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Data Science\(C1) Data Analytics Using Excel\"/>
    </mc:Choice>
  </mc:AlternateContent>
  <xr:revisionPtr revIDLastSave="0" documentId="8_{FF87141B-64D0-463C-9741-FC67A2D06E7E}" xr6:coauthVersionLast="47" xr6:coauthVersionMax="47" xr10:uidLastSave="{00000000-0000-0000-0000-000000000000}"/>
  <bookViews>
    <workbookView xWindow="-110" yWindow="-110" windowWidth="19420" windowHeight="11020" tabRatio="903" firstSheet="1" activeTab="1" xr2:uid="{00000000-000D-0000-FFFF-FFFF00000000}"/>
  </bookViews>
  <sheets>
    <sheet name="Data" sheetId="1" r:id="rId1"/>
    <sheet name="T1" sheetId="2" r:id="rId2"/>
    <sheet name="T2" sheetId="12" r:id="rId3"/>
    <sheet name="T3(a)" sheetId="4" r:id="rId4"/>
    <sheet name="T3(b)" sheetId="5" r:id="rId5"/>
    <sheet name="T4(b)" sheetId="13" r:id="rId6"/>
    <sheet name="T4(b)c" sheetId="27" r:id="rId7"/>
    <sheet name="T4(c)" sheetId="6" r:id="rId8"/>
    <sheet name="T5(a)" sheetId="9" r:id="rId9"/>
    <sheet name="T5(b)" sheetId="18" r:id="rId10"/>
    <sheet name="Sheet12" sheetId="38" r:id="rId11"/>
    <sheet name="T5(c)a" sheetId="19" r:id="rId12"/>
    <sheet name="T5(c)b" sheetId="21" r:id="rId13"/>
    <sheet name="t5(c,b" sheetId="28" r:id="rId14"/>
    <sheet name="T5(c)c" sheetId="36" r:id="rId15"/>
    <sheet name="T6(a)" sheetId="24" r:id="rId16"/>
    <sheet name="T6(b)" sheetId="25" r:id="rId17"/>
    <sheet name="T6(c)" sheetId="26" r:id="rId18"/>
  </sheets>
  <definedNames>
    <definedName name="_xlnm._FilterDatabase" localSheetId="0" hidden="1">Data!$A$1:$EI$788</definedName>
    <definedName name="_xlnm._FilterDatabase" localSheetId="5" hidden="1">'T4(b)'!$B$2:$C$395</definedName>
    <definedName name="_xlnm._FilterDatabase" localSheetId="11" hidden="1">'T5(c)a'!$B$2:$C$460</definedName>
    <definedName name="_xlnm.Criteria" localSheetId="14">'T5(c)c'!$B$4</definedName>
    <definedName name="_xlnm.Extract" localSheetId="14">'T5(c)c'!$B$6:$G$6</definedName>
  </definedNames>
  <calcPr calcId="191028"/>
  <pivotCaches>
    <pivotCache cacheId="0" r:id="rId19"/>
    <pivotCache cacheId="1" r:id="rId20"/>
    <pivotCache cacheId="2" r:id="rId21"/>
    <pivotCache cacheId="3"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0" i="27" l="1"/>
  <c r="G788" i="27"/>
  <c r="F788" i="27"/>
  <c r="E788" i="27"/>
  <c r="G787" i="27"/>
  <c r="F787" i="27"/>
  <c r="E787" i="27"/>
  <c r="G786" i="27"/>
  <c r="F786" i="27"/>
  <c r="E786" i="27"/>
  <c r="G785" i="27"/>
  <c r="F785" i="27"/>
  <c r="E785" i="27"/>
  <c r="G784" i="27"/>
  <c r="F784" i="27"/>
  <c r="E784" i="27"/>
  <c r="G783" i="27"/>
  <c r="F783" i="27"/>
  <c r="E783" i="27"/>
  <c r="G782" i="27"/>
  <c r="F782" i="27"/>
  <c r="E782" i="27"/>
  <c r="G781" i="27"/>
  <c r="F781" i="27"/>
  <c r="E781" i="27"/>
  <c r="G780" i="27"/>
  <c r="F780" i="27"/>
  <c r="E780" i="27"/>
  <c r="G779" i="27"/>
  <c r="F779" i="27"/>
  <c r="E779" i="27"/>
  <c r="G778" i="27"/>
  <c r="F778" i="27"/>
  <c r="E778" i="27"/>
  <c r="G777" i="27"/>
  <c r="F777" i="27"/>
  <c r="E777" i="27"/>
  <c r="G776" i="27"/>
  <c r="F776" i="27"/>
  <c r="E776" i="27"/>
  <c r="G775" i="27"/>
  <c r="F775" i="27"/>
  <c r="E775" i="27"/>
  <c r="G774" i="27"/>
  <c r="F774" i="27"/>
  <c r="E774" i="27"/>
  <c r="G773" i="27"/>
  <c r="F773" i="27"/>
  <c r="E773" i="27"/>
  <c r="G772" i="27"/>
  <c r="F772" i="27"/>
  <c r="E772" i="27"/>
  <c r="G771" i="27"/>
  <c r="F771" i="27"/>
  <c r="E771" i="27"/>
  <c r="G770" i="27"/>
  <c r="F770" i="27"/>
  <c r="E770" i="27"/>
  <c r="G769" i="27"/>
  <c r="F769" i="27"/>
  <c r="E769" i="27"/>
  <c r="G768" i="27"/>
  <c r="F768" i="27"/>
  <c r="E768" i="27"/>
  <c r="G767" i="27"/>
  <c r="F767" i="27"/>
  <c r="E767" i="27"/>
  <c r="G766" i="27"/>
  <c r="F766" i="27"/>
  <c r="E766" i="27"/>
  <c r="G765" i="27"/>
  <c r="F765" i="27"/>
  <c r="E765" i="27"/>
  <c r="G764" i="27"/>
  <c r="F764" i="27"/>
  <c r="E764" i="27"/>
  <c r="G763" i="27"/>
  <c r="F763" i="27"/>
  <c r="E763" i="27"/>
  <c r="G762" i="27"/>
  <c r="F762" i="27"/>
  <c r="E762" i="27"/>
  <c r="G761" i="27"/>
  <c r="F761" i="27"/>
  <c r="E761" i="27"/>
  <c r="G760" i="27"/>
  <c r="F760" i="27"/>
  <c r="E760" i="27"/>
  <c r="G759" i="27"/>
  <c r="F759" i="27"/>
  <c r="E759" i="27"/>
  <c r="G758" i="27"/>
  <c r="F758" i="27"/>
  <c r="E758" i="27"/>
  <c r="G757" i="27"/>
  <c r="F757" i="27"/>
  <c r="E757" i="27"/>
  <c r="G756" i="27"/>
  <c r="F756" i="27"/>
  <c r="E756" i="27"/>
  <c r="G755" i="27"/>
  <c r="F755" i="27"/>
  <c r="E755" i="27"/>
  <c r="G754" i="27"/>
  <c r="F754" i="27"/>
  <c r="E754" i="27"/>
  <c r="G753" i="27"/>
  <c r="F753" i="27"/>
  <c r="E753" i="27"/>
  <c r="G752" i="27"/>
  <c r="F752" i="27"/>
  <c r="E752" i="27"/>
  <c r="G751" i="27"/>
  <c r="F751" i="27"/>
  <c r="E751" i="27"/>
  <c r="G750" i="27"/>
  <c r="F750" i="27"/>
  <c r="E750" i="27"/>
  <c r="G749" i="27"/>
  <c r="F749" i="27"/>
  <c r="E749" i="27"/>
  <c r="G748" i="27"/>
  <c r="F748" i="27"/>
  <c r="E748" i="27"/>
  <c r="G747" i="27"/>
  <c r="F747" i="27"/>
  <c r="E747" i="27"/>
  <c r="G746" i="27"/>
  <c r="F746" i="27"/>
  <c r="E746" i="27"/>
  <c r="G745" i="27"/>
  <c r="F745" i="27"/>
  <c r="E745" i="27"/>
  <c r="G744" i="27"/>
  <c r="F744" i="27"/>
  <c r="E744" i="27"/>
  <c r="G743" i="27"/>
  <c r="F743" i="27"/>
  <c r="E743" i="27"/>
  <c r="G742" i="27"/>
  <c r="F742" i="27"/>
  <c r="E742" i="27"/>
  <c r="G741" i="27"/>
  <c r="F741" i="27"/>
  <c r="E741" i="27"/>
  <c r="G740" i="27"/>
  <c r="F740" i="27"/>
  <c r="E740" i="27"/>
  <c r="G739" i="27"/>
  <c r="F739" i="27"/>
  <c r="E739" i="27"/>
  <c r="G738" i="27"/>
  <c r="F738" i="27"/>
  <c r="E738" i="27"/>
  <c r="G737" i="27"/>
  <c r="F737" i="27"/>
  <c r="E737" i="27"/>
  <c r="G736" i="27"/>
  <c r="F736" i="27"/>
  <c r="E736" i="27"/>
  <c r="G735" i="27"/>
  <c r="F735" i="27"/>
  <c r="E735" i="27"/>
  <c r="G734" i="27"/>
  <c r="F734" i="27"/>
  <c r="E734" i="27"/>
  <c r="G733" i="27"/>
  <c r="F733" i="27"/>
  <c r="E733" i="27"/>
  <c r="G732" i="27"/>
  <c r="F732" i="27"/>
  <c r="E732" i="27"/>
  <c r="G731" i="27"/>
  <c r="F731" i="27"/>
  <c r="E731" i="27"/>
  <c r="G730" i="27"/>
  <c r="F730" i="27"/>
  <c r="E730" i="27"/>
  <c r="G729" i="27"/>
  <c r="F729" i="27"/>
  <c r="E729" i="27"/>
  <c r="G728" i="27"/>
  <c r="F728" i="27"/>
  <c r="E728" i="27"/>
  <c r="G727" i="27"/>
  <c r="F727" i="27"/>
  <c r="E727" i="27"/>
  <c r="G726" i="27"/>
  <c r="F726" i="27"/>
  <c r="E726" i="27"/>
  <c r="G725" i="27"/>
  <c r="F725" i="27"/>
  <c r="E725" i="27"/>
  <c r="G724" i="27"/>
  <c r="F724" i="27"/>
  <c r="E724" i="27"/>
  <c r="G723" i="27"/>
  <c r="F723" i="27"/>
  <c r="E723" i="27"/>
  <c r="G722" i="27"/>
  <c r="F722" i="27"/>
  <c r="E722" i="27"/>
  <c r="G721" i="27"/>
  <c r="F721" i="27"/>
  <c r="E721" i="27"/>
  <c r="G720" i="27"/>
  <c r="F720" i="27"/>
  <c r="E720" i="27"/>
  <c r="G719" i="27"/>
  <c r="F719" i="27"/>
  <c r="E719" i="27"/>
  <c r="G718" i="27"/>
  <c r="F718" i="27"/>
  <c r="E718" i="27"/>
  <c r="G717" i="27"/>
  <c r="F717" i="27"/>
  <c r="E717" i="27"/>
  <c r="G716" i="27"/>
  <c r="F716" i="27"/>
  <c r="E716" i="27"/>
  <c r="G715" i="27"/>
  <c r="F715" i="27"/>
  <c r="E715" i="27"/>
  <c r="G714" i="27"/>
  <c r="F714" i="27"/>
  <c r="E714" i="27"/>
  <c r="G713" i="27"/>
  <c r="F713" i="27"/>
  <c r="E713" i="27"/>
  <c r="G712" i="27"/>
  <c r="F712" i="27"/>
  <c r="E712" i="27"/>
  <c r="G711" i="27"/>
  <c r="F711" i="27"/>
  <c r="E711" i="27"/>
  <c r="G710" i="27"/>
  <c r="F710" i="27"/>
  <c r="E710" i="27"/>
  <c r="G709" i="27"/>
  <c r="F709" i="27"/>
  <c r="E709" i="27"/>
  <c r="G708" i="27"/>
  <c r="F708" i="27"/>
  <c r="E708" i="27"/>
  <c r="G707" i="27"/>
  <c r="F707" i="27"/>
  <c r="E707" i="27"/>
  <c r="G706" i="27"/>
  <c r="F706" i="27"/>
  <c r="E706" i="27"/>
  <c r="G705" i="27"/>
  <c r="F705" i="27"/>
  <c r="E705" i="27"/>
  <c r="G704" i="27"/>
  <c r="F704" i="27"/>
  <c r="E704" i="27"/>
  <c r="G703" i="27"/>
  <c r="F703" i="27"/>
  <c r="E703" i="27"/>
  <c r="G702" i="27"/>
  <c r="F702" i="27"/>
  <c r="E702" i="27"/>
  <c r="G701" i="27"/>
  <c r="F701" i="27"/>
  <c r="E701" i="27"/>
  <c r="G700" i="27"/>
  <c r="F700" i="27"/>
  <c r="E700" i="27"/>
  <c r="G699" i="27"/>
  <c r="F699" i="27"/>
  <c r="E699" i="27"/>
  <c r="G698" i="27"/>
  <c r="F698" i="27"/>
  <c r="E698" i="27"/>
  <c r="G697" i="27"/>
  <c r="F697" i="27"/>
  <c r="E697" i="27"/>
  <c r="G696" i="27"/>
  <c r="F696" i="27"/>
  <c r="E696" i="27"/>
  <c r="G695" i="27"/>
  <c r="F695" i="27"/>
  <c r="E695" i="27"/>
  <c r="G694" i="27"/>
  <c r="F694" i="27"/>
  <c r="E694" i="27"/>
  <c r="G693" i="27"/>
  <c r="F693" i="27"/>
  <c r="E693" i="27"/>
  <c r="G692" i="27"/>
  <c r="F692" i="27"/>
  <c r="E692" i="27"/>
  <c r="G691" i="27"/>
  <c r="F691" i="27"/>
  <c r="E691" i="27"/>
  <c r="G690" i="27"/>
  <c r="F690" i="27"/>
  <c r="E690" i="27"/>
  <c r="G689" i="27"/>
  <c r="F689" i="27"/>
  <c r="E689" i="27"/>
  <c r="G688" i="27"/>
  <c r="F688" i="27"/>
  <c r="E688" i="27"/>
  <c r="G687" i="27"/>
  <c r="F687" i="27"/>
  <c r="E687" i="27"/>
  <c r="G686" i="27"/>
  <c r="F686" i="27"/>
  <c r="E686" i="27"/>
  <c r="G685" i="27"/>
  <c r="F685" i="27"/>
  <c r="E685" i="27"/>
  <c r="G684" i="27"/>
  <c r="F684" i="27"/>
  <c r="E684" i="27"/>
  <c r="G683" i="27"/>
  <c r="F683" i="27"/>
  <c r="E683" i="27"/>
  <c r="G682" i="27"/>
  <c r="F682" i="27"/>
  <c r="E682" i="27"/>
  <c r="G681" i="27"/>
  <c r="F681" i="27"/>
  <c r="E681" i="27"/>
  <c r="G680" i="27"/>
  <c r="F680" i="27"/>
  <c r="E680" i="27"/>
  <c r="G679" i="27"/>
  <c r="F679" i="27"/>
  <c r="E679" i="27"/>
  <c r="G678" i="27"/>
  <c r="F678" i="27"/>
  <c r="E678" i="27"/>
  <c r="G677" i="27"/>
  <c r="F677" i="27"/>
  <c r="E677" i="27"/>
  <c r="G676" i="27"/>
  <c r="F676" i="27"/>
  <c r="E676" i="27"/>
  <c r="G675" i="27"/>
  <c r="F675" i="27"/>
  <c r="E675" i="27"/>
  <c r="G674" i="27"/>
  <c r="F674" i="27"/>
  <c r="E674" i="27"/>
  <c r="G673" i="27"/>
  <c r="F673" i="27"/>
  <c r="E673" i="27"/>
  <c r="G672" i="27"/>
  <c r="F672" i="27"/>
  <c r="E672" i="27"/>
  <c r="G671" i="27"/>
  <c r="F671" i="27"/>
  <c r="E671" i="27"/>
  <c r="G670" i="27"/>
  <c r="F670" i="27"/>
  <c r="E670" i="27"/>
  <c r="G669" i="27"/>
  <c r="F669" i="27"/>
  <c r="E669" i="27"/>
  <c r="G668" i="27"/>
  <c r="F668" i="27"/>
  <c r="E668" i="27"/>
  <c r="G667" i="27"/>
  <c r="F667" i="27"/>
  <c r="E667" i="27"/>
  <c r="G666" i="27"/>
  <c r="F666" i="27"/>
  <c r="E666" i="27"/>
  <c r="G665" i="27"/>
  <c r="F665" i="27"/>
  <c r="E665" i="27"/>
  <c r="G664" i="27"/>
  <c r="F664" i="27"/>
  <c r="E664" i="27"/>
  <c r="G663" i="27"/>
  <c r="F663" i="27"/>
  <c r="E663" i="27"/>
  <c r="G662" i="27"/>
  <c r="F662" i="27"/>
  <c r="E662" i="27"/>
  <c r="G661" i="27"/>
  <c r="F661" i="27"/>
  <c r="E661" i="27"/>
  <c r="G660" i="27"/>
  <c r="F660" i="27"/>
  <c r="E660" i="27"/>
  <c r="G659" i="27"/>
  <c r="F659" i="27"/>
  <c r="E659" i="27"/>
  <c r="G658" i="27"/>
  <c r="F658" i="27"/>
  <c r="E658" i="27"/>
  <c r="G657" i="27"/>
  <c r="F657" i="27"/>
  <c r="E657" i="27"/>
  <c r="G656" i="27"/>
  <c r="F656" i="27"/>
  <c r="E656" i="27"/>
  <c r="G655" i="27"/>
  <c r="F655" i="27"/>
  <c r="E655" i="27"/>
  <c r="G654" i="27"/>
  <c r="F654" i="27"/>
  <c r="E654" i="27"/>
  <c r="G653" i="27"/>
  <c r="F653" i="27"/>
  <c r="E653" i="27"/>
  <c r="G652" i="27"/>
  <c r="F652" i="27"/>
  <c r="E652" i="27"/>
  <c r="G651" i="27"/>
  <c r="F651" i="27"/>
  <c r="E651" i="27"/>
  <c r="G650" i="27"/>
  <c r="F650" i="27"/>
  <c r="E650" i="27"/>
  <c r="G649" i="27"/>
  <c r="F649" i="27"/>
  <c r="E649" i="27"/>
  <c r="G648" i="27"/>
  <c r="F648" i="27"/>
  <c r="E648" i="27"/>
  <c r="G647" i="27"/>
  <c r="F647" i="27"/>
  <c r="E647" i="27"/>
  <c r="G646" i="27"/>
  <c r="F646" i="27"/>
  <c r="E646" i="27"/>
  <c r="G645" i="27"/>
  <c r="F645" i="27"/>
  <c r="E645" i="27"/>
  <c r="G644" i="27"/>
  <c r="F644" i="27"/>
  <c r="E644" i="27"/>
  <c r="G643" i="27"/>
  <c r="F643" i="27"/>
  <c r="E643" i="27"/>
  <c r="G642" i="27"/>
  <c r="F642" i="27"/>
  <c r="E642" i="27"/>
  <c r="G641" i="27"/>
  <c r="F641" i="27"/>
  <c r="E641" i="27"/>
  <c r="G640" i="27"/>
  <c r="F640" i="27"/>
  <c r="E640" i="27"/>
  <c r="G639" i="27"/>
  <c r="F639" i="27"/>
  <c r="E639" i="27"/>
  <c r="G638" i="27"/>
  <c r="F638" i="27"/>
  <c r="E638" i="27"/>
  <c r="G637" i="27"/>
  <c r="F637" i="27"/>
  <c r="E637" i="27"/>
  <c r="G636" i="27"/>
  <c r="F636" i="27"/>
  <c r="E636" i="27"/>
  <c r="G635" i="27"/>
  <c r="F635" i="27"/>
  <c r="E635" i="27"/>
  <c r="G634" i="27"/>
  <c r="F634" i="27"/>
  <c r="E634" i="27"/>
  <c r="G633" i="27"/>
  <c r="F633" i="27"/>
  <c r="E633" i="27"/>
  <c r="G632" i="27"/>
  <c r="F632" i="27"/>
  <c r="E632" i="27"/>
  <c r="G631" i="27"/>
  <c r="F631" i="27"/>
  <c r="E631" i="27"/>
  <c r="G630" i="27"/>
  <c r="F630" i="27"/>
  <c r="E630" i="27"/>
  <c r="G629" i="27"/>
  <c r="F629" i="27"/>
  <c r="E629" i="27"/>
  <c r="G628" i="27"/>
  <c r="F628" i="27"/>
  <c r="E628" i="27"/>
  <c r="G627" i="27"/>
  <c r="F627" i="27"/>
  <c r="E627" i="27"/>
  <c r="G626" i="27"/>
  <c r="F626" i="27"/>
  <c r="E626" i="27"/>
  <c r="G625" i="27"/>
  <c r="F625" i="27"/>
  <c r="E625" i="27"/>
  <c r="G624" i="27"/>
  <c r="F624" i="27"/>
  <c r="E624" i="27"/>
  <c r="G623" i="27"/>
  <c r="F623" i="27"/>
  <c r="E623" i="27"/>
  <c r="G622" i="27"/>
  <c r="F622" i="27"/>
  <c r="E622" i="27"/>
  <c r="G621" i="27"/>
  <c r="F621" i="27"/>
  <c r="E621" i="27"/>
  <c r="G620" i="27"/>
  <c r="F620" i="27"/>
  <c r="E620" i="27"/>
  <c r="G619" i="27"/>
  <c r="F619" i="27"/>
  <c r="E619" i="27"/>
  <c r="G618" i="27"/>
  <c r="F618" i="27"/>
  <c r="E618" i="27"/>
  <c r="G617" i="27"/>
  <c r="F617" i="27"/>
  <c r="E617" i="27"/>
  <c r="G616" i="27"/>
  <c r="F616" i="27"/>
  <c r="E616" i="27"/>
  <c r="G615" i="27"/>
  <c r="F615" i="27"/>
  <c r="E615" i="27"/>
  <c r="G614" i="27"/>
  <c r="F614" i="27"/>
  <c r="E614" i="27"/>
  <c r="G613" i="27"/>
  <c r="F613" i="27"/>
  <c r="E613" i="27"/>
  <c r="G612" i="27"/>
  <c r="F612" i="27"/>
  <c r="E612" i="27"/>
  <c r="G611" i="27"/>
  <c r="F611" i="27"/>
  <c r="E611" i="27"/>
  <c r="G610" i="27"/>
  <c r="F610" i="27"/>
  <c r="E610" i="27"/>
  <c r="G609" i="27"/>
  <c r="F609" i="27"/>
  <c r="E609" i="27"/>
  <c r="G608" i="27"/>
  <c r="F608" i="27"/>
  <c r="E608" i="27"/>
  <c r="G607" i="27"/>
  <c r="F607" i="27"/>
  <c r="E607" i="27"/>
  <c r="G606" i="27"/>
  <c r="F606" i="27"/>
  <c r="E606" i="27"/>
  <c r="G605" i="27"/>
  <c r="F605" i="27"/>
  <c r="E605" i="27"/>
  <c r="G604" i="27"/>
  <c r="F604" i="27"/>
  <c r="E604" i="27"/>
  <c r="G603" i="27"/>
  <c r="F603" i="27"/>
  <c r="E603" i="27"/>
  <c r="G602" i="27"/>
  <c r="F602" i="27"/>
  <c r="E602" i="27"/>
  <c r="G601" i="27"/>
  <c r="F601" i="27"/>
  <c r="E601" i="27"/>
  <c r="G600" i="27"/>
  <c r="F600" i="27"/>
  <c r="E600" i="27"/>
  <c r="G599" i="27"/>
  <c r="F599" i="27"/>
  <c r="E599" i="27"/>
  <c r="G598" i="27"/>
  <c r="F598" i="27"/>
  <c r="E598" i="27"/>
  <c r="G597" i="27"/>
  <c r="F597" i="27"/>
  <c r="E597" i="27"/>
  <c r="G596" i="27"/>
  <c r="F596" i="27"/>
  <c r="E596" i="27"/>
  <c r="G595" i="27"/>
  <c r="F595" i="27"/>
  <c r="E595" i="27"/>
  <c r="G594" i="27"/>
  <c r="F594" i="27"/>
  <c r="E594" i="27"/>
  <c r="G593" i="27"/>
  <c r="F593" i="27"/>
  <c r="E593" i="27"/>
  <c r="G592" i="27"/>
  <c r="F592" i="27"/>
  <c r="E592" i="27"/>
  <c r="G591" i="27"/>
  <c r="F591" i="27"/>
  <c r="E591" i="27"/>
  <c r="G590" i="27"/>
  <c r="F590" i="27"/>
  <c r="E590" i="27"/>
  <c r="G589" i="27"/>
  <c r="F589" i="27"/>
  <c r="E589" i="27"/>
  <c r="G588" i="27"/>
  <c r="F588" i="27"/>
  <c r="E588" i="27"/>
  <c r="G587" i="27"/>
  <c r="F587" i="27"/>
  <c r="E587" i="27"/>
  <c r="G586" i="27"/>
  <c r="F586" i="27"/>
  <c r="E586" i="27"/>
  <c r="G585" i="27"/>
  <c r="F585" i="27"/>
  <c r="E585" i="27"/>
  <c r="G584" i="27"/>
  <c r="F584" i="27"/>
  <c r="E584" i="27"/>
  <c r="G583" i="27"/>
  <c r="F583" i="27"/>
  <c r="E583" i="27"/>
  <c r="G582" i="27"/>
  <c r="F582" i="27"/>
  <c r="E582" i="27"/>
  <c r="G581" i="27"/>
  <c r="F581" i="27"/>
  <c r="E581" i="27"/>
  <c r="G580" i="27"/>
  <c r="F580" i="27"/>
  <c r="E580" i="27"/>
  <c r="G579" i="27"/>
  <c r="F579" i="27"/>
  <c r="E579" i="27"/>
  <c r="G578" i="27"/>
  <c r="F578" i="27"/>
  <c r="E578" i="27"/>
  <c r="G577" i="27"/>
  <c r="F577" i="27"/>
  <c r="E577" i="27"/>
  <c r="G576" i="27"/>
  <c r="F576" i="27"/>
  <c r="E576" i="27"/>
  <c r="G575" i="27"/>
  <c r="F575" i="27"/>
  <c r="E575" i="27"/>
  <c r="G574" i="27"/>
  <c r="F574" i="27"/>
  <c r="E574" i="27"/>
  <c r="G573" i="27"/>
  <c r="F573" i="27"/>
  <c r="E573" i="27"/>
  <c r="G572" i="27"/>
  <c r="F572" i="27"/>
  <c r="E572" i="27"/>
  <c r="G571" i="27"/>
  <c r="F571" i="27"/>
  <c r="E571" i="27"/>
  <c r="G570" i="27"/>
  <c r="F570" i="27"/>
  <c r="E570" i="27"/>
  <c r="G569" i="27"/>
  <c r="F569" i="27"/>
  <c r="E569" i="27"/>
  <c r="G568" i="27"/>
  <c r="F568" i="27"/>
  <c r="E568" i="27"/>
  <c r="G567" i="27"/>
  <c r="F567" i="27"/>
  <c r="E567" i="27"/>
  <c r="G566" i="27"/>
  <c r="F566" i="27"/>
  <c r="E566" i="27"/>
  <c r="G565" i="27"/>
  <c r="F565" i="27"/>
  <c r="E565" i="27"/>
  <c r="G564" i="27"/>
  <c r="F564" i="27"/>
  <c r="E564" i="27"/>
  <c r="G563" i="27"/>
  <c r="F563" i="27"/>
  <c r="E563" i="27"/>
  <c r="G562" i="27"/>
  <c r="F562" i="27"/>
  <c r="E562" i="27"/>
  <c r="G561" i="27"/>
  <c r="F561" i="27"/>
  <c r="E561" i="27"/>
  <c r="G560" i="27"/>
  <c r="F560" i="27"/>
  <c r="E560" i="27"/>
  <c r="G559" i="27"/>
  <c r="F559" i="27"/>
  <c r="E559" i="27"/>
  <c r="G558" i="27"/>
  <c r="F558" i="27"/>
  <c r="E558" i="27"/>
  <c r="G557" i="27"/>
  <c r="F557" i="27"/>
  <c r="E557" i="27"/>
  <c r="G556" i="27"/>
  <c r="F556" i="27"/>
  <c r="E556" i="27"/>
  <c r="G555" i="27"/>
  <c r="F555" i="27"/>
  <c r="E555" i="27"/>
  <c r="G554" i="27"/>
  <c r="F554" i="27"/>
  <c r="E554" i="27"/>
  <c r="G553" i="27"/>
  <c r="F553" i="27"/>
  <c r="E553" i="27"/>
  <c r="G552" i="27"/>
  <c r="F552" i="27"/>
  <c r="E552" i="27"/>
  <c r="G551" i="27"/>
  <c r="F551" i="27"/>
  <c r="E551" i="27"/>
  <c r="G550" i="27"/>
  <c r="F550" i="27"/>
  <c r="E550" i="27"/>
  <c r="G549" i="27"/>
  <c r="F549" i="27"/>
  <c r="E549" i="27"/>
  <c r="G548" i="27"/>
  <c r="F548" i="27"/>
  <c r="E548" i="27"/>
  <c r="G547" i="27"/>
  <c r="F547" i="27"/>
  <c r="E547" i="27"/>
  <c r="G546" i="27"/>
  <c r="F546" i="27"/>
  <c r="E546" i="27"/>
  <c r="G545" i="27"/>
  <c r="F545" i="27"/>
  <c r="E545" i="27"/>
  <c r="G544" i="27"/>
  <c r="F544" i="27"/>
  <c r="E544" i="27"/>
  <c r="G543" i="27"/>
  <c r="F543" i="27"/>
  <c r="E543" i="27"/>
  <c r="G542" i="27"/>
  <c r="F542" i="27"/>
  <c r="E542" i="27"/>
  <c r="G541" i="27"/>
  <c r="F541" i="27"/>
  <c r="E541" i="27"/>
  <c r="G540" i="27"/>
  <c r="F540" i="27"/>
  <c r="E540" i="27"/>
  <c r="G539" i="27"/>
  <c r="F539" i="27"/>
  <c r="E539" i="27"/>
  <c r="G538" i="27"/>
  <c r="F538" i="27"/>
  <c r="E538" i="27"/>
  <c r="G537" i="27"/>
  <c r="F537" i="27"/>
  <c r="E537" i="27"/>
  <c r="G536" i="27"/>
  <c r="F536" i="27"/>
  <c r="E536" i="27"/>
  <c r="G535" i="27"/>
  <c r="F535" i="27"/>
  <c r="E535" i="27"/>
  <c r="G534" i="27"/>
  <c r="F534" i="27"/>
  <c r="E534" i="27"/>
  <c r="G533" i="27"/>
  <c r="F533" i="27"/>
  <c r="E533" i="27"/>
  <c r="G532" i="27"/>
  <c r="F532" i="27"/>
  <c r="E532" i="27"/>
  <c r="G531" i="27"/>
  <c r="F531" i="27"/>
  <c r="E531" i="27"/>
  <c r="G530" i="27"/>
  <c r="F530" i="27"/>
  <c r="E530" i="27"/>
  <c r="G529" i="27"/>
  <c r="F529" i="27"/>
  <c r="E529" i="27"/>
  <c r="G528" i="27"/>
  <c r="F528" i="27"/>
  <c r="E528" i="27"/>
  <c r="G527" i="27"/>
  <c r="F527" i="27"/>
  <c r="E527" i="27"/>
  <c r="G526" i="27"/>
  <c r="F526" i="27"/>
  <c r="E526" i="27"/>
  <c r="G525" i="27"/>
  <c r="F525" i="27"/>
  <c r="E525" i="27"/>
  <c r="G524" i="27"/>
  <c r="F524" i="27"/>
  <c r="E524" i="27"/>
  <c r="G523" i="27"/>
  <c r="F523" i="27"/>
  <c r="E523" i="27"/>
  <c r="G522" i="27"/>
  <c r="F522" i="27"/>
  <c r="E522" i="27"/>
  <c r="G521" i="27"/>
  <c r="F521" i="27"/>
  <c r="E521" i="27"/>
  <c r="G520" i="27"/>
  <c r="F520" i="27"/>
  <c r="E520" i="27"/>
  <c r="G519" i="27"/>
  <c r="F519" i="27"/>
  <c r="E519" i="27"/>
  <c r="G518" i="27"/>
  <c r="F518" i="27"/>
  <c r="E518" i="27"/>
  <c r="G517" i="27"/>
  <c r="F517" i="27"/>
  <c r="E517" i="27"/>
  <c r="G516" i="27"/>
  <c r="F516" i="27"/>
  <c r="E516" i="27"/>
  <c r="G515" i="27"/>
  <c r="F515" i="27"/>
  <c r="E515" i="27"/>
  <c r="G514" i="27"/>
  <c r="F514" i="27"/>
  <c r="E514" i="27"/>
  <c r="G513" i="27"/>
  <c r="F513" i="27"/>
  <c r="E513" i="27"/>
  <c r="G512" i="27"/>
  <c r="F512" i="27"/>
  <c r="E512" i="27"/>
  <c r="G511" i="27"/>
  <c r="F511" i="27"/>
  <c r="E511" i="27"/>
  <c r="G510" i="27"/>
  <c r="F510" i="27"/>
  <c r="E510" i="27"/>
  <c r="G509" i="27"/>
  <c r="F509" i="27"/>
  <c r="E509" i="27"/>
  <c r="G508" i="27"/>
  <c r="F508" i="27"/>
  <c r="E508" i="27"/>
  <c r="G507" i="27"/>
  <c r="F507" i="27"/>
  <c r="E507" i="27"/>
  <c r="G506" i="27"/>
  <c r="F506" i="27"/>
  <c r="E506" i="27"/>
  <c r="G505" i="27"/>
  <c r="F505" i="27"/>
  <c r="E505" i="27"/>
  <c r="G504" i="27"/>
  <c r="F504" i="27"/>
  <c r="E504" i="27"/>
  <c r="G503" i="27"/>
  <c r="F503" i="27"/>
  <c r="E503" i="27"/>
  <c r="G502" i="27"/>
  <c r="F502" i="27"/>
  <c r="E502" i="27"/>
  <c r="G501" i="27"/>
  <c r="F501" i="27"/>
  <c r="E501" i="27"/>
  <c r="G500" i="27"/>
  <c r="F500" i="27"/>
  <c r="E500" i="27"/>
  <c r="G499" i="27"/>
  <c r="F499" i="27"/>
  <c r="E499" i="27"/>
  <c r="G498" i="27"/>
  <c r="F498" i="27"/>
  <c r="E498" i="27"/>
  <c r="G497" i="27"/>
  <c r="F497" i="27"/>
  <c r="E497" i="27"/>
  <c r="G496" i="27"/>
  <c r="F496" i="27"/>
  <c r="E496" i="27"/>
  <c r="G495" i="27"/>
  <c r="F495" i="27"/>
  <c r="E495" i="27"/>
  <c r="G494" i="27"/>
  <c r="F494" i="27"/>
  <c r="E494" i="27"/>
  <c r="G493" i="27"/>
  <c r="F493" i="27"/>
  <c r="E493" i="27"/>
  <c r="G492" i="27"/>
  <c r="F492" i="27"/>
  <c r="E492" i="27"/>
  <c r="G491" i="27"/>
  <c r="F491" i="27"/>
  <c r="E491" i="27"/>
  <c r="G490" i="27"/>
  <c r="F490" i="27"/>
  <c r="E490" i="27"/>
  <c r="G489" i="27"/>
  <c r="F489" i="27"/>
  <c r="E489" i="27"/>
  <c r="G488" i="27"/>
  <c r="F488" i="27"/>
  <c r="E488" i="27"/>
  <c r="G487" i="27"/>
  <c r="F487" i="27"/>
  <c r="E487" i="27"/>
  <c r="G486" i="27"/>
  <c r="F486" i="27"/>
  <c r="E486" i="27"/>
  <c r="G485" i="27"/>
  <c r="F485" i="27"/>
  <c r="E485" i="27"/>
  <c r="G484" i="27"/>
  <c r="F484" i="27"/>
  <c r="E484" i="27"/>
  <c r="G483" i="27"/>
  <c r="F483" i="27"/>
  <c r="E483" i="27"/>
  <c r="G482" i="27"/>
  <c r="F482" i="27"/>
  <c r="E482" i="27"/>
  <c r="G481" i="27"/>
  <c r="F481" i="27"/>
  <c r="E481" i="27"/>
  <c r="G480" i="27"/>
  <c r="F480" i="27"/>
  <c r="E480" i="27"/>
  <c r="G479" i="27"/>
  <c r="F479" i="27"/>
  <c r="E479" i="27"/>
  <c r="G478" i="27"/>
  <c r="F478" i="27"/>
  <c r="E478" i="27"/>
  <c r="G477" i="27"/>
  <c r="F477" i="27"/>
  <c r="E477" i="27"/>
  <c r="G476" i="27"/>
  <c r="F476" i="27"/>
  <c r="E476" i="27"/>
  <c r="G475" i="27"/>
  <c r="F475" i="27"/>
  <c r="E475" i="27"/>
  <c r="G474" i="27"/>
  <c r="F474" i="27"/>
  <c r="E474" i="27"/>
  <c r="G473" i="27"/>
  <c r="F473" i="27"/>
  <c r="E473" i="27"/>
  <c r="G472" i="27"/>
  <c r="F472" i="27"/>
  <c r="E472" i="27"/>
  <c r="G471" i="27"/>
  <c r="F471" i="27"/>
  <c r="E471" i="27"/>
  <c r="G470" i="27"/>
  <c r="F470" i="27"/>
  <c r="E470" i="27"/>
  <c r="G469" i="27"/>
  <c r="F469" i="27"/>
  <c r="E469" i="27"/>
  <c r="G468" i="27"/>
  <c r="F468" i="27"/>
  <c r="E468" i="27"/>
  <c r="G467" i="27"/>
  <c r="F467" i="27"/>
  <c r="E467" i="27"/>
  <c r="G466" i="27"/>
  <c r="F466" i="27"/>
  <c r="E466" i="27"/>
  <c r="G465" i="27"/>
  <c r="F465" i="27"/>
  <c r="E465" i="27"/>
  <c r="G464" i="27"/>
  <c r="F464" i="27"/>
  <c r="E464" i="27"/>
  <c r="G463" i="27"/>
  <c r="F463" i="27"/>
  <c r="E463" i="27"/>
  <c r="G462" i="27"/>
  <c r="F462" i="27"/>
  <c r="E462" i="27"/>
  <c r="G461" i="27"/>
  <c r="F461" i="27"/>
  <c r="E461" i="27"/>
  <c r="G460" i="27"/>
  <c r="F460" i="27"/>
  <c r="E460" i="27"/>
  <c r="G459" i="27"/>
  <c r="F459" i="27"/>
  <c r="E459" i="27"/>
  <c r="G458" i="27"/>
  <c r="F458" i="27"/>
  <c r="E458" i="27"/>
  <c r="G457" i="27"/>
  <c r="F457" i="27"/>
  <c r="E457" i="27"/>
  <c r="G456" i="27"/>
  <c r="F456" i="27"/>
  <c r="E456" i="27"/>
  <c r="G455" i="27"/>
  <c r="F455" i="27"/>
  <c r="E455" i="27"/>
  <c r="G454" i="27"/>
  <c r="F454" i="27"/>
  <c r="E454" i="27"/>
  <c r="G453" i="27"/>
  <c r="F453" i="27"/>
  <c r="E453" i="27"/>
  <c r="G452" i="27"/>
  <c r="F452" i="27"/>
  <c r="E452" i="27"/>
  <c r="G451" i="27"/>
  <c r="F451" i="27"/>
  <c r="E451" i="27"/>
  <c r="G450" i="27"/>
  <c r="F450" i="27"/>
  <c r="E450" i="27"/>
  <c r="G449" i="27"/>
  <c r="F449" i="27"/>
  <c r="E449" i="27"/>
  <c r="G448" i="27"/>
  <c r="F448" i="27"/>
  <c r="E448" i="27"/>
  <c r="G447" i="27"/>
  <c r="F447" i="27"/>
  <c r="E447" i="27"/>
  <c r="G446" i="27"/>
  <c r="F446" i="27"/>
  <c r="E446" i="27"/>
  <c r="G445" i="27"/>
  <c r="F445" i="27"/>
  <c r="E445" i="27"/>
  <c r="G444" i="27"/>
  <c r="F444" i="27"/>
  <c r="E444" i="27"/>
  <c r="G443" i="27"/>
  <c r="F443" i="27"/>
  <c r="E443" i="27"/>
  <c r="G442" i="27"/>
  <c r="F442" i="27"/>
  <c r="E442" i="27"/>
  <c r="G441" i="27"/>
  <c r="F441" i="27"/>
  <c r="E441" i="27"/>
  <c r="G440" i="27"/>
  <c r="F440" i="27"/>
  <c r="E440" i="27"/>
  <c r="G439" i="27"/>
  <c r="F439" i="27"/>
  <c r="E439" i="27"/>
  <c r="G438" i="27"/>
  <c r="F438" i="27"/>
  <c r="E438" i="27"/>
  <c r="G437" i="27"/>
  <c r="F437" i="27"/>
  <c r="E437" i="27"/>
  <c r="G436" i="27"/>
  <c r="F436" i="27"/>
  <c r="E436" i="27"/>
  <c r="G435" i="27"/>
  <c r="F435" i="27"/>
  <c r="E435" i="27"/>
  <c r="G434" i="27"/>
  <c r="F434" i="27"/>
  <c r="E434" i="27"/>
  <c r="G433" i="27"/>
  <c r="F433" i="27"/>
  <c r="E433" i="27"/>
  <c r="G432" i="27"/>
  <c r="F432" i="27"/>
  <c r="E432" i="27"/>
  <c r="G431" i="27"/>
  <c r="F431" i="27"/>
  <c r="E431" i="27"/>
  <c r="G430" i="27"/>
  <c r="F430" i="27"/>
  <c r="E430" i="27"/>
  <c r="G429" i="27"/>
  <c r="F429" i="27"/>
  <c r="E429" i="27"/>
  <c r="G428" i="27"/>
  <c r="F428" i="27"/>
  <c r="E428" i="27"/>
  <c r="G427" i="27"/>
  <c r="F427" i="27"/>
  <c r="E427" i="27"/>
  <c r="G426" i="27"/>
  <c r="F426" i="27"/>
  <c r="E426" i="27"/>
  <c r="G425" i="27"/>
  <c r="F425" i="27"/>
  <c r="E425" i="27"/>
  <c r="G424" i="27"/>
  <c r="F424" i="27"/>
  <c r="E424" i="27"/>
  <c r="G423" i="27"/>
  <c r="F423" i="27"/>
  <c r="E423" i="27"/>
  <c r="G422" i="27"/>
  <c r="F422" i="27"/>
  <c r="E422" i="27"/>
  <c r="G421" i="27"/>
  <c r="F421" i="27"/>
  <c r="E421" i="27"/>
  <c r="G420" i="27"/>
  <c r="F420" i="27"/>
  <c r="E420" i="27"/>
  <c r="G419" i="27"/>
  <c r="F419" i="27"/>
  <c r="E419" i="27"/>
  <c r="G418" i="27"/>
  <c r="F418" i="27"/>
  <c r="E418" i="27"/>
  <c r="G417" i="27"/>
  <c r="F417" i="27"/>
  <c r="E417" i="27"/>
  <c r="G416" i="27"/>
  <c r="F416" i="27"/>
  <c r="E416" i="27"/>
  <c r="G415" i="27"/>
  <c r="F415" i="27"/>
  <c r="E415" i="27"/>
  <c r="G414" i="27"/>
  <c r="F414" i="27"/>
  <c r="E414" i="27"/>
  <c r="G413" i="27"/>
  <c r="F413" i="27"/>
  <c r="E413" i="27"/>
  <c r="G412" i="27"/>
  <c r="F412" i="27"/>
  <c r="E412" i="27"/>
  <c r="G411" i="27"/>
  <c r="F411" i="27"/>
  <c r="E411" i="27"/>
  <c r="G410" i="27"/>
  <c r="F410" i="27"/>
  <c r="E410" i="27"/>
  <c r="G409" i="27"/>
  <c r="F409" i="27"/>
  <c r="E409" i="27"/>
  <c r="G408" i="27"/>
  <c r="F408" i="27"/>
  <c r="E408" i="27"/>
  <c r="G407" i="27"/>
  <c r="F407" i="27"/>
  <c r="E407" i="27"/>
  <c r="G406" i="27"/>
  <c r="F406" i="27"/>
  <c r="E406" i="27"/>
  <c r="G405" i="27"/>
  <c r="F405" i="27"/>
  <c r="E405" i="27"/>
  <c r="G404" i="27"/>
  <c r="F404" i="27"/>
  <c r="E404" i="27"/>
  <c r="G403" i="27"/>
  <c r="F403" i="27"/>
  <c r="E403" i="27"/>
  <c r="G402" i="27"/>
  <c r="F402" i="27"/>
  <c r="E402" i="27"/>
  <c r="G401" i="27"/>
  <c r="F401" i="27"/>
  <c r="E401" i="27"/>
  <c r="G400" i="27"/>
  <c r="F400" i="27"/>
  <c r="E400" i="27"/>
  <c r="G399" i="27"/>
  <c r="F399" i="27"/>
  <c r="E399" i="27"/>
  <c r="G398" i="27"/>
  <c r="F398" i="27"/>
  <c r="E398" i="27"/>
  <c r="G397" i="27"/>
  <c r="F397" i="27"/>
  <c r="E397" i="27"/>
  <c r="G396" i="27"/>
  <c r="F396" i="27"/>
  <c r="E396" i="27"/>
  <c r="G395" i="27"/>
  <c r="F395" i="27"/>
  <c r="E395" i="27"/>
  <c r="G394" i="27"/>
  <c r="F394" i="27"/>
  <c r="E394" i="27"/>
  <c r="G393" i="27"/>
  <c r="F393" i="27"/>
  <c r="E393" i="27"/>
  <c r="G392" i="27"/>
  <c r="F392" i="27"/>
  <c r="E392" i="27"/>
  <c r="G391" i="27"/>
  <c r="F391" i="27"/>
  <c r="E391" i="27"/>
  <c r="G390" i="27"/>
  <c r="F390" i="27"/>
  <c r="E390" i="27"/>
  <c r="G389" i="27"/>
  <c r="F389" i="27"/>
  <c r="E389" i="27"/>
  <c r="G388" i="27"/>
  <c r="F388" i="27"/>
  <c r="E388" i="27"/>
  <c r="G387" i="27"/>
  <c r="F387" i="27"/>
  <c r="E387" i="27"/>
  <c r="G386" i="27"/>
  <c r="F386" i="27"/>
  <c r="E386" i="27"/>
  <c r="G385" i="27"/>
  <c r="F385" i="27"/>
  <c r="E385" i="27"/>
  <c r="G384" i="27"/>
  <c r="F384" i="27"/>
  <c r="E384" i="27"/>
  <c r="G383" i="27"/>
  <c r="F383" i="27"/>
  <c r="E383" i="27"/>
  <c r="G382" i="27"/>
  <c r="F382" i="27"/>
  <c r="E382" i="27"/>
  <c r="G381" i="27"/>
  <c r="F381" i="27"/>
  <c r="E381" i="27"/>
  <c r="G380" i="27"/>
  <c r="F380" i="27"/>
  <c r="E380" i="27"/>
  <c r="G379" i="27"/>
  <c r="F379" i="27"/>
  <c r="E379" i="27"/>
  <c r="G378" i="27"/>
  <c r="F378" i="27"/>
  <c r="E378" i="27"/>
  <c r="G377" i="27"/>
  <c r="F377" i="27"/>
  <c r="E377" i="27"/>
  <c r="G376" i="27"/>
  <c r="F376" i="27"/>
  <c r="E376" i="27"/>
  <c r="G375" i="27"/>
  <c r="F375" i="27"/>
  <c r="E375" i="27"/>
  <c r="G374" i="27"/>
  <c r="F374" i="27"/>
  <c r="E374" i="27"/>
  <c r="G373" i="27"/>
  <c r="F373" i="27"/>
  <c r="E373" i="27"/>
  <c r="G372" i="27"/>
  <c r="F372" i="27"/>
  <c r="E372" i="27"/>
  <c r="G371" i="27"/>
  <c r="F371" i="27"/>
  <c r="E371" i="27"/>
  <c r="G370" i="27"/>
  <c r="F370" i="27"/>
  <c r="E370" i="27"/>
  <c r="G369" i="27"/>
  <c r="F369" i="27"/>
  <c r="E369" i="27"/>
  <c r="G368" i="27"/>
  <c r="F368" i="27"/>
  <c r="E368" i="27"/>
  <c r="G367" i="27"/>
  <c r="F367" i="27"/>
  <c r="E367" i="27"/>
  <c r="G366" i="27"/>
  <c r="F366" i="27"/>
  <c r="E366" i="27"/>
  <c r="G365" i="27"/>
  <c r="F365" i="27"/>
  <c r="E365" i="27"/>
  <c r="G364" i="27"/>
  <c r="F364" i="27"/>
  <c r="E364" i="27"/>
  <c r="G363" i="27"/>
  <c r="F363" i="27"/>
  <c r="E363" i="27"/>
  <c r="G362" i="27"/>
  <c r="F362" i="27"/>
  <c r="E362" i="27"/>
  <c r="G361" i="27"/>
  <c r="F361" i="27"/>
  <c r="E361" i="27"/>
  <c r="G360" i="27"/>
  <c r="F360" i="27"/>
  <c r="E360" i="27"/>
  <c r="G359" i="27"/>
  <c r="F359" i="27"/>
  <c r="E359" i="27"/>
  <c r="G358" i="27"/>
  <c r="F358" i="27"/>
  <c r="E358" i="27"/>
  <c r="G357" i="27"/>
  <c r="F357" i="27"/>
  <c r="E357" i="27"/>
  <c r="G356" i="27"/>
  <c r="F356" i="27"/>
  <c r="E356" i="27"/>
  <c r="G355" i="27"/>
  <c r="F355" i="27"/>
  <c r="E355" i="27"/>
  <c r="G354" i="27"/>
  <c r="F354" i="27"/>
  <c r="E354" i="27"/>
  <c r="G353" i="27"/>
  <c r="F353" i="27"/>
  <c r="E353" i="27"/>
  <c r="G352" i="27"/>
  <c r="F352" i="27"/>
  <c r="E352" i="27"/>
  <c r="G351" i="27"/>
  <c r="F351" i="27"/>
  <c r="E351" i="27"/>
  <c r="G350" i="27"/>
  <c r="F350" i="27"/>
  <c r="E350" i="27"/>
  <c r="G349" i="27"/>
  <c r="F349" i="27"/>
  <c r="E349" i="27"/>
  <c r="G348" i="27"/>
  <c r="F348" i="27"/>
  <c r="E348" i="27"/>
  <c r="G347" i="27"/>
  <c r="F347" i="27"/>
  <c r="E347" i="27"/>
  <c r="G346" i="27"/>
  <c r="F346" i="27"/>
  <c r="E346" i="27"/>
  <c r="G345" i="27"/>
  <c r="F345" i="27"/>
  <c r="E345" i="27"/>
  <c r="G344" i="27"/>
  <c r="F344" i="27"/>
  <c r="E344" i="27"/>
  <c r="G343" i="27"/>
  <c r="F343" i="27"/>
  <c r="E343" i="27"/>
  <c r="G342" i="27"/>
  <c r="F342" i="27"/>
  <c r="E342" i="27"/>
  <c r="G341" i="27"/>
  <c r="F341" i="27"/>
  <c r="E341" i="27"/>
  <c r="G340" i="27"/>
  <c r="F340" i="27"/>
  <c r="E340" i="27"/>
  <c r="G339" i="27"/>
  <c r="F339" i="27"/>
  <c r="E339" i="27"/>
  <c r="G338" i="27"/>
  <c r="F338" i="27"/>
  <c r="E338" i="27"/>
  <c r="G337" i="27"/>
  <c r="F337" i="27"/>
  <c r="E337" i="27"/>
  <c r="G336" i="27"/>
  <c r="F336" i="27"/>
  <c r="E336" i="27"/>
  <c r="G335" i="27"/>
  <c r="F335" i="27"/>
  <c r="E335" i="27"/>
  <c r="G334" i="27"/>
  <c r="F334" i="27"/>
  <c r="E334" i="27"/>
  <c r="G333" i="27"/>
  <c r="F333" i="27"/>
  <c r="E333" i="27"/>
  <c r="G332" i="27"/>
  <c r="F332" i="27"/>
  <c r="E332" i="27"/>
  <c r="G331" i="27"/>
  <c r="F331" i="27"/>
  <c r="E331" i="27"/>
  <c r="G330" i="27"/>
  <c r="F330" i="27"/>
  <c r="E330" i="27"/>
  <c r="G329" i="27"/>
  <c r="F329" i="27"/>
  <c r="E329" i="27"/>
  <c r="G328" i="27"/>
  <c r="F328" i="27"/>
  <c r="E328" i="27"/>
  <c r="G327" i="27"/>
  <c r="F327" i="27"/>
  <c r="E327" i="27"/>
  <c r="G326" i="27"/>
  <c r="F326" i="27"/>
  <c r="E326" i="27"/>
  <c r="G325" i="27"/>
  <c r="F325" i="27"/>
  <c r="E325" i="27"/>
  <c r="G324" i="27"/>
  <c r="F324" i="27"/>
  <c r="E324" i="27"/>
  <c r="G323" i="27"/>
  <c r="F323" i="27"/>
  <c r="E323" i="27"/>
  <c r="G322" i="27"/>
  <c r="F322" i="27"/>
  <c r="E322" i="27"/>
  <c r="G321" i="27"/>
  <c r="F321" i="27"/>
  <c r="E321" i="27"/>
  <c r="G320" i="27"/>
  <c r="F320" i="27"/>
  <c r="E320" i="27"/>
  <c r="G319" i="27"/>
  <c r="F319" i="27"/>
  <c r="E319" i="27"/>
  <c r="G318" i="27"/>
  <c r="F318" i="27"/>
  <c r="E318" i="27"/>
  <c r="G317" i="27"/>
  <c r="F317" i="27"/>
  <c r="E317" i="27"/>
  <c r="G316" i="27"/>
  <c r="F316" i="27"/>
  <c r="E316" i="27"/>
  <c r="G315" i="27"/>
  <c r="F315" i="27"/>
  <c r="E315" i="27"/>
  <c r="G314" i="27"/>
  <c r="F314" i="27"/>
  <c r="E314" i="27"/>
  <c r="G313" i="27"/>
  <c r="F313" i="27"/>
  <c r="E313" i="27"/>
  <c r="G312" i="27"/>
  <c r="F312" i="27"/>
  <c r="E312" i="27"/>
  <c r="G311" i="27"/>
  <c r="F311" i="27"/>
  <c r="E311" i="27"/>
  <c r="G310" i="27"/>
  <c r="F310" i="27"/>
  <c r="E310" i="27"/>
  <c r="G309" i="27"/>
  <c r="F309" i="27"/>
  <c r="E309" i="27"/>
  <c r="G308" i="27"/>
  <c r="F308" i="27"/>
  <c r="E308" i="27"/>
  <c r="G307" i="27"/>
  <c r="F307" i="27"/>
  <c r="E307" i="27"/>
  <c r="G306" i="27"/>
  <c r="F306" i="27"/>
  <c r="E306" i="27"/>
  <c r="G305" i="27"/>
  <c r="F305" i="27"/>
  <c r="E305" i="27"/>
  <c r="G304" i="27"/>
  <c r="F304" i="27"/>
  <c r="E304" i="27"/>
  <c r="G303" i="27"/>
  <c r="F303" i="27"/>
  <c r="E303" i="27"/>
  <c r="G302" i="27"/>
  <c r="F302" i="27"/>
  <c r="E302" i="27"/>
  <c r="G301" i="27"/>
  <c r="F301" i="27"/>
  <c r="E301" i="27"/>
  <c r="G300" i="27"/>
  <c r="F300" i="27"/>
  <c r="E300" i="27"/>
  <c r="G299" i="27"/>
  <c r="F299" i="27"/>
  <c r="E299" i="27"/>
  <c r="G298" i="27"/>
  <c r="F298" i="27"/>
  <c r="E298" i="27"/>
  <c r="G297" i="27"/>
  <c r="F297" i="27"/>
  <c r="E297" i="27"/>
  <c r="G296" i="27"/>
  <c r="F296" i="27"/>
  <c r="E296" i="27"/>
  <c r="G295" i="27"/>
  <c r="F295" i="27"/>
  <c r="E295" i="27"/>
  <c r="G294" i="27"/>
  <c r="F294" i="27"/>
  <c r="E294" i="27"/>
  <c r="G293" i="27"/>
  <c r="F293" i="27"/>
  <c r="E293" i="27"/>
  <c r="G292" i="27"/>
  <c r="F292" i="27"/>
  <c r="E292" i="27"/>
  <c r="G291" i="27"/>
  <c r="F291" i="27"/>
  <c r="E291" i="27"/>
  <c r="G290" i="27"/>
  <c r="F290" i="27"/>
  <c r="E290" i="27"/>
  <c r="G289" i="27"/>
  <c r="F289" i="27"/>
  <c r="E289" i="27"/>
  <c r="G288" i="27"/>
  <c r="F288" i="27"/>
  <c r="E288" i="27"/>
  <c r="G287" i="27"/>
  <c r="F287" i="27"/>
  <c r="E287" i="27"/>
  <c r="G286" i="27"/>
  <c r="F286" i="27"/>
  <c r="E286" i="27"/>
  <c r="G285" i="27"/>
  <c r="F285" i="27"/>
  <c r="E285" i="27"/>
  <c r="G284" i="27"/>
  <c r="F284" i="27"/>
  <c r="E284" i="27"/>
  <c r="G283" i="27"/>
  <c r="F283" i="27"/>
  <c r="E283" i="27"/>
  <c r="G282" i="27"/>
  <c r="F282" i="27"/>
  <c r="E282" i="27"/>
  <c r="G281" i="27"/>
  <c r="F281" i="27"/>
  <c r="E281" i="27"/>
  <c r="G280" i="27"/>
  <c r="F280" i="27"/>
  <c r="E280" i="27"/>
  <c r="G279" i="27"/>
  <c r="F279" i="27"/>
  <c r="E279" i="27"/>
  <c r="G278" i="27"/>
  <c r="F278" i="27"/>
  <c r="E278" i="27"/>
  <c r="G277" i="27"/>
  <c r="F277" i="27"/>
  <c r="E277" i="27"/>
  <c r="G276" i="27"/>
  <c r="F276" i="27"/>
  <c r="E276" i="27"/>
  <c r="G275" i="27"/>
  <c r="F275" i="27"/>
  <c r="E275" i="27"/>
  <c r="G274" i="27"/>
  <c r="F274" i="27"/>
  <c r="E274" i="27"/>
  <c r="G273" i="27"/>
  <c r="F273" i="27"/>
  <c r="E273" i="27"/>
  <c r="G272" i="27"/>
  <c r="F272" i="27"/>
  <c r="E272" i="27"/>
  <c r="G271" i="27"/>
  <c r="F271" i="27"/>
  <c r="E271" i="27"/>
  <c r="G270" i="27"/>
  <c r="F270" i="27"/>
  <c r="E270" i="27"/>
  <c r="G269" i="27"/>
  <c r="F269" i="27"/>
  <c r="E269" i="27"/>
  <c r="G268" i="27"/>
  <c r="F268" i="27"/>
  <c r="E268" i="27"/>
  <c r="G267" i="27"/>
  <c r="F267" i="27"/>
  <c r="E267" i="27"/>
  <c r="G266" i="27"/>
  <c r="F266" i="27"/>
  <c r="E266" i="27"/>
  <c r="G265" i="27"/>
  <c r="F265" i="27"/>
  <c r="E265" i="27"/>
  <c r="G264" i="27"/>
  <c r="F264" i="27"/>
  <c r="E264" i="27"/>
  <c r="G263" i="27"/>
  <c r="F263" i="27"/>
  <c r="E263" i="27"/>
  <c r="G262" i="27"/>
  <c r="F262" i="27"/>
  <c r="E262" i="27"/>
  <c r="G261" i="27"/>
  <c r="F261" i="27"/>
  <c r="E261" i="27"/>
  <c r="G260" i="27"/>
  <c r="F260" i="27"/>
  <c r="E260" i="27"/>
  <c r="G259" i="27"/>
  <c r="F259" i="27"/>
  <c r="E259" i="27"/>
  <c r="G258" i="27"/>
  <c r="F258" i="27"/>
  <c r="E258" i="27"/>
  <c r="G257" i="27"/>
  <c r="F257" i="27"/>
  <c r="E257" i="27"/>
  <c r="G256" i="27"/>
  <c r="F256" i="27"/>
  <c r="E256" i="27"/>
  <c r="G255" i="27"/>
  <c r="F255" i="27"/>
  <c r="E255" i="27"/>
  <c r="G254" i="27"/>
  <c r="F254" i="27"/>
  <c r="E254" i="27"/>
  <c r="G253" i="27"/>
  <c r="F253" i="27"/>
  <c r="E253" i="27"/>
  <c r="G252" i="27"/>
  <c r="F252" i="27"/>
  <c r="E252" i="27"/>
  <c r="G251" i="27"/>
  <c r="F251" i="27"/>
  <c r="E251" i="27"/>
  <c r="G250" i="27"/>
  <c r="F250" i="27"/>
  <c r="E250" i="27"/>
  <c r="G249" i="27"/>
  <c r="F249" i="27"/>
  <c r="E249" i="27"/>
  <c r="G248" i="27"/>
  <c r="F248" i="27"/>
  <c r="E248" i="27"/>
  <c r="G247" i="27"/>
  <c r="F247" i="27"/>
  <c r="E247" i="27"/>
  <c r="G246" i="27"/>
  <c r="F246" i="27"/>
  <c r="E246" i="27"/>
  <c r="G245" i="27"/>
  <c r="F245" i="27"/>
  <c r="E245" i="27"/>
  <c r="G244" i="27"/>
  <c r="F244" i="27"/>
  <c r="E244" i="27"/>
  <c r="G243" i="27"/>
  <c r="F243" i="27"/>
  <c r="E243" i="27"/>
  <c r="G242" i="27"/>
  <c r="F242" i="27"/>
  <c r="E242" i="27"/>
  <c r="G241" i="27"/>
  <c r="F241" i="27"/>
  <c r="E241" i="27"/>
  <c r="G240" i="27"/>
  <c r="F240" i="27"/>
  <c r="E240" i="27"/>
  <c r="G239" i="27"/>
  <c r="F239" i="27"/>
  <c r="E239" i="27"/>
  <c r="G238" i="27"/>
  <c r="F238" i="27"/>
  <c r="E238" i="27"/>
  <c r="G237" i="27"/>
  <c r="F237" i="27"/>
  <c r="E237" i="27"/>
  <c r="G236" i="27"/>
  <c r="F236" i="27"/>
  <c r="E236" i="27"/>
  <c r="G235" i="27"/>
  <c r="F235" i="27"/>
  <c r="E235" i="27"/>
  <c r="G234" i="27"/>
  <c r="F234" i="27"/>
  <c r="E234" i="27"/>
  <c r="G233" i="27"/>
  <c r="F233" i="27"/>
  <c r="E233" i="27"/>
  <c r="G232" i="27"/>
  <c r="F232" i="27"/>
  <c r="E232" i="27"/>
  <c r="G231" i="27"/>
  <c r="F231" i="27"/>
  <c r="E231" i="27"/>
  <c r="G230" i="27"/>
  <c r="F230" i="27"/>
  <c r="E230" i="27"/>
  <c r="G229" i="27"/>
  <c r="F229" i="27"/>
  <c r="E229" i="27"/>
  <c r="G228" i="27"/>
  <c r="F228" i="27"/>
  <c r="E228" i="27"/>
  <c r="G227" i="27"/>
  <c r="F227" i="27"/>
  <c r="E227" i="27"/>
  <c r="G226" i="27"/>
  <c r="F226" i="27"/>
  <c r="E226" i="27"/>
  <c r="G225" i="27"/>
  <c r="F225" i="27"/>
  <c r="E225" i="27"/>
  <c r="G224" i="27"/>
  <c r="F224" i="27"/>
  <c r="E224" i="27"/>
  <c r="G223" i="27"/>
  <c r="F223" i="27"/>
  <c r="E223" i="27"/>
  <c r="G222" i="27"/>
  <c r="F222" i="27"/>
  <c r="E222" i="27"/>
  <c r="G221" i="27"/>
  <c r="F221" i="27"/>
  <c r="E221" i="27"/>
  <c r="G220" i="27"/>
  <c r="F220" i="27"/>
  <c r="E220" i="27"/>
  <c r="G219" i="27"/>
  <c r="F219" i="27"/>
  <c r="E219" i="27"/>
  <c r="G218" i="27"/>
  <c r="F218" i="27"/>
  <c r="E218" i="27"/>
  <c r="G217" i="27"/>
  <c r="F217" i="27"/>
  <c r="E217" i="27"/>
  <c r="G216" i="27"/>
  <c r="F216" i="27"/>
  <c r="E216" i="27"/>
  <c r="G215" i="27"/>
  <c r="F215" i="27"/>
  <c r="E215" i="27"/>
  <c r="G214" i="27"/>
  <c r="F214" i="27"/>
  <c r="E214" i="27"/>
  <c r="G213" i="27"/>
  <c r="F213" i="27"/>
  <c r="E213" i="27"/>
  <c r="G212" i="27"/>
  <c r="F212" i="27"/>
  <c r="E212" i="27"/>
  <c r="G211" i="27"/>
  <c r="F211" i="27"/>
  <c r="E211" i="27"/>
  <c r="G210" i="27"/>
  <c r="F210" i="27"/>
  <c r="E210" i="27"/>
  <c r="G209" i="27"/>
  <c r="F209" i="27"/>
  <c r="E209" i="27"/>
  <c r="G208" i="27"/>
  <c r="F208" i="27"/>
  <c r="E208" i="27"/>
  <c r="G207" i="27"/>
  <c r="F207" i="27"/>
  <c r="E207" i="27"/>
  <c r="G206" i="27"/>
  <c r="F206" i="27"/>
  <c r="E206" i="27"/>
  <c r="G205" i="27"/>
  <c r="F205" i="27"/>
  <c r="E205" i="27"/>
  <c r="G204" i="27"/>
  <c r="F204" i="27"/>
  <c r="E204" i="27"/>
  <c r="G203" i="27"/>
  <c r="F203" i="27"/>
  <c r="E203" i="27"/>
  <c r="G202" i="27"/>
  <c r="F202" i="27"/>
  <c r="E202" i="27"/>
  <c r="G201" i="27"/>
  <c r="F201" i="27"/>
  <c r="E201" i="27"/>
  <c r="G200" i="27"/>
  <c r="F200" i="27"/>
  <c r="E200" i="27"/>
  <c r="G199" i="27"/>
  <c r="F199" i="27"/>
  <c r="E199" i="27"/>
  <c r="G198" i="27"/>
  <c r="F198" i="27"/>
  <c r="E198" i="27"/>
  <c r="G197" i="27"/>
  <c r="F197" i="27"/>
  <c r="E197" i="27"/>
  <c r="G196" i="27"/>
  <c r="F196" i="27"/>
  <c r="E196" i="27"/>
  <c r="G195" i="27"/>
  <c r="F195" i="27"/>
  <c r="E195" i="27"/>
  <c r="G194" i="27"/>
  <c r="F194" i="27"/>
  <c r="E194" i="27"/>
  <c r="G193" i="27"/>
  <c r="F193" i="27"/>
  <c r="E193" i="27"/>
  <c r="G192" i="27"/>
  <c r="F192" i="27"/>
  <c r="E192" i="27"/>
  <c r="G191" i="27"/>
  <c r="F191" i="27"/>
  <c r="E191" i="27"/>
  <c r="G190" i="27"/>
  <c r="F190" i="27"/>
  <c r="E190" i="27"/>
  <c r="G189" i="27"/>
  <c r="F189" i="27"/>
  <c r="E189" i="27"/>
  <c r="G188" i="27"/>
  <c r="F188" i="27"/>
  <c r="E188" i="27"/>
  <c r="G187" i="27"/>
  <c r="F187" i="27"/>
  <c r="E187" i="27"/>
  <c r="G186" i="27"/>
  <c r="F186" i="27"/>
  <c r="E186" i="27"/>
  <c r="G185" i="27"/>
  <c r="F185" i="27"/>
  <c r="E185" i="27"/>
  <c r="G184" i="27"/>
  <c r="F184" i="27"/>
  <c r="E184" i="27"/>
  <c r="G183" i="27"/>
  <c r="F183" i="27"/>
  <c r="E183" i="27"/>
  <c r="G182" i="27"/>
  <c r="F182" i="27"/>
  <c r="E182" i="27"/>
  <c r="G181" i="27"/>
  <c r="F181" i="27"/>
  <c r="E181" i="27"/>
  <c r="G180" i="27"/>
  <c r="F180" i="27"/>
  <c r="E180" i="27"/>
  <c r="G179" i="27"/>
  <c r="F179" i="27"/>
  <c r="E179" i="27"/>
  <c r="G178" i="27"/>
  <c r="F178" i="27"/>
  <c r="E178" i="27"/>
  <c r="G177" i="27"/>
  <c r="F177" i="27"/>
  <c r="E177" i="27"/>
  <c r="G176" i="27"/>
  <c r="F176" i="27"/>
  <c r="E176" i="27"/>
  <c r="G175" i="27"/>
  <c r="F175" i="27"/>
  <c r="E175" i="27"/>
  <c r="G174" i="27"/>
  <c r="F174" i="27"/>
  <c r="E174" i="27"/>
  <c r="G173" i="27"/>
  <c r="F173" i="27"/>
  <c r="E173" i="27"/>
  <c r="G172" i="27"/>
  <c r="F172" i="27"/>
  <c r="E172" i="27"/>
  <c r="G171" i="27"/>
  <c r="F171" i="27"/>
  <c r="E171" i="27"/>
  <c r="G170" i="27"/>
  <c r="F170" i="27"/>
  <c r="E170" i="27"/>
  <c r="G169" i="27"/>
  <c r="F169" i="27"/>
  <c r="E169" i="27"/>
  <c r="G168" i="27"/>
  <c r="F168" i="27"/>
  <c r="E168" i="27"/>
  <c r="G167" i="27"/>
  <c r="F167" i="27"/>
  <c r="E167" i="27"/>
  <c r="G166" i="27"/>
  <c r="F166" i="27"/>
  <c r="E166" i="27"/>
  <c r="G165" i="27"/>
  <c r="F165" i="27"/>
  <c r="E165" i="27"/>
  <c r="G164" i="27"/>
  <c r="F164" i="27"/>
  <c r="E164" i="27"/>
  <c r="G163" i="27"/>
  <c r="F163" i="27"/>
  <c r="E163" i="27"/>
  <c r="G162" i="27"/>
  <c r="F162" i="27"/>
  <c r="E162" i="27"/>
  <c r="G161" i="27"/>
  <c r="F161" i="27"/>
  <c r="E161" i="27"/>
  <c r="G160" i="27"/>
  <c r="F160" i="27"/>
  <c r="E160" i="27"/>
  <c r="G159" i="27"/>
  <c r="F159" i="27"/>
  <c r="E159" i="27"/>
  <c r="G158" i="27"/>
  <c r="F158" i="27"/>
  <c r="E158" i="27"/>
  <c r="G157" i="27"/>
  <c r="F157" i="27"/>
  <c r="E157" i="27"/>
  <c r="G156" i="27"/>
  <c r="F156" i="27"/>
  <c r="E156" i="27"/>
  <c r="G155" i="27"/>
  <c r="F155" i="27"/>
  <c r="E155" i="27"/>
  <c r="G154" i="27"/>
  <c r="F154" i="27"/>
  <c r="E154" i="27"/>
  <c r="G153" i="27"/>
  <c r="F153" i="27"/>
  <c r="E153" i="27"/>
  <c r="G152" i="27"/>
  <c r="F152" i="27"/>
  <c r="E152" i="27"/>
  <c r="G151" i="27"/>
  <c r="F151" i="27"/>
  <c r="E151" i="27"/>
  <c r="G150" i="27"/>
  <c r="F150" i="27"/>
  <c r="E150" i="27"/>
  <c r="G149" i="27"/>
  <c r="F149" i="27"/>
  <c r="E149" i="27"/>
  <c r="G148" i="27"/>
  <c r="F148" i="27"/>
  <c r="E148" i="27"/>
  <c r="G147" i="27"/>
  <c r="F147" i="27"/>
  <c r="E147" i="27"/>
  <c r="G146" i="27"/>
  <c r="F146" i="27"/>
  <c r="E146" i="27"/>
  <c r="G145" i="27"/>
  <c r="F145" i="27"/>
  <c r="E145" i="27"/>
  <c r="G144" i="27"/>
  <c r="F144" i="27"/>
  <c r="E144" i="27"/>
  <c r="G143" i="27"/>
  <c r="F143" i="27"/>
  <c r="E143" i="27"/>
  <c r="G142" i="27"/>
  <c r="F142" i="27"/>
  <c r="E142" i="27"/>
  <c r="G141" i="27"/>
  <c r="F141" i="27"/>
  <c r="E141" i="27"/>
  <c r="G140" i="27"/>
  <c r="F140" i="27"/>
  <c r="E140" i="27"/>
  <c r="G139" i="27"/>
  <c r="F139" i="27"/>
  <c r="E139" i="27"/>
  <c r="G138" i="27"/>
  <c r="F138" i="27"/>
  <c r="E138" i="27"/>
  <c r="G137" i="27"/>
  <c r="F137" i="27"/>
  <c r="E137" i="27"/>
  <c r="G136" i="27"/>
  <c r="F136" i="27"/>
  <c r="E136" i="27"/>
  <c r="G135" i="27"/>
  <c r="F135" i="27"/>
  <c r="E135" i="27"/>
  <c r="G134" i="27"/>
  <c r="F134" i="27"/>
  <c r="E134" i="27"/>
  <c r="G133" i="27"/>
  <c r="F133" i="27"/>
  <c r="E133" i="27"/>
  <c r="G132" i="27"/>
  <c r="F132" i="27"/>
  <c r="E132" i="27"/>
  <c r="G131" i="27"/>
  <c r="F131" i="27"/>
  <c r="E131" i="27"/>
  <c r="G130" i="27"/>
  <c r="F130" i="27"/>
  <c r="E130" i="27"/>
  <c r="G129" i="27"/>
  <c r="F129" i="27"/>
  <c r="E129" i="27"/>
  <c r="G128" i="27"/>
  <c r="F128" i="27"/>
  <c r="E128" i="27"/>
  <c r="G127" i="27"/>
  <c r="F127" i="27"/>
  <c r="E127" i="27"/>
  <c r="G126" i="27"/>
  <c r="F126" i="27"/>
  <c r="E126" i="27"/>
  <c r="G125" i="27"/>
  <c r="F125" i="27"/>
  <c r="E125" i="27"/>
  <c r="G124" i="27"/>
  <c r="F124" i="27"/>
  <c r="E124" i="27"/>
  <c r="G123" i="27"/>
  <c r="F123" i="27"/>
  <c r="E123" i="27"/>
  <c r="G122" i="27"/>
  <c r="F122" i="27"/>
  <c r="E122" i="27"/>
  <c r="G121" i="27"/>
  <c r="F121" i="27"/>
  <c r="E121" i="27"/>
  <c r="G120" i="27"/>
  <c r="F120" i="27"/>
  <c r="E120" i="27"/>
  <c r="G119" i="27"/>
  <c r="F119" i="27"/>
  <c r="E119" i="27"/>
  <c r="G118" i="27"/>
  <c r="F118" i="27"/>
  <c r="E118" i="27"/>
  <c r="G117" i="27"/>
  <c r="F117" i="27"/>
  <c r="E117" i="27"/>
  <c r="G116" i="27"/>
  <c r="F116" i="27"/>
  <c r="E116" i="27"/>
  <c r="G115" i="27"/>
  <c r="F115" i="27"/>
  <c r="E115" i="27"/>
  <c r="G114" i="27"/>
  <c r="F114" i="27"/>
  <c r="E114" i="27"/>
  <c r="G113" i="27"/>
  <c r="F113" i="27"/>
  <c r="E113" i="27"/>
  <c r="G112" i="27"/>
  <c r="F112" i="27"/>
  <c r="E112" i="27"/>
  <c r="G111" i="27"/>
  <c r="F111" i="27"/>
  <c r="E111" i="27"/>
  <c r="G110" i="27"/>
  <c r="F110" i="27"/>
  <c r="E110" i="27"/>
  <c r="G109" i="27"/>
  <c r="F109" i="27"/>
  <c r="E109" i="27"/>
  <c r="G108" i="27"/>
  <c r="F108" i="27"/>
  <c r="E108" i="27"/>
  <c r="G107" i="27"/>
  <c r="F107" i="27"/>
  <c r="E107" i="27"/>
  <c r="G106" i="27"/>
  <c r="F106" i="27"/>
  <c r="E106" i="27"/>
  <c r="G105" i="27"/>
  <c r="F105" i="27"/>
  <c r="E105" i="27"/>
  <c r="G104" i="27"/>
  <c r="F104" i="27"/>
  <c r="E104" i="27"/>
  <c r="G103" i="27"/>
  <c r="F103" i="27"/>
  <c r="E103" i="27"/>
  <c r="G102" i="27"/>
  <c r="F102" i="27"/>
  <c r="E102" i="27"/>
  <c r="G101" i="27"/>
  <c r="F101" i="27"/>
  <c r="E101" i="27"/>
  <c r="G100" i="27"/>
  <c r="F100" i="27"/>
  <c r="E100" i="27"/>
  <c r="G99" i="27"/>
  <c r="F99" i="27"/>
  <c r="E99" i="27"/>
  <c r="G98" i="27"/>
  <c r="F98" i="27"/>
  <c r="E98" i="27"/>
  <c r="G97" i="27"/>
  <c r="F97" i="27"/>
  <c r="E97" i="27"/>
  <c r="G96" i="27"/>
  <c r="F96" i="27"/>
  <c r="E96" i="27"/>
  <c r="G95" i="27"/>
  <c r="F95" i="27"/>
  <c r="E95" i="27"/>
  <c r="G94" i="27"/>
  <c r="F94" i="27"/>
  <c r="E94" i="27"/>
  <c r="G93" i="27"/>
  <c r="F93" i="27"/>
  <c r="E93" i="27"/>
  <c r="G92" i="27"/>
  <c r="F92" i="27"/>
  <c r="E92" i="27"/>
  <c r="G91" i="27"/>
  <c r="F91" i="27"/>
  <c r="E91" i="27"/>
  <c r="G90" i="27"/>
  <c r="F90" i="27"/>
  <c r="E90" i="27"/>
  <c r="G89" i="27"/>
  <c r="F89" i="27"/>
  <c r="E89" i="27"/>
  <c r="G88" i="27"/>
  <c r="F88" i="27"/>
  <c r="E88" i="27"/>
  <c r="G87" i="27"/>
  <c r="F87" i="27"/>
  <c r="E87" i="27"/>
  <c r="G86" i="27"/>
  <c r="F86" i="27"/>
  <c r="E86" i="27"/>
  <c r="G85" i="27"/>
  <c r="F85" i="27"/>
  <c r="E85" i="27"/>
  <c r="G84" i="27"/>
  <c r="F84" i="27"/>
  <c r="E84" i="27"/>
  <c r="G83" i="27"/>
  <c r="F83" i="27"/>
  <c r="E83" i="27"/>
  <c r="G82" i="27"/>
  <c r="F82" i="27"/>
  <c r="E82" i="27"/>
  <c r="G81" i="27"/>
  <c r="F81" i="27"/>
  <c r="E81" i="27"/>
  <c r="G80" i="27"/>
  <c r="F80" i="27"/>
  <c r="E80" i="27"/>
  <c r="G79" i="27"/>
  <c r="F79" i="27"/>
  <c r="E79" i="27"/>
  <c r="G78" i="27"/>
  <c r="F78" i="27"/>
  <c r="E78" i="27"/>
  <c r="G77" i="27"/>
  <c r="F77" i="27"/>
  <c r="E77" i="27"/>
  <c r="G76" i="27"/>
  <c r="F76" i="27"/>
  <c r="E76" i="27"/>
  <c r="G75" i="27"/>
  <c r="F75" i="27"/>
  <c r="E75" i="27"/>
  <c r="G74" i="27"/>
  <c r="F74" i="27"/>
  <c r="E74" i="27"/>
  <c r="G73" i="27"/>
  <c r="F73" i="27"/>
  <c r="E73" i="27"/>
  <c r="G72" i="27"/>
  <c r="F72" i="27"/>
  <c r="E72" i="27"/>
  <c r="G71" i="27"/>
  <c r="F71" i="27"/>
  <c r="E71" i="27"/>
  <c r="G70" i="27"/>
  <c r="F70" i="27"/>
  <c r="E70" i="27"/>
  <c r="G69" i="27"/>
  <c r="F69" i="27"/>
  <c r="E69" i="27"/>
  <c r="G68" i="27"/>
  <c r="F68" i="27"/>
  <c r="E68" i="27"/>
  <c r="G67" i="27"/>
  <c r="F67" i="27"/>
  <c r="E67" i="27"/>
  <c r="G66" i="27"/>
  <c r="F66" i="27"/>
  <c r="E66" i="27"/>
  <c r="G65" i="27"/>
  <c r="F65" i="27"/>
  <c r="E65" i="27"/>
  <c r="G64" i="27"/>
  <c r="F64" i="27"/>
  <c r="E64" i="27"/>
  <c r="G63" i="27"/>
  <c r="F63" i="27"/>
  <c r="E63" i="27"/>
  <c r="G62" i="27"/>
  <c r="F62" i="27"/>
  <c r="E62" i="27"/>
  <c r="G61" i="27"/>
  <c r="F61" i="27"/>
  <c r="E61" i="27"/>
  <c r="G60" i="27"/>
  <c r="F60" i="27"/>
  <c r="E60" i="27"/>
  <c r="G59" i="27"/>
  <c r="F59" i="27"/>
  <c r="E59" i="27"/>
  <c r="G58" i="27"/>
  <c r="F58" i="27"/>
  <c r="E58" i="27"/>
  <c r="G57" i="27"/>
  <c r="F57" i="27"/>
  <c r="E57" i="27"/>
  <c r="G56" i="27"/>
  <c r="F56" i="27"/>
  <c r="E56" i="27"/>
  <c r="G55" i="27"/>
  <c r="F55" i="27"/>
  <c r="E55" i="27"/>
  <c r="G54" i="27"/>
  <c r="F54" i="27"/>
  <c r="E54" i="27"/>
  <c r="G53" i="27"/>
  <c r="F53" i="27"/>
  <c r="E53" i="27"/>
  <c r="G52" i="27"/>
  <c r="F52" i="27"/>
  <c r="E52" i="27"/>
  <c r="G51" i="27"/>
  <c r="F51" i="27"/>
  <c r="E51" i="27"/>
  <c r="G50" i="27"/>
  <c r="F50" i="27"/>
  <c r="E50" i="27"/>
  <c r="G49" i="27"/>
  <c r="F49" i="27"/>
  <c r="E49" i="27"/>
  <c r="G48" i="27"/>
  <c r="F48" i="27"/>
  <c r="E48" i="27"/>
  <c r="G47" i="27"/>
  <c r="F47" i="27"/>
  <c r="E47" i="27"/>
  <c r="G46" i="27"/>
  <c r="F46" i="27"/>
  <c r="E46" i="27"/>
  <c r="G45" i="27"/>
  <c r="F45" i="27"/>
  <c r="E45" i="27"/>
  <c r="G44" i="27"/>
  <c r="F44" i="27"/>
  <c r="E44" i="27"/>
  <c r="G43" i="27"/>
  <c r="F43" i="27"/>
  <c r="E43" i="27"/>
  <c r="G42" i="27"/>
  <c r="F42" i="27"/>
  <c r="E42" i="27"/>
  <c r="G41" i="27"/>
  <c r="F41" i="27"/>
  <c r="E41" i="27"/>
  <c r="G40" i="27"/>
  <c r="F40" i="27"/>
  <c r="E40" i="27"/>
  <c r="G39" i="27"/>
  <c r="F39" i="27"/>
  <c r="E39" i="27"/>
  <c r="G38" i="27"/>
  <c r="F38" i="27"/>
  <c r="E38" i="27"/>
  <c r="G37" i="27"/>
  <c r="F37" i="27"/>
  <c r="E37" i="27"/>
  <c r="G36" i="27"/>
  <c r="F36" i="27"/>
  <c r="E36" i="27"/>
  <c r="G35" i="27"/>
  <c r="F35" i="27"/>
  <c r="E35" i="27"/>
  <c r="G34" i="27"/>
  <c r="F34" i="27"/>
  <c r="E34" i="27"/>
  <c r="G33" i="27"/>
  <c r="F33" i="27"/>
  <c r="E33" i="27"/>
  <c r="G32" i="27"/>
  <c r="F32" i="27"/>
  <c r="E32" i="27"/>
  <c r="G31" i="27"/>
  <c r="F31" i="27"/>
  <c r="E31" i="27"/>
  <c r="F30" i="27"/>
  <c r="E30" i="27"/>
  <c r="G29" i="27"/>
  <c r="F29" i="27"/>
  <c r="E29" i="27"/>
  <c r="G28" i="27"/>
  <c r="F28" i="27"/>
  <c r="E28" i="27"/>
  <c r="G27" i="27"/>
  <c r="F27" i="27"/>
  <c r="E27" i="27"/>
  <c r="G26" i="27"/>
  <c r="F26" i="27"/>
  <c r="E26" i="27"/>
  <c r="G25" i="27"/>
  <c r="F25" i="27"/>
  <c r="E25" i="27"/>
  <c r="G24" i="27"/>
  <c r="F24" i="27"/>
  <c r="E24" i="27"/>
  <c r="G23" i="27"/>
  <c r="F23" i="27"/>
  <c r="E23" i="27"/>
  <c r="G22" i="27"/>
  <c r="F22" i="27"/>
  <c r="E22" i="27"/>
  <c r="G21" i="27"/>
  <c r="F21" i="27"/>
  <c r="E21" i="27"/>
  <c r="G20" i="27"/>
  <c r="F20" i="27"/>
  <c r="E20" i="27"/>
  <c r="G19" i="27"/>
  <c r="F19" i="27"/>
  <c r="E19" i="27"/>
  <c r="G18" i="27"/>
  <c r="F18" i="27"/>
  <c r="E18" i="27"/>
  <c r="G17" i="27"/>
  <c r="F17" i="27"/>
  <c r="E17" i="27"/>
  <c r="G16" i="27"/>
  <c r="F16" i="27"/>
  <c r="E16" i="27"/>
  <c r="G15" i="27"/>
  <c r="F15" i="27"/>
  <c r="E15" i="27"/>
  <c r="G14" i="27"/>
  <c r="F14" i="27"/>
  <c r="E14" i="27"/>
  <c r="G13" i="27"/>
  <c r="F13" i="27"/>
  <c r="E13" i="27"/>
  <c r="G12" i="27"/>
  <c r="F12" i="27"/>
  <c r="E12" i="27"/>
  <c r="G11" i="27"/>
  <c r="F11" i="27"/>
  <c r="E11" i="27"/>
  <c r="G10" i="27"/>
  <c r="F10" i="27"/>
  <c r="E10" i="27"/>
  <c r="G9" i="27"/>
  <c r="F9" i="27"/>
  <c r="E9" i="27"/>
  <c r="G8" i="27"/>
  <c r="F8" i="27"/>
  <c r="E8" i="27"/>
  <c r="G7" i="27"/>
  <c r="F7" i="27"/>
  <c r="E7" i="27"/>
  <c r="G6" i="27"/>
  <c r="F6" i="27"/>
  <c r="E6" i="27"/>
  <c r="G5" i="27"/>
  <c r="F5" i="27"/>
  <c r="E5" i="27"/>
  <c r="G4" i="27"/>
  <c r="F4" i="27"/>
  <c r="E4" i="27"/>
  <c r="G3" i="27"/>
  <c r="F3" i="27"/>
  <c r="E3" i="27"/>
  <c r="G2" i="27"/>
  <c r="F2" i="27"/>
  <c r="E2" i="27"/>
  <c r="EL459" i="1"/>
  <c r="EL458" i="1"/>
  <c r="EL457" i="1"/>
  <c r="EL456" i="1"/>
  <c r="EL455" i="1"/>
  <c r="EL454" i="1"/>
  <c r="EL453" i="1"/>
  <c r="EL452" i="1"/>
  <c r="EL451" i="1"/>
  <c r="EL450" i="1"/>
  <c r="EL449" i="1"/>
  <c r="EL448" i="1"/>
  <c r="EL447" i="1"/>
  <c r="EL446" i="1"/>
  <c r="EL445" i="1"/>
  <c r="EL444" i="1"/>
  <c r="EL443" i="1"/>
  <c r="EL442" i="1"/>
  <c r="EL441" i="1"/>
  <c r="EL440" i="1"/>
  <c r="EL439" i="1"/>
  <c r="EL438" i="1"/>
  <c r="EL437" i="1"/>
  <c r="EL436" i="1"/>
  <c r="EL435" i="1"/>
  <c r="EL434" i="1"/>
  <c r="EL433" i="1"/>
  <c r="EL432" i="1"/>
  <c r="EL431" i="1"/>
  <c r="EL430" i="1"/>
  <c r="EL429" i="1"/>
  <c r="EL428" i="1"/>
  <c r="EL427" i="1"/>
  <c r="EL426" i="1"/>
  <c r="EL425" i="1"/>
  <c r="EL424" i="1"/>
  <c r="EL423" i="1"/>
  <c r="EL422" i="1"/>
  <c r="EL421" i="1"/>
  <c r="EL420" i="1"/>
  <c r="EL419" i="1"/>
  <c r="EL418" i="1"/>
  <c r="EL417" i="1"/>
  <c r="EL416" i="1"/>
  <c r="EL415" i="1"/>
  <c r="EL414" i="1"/>
  <c r="EL413" i="1"/>
  <c r="EL412" i="1"/>
  <c r="EL411" i="1"/>
  <c r="EL410" i="1"/>
  <c r="EL409" i="1"/>
  <c r="EL408" i="1"/>
  <c r="EL407" i="1"/>
  <c r="EL406" i="1"/>
  <c r="EL405" i="1"/>
  <c r="EL404" i="1"/>
  <c r="EL403" i="1"/>
  <c r="EL402" i="1"/>
  <c r="EL401" i="1"/>
  <c r="EL400" i="1"/>
  <c r="EL399" i="1"/>
  <c r="EL398" i="1"/>
  <c r="EL397" i="1"/>
  <c r="EL396" i="1"/>
  <c r="EL395" i="1"/>
  <c r="EL394" i="1"/>
  <c r="EL393" i="1"/>
  <c r="EL392" i="1"/>
  <c r="EL391" i="1"/>
  <c r="EL390" i="1"/>
  <c r="EL389" i="1"/>
  <c r="EL388" i="1"/>
  <c r="EL387" i="1"/>
  <c r="EL386" i="1"/>
  <c r="EL385" i="1"/>
  <c r="EL384" i="1"/>
  <c r="EL383" i="1"/>
  <c r="EL382" i="1"/>
  <c r="EL381" i="1"/>
  <c r="EL380" i="1"/>
  <c r="EL379" i="1"/>
  <c r="EL378" i="1"/>
  <c r="EL377" i="1"/>
  <c r="EL376" i="1"/>
  <c r="EL375" i="1"/>
  <c r="EL374" i="1"/>
  <c r="EL373" i="1"/>
  <c r="EL372" i="1"/>
  <c r="EL371" i="1"/>
  <c r="EL370" i="1"/>
  <c r="EL369" i="1"/>
  <c r="EL368" i="1"/>
  <c r="EL367" i="1"/>
  <c r="EL366" i="1"/>
  <c r="EL365" i="1"/>
  <c r="EL364" i="1"/>
  <c r="EL363" i="1"/>
  <c r="EL362" i="1"/>
  <c r="EL361" i="1"/>
  <c r="EL360" i="1"/>
  <c r="EL359" i="1"/>
  <c r="EL358" i="1"/>
  <c r="EL357" i="1"/>
  <c r="EL356" i="1"/>
  <c r="EL355" i="1"/>
  <c r="EL354" i="1"/>
  <c r="EL353" i="1"/>
  <c r="EL352" i="1"/>
  <c r="EL351" i="1"/>
  <c r="EL350" i="1"/>
  <c r="EL349" i="1"/>
  <c r="EL348" i="1"/>
  <c r="EL347" i="1"/>
  <c r="EL346" i="1"/>
  <c r="EL345" i="1"/>
  <c r="EL344" i="1"/>
  <c r="EL343" i="1"/>
  <c r="EL342" i="1"/>
  <c r="EL341" i="1"/>
  <c r="EL340" i="1"/>
  <c r="EL339" i="1"/>
  <c r="EL338" i="1"/>
  <c r="EL337" i="1"/>
  <c r="EL336" i="1"/>
  <c r="EL335" i="1"/>
  <c r="EL334" i="1"/>
  <c r="EL333" i="1"/>
  <c r="EL332" i="1"/>
  <c r="EL331" i="1"/>
  <c r="EL330" i="1"/>
  <c r="EL329" i="1"/>
  <c r="EL328" i="1"/>
  <c r="EL327" i="1"/>
  <c r="EL326" i="1"/>
  <c r="EL325" i="1"/>
  <c r="EL324" i="1"/>
  <c r="EL323" i="1"/>
  <c r="EL322" i="1"/>
  <c r="EL321" i="1"/>
  <c r="EL320" i="1"/>
  <c r="EL319" i="1"/>
  <c r="EL318" i="1"/>
  <c r="EL317" i="1"/>
  <c r="EL316" i="1"/>
  <c r="EL315" i="1"/>
  <c r="EL314" i="1"/>
  <c r="EL313" i="1"/>
  <c r="EL312" i="1"/>
  <c r="EL311" i="1"/>
  <c r="EL310" i="1"/>
  <c r="EL309" i="1"/>
  <c r="EL308" i="1"/>
  <c r="EL307" i="1"/>
  <c r="EL306" i="1"/>
  <c r="EL305" i="1"/>
  <c r="EL304" i="1"/>
  <c r="EL303" i="1"/>
  <c r="EL302" i="1"/>
  <c r="EL301" i="1"/>
  <c r="EL300" i="1"/>
  <c r="EL299" i="1"/>
  <c r="EL298" i="1"/>
  <c r="EL297" i="1"/>
  <c r="EL296" i="1"/>
  <c r="EL295" i="1"/>
  <c r="EL294" i="1"/>
  <c r="EL293" i="1"/>
  <c r="EL292" i="1"/>
  <c r="EL291" i="1"/>
  <c r="EL290" i="1"/>
  <c r="EL289" i="1"/>
  <c r="EL288" i="1"/>
  <c r="EL287" i="1"/>
  <c r="EL286" i="1"/>
  <c r="EL285" i="1"/>
  <c r="EL284" i="1"/>
  <c r="EL283" i="1"/>
  <c r="EL282" i="1"/>
  <c r="EL281" i="1"/>
  <c r="EL280" i="1"/>
  <c r="EL279" i="1"/>
  <c r="EL278" i="1"/>
  <c r="EL277" i="1"/>
  <c r="EL276" i="1"/>
  <c r="EL275" i="1"/>
  <c r="EL274" i="1"/>
  <c r="EL273" i="1"/>
  <c r="EL272" i="1"/>
  <c r="EL271" i="1"/>
  <c r="EL270" i="1"/>
  <c r="EL269" i="1"/>
  <c r="EL268" i="1"/>
  <c r="EL267" i="1"/>
  <c r="EL266" i="1"/>
  <c r="EL265" i="1"/>
  <c r="EL264" i="1"/>
  <c r="EL263" i="1"/>
  <c r="EL262" i="1"/>
  <c r="EL261" i="1"/>
  <c r="EL260" i="1"/>
  <c r="EL259" i="1"/>
  <c r="EL258" i="1"/>
  <c r="EL257" i="1"/>
  <c r="EL256" i="1"/>
  <c r="EL255" i="1"/>
  <c r="EL254" i="1"/>
  <c r="EL253" i="1"/>
  <c r="EL252" i="1"/>
  <c r="EL251" i="1"/>
  <c r="EL250" i="1"/>
  <c r="EL249" i="1"/>
  <c r="EL248" i="1"/>
  <c r="EL247" i="1"/>
  <c r="EL246" i="1"/>
  <c r="EL245" i="1"/>
  <c r="EL244" i="1"/>
  <c r="EL243" i="1"/>
  <c r="EL242" i="1"/>
  <c r="EL241" i="1"/>
  <c r="EL240" i="1"/>
  <c r="EL239" i="1"/>
  <c r="EL238" i="1"/>
  <c r="EL237" i="1"/>
  <c r="EL236" i="1"/>
  <c r="EL235" i="1"/>
  <c r="EL234" i="1"/>
  <c r="EL233" i="1"/>
  <c r="EL232" i="1"/>
  <c r="EL231" i="1"/>
  <c r="EL230" i="1"/>
  <c r="EL229" i="1"/>
  <c r="EL228" i="1"/>
  <c r="EL227" i="1"/>
  <c r="EL226" i="1"/>
  <c r="EL225" i="1"/>
  <c r="EL224" i="1"/>
  <c r="EL223" i="1"/>
  <c r="EL222" i="1"/>
  <c r="EL221" i="1"/>
  <c r="EL220" i="1"/>
  <c r="EL219" i="1"/>
  <c r="EL218" i="1"/>
  <c r="EL217" i="1"/>
  <c r="EL216" i="1"/>
  <c r="EL215" i="1"/>
  <c r="EL214" i="1"/>
  <c r="EL213" i="1"/>
  <c r="EL212" i="1"/>
  <c r="EL211" i="1"/>
  <c r="EL210" i="1"/>
  <c r="EL209" i="1"/>
  <c r="EL208" i="1"/>
  <c r="EL207" i="1"/>
  <c r="EL206" i="1"/>
  <c r="EL205" i="1"/>
  <c r="EL204" i="1"/>
  <c r="EL203" i="1"/>
  <c r="EL202" i="1"/>
  <c r="EL201" i="1"/>
  <c r="EL200" i="1"/>
  <c r="EL199" i="1"/>
  <c r="EL198" i="1"/>
  <c r="EL197" i="1"/>
  <c r="EL196" i="1"/>
  <c r="EL195" i="1"/>
  <c r="EL194" i="1"/>
  <c r="EL193" i="1"/>
  <c r="EL192" i="1"/>
  <c r="EL191" i="1"/>
  <c r="EL190" i="1"/>
  <c r="EL189" i="1"/>
  <c r="EL188" i="1"/>
  <c r="EL187" i="1"/>
  <c r="EL186" i="1"/>
  <c r="EL185" i="1"/>
  <c r="EL184" i="1"/>
  <c r="EL183" i="1"/>
  <c r="EL182" i="1"/>
  <c r="EL181" i="1"/>
  <c r="EL180" i="1"/>
  <c r="EL179" i="1"/>
  <c r="EL178" i="1"/>
  <c r="EL177" i="1"/>
  <c r="EL176" i="1"/>
  <c r="EL175" i="1"/>
  <c r="EL174" i="1"/>
  <c r="EL173" i="1"/>
  <c r="EL172" i="1"/>
  <c r="EL171" i="1"/>
  <c r="EL170" i="1"/>
  <c r="EL169" i="1"/>
  <c r="EL168" i="1"/>
  <c r="EL167" i="1"/>
  <c r="EL166" i="1"/>
  <c r="EL165" i="1"/>
  <c r="EL164" i="1"/>
  <c r="EL163" i="1"/>
  <c r="EL162" i="1"/>
  <c r="EL161" i="1"/>
  <c r="EL160" i="1"/>
  <c r="EL159" i="1"/>
  <c r="EL158" i="1"/>
  <c r="EL157" i="1"/>
  <c r="EL156" i="1"/>
  <c r="EL155" i="1"/>
  <c r="EL154" i="1"/>
  <c r="EL153" i="1"/>
  <c r="EL152" i="1"/>
  <c r="EL151" i="1"/>
  <c r="EL150" i="1"/>
  <c r="EL149" i="1"/>
  <c r="EL148" i="1"/>
  <c r="EL147" i="1"/>
  <c r="EL146" i="1"/>
  <c r="EL145" i="1"/>
  <c r="EL144" i="1"/>
  <c r="EL143" i="1"/>
  <c r="EL142" i="1"/>
  <c r="EL141" i="1"/>
  <c r="EL140" i="1"/>
  <c r="EL139" i="1"/>
  <c r="EL138" i="1"/>
  <c r="EL137" i="1"/>
  <c r="EL136" i="1"/>
  <c r="EL135" i="1"/>
  <c r="EL134" i="1"/>
  <c r="EL133" i="1"/>
  <c r="EL132" i="1"/>
  <c r="EL131" i="1"/>
  <c r="EL130" i="1"/>
  <c r="EL129" i="1"/>
  <c r="EL128" i="1"/>
  <c r="EL127" i="1"/>
  <c r="EL126" i="1"/>
  <c r="EL125" i="1"/>
  <c r="EL124" i="1"/>
  <c r="EL123" i="1"/>
  <c r="EL122" i="1"/>
  <c r="EL121" i="1"/>
  <c r="EL120" i="1"/>
  <c r="EL119" i="1"/>
  <c r="EL118" i="1"/>
  <c r="EL117" i="1"/>
  <c r="EL116" i="1"/>
  <c r="EL115" i="1"/>
  <c r="EL114" i="1"/>
  <c r="EL113" i="1"/>
  <c r="EL112" i="1"/>
  <c r="EL111" i="1"/>
  <c r="EL110" i="1"/>
  <c r="EL109" i="1"/>
  <c r="EL108" i="1"/>
  <c r="EL107" i="1"/>
  <c r="EL106" i="1"/>
  <c r="EL105" i="1"/>
  <c r="EL104" i="1"/>
  <c r="EL103" i="1"/>
  <c r="EL102" i="1"/>
  <c r="EL101" i="1"/>
  <c r="EL100" i="1"/>
  <c r="EL99" i="1"/>
  <c r="EL98" i="1"/>
  <c r="EL97" i="1"/>
  <c r="EL96" i="1"/>
  <c r="EL95" i="1"/>
  <c r="EL94" i="1"/>
  <c r="EL93" i="1"/>
  <c r="EL92" i="1"/>
  <c r="EL91" i="1"/>
  <c r="EL90" i="1"/>
  <c r="EL89" i="1"/>
  <c r="EL88" i="1"/>
  <c r="EL87" i="1"/>
  <c r="EL86" i="1"/>
  <c r="EL85" i="1"/>
  <c r="EL84" i="1"/>
  <c r="EL83" i="1"/>
  <c r="EL82" i="1"/>
  <c r="EL81" i="1"/>
  <c r="EL80" i="1"/>
  <c r="EL79" i="1"/>
  <c r="EL78" i="1"/>
  <c r="EL77" i="1"/>
  <c r="EL76" i="1"/>
  <c r="EL75" i="1"/>
  <c r="EL74" i="1"/>
  <c r="EL73" i="1"/>
  <c r="EL72" i="1"/>
  <c r="EL71" i="1"/>
  <c r="EL70" i="1"/>
  <c r="EL69" i="1"/>
  <c r="EL68" i="1"/>
  <c r="EL67" i="1"/>
  <c r="EL66" i="1"/>
  <c r="EL65" i="1"/>
  <c r="EL64" i="1"/>
  <c r="EL63" i="1"/>
  <c r="EL62" i="1"/>
  <c r="EL61" i="1"/>
  <c r="EL60" i="1"/>
  <c r="EL59" i="1"/>
  <c r="EL58" i="1"/>
  <c r="EL57" i="1"/>
  <c r="EL56" i="1"/>
  <c r="EL55" i="1"/>
  <c r="EL54" i="1"/>
  <c r="EL53" i="1"/>
  <c r="EL52" i="1"/>
  <c r="EL51" i="1"/>
  <c r="EL50" i="1"/>
  <c r="EL49" i="1"/>
  <c r="EL48" i="1"/>
  <c r="EL47" i="1"/>
  <c r="EL46" i="1"/>
  <c r="EL45" i="1"/>
  <c r="EL44" i="1"/>
  <c r="EL43" i="1"/>
  <c r="EL42" i="1"/>
  <c r="EL41" i="1"/>
  <c r="EL40" i="1"/>
  <c r="EL39" i="1"/>
  <c r="EL38" i="1"/>
  <c r="EL37" i="1"/>
  <c r="EL36" i="1"/>
  <c r="EL35" i="1"/>
  <c r="EL34" i="1"/>
  <c r="EL33" i="1"/>
  <c r="EL32" i="1"/>
  <c r="EL31" i="1"/>
  <c r="EL30" i="1"/>
  <c r="EL29" i="1"/>
  <c r="EL28" i="1"/>
  <c r="EL27" i="1"/>
  <c r="EL26" i="1"/>
  <c r="EL25" i="1"/>
  <c r="EL24" i="1"/>
  <c r="EL23" i="1"/>
  <c r="EL22" i="1"/>
  <c r="EL21" i="1"/>
  <c r="EL20" i="1"/>
  <c r="EL19" i="1"/>
  <c r="EL18" i="1"/>
  <c r="EL17" i="1"/>
  <c r="EL16" i="1"/>
  <c r="EL15" i="1"/>
  <c r="EL14" i="1"/>
  <c r="EL13" i="1"/>
  <c r="EL12" i="1"/>
  <c r="EL11" i="1"/>
  <c r="EL10" i="1"/>
  <c r="EL9" i="1"/>
  <c r="EL8" i="1"/>
  <c r="EL7" i="1"/>
  <c r="EL6" i="1"/>
  <c r="EL5" i="1"/>
  <c r="EL4" i="1"/>
  <c r="EL3" i="1"/>
  <c r="EL2" i="1"/>
  <c r="C346" i="19"/>
  <c r="B3" i="19"/>
  <c r="C3" i="19" s="1"/>
  <c r="B460" i="19"/>
  <c r="C460" i="19" s="1"/>
  <c r="B459" i="19"/>
  <c r="C459" i="19" s="1"/>
  <c r="B458" i="19"/>
  <c r="C458" i="19" s="1"/>
  <c r="B457" i="19"/>
  <c r="C457" i="19" s="1"/>
  <c r="B456" i="19"/>
  <c r="C456" i="19" s="1"/>
  <c r="B455" i="19"/>
  <c r="C455" i="19" s="1"/>
  <c r="B454" i="19"/>
  <c r="C454" i="19" s="1"/>
  <c r="B453" i="19"/>
  <c r="C453" i="19" s="1"/>
  <c r="B452" i="19"/>
  <c r="C452" i="19" s="1"/>
  <c r="B451" i="19"/>
  <c r="C451" i="19" s="1"/>
  <c r="B450" i="19"/>
  <c r="C450" i="19" s="1"/>
  <c r="B449" i="19"/>
  <c r="C449" i="19" s="1"/>
  <c r="B448" i="19"/>
  <c r="C448" i="19" s="1"/>
  <c r="B447" i="19"/>
  <c r="C447" i="19" s="1"/>
  <c r="B446" i="19"/>
  <c r="C446" i="19" s="1"/>
  <c r="B445" i="19"/>
  <c r="C445" i="19" s="1"/>
  <c r="B444" i="19"/>
  <c r="C444" i="19" s="1"/>
  <c r="B443" i="19"/>
  <c r="C443" i="19" s="1"/>
  <c r="B442" i="19"/>
  <c r="C442" i="19" s="1"/>
  <c r="B441" i="19"/>
  <c r="C441" i="19" s="1"/>
  <c r="B440" i="19"/>
  <c r="C440" i="19" s="1"/>
  <c r="B439" i="19"/>
  <c r="C439" i="19" s="1"/>
  <c r="B438" i="19"/>
  <c r="C438" i="19" s="1"/>
  <c r="B437" i="19"/>
  <c r="C437" i="19" s="1"/>
  <c r="B436" i="19"/>
  <c r="C436" i="19" s="1"/>
  <c r="B435" i="19"/>
  <c r="C435" i="19" s="1"/>
  <c r="B434" i="19"/>
  <c r="C434" i="19" s="1"/>
  <c r="B433" i="19"/>
  <c r="C433" i="19" s="1"/>
  <c r="B432" i="19"/>
  <c r="C432" i="19" s="1"/>
  <c r="B431" i="19"/>
  <c r="C431" i="19" s="1"/>
  <c r="B430" i="19"/>
  <c r="C430" i="19" s="1"/>
  <c r="B429" i="19"/>
  <c r="C429" i="19" s="1"/>
  <c r="B428" i="19"/>
  <c r="C428" i="19" s="1"/>
  <c r="B427" i="19"/>
  <c r="C427" i="19" s="1"/>
  <c r="B426" i="19"/>
  <c r="C426" i="19" s="1"/>
  <c r="B425" i="19"/>
  <c r="C425" i="19" s="1"/>
  <c r="B424" i="19"/>
  <c r="C424" i="19" s="1"/>
  <c r="B423" i="19"/>
  <c r="C423" i="19" s="1"/>
  <c r="B422" i="19"/>
  <c r="C422" i="19" s="1"/>
  <c r="B421" i="19"/>
  <c r="C421" i="19" s="1"/>
  <c r="B420" i="19"/>
  <c r="C420" i="19" s="1"/>
  <c r="B419" i="19"/>
  <c r="C419" i="19" s="1"/>
  <c r="B418" i="19"/>
  <c r="C418" i="19" s="1"/>
  <c r="B417" i="19"/>
  <c r="C417" i="19" s="1"/>
  <c r="B416" i="19"/>
  <c r="C416" i="19" s="1"/>
  <c r="B415" i="19"/>
  <c r="C415" i="19" s="1"/>
  <c r="B414" i="19"/>
  <c r="C414" i="19" s="1"/>
  <c r="B413" i="19"/>
  <c r="C413" i="19" s="1"/>
  <c r="B412" i="19"/>
  <c r="C412" i="19" s="1"/>
  <c r="B411" i="19"/>
  <c r="C411" i="19" s="1"/>
  <c r="B410" i="19"/>
  <c r="C410" i="19" s="1"/>
  <c r="B409" i="19"/>
  <c r="C409" i="19" s="1"/>
  <c r="B408" i="19"/>
  <c r="C408" i="19" s="1"/>
  <c r="B407" i="19"/>
  <c r="C407" i="19" s="1"/>
  <c r="B406" i="19"/>
  <c r="C406" i="19" s="1"/>
  <c r="B405" i="19"/>
  <c r="C405" i="19" s="1"/>
  <c r="B404" i="19"/>
  <c r="C404" i="19" s="1"/>
  <c r="B403" i="19"/>
  <c r="C403" i="19" s="1"/>
  <c r="B402" i="19"/>
  <c r="C402" i="19" s="1"/>
  <c r="B401" i="19"/>
  <c r="C401" i="19" s="1"/>
  <c r="B400" i="19"/>
  <c r="C400" i="19" s="1"/>
  <c r="B399" i="19"/>
  <c r="C399" i="19" s="1"/>
  <c r="B398" i="19"/>
  <c r="C398" i="19" s="1"/>
  <c r="B397" i="19"/>
  <c r="C397" i="19" s="1"/>
  <c r="B396" i="19"/>
  <c r="C396" i="19" s="1"/>
  <c r="B395" i="19"/>
  <c r="C395" i="19" s="1"/>
  <c r="B394" i="19"/>
  <c r="C394" i="19" s="1"/>
  <c r="B393" i="19"/>
  <c r="C393" i="19" s="1"/>
  <c r="B392" i="19"/>
  <c r="C392" i="19" s="1"/>
  <c r="B391" i="19"/>
  <c r="C391" i="19" s="1"/>
  <c r="B390" i="19"/>
  <c r="C390" i="19" s="1"/>
  <c r="B389" i="19"/>
  <c r="C389" i="19" s="1"/>
  <c r="B388" i="19"/>
  <c r="C388" i="19" s="1"/>
  <c r="B387" i="19"/>
  <c r="C387" i="19" s="1"/>
  <c r="B386" i="19"/>
  <c r="C386" i="19" s="1"/>
  <c r="B385" i="19"/>
  <c r="C385" i="19" s="1"/>
  <c r="B384" i="19"/>
  <c r="C384" i="19" s="1"/>
  <c r="B383" i="19"/>
  <c r="C383" i="19" s="1"/>
  <c r="B382" i="19"/>
  <c r="C382" i="19" s="1"/>
  <c r="B381" i="19"/>
  <c r="C381" i="19" s="1"/>
  <c r="B380" i="19"/>
  <c r="C380" i="19" s="1"/>
  <c r="B379" i="19"/>
  <c r="C379" i="19" s="1"/>
  <c r="B378" i="19"/>
  <c r="C378" i="19" s="1"/>
  <c r="B377" i="19"/>
  <c r="C377" i="19" s="1"/>
  <c r="B376" i="19"/>
  <c r="C376" i="19" s="1"/>
  <c r="B375" i="19"/>
  <c r="C375" i="19" s="1"/>
  <c r="B374" i="19"/>
  <c r="C374" i="19" s="1"/>
  <c r="B373" i="19"/>
  <c r="C373" i="19" s="1"/>
  <c r="B372" i="19"/>
  <c r="C372" i="19" s="1"/>
  <c r="B371" i="19"/>
  <c r="C371" i="19" s="1"/>
  <c r="B370" i="19"/>
  <c r="C370" i="19" s="1"/>
  <c r="B369" i="19"/>
  <c r="C369" i="19" s="1"/>
  <c r="B368" i="19"/>
  <c r="C368" i="19" s="1"/>
  <c r="B367" i="19"/>
  <c r="C367" i="19" s="1"/>
  <c r="B366" i="19"/>
  <c r="C366" i="19" s="1"/>
  <c r="B365" i="19"/>
  <c r="C365" i="19" s="1"/>
  <c r="B364" i="19"/>
  <c r="C364" i="19" s="1"/>
  <c r="B363" i="19"/>
  <c r="C363" i="19" s="1"/>
  <c r="B362" i="19"/>
  <c r="C362" i="19" s="1"/>
  <c r="B361" i="19"/>
  <c r="C361" i="19" s="1"/>
  <c r="B360" i="19"/>
  <c r="C360" i="19" s="1"/>
  <c r="B359" i="19"/>
  <c r="C359" i="19" s="1"/>
  <c r="B358" i="19"/>
  <c r="C358" i="19" s="1"/>
  <c r="B357" i="19"/>
  <c r="C357" i="19" s="1"/>
  <c r="B356" i="19"/>
  <c r="C356" i="19" s="1"/>
  <c r="B355" i="19"/>
  <c r="C355" i="19" s="1"/>
  <c r="B354" i="19"/>
  <c r="C354" i="19" s="1"/>
  <c r="B353" i="19"/>
  <c r="C353" i="19" s="1"/>
  <c r="B352" i="19"/>
  <c r="C352" i="19" s="1"/>
  <c r="B351" i="19"/>
  <c r="C351" i="19" s="1"/>
  <c r="B350" i="19"/>
  <c r="C350" i="19" s="1"/>
  <c r="B349" i="19"/>
  <c r="C349" i="19" s="1"/>
  <c r="B348" i="19"/>
  <c r="C348" i="19" s="1"/>
  <c r="B347" i="19"/>
  <c r="C347" i="19" s="1"/>
  <c r="B346" i="19"/>
  <c r="B345" i="19"/>
  <c r="C345" i="19" s="1"/>
  <c r="B344" i="19"/>
  <c r="C344" i="19" s="1"/>
  <c r="B343" i="19"/>
  <c r="C343" i="19" s="1"/>
  <c r="B342" i="19"/>
  <c r="C342" i="19" s="1"/>
  <c r="B341" i="19"/>
  <c r="C341" i="19" s="1"/>
  <c r="B340" i="19"/>
  <c r="C340" i="19" s="1"/>
  <c r="B339" i="19"/>
  <c r="C339" i="19" s="1"/>
  <c r="B338" i="19"/>
  <c r="C338" i="19" s="1"/>
  <c r="B337" i="19"/>
  <c r="C337" i="19" s="1"/>
  <c r="B336" i="19"/>
  <c r="C336" i="19" s="1"/>
  <c r="B335" i="19"/>
  <c r="C335" i="19" s="1"/>
  <c r="B334" i="19"/>
  <c r="C334" i="19" s="1"/>
  <c r="B333" i="19"/>
  <c r="C333" i="19" s="1"/>
  <c r="B332" i="19"/>
  <c r="C332" i="19" s="1"/>
  <c r="B331" i="19"/>
  <c r="C331" i="19" s="1"/>
  <c r="B330" i="19"/>
  <c r="C330" i="19" s="1"/>
  <c r="B329" i="19"/>
  <c r="C329" i="19" s="1"/>
  <c r="B328" i="19"/>
  <c r="C328" i="19" s="1"/>
  <c r="B327" i="19"/>
  <c r="C327" i="19" s="1"/>
  <c r="B326" i="19"/>
  <c r="C326" i="19" s="1"/>
  <c r="B325" i="19"/>
  <c r="C325" i="19" s="1"/>
  <c r="B324" i="19"/>
  <c r="C324" i="19" s="1"/>
  <c r="B323" i="19"/>
  <c r="C323" i="19" s="1"/>
  <c r="B322" i="19"/>
  <c r="C322" i="19" s="1"/>
  <c r="B321" i="19"/>
  <c r="C321" i="19" s="1"/>
  <c r="B320" i="19"/>
  <c r="C320" i="19" s="1"/>
  <c r="B319" i="19"/>
  <c r="C319" i="19" s="1"/>
  <c r="B318" i="19"/>
  <c r="C318" i="19" s="1"/>
  <c r="B317" i="19"/>
  <c r="C317" i="19" s="1"/>
  <c r="B316" i="19"/>
  <c r="C316" i="19" s="1"/>
  <c r="B315" i="19"/>
  <c r="C315" i="19" s="1"/>
  <c r="B314" i="19"/>
  <c r="C314" i="19" s="1"/>
  <c r="B313" i="19"/>
  <c r="C313" i="19" s="1"/>
  <c r="B312" i="19"/>
  <c r="C312" i="19" s="1"/>
  <c r="B311" i="19"/>
  <c r="C311" i="19" s="1"/>
  <c r="B310" i="19"/>
  <c r="C310" i="19" s="1"/>
  <c r="B309" i="19"/>
  <c r="C309" i="19" s="1"/>
  <c r="B308" i="19"/>
  <c r="C308" i="19" s="1"/>
  <c r="B307" i="19"/>
  <c r="C307" i="19" s="1"/>
  <c r="B306" i="19"/>
  <c r="C306" i="19" s="1"/>
  <c r="B305" i="19"/>
  <c r="C305" i="19" s="1"/>
  <c r="B304" i="19"/>
  <c r="C304" i="19" s="1"/>
  <c r="B303" i="19"/>
  <c r="C303" i="19" s="1"/>
  <c r="B302" i="19"/>
  <c r="C302" i="19" s="1"/>
  <c r="B301" i="19"/>
  <c r="C301" i="19" s="1"/>
  <c r="B300" i="19"/>
  <c r="C300" i="19" s="1"/>
  <c r="B299" i="19"/>
  <c r="C299" i="19" s="1"/>
  <c r="B298" i="19"/>
  <c r="C298" i="19" s="1"/>
  <c r="B297" i="19"/>
  <c r="C297" i="19" s="1"/>
  <c r="B296" i="19"/>
  <c r="C296" i="19" s="1"/>
  <c r="B295" i="19"/>
  <c r="C295" i="19" s="1"/>
  <c r="B294" i="19"/>
  <c r="C294" i="19" s="1"/>
  <c r="B293" i="19"/>
  <c r="C293" i="19" s="1"/>
  <c r="B292" i="19"/>
  <c r="C292" i="19" s="1"/>
  <c r="B291" i="19"/>
  <c r="C291" i="19" s="1"/>
  <c r="B290" i="19"/>
  <c r="C290" i="19" s="1"/>
  <c r="B289" i="19"/>
  <c r="C289" i="19" s="1"/>
  <c r="B288" i="19"/>
  <c r="C288" i="19" s="1"/>
  <c r="B287" i="19"/>
  <c r="C287" i="19" s="1"/>
  <c r="B286" i="19"/>
  <c r="C286" i="19" s="1"/>
  <c r="B285" i="19"/>
  <c r="C285" i="19" s="1"/>
  <c r="B284" i="19"/>
  <c r="C284" i="19" s="1"/>
  <c r="B283" i="19"/>
  <c r="C283" i="19" s="1"/>
  <c r="B282" i="19"/>
  <c r="C282" i="19" s="1"/>
  <c r="B281" i="19"/>
  <c r="C281" i="19" s="1"/>
  <c r="B280" i="19"/>
  <c r="C280" i="19" s="1"/>
  <c r="B279" i="19"/>
  <c r="C279" i="19" s="1"/>
  <c r="B278" i="19"/>
  <c r="C278" i="19" s="1"/>
  <c r="B277" i="19"/>
  <c r="C277" i="19" s="1"/>
  <c r="B276" i="19"/>
  <c r="C276" i="19" s="1"/>
  <c r="B275" i="19"/>
  <c r="C275" i="19" s="1"/>
  <c r="B274" i="19"/>
  <c r="C274" i="19" s="1"/>
  <c r="B273" i="19"/>
  <c r="C273" i="19" s="1"/>
  <c r="B272" i="19"/>
  <c r="C272" i="19" s="1"/>
  <c r="B271" i="19"/>
  <c r="C271" i="19" s="1"/>
  <c r="B270" i="19"/>
  <c r="C270" i="19" s="1"/>
  <c r="B269" i="19"/>
  <c r="C269" i="19" s="1"/>
  <c r="B268" i="19"/>
  <c r="C268" i="19" s="1"/>
  <c r="B267" i="19"/>
  <c r="C267" i="19" s="1"/>
  <c r="B266" i="19"/>
  <c r="C266" i="19" s="1"/>
  <c r="B265" i="19"/>
  <c r="C265" i="19" s="1"/>
  <c r="B264" i="19"/>
  <c r="C264" i="19" s="1"/>
  <c r="B263" i="19"/>
  <c r="C263" i="19" s="1"/>
  <c r="B262" i="19"/>
  <c r="C262" i="19" s="1"/>
  <c r="B261" i="19"/>
  <c r="C261" i="19" s="1"/>
  <c r="B260" i="19"/>
  <c r="C260" i="19" s="1"/>
  <c r="B259" i="19"/>
  <c r="C259" i="19" s="1"/>
  <c r="B258" i="19"/>
  <c r="C258" i="19" s="1"/>
  <c r="B257" i="19"/>
  <c r="C257" i="19" s="1"/>
  <c r="B256" i="19"/>
  <c r="C256" i="19" s="1"/>
  <c r="B255" i="19"/>
  <c r="C255" i="19" s="1"/>
  <c r="B254" i="19"/>
  <c r="C254" i="19" s="1"/>
  <c r="B253" i="19"/>
  <c r="C253" i="19" s="1"/>
  <c r="B252" i="19"/>
  <c r="C252" i="19" s="1"/>
  <c r="B251" i="19"/>
  <c r="C251" i="19" s="1"/>
  <c r="B250" i="19"/>
  <c r="C250" i="19" s="1"/>
  <c r="B249" i="19"/>
  <c r="C249" i="19" s="1"/>
  <c r="B248" i="19"/>
  <c r="C248" i="19" s="1"/>
  <c r="B247" i="19"/>
  <c r="C247" i="19" s="1"/>
  <c r="B246" i="19"/>
  <c r="C246" i="19" s="1"/>
  <c r="B245" i="19"/>
  <c r="C245" i="19" s="1"/>
  <c r="B244" i="19"/>
  <c r="C244" i="19" s="1"/>
  <c r="B243" i="19"/>
  <c r="C243" i="19" s="1"/>
  <c r="B242" i="19"/>
  <c r="C242" i="19" s="1"/>
  <c r="B241" i="19"/>
  <c r="C241" i="19" s="1"/>
  <c r="B240" i="19"/>
  <c r="C240" i="19" s="1"/>
  <c r="B239" i="19"/>
  <c r="C239" i="19" s="1"/>
  <c r="B238" i="19"/>
  <c r="C238" i="19" s="1"/>
  <c r="B237" i="19"/>
  <c r="C237" i="19" s="1"/>
  <c r="B236" i="19"/>
  <c r="C236" i="19" s="1"/>
  <c r="B235" i="19"/>
  <c r="C235" i="19" s="1"/>
  <c r="B234" i="19"/>
  <c r="C234" i="19" s="1"/>
  <c r="B233" i="19"/>
  <c r="C233" i="19" s="1"/>
  <c r="B232" i="19"/>
  <c r="C232" i="19" s="1"/>
  <c r="B231" i="19"/>
  <c r="C231" i="19" s="1"/>
  <c r="B230" i="19"/>
  <c r="C230" i="19" s="1"/>
  <c r="B229" i="19"/>
  <c r="C229" i="19" s="1"/>
  <c r="B228" i="19"/>
  <c r="C228" i="19" s="1"/>
  <c r="B227" i="19"/>
  <c r="C227" i="19" s="1"/>
  <c r="B226" i="19"/>
  <c r="C226" i="19" s="1"/>
  <c r="B225" i="19"/>
  <c r="C225" i="19" s="1"/>
  <c r="B224" i="19"/>
  <c r="C224" i="19" s="1"/>
  <c r="B223" i="19"/>
  <c r="C223" i="19" s="1"/>
  <c r="B222" i="19"/>
  <c r="C222" i="19" s="1"/>
  <c r="B221" i="19"/>
  <c r="C221" i="19" s="1"/>
  <c r="B220" i="19"/>
  <c r="C220" i="19" s="1"/>
  <c r="B219" i="19"/>
  <c r="C219" i="19" s="1"/>
  <c r="B218" i="19"/>
  <c r="C218" i="19" s="1"/>
  <c r="B217" i="19"/>
  <c r="C217" i="19" s="1"/>
  <c r="B216" i="19"/>
  <c r="C216" i="19" s="1"/>
  <c r="B215" i="19"/>
  <c r="C215" i="19" s="1"/>
  <c r="B214" i="19"/>
  <c r="C214" i="19" s="1"/>
  <c r="B213" i="19"/>
  <c r="C213" i="19" s="1"/>
  <c r="B212" i="19"/>
  <c r="C212" i="19" s="1"/>
  <c r="B211" i="19"/>
  <c r="C211" i="19" s="1"/>
  <c r="B210" i="19"/>
  <c r="C210" i="19" s="1"/>
  <c r="B209" i="19"/>
  <c r="C209" i="19" s="1"/>
  <c r="B208" i="19"/>
  <c r="C208" i="19" s="1"/>
  <c r="B207" i="19"/>
  <c r="C207" i="19" s="1"/>
  <c r="B206" i="19"/>
  <c r="C206" i="19" s="1"/>
  <c r="B205" i="19"/>
  <c r="C205" i="19" s="1"/>
  <c r="B204" i="19"/>
  <c r="C204" i="19" s="1"/>
  <c r="B203" i="19"/>
  <c r="C203" i="19" s="1"/>
  <c r="B202" i="19"/>
  <c r="C202" i="19" s="1"/>
  <c r="B201" i="19"/>
  <c r="C201" i="19" s="1"/>
  <c r="B200" i="19"/>
  <c r="C200" i="19" s="1"/>
  <c r="B199" i="19"/>
  <c r="C199" i="19" s="1"/>
  <c r="B198" i="19"/>
  <c r="C198" i="19" s="1"/>
  <c r="B197" i="19"/>
  <c r="C197" i="19" s="1"/>
  <c r="B196" i="19"/>
  <c r="C196" i="19" s="1"/>
  <c r="B195" i="19"/>
  <c r="C195" i="19" s="1"/>
  <c r="B194" i="19"/>
  <c r="C194" i="19" s="1"/>
  <c r="B193" i="19"/>
  <c r="C193" i="19" s="1"/>
  <c r="B192" i="19"/>
  <c r="C192" i="19" s="1"/>
  <c r="B191" i="19"/>
  <c r="C191" i="19" s="1"/>
  <c r="B190" i="19"/>
  <c r="C190" i="19" s="1"/>
  <c r="B189" i="19"/>
  <c r="C189" i="19" s="1"/>
  <c r="B188" i="19"/>
  <c r="C188" i="19" s="1"/>
  <c r="B187" i="19"/>
  <c r="C187" i="19" s="1"/>
  <c r="B186" i="19"/>
  <c r="C186" i="19" s="1"/>
  <c r="B185" i="19"/>
  <c r="C185" i="19" s="1"/>
  <c r="B184" i="19"/>
  <c r="C184" i="19" s="1"/>
  <c r="B183" i="19"/>
  <c r="C183" i="19" s="1"/>
  <c r="B182" i="19"/>
  <c r="C182" i="19" s="1"/>
  <c r="B181" i="19"/>
  <c r="C181" i="19" s="1"/>
  <c r="B180" i="19"/>
  <c r="C180" i="19" s="1"/>
  <c r="B179" i="19"/>
  <c r="C179" i="19" s="1"/>
  <c r="B178" i="19"/>
  <c r="C178" i="19" s="1"/>
  <c r="B177" i="19"/>
  <c r="C177" i="19" s="1"/>
  <c r="B176" i="19"/>
  <c r="C176" i="19" s="1"/>
  <c r="B175" i="19"/>
  <c r="C175" i="19" s="1"/>
  <c r="B174" i="19"/>
  <c r="C174" i="19" s="1"/>
  <c r="B173" i="19"/>
  <c r="C173" i="19" s="1"/>
  <c r="B172" i="19"/>
  <c r="C172" i="19" s="1"/>
  <c r="B171" i="19"/>
  <c r="C171" i="19" s="1"/>
  <c r="B170" i="19"/>
  <c r="C170" i="19" s="1"/>
  <c r="B169" i="19"/>
  <c r="C169" i="19" s="1"/>
  <c r="B168" i="19"/>
  <c r="C168" i="19" s="1"/>
  <c r="B167" i="19"/>
  <c r="C167" i="19" s="1"/>
  <c r="B166" i="19"/>
  <c r="C166" i="19" s="1"/>
  <c r="B165" i="19"/>
  <c r="C165" i="19" s="1"/>
  <c r="B164" i="19"/>
  <c r="C164" i="19" s="1"/>
  <c r="B163" i="19"/>
  <c r="C163" i="19" s="1"/>
  <c r="B162" i="19"/>
  <c r="C162" i="19" s="1"/>
  <c r="B161" i="19"/>
  <c r="C161" i="19" s="1"/>
  <c r="B160" i="19"/>
  <c r="C160" i="19" s="1"/>
  <c r="B159" i="19"/>
  <c r="C159" i="19" s="1"/>
  <c r="B158" i="19"/>
  <c r="C158" i="19" s="1"/>
  <c r="B157" i="19"/>
  <c r="C157" i="19" s="1"/>
  <c r="B156" i="19"/>
  <c r="C156" i="19" s="1"/>
  <c r="B155" i="19"/>
  <c r="C155" i="19" s="1"/>
  <c r="B154" i="19"/>
  <c r="C154" i="19" s="1"/>
  <c r="B153" i="19"/>
  <c r="C153" i="19" s="1"/>
  <c r="B152" i="19"/>
  <c r="C152" i="19" s="1"/>
  <c r="B151" i="19"/>
  <c r="C151" i="19" s="1"/>
  <c r="B150" i="19"/>
  <c r="C150" i="19" s="1"/>
  <c r="B149" i="19"/>
  <c r="C149" i="19" s="1"/>
  <c r="B148" i="19"/>
  <c r="C148" i="19" s="1"/>
  <c r="B147" i="19"/>
  <c r="C147" i="19" s="1"/>
  <c r="B146" i="19"/>
  <c r="C146" i="19" s="1"/>
  <c r="B145" i="19"/>
  <c r="C145" i="19" s="1"/>
  <c r="B144" i="19"/>
  <c r="C144" i="19" s="1"/>
  <c r="B143" i="19"/>
  <c r="C143" i="19" s="1"/>
  <c r="B142" i="19"/>
  <c r="C142" i="19" s="1"/>
  <c r="B141" i="19"/>
  <c r="C141" i="19" s="1"/>
  <c r="B140" i="19"/>
  <c r="C140" i="19" s="1"/>
  <c r="B139" i="19"/>
  <c r="C139" i="19" s="1"/>
  <c r="B138" i="19"/>
  <c r="C138" i="19" s="1"/>
  <c r="B137" i="19"/>
  <c r="C137" i="19" s="1"/>
  <c r="B136" i="19"/>
  <c r="C136" i="19" s="1"/>
  <c r="B135" i="19"/>
  <c r="C135" i="19" s="1"/>
  <c r="B134" i="19"/>
  <c r="C134" i="19" s="1"/>
  <c r="B133" i="19"/>
  <c r="C133" i="19" s="1"/>
  <c r="B132" i="19"/>
  <c r="C132" i="19" s="1"/>
  <c r="B131" i="19"/>
  <c r="C131" i="19" s="1"/>
  <c r="B130" i="19"/>
  <c r="C130" i="19" s="1"/>
  <c r="B129" i="19"/>
  <c r="C129" i="19" s="1"/>
  <c r="B128" i="19"/>
  <c r="C128" i="19" s="1"/>
  <c r="B127" i="19"/>
  <c r="C127" i="19" s="1"/>
  <c r="B126" i="19"/>
  <c r="C126" i="19" s="1"/>
  <c r="B125" i="19"/>
  <c r="C125" i="19" s="1"/>
  <c r="B124" i="19"/>
  <c r="C124" i="19" s="1"/>
  <c r="B123" i="19"/>
  <c r="C123" i="19" s="1"/>
  <c r="B122" i="19"/>
  <c r="C122" i="19" s="1"/>
  <c r="B121" i="19"/>
  <c r="C121" i="19" s="1"/>
  <c r="B120" i="19"/>
  <c r="C120" i="19" s="1"/>
  <c r="B119" i="19"/>
  <c r="C119" i="19" s="1"/>
  <c r="B118" i="19"/>
  <c r="C118" i="19" s="1"/>
  <c r="B117" i="19"/>
  <c r="C117" i="19" s="1"/>
  <c r="B116" i="19"/>
  <c r="C116" i="19" s="1"/>
  <c r="B115" i="19"/>
  <c r="C115" i="19" s="1"/>
  <c r="B114" i="19"/>
  <c r="C114" i="19" s="1"/>
  <c r="B113" i="19"/>
  <c r="C113" i="19" s="1"/>
  <c r="B112" i="19"/>
  <c r="C112" i="19" s="1"/>
  <c r="B111" i="19"/>
  <c r="C111" i="19" s="1"/>
  <c r="B110" i="19"/>
  <c r="C110" i="19" s="1"/>
  <c r="B109" i="19"/>
  <c r="C109" i="19" s="1"/>
  <c r="B108" i="19"/>
  <c r="C108" i="19" s="1"/>
  <c r="B107" i="19"/>
  <c r="C107" i="19" s="1"/>
  <c r="B106" i="19"/>
  <c r="C106" i="19" s="1"/>
  <c r="B105" i="19"/>
  <c r="C105" i="19" s="1"/>
  <c r="B104" i="19"/>
  <c r="C104" i="19" s="1"/>
  <c r="B103" i="19"/>
  <c r="C103" i="19" s="1"/>
  <c r="B102" i="19"/>
  <c r="C102" i="19" s="1"/>
  <c r="B101" i="19"/>
  <c r="C101" i="19" s="1"/>
  <c r="B100" i="19"/>
  <c r="C100" i="19" s="1"/>
  <c r="B99" i="19"/>
  <c r="C99" i="19" s="1"/>
  <c r="B98" i="19"/>
  <c r="C98" i="19" s="1"/>
  <c r="B97" i="19"/>
  <c r="C97" i="19" s="1"/>
  <c r="B96" i="19"/>
  <c r="C96" i="19" s="1"/>
  <c r="B95" i="19"/>
  <c r="C95" i="19" s="1"/>
  <c r="B94" i="19"/>
  <c r="C94" i="19" s="1"/>
  <c r="B93" i="19"/>
  <c r="C93" i="19" s="1"/>
  <c r="B92" i="19"/>
  <c r="C92" i="19" s="1"/>
  <c r="B91" i="19"/>
  <c r="C91" i="19" s="1"/>
  <c r="B90" i="19"/>
  <c r="C90" i="19" s="1"/>
  <c r="B89" i="19"/>
  <c r="C89" i="19" s="1"/>
  <c r="B88" i="19"/>
  <c r="C88" i="19" s="1"/>
  <c r="B87" i="19"/>
  <c r="C87" i="19" s="1"/>
  <c r="B86" i="19"/>
  <c r="C86" i="19" s="1"/>
  <c r="B85" i="19"/>
  <c r="C85" i="19" s="1"/>
  <c r="B84" i="19"/>
  <c r="C84" i="19" s="1"/>
  <c r="B83" i="19"/>
  <c r="C83" i="19" s="1"/>
  <c r="B82" i="19"/>
  <c r="C82" i="19" s="1"/>
  <c r="B81" i="19"/>
  <c r="C81" i="19" s="1"/>
  <c r="B80" i="19"/>
  <c r="C80" i="19" s="1"/>
  <c r="B79" i="19"/>
  <c r="C79" i="19" s="1"/>
  <c r="B78" i="19"/>
  <c r="C78" i="19" s="1"/>
  <c r="B77" i="19"/>
  <c r="C77" i="19" s="1"/>
  <c r="B76" i="19"/>
  <c r="C76" i="19" s="1"/>
  <c r="B75" i="19"/>
  <c r="C75" i="19" s="1"/>
  <c r="B74" i="19"/>
  <c r="C74" i="19" s="1"/>
  <c r="B73" i="19"/>
  <c r="C73" i="19" s="1"/>
  <c r="B72" i="19"/>
  <c r="C72" i="19" s="1"/>
  <c r="B71" i="19"/>
  <c r="C71" i="19" s="1"/>
  <c r="B70" i="19"/>
  <c r="C70" i="19" s="1"/>
  <c r="B69" i="19"/>
  <c r="C69" i="19" s="1"/>
  <c r="B68" i="19"/>
  <c r="C68" i="19" s="1"/>
  <c r="B67" i="19"/>
  <c r="C67" i="19" s="1"/>
  <c r="B66" i="19"/>
  <c r="C66" i="19" s="1"/>
  <c r="B65" i="19"/>
  <c r="C65" i="19" s="1"/>
  <c r="B64" i="19"/>
  <c r="C64" i="19" s="1"/>
  <c r="B63" i="19"/>
  <c r="C63" i="19" s="1"/>
  <c r="B62" i="19"/>
  <c r="C62" i="19" s="1"/>
  <c r="B61" i="19"/>
  <c r="C61" i="19" s="1"/>
  <c r="B60" i="19"/>
  <c r="C60" i="19" s="1"/>
  <c r="B59" i="19"/>
  <c r="C59" i="19" s="1"/>
  <c r="B58" i="19"/>
  <c r="C58" i="19" s="1"/>
  <c r="B57" i="19"/>
  <c r="C57" i="19" s="1"/>
  <c r="B56" i="19"/>
  <c r="C56" i="19" s="1"/>
  <c r="B55" i="19"/>
  <c r="C55" i="19" s="1"/>
  <c r="B54" i="19"/>
  <c r="C54" i="19" s="1"/>
  <c r="B53" i="19"/>
  <c r="C53" i="19" s="1"/>
  <c r="B52" i="19"/>
  <c r="C52" i="19" s="1"/>
  <c r="B51" i="19"/>
  <c r="C51" i="19" s="1"/>
  <c r="B50" i="19"/>
  <c r="C50" i="19" s="1"/>
  <c r="B49" i="19"/>
  <c r="C49" i="19" s="1"/>
  <c r="B48" i="19"/>
  <c r="C48" i="19" s="1"/>
  <c r="B47" i="19"/>
  <c r="C47" i="19" s="1"/>
  <c r="B46" i="19"/>
  <c r="C46" i="19" s="1"/>
  <c r="B45" i="19"/>
  <c r="C45" i="19" s="1"/>
  <c r="B44" i="19"/>
  <c r="C44" i="19" s="1"/>
  <c r="B43" i="19"/>
  <c r="C43" i="19" s="1"/>
  <c r="B42" i="19"/>
  <c r="C42" i="19" s="1"/>
  <c r="B41" i="19"/>
  <c r="C41" i="19" s="1"/>
  <c r="B40" i="19"/>
  <c r="C40" i="19" s="1"/>
  <c r="B39" i="19"/>
  <c r="C39" i="19" s="1"/>
  <c r="B38" i="19"/>
  <c r="C38" i="19" s="1"/>
  <c r="B37" i="19"/>
  <c r="C37" i="19" s="1"/>
  <c r="B36" i="19"/>
  <c r="C36" i="19" s="1"/>
  <c r="B35" i="19"/>
  <c r="C35" i="19" s="1"/>
  <c r="B34" i="19"/>
  <c r="C34" i="19" s="1"/>
  <c r="B33" i="19"/>
  <c r="C33" i="19" s="1"/>
  <c r="B32" i="19"/>
  <c r="C32" i="19" s="1"/>
  <c r="B31" i="19"/>
  <c r="C31" i="19" s="1"/>
  <c r="B30" i="19"/>
  <c r="C30" i="19" s="1"/>
  <c r="B29" i="19"/>
  <c r="C29" i="19" s="1"/>
  <c r="B28" i="19"/>
  <c r="C28" i="19" s="1"/>
  <c r="B27" i="19"/>
  <c r="C27" i="19" s="1"/>
  <c r="B26" i="19"/>
  <c r="C26" i="19" s="1"/>
  <c r="B25" i="19"/>
  <c r="C25" i="19" s="1"/>
  <c r="B24" i="19"/>
  <c r="C24" i="19" s="1"/>
  <c r="B23" i="19"/>
  <c r="C23" i="19" s="1"/>
  <c r="B22" i="19"/>
  <c r="C22" i="19" s="1"/>
  <c r="B21" i="19"/>
  <c r="C21" i="19" s="1"/>
  <c r="B20" i="19"/>
  <c r="C20" i="19" s="1"/>
  <c r="B19" i="19"/>
  <c r="C19" i="19" s="1"/>
  <c r="B18" i="19"/>
  <c r="C18" i="19" s="1"/>
  <c r="B17" i="19"/>
  <c r="C17" i="19" s="1"/>
  <c r="B16" i="19"/>
  <c r="C16" i="19" s="1"/>
  <c r="B15" i="19"/>
  <c r="C15" i="19" s="1"/>
  <c r="B14" i="19"/>
  <c r="C14" i="19" s="1"/>
  <c r="B13" i="19"/>
  <c r="C13" i="19" s="1"/>
  <c r="B12" i="19"/>
  <c r="C12" i="19" s="1"/>
  <c r="B11" i="19"/>
  <c r="C11" i="19" s="1"/>
  <c r="B10" i="19"/>
  <c r="C10" i="19" s="1"/>
  <c r="B9" i="19"/>
  <c r="C9" i="19" s="1"/>
  <c r="B8" i="19"/>
  <c r="C8" i="19" s="1"/>
  <c r="B7" i="19"/>
  <c r="C7" i="19" s="1"/>
  <c r="B6" i="19"/>
  <c r="C6" i="19" s="1"/>
  <c r="B5" i="19"/>
  <c r="C5" i="19" s="1"/>
  <c r="B4" i="19"/>
  <c r="C4" i="19" s="1"/>
  <c r="B457" i="18"/>
  <c r="B458" i="18"/>
  <c r="B459" i="18"/>
  <c r="B460"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B191" i="18"/>
  <c r="B192" i="18"/>
  <c r="B193" i="18"/>
  <c r="B194" i="18"/>
  <c r="B195" i="18"/>
  <c r="B196" i="18"/>
  <c r="B197" i="18"/>
  <c r="B198" i="18"/>
  <c r="B199" i="18"/>
  <c r="B200" i="18"/>
  <c r="B201" i="18"/>
  <c r="B202" i="18"/>
  <c r="B203" i="18"/>
  <c r="B204" i="18"/>
  <c r="B205" i="18"/>
  <c r="B206" i="18"/>
  <c r="B207" i="18"/>
  <c r="B208" i="18"/>
  <c r="B209" i="18"/>
  <c r="B210" i="18"/>
  <c r="B211" i="18"/>
  <c r="B212" i="18"/>
  <c r="B213" i="18"/>
  <c r="B214" i="18"/>
  <c r="B215" i="18"/>
  <c r="B216" i="18"/>
  <c r="B217" i="18"/>
  <c r="B218" i="18"/>
  <c r="B219" i="18"/>
  <c r="B220" i="18"/>
  <c r="B221" i="18"/>
  <c r="B222" i="18"/>
  <c r="B223" i="18"/>
  <c r="B224" i="18"/>
  <c r="B225" i="18"/>
  <c r="B226" i="18"/>
  <c r="B227" i="18"/>
  <c r="B228" i="18"/>
  <c r="B229" i="18"/>
  <c r="B230" i="18"/>
  <c r="B231" i="18"/>
  <c r="B232" i="18"/>
  <c r="B233" i="18"/>
  <c r="B234" i="18"/>
  <c r="B235" i="18"/>
  <c r="B236" i="18"/>
  <c r="B237" i="18"/>
  <c r="B238" i="18"/>
  <c r="B239" i="18"/>
  <c r="B240" i="18"/>
  <c r="B241" i="18"/>
  <c r="B242" i="18"/>
  <c r="B243" i="18"/>
  <c r="B244" i="18"/>
  <c r="B245" i="18"/>
  <c r="B246" i="18"/>
  <c r="B247" i="18"/>
  <c r="B248" i="18"/>
  <c r="B249" i="18"/>
  <c r="B250" i="18"/>
  <c r="B251" i="18"/>
  <c r="B252" i="18"/>
  <c r="B253" i="18"/>
  <c r="B254" i="18"/>
  <c r="B255" i="18"/>
  <c r="B256" i="18"/>
  <c r="B257" i="18"/>
  <c r="B258" i="18"/>
  <c r="B259" i="18"/>
  <c r="B260" i="18"/>
  <c r="B261" i="18"/>
  <c r="B262" i="18"/>
  <c r="B263" i="18"/>
  <c r="B264" i="18"/>
  <c r="B265" i="18"/>
  <c r="B266" i="18"/>
  <c r="B267" i="18"/>
  <c r="B268" i="18"/>
  <c r="B269" i="18"/>
  <c r="B270" i="18"/>
  <c r="B271" i="18"/>
  <c r="B272" i="18"/>
  <c r="B273" i="18"/>
  <c r="B274" i="18"/>
  <c r="B275" i="18"/>
  <c r="B276" i="18"/>
  <c r="B277" i="18"/>
  <c r="B278" i="18"/>
  <c r="B279" i="18"/>
  <c r="B280" i="18"/>
  <c r="B281" i="18"/>
  <c r="B282" i="18"/>
  <c r="B283" i="18"/>
  <c r="B284" i="18"/>
  <c r="B285" i="18"/>
  <c r="B286" i="18"/>
  <c r="B287" i="18"/>
  <c r="B288" i="18"/>
  <c r="B289" i="18"/>
  <c r="B290" i="18"/>
  <c r="B291" i="18"/>
  <c r="B292" i="18"/>
  <c r="B293" i="18"/>
  <c r="B294" i="18"/>
  <c r="B295" i="18"/>
  <c r="B296" i="18"/>
  <c r="B297" i="18"/>
  <c r="B298" i="18"/>
  <c r="B299" i="18"/>
  <c r="B300" i="18"/>
  <c r="B301" i="18"/>
  <c r="B302" i="18"/>
  <c r="B303" i="18"/>
  <c r="B304" i="18"/>
  <c r="B305" i="18"/>
  <c r="B306" i="18"/>
  <c r="B307" i="18"/>
  <c r="B308" i="18"/>
  <c r="B309" i="18"/>
  <c r="B310" i="18"/>
  <c r="B311" i="18"/>
  <c r="B312" i="18"/>
  <c r="B313" i="18"/>
  <c r="B314" i="18"/>
  <c r="B315" i="18"/>
  <c r="B316" i="18"/>
  <c r="B317" i="18"/>
  <c r="B318" i="18"/>
  <c r="B319" i="18"/>
  <c r="B320" i="18"/>
  <c r="B321" i="18"/>
  <c r="B322" i="18"/>
  <c r="B323" i="18"/>
  <c r="B324" i="18"/>
  <c r="B325" i="18"/>
  <c r="B326" i="18"/>
  <c r="B327" i="18"/>
  <c r="B328" i="18"/>
  <c r="B329" i="18"/>
  <c r="B330" i="18"/>
  <c r="B331" i="18"/>
  <c r="B332" i="18"/>
  <c r="B333" i="18"/>
  <c r="B334" i="18"/>
  <c r="B335" i="18"/>
  <c r="B336" i="18"/>
  <c r="B337" i="18"/>
  <c r="B338" i="18"/>
  <c r="B339" i="18"/>
  <c r="B340" i="18"/>
  <c r="B341" i="18"/>
  <c r="B342" i="18"/>
  <c r="B343" i="18"/>
  <c r="B344" i="18"/>
  <c r="B345" i="18"/>
  <c r="B346" i="18"/>
  <c r="B347" i="18"/>
  <c r="B348" i="18"/>
  <c r="B349" i="18"/>
  <c r="B350" i="18"/>
  <c r="B351" i="18"/>
  <c r="B352" i="18"/>
  <c r="B353" i="18"/>
  <c r="B354" i="18"/>
  <c r="B355" i="18"/>
  <c r="B356" i="18"/>
  <c r="B357" i="18"/>
  <c r="B358" i="18"/>
  <c r="B359" i="18"/>
  <c r="B360" i="18"/>
  <c r="B361" i="18"/>
  <c r="B362" i="18"/>
  <c r="B363" i="18"/>
  <c r="B364" i="18"/>
  <c r="B365" i="18"/>
  <c r="B366" i="18"/>
  <c r="B367" i="18"/>
  <c r="B368" i="18"/>
  <c r="B369" i="18"/>
  <c r="B370" i="18"/>
  <c r="B371" i="18"/>
  <c r="B372" i="18"/>
  <c r="B373" i="18"/>
  <c r="B374" i="18"/>
  <c r="B375" i="18"/>
  <c r="B376" i="18"/>
  <c r="B377" i="18"/>
  <c r="B378" i="18"/>
  <c r="B379" i="18"/>
  <c r="B380" i="18"/>
  <c r="B381" i="18"/>
  <c r="B382" i="18"/>
  <c r="B383" i="18"/>
  <c r="B384" i="18"/>
  <c r="B385" i="18"/>
  <c r="B386" i="18"/>
  <c r="B387" i="18"/>
  <c r="B388" i="18"/>
  <c r="B389" i="18"/>
  <c r="B390" i="18"/>
  <c r="B391" i="18"/>
  <c r="B392" i="18"/>
  <c r="B393" i="18"/>
  <c r="B394" i="18"/>
  <c r="B395" i="18"/>
  <c r="B396" i="18"/>
  <c r="B397" i="18"/>
  <c r="B398" i="18"/>
  <c r="B399" i="18"/>
  <c r="B400" i="18"/>
  <c r="B401" i="18"/>
  <c r="B402" i="18"/>
  <c r="B403" i="18"/>
  <c r="B404" i="18"/>
  <c r="B405" i="18"/>
  <c r="B406" i="18"/>
  <c r="B407" i="18"/>
  <c r="B408" i="18"/>
  <c r="B409" i="18"/>
  <c r="B410" i="18"/>
  <c r="B411" i="18"/>
  <c r="B412" i="18"/>
  <c r="B413" i="18"/>
  <c r="B414" i="18"/>
  <c r="B415" i="18"/>
  <c r="B416" i="18"/>
  <c r="B417" i="18"/>
  <c r="B418" i="18"/>
  <c r="B419" i="18"/>
  <c r="B420" i="18"/>
  <c r="B421" i="18"/>
  <c r="B422" i="18"/>
  <c r="B423" i="18"/>
  <c r="B424" i="18"/>
  <c r="B425" i="18"/>
  <c r="B426" i="18"/>
  <c r="B427" i="18"/>
  <c r="B428" i="18"/>
  <c r="B429" i="18"/>
  <c r="B430" i="18"/>
  <c r="B431" i="18"/>
  <c r="B432" i="18"/>
  <c r="B433" i="18"/>
  <c r="B434" i="18"/>
  <c r="B435" i="18"/>
  <c r="B436" i="18"/>
  <c r="B437" i="18"/>
  <c r="B438" i="18"/>
  <c r="B439" i="18"/>
  <c r="B440" i="18"/>
  <c r="B441" i="18"/>
  <c r="B442" i="18"/>
  <c r="B443" i="18"/>
  <c r="B444" i="18"/>
  <c r="B445" i="18"/>
  <c r="B446" i="18"/>
  <c r="B447" i="18"/>
  <c r="B448" i="18"/>
  <c r="B449" i="18"/>
  <c r="B450" i="18"/>
  <c r="B451" i="18"/>
  <c r="B452" i="18"/>
  <c r="B453" i="18"/>
  <c r="B454" i="18"/>
  <c r="B455" i="18"/>
  <c r="B456" i="18"/>
  <c r="B4" i="18"/>
  <c r="B5" i="18"/>
  <c r="B6" i="18"/>
  <c r="B7" i="18"/>
  <c r="B8" i="18"/>
  <c r="B9" i="18"/>
  <c r="B10" i="18"/>
  <c r="B11" i="18"/>
  <c r="B12" i="18"/>
  <c r="B13" i="18"/>
  <c r="B14" i="18"/>
  <c r="B15" i="18"/>
  <c r="B16" i="18"/>
  <c r="B17" i="18"/>
  <c r="B18" i="18"/>
  <c r="B19" i="18"/>
  <c r="B20" i="18"/>
  <c r="B21" i="18"/>
  <c r="B22" i="18"/>
  <c r="B23" i="18"/>
  <c r="B24" i="18"/>
  <c r="B25" i="18"/>
  <c r="B26" i="18"/>
  <c r="B27" i="18"/>
  <c r="B28" i="18"/>
  <c r="B29" i="18"/>
  <c r="B30" i="18"/>
  <c r="B31" i="18"/>
  <c r="B32" i="18"/>
  <c r="B33" i="18"/>
  <c r="B34" i="18"/>
  <c r="B35" i="18"/>
  <c r="B36" i="18"/>
  <c r="B37" i="18"/>
  <c r="B38" i="18"/>
  <c r="B39" i="18"/>
  <c r="B40" i="18"/>
  <c r="B41" i="18"/>
  <c r="B42" i="18"/>
  <c r="B43" i="18"/>
  <c r="B44" i="18"/>
  <c r="B3" i="18"/>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3" i="6"/>
  <c r="C4" i="6"/>
  <c r="C5" i="6"/>
  <c r="C6" i="6"/>
  <c r="C7" i="6"/>
  <c r="C8" i="6"/>
  <c r="C9" i="6"/>
  <c r="C10" i="6"/>
  <c r="C11" i="6"/>
  <c r="C12" i="6"/>
  <c r="C13" i="6"/>
  <c r="C14" i="6"/>
  <c r="C15" i="6"/>
  <c r="C16" i="6"/>
  <c r="C17" i="6"/>
  <c r="C18" i="6"/>
  <c r="C19" i="6"/>
  <c r="C20" i="6"/>
  <c r="C21" i="6"/>
  <c r="C22" i="6"/>
  <c r="C2" i="6"/>
  <c r="C380" i="13"/>
  <c r="C381" i="13"/>
  <c r="C382" i="13"/>
  <c r="C383" i="13"/>
  <c r="C384" i="13"/>
  <c r="C385" i="13"/>
  <c r="C386" i="13"/>
  <c r="C387" i="13"/>
  <c r="C388" i="13"/>
  <c r="C389" i="13"/>
  <c r="C390" i="13"/>
  <c r="C391" i="13"/>
  <c r="C392" i="13"/>
  <c r="C393" i="13"/>
  <c r="C394" i="13"/>
  <c r="C395"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4" i="13"/>
  <c r="C5" i="13"/>
  <c r="C6" i="13"/>
  <c r="C7" i="13"/>
  <c r="C8" i="13"/>
  <c r="C9" i="13"/>
  <c r="C10" i="13"/>
  <c r="C11" i="13"/>
  <c r="C12" i="13"/>
  <c r="C13" i="13"/>
  <c r="C14" i="13"/>
  <c r="C15" i="13"/>
  <c r="C3" i="13"/>
  <c r="EK1078" i="1"/>
  <c r="EK1077" i="1"/>
  <c r="EK1076" i="1"/>
  <c r="EK1075" i="1"/>
  <c r="EK1074" i="1"/>
  <c r="EK1073" i="1"/>
  <c r="EK1072" i="1"/>
  <c r="EK1071" i="1"/>
  <c r="EK1070" i="1"/>
  <c r="EK1069" i="1"/>
  <c r="EK1068" i="1"/>
  <c r="EK1067" i="1"/>
  <c r="EK1066" i="1"/>
  <c r="EK1065" i="1"/>
  <c r="EK1064" i="1"/>
  <c r="EK1063" i="1"/>
  <c r="EK1062" i="1"/>
  <c r="EK1061" i="1"/>
  <c r="EK1060" i="1"/>
  <c r="EK1059" i="1"/>
  <c r="EK1058" i="1"/>
  <c r="EK1057" i="1"/>
  <c r="EK1056" i="1"/>
  <c r="EK1055" i="1"/>
  <c r="EK1054" i="1"/>
  <c r="EK1053" i="1"/>
  <c r="EK1052" i="1"/>
  <c r="EK1051" i="1"/>
  <c r="EK1050" i="1"/>
  <c r="EK1049" i="1"/>
  <c r="EK1048" i="1"/>
  <c r="EK1047" i="1"/>
  <c r="EK1046" i="1"/>
  <c r="EK1045" i="1"/>
  <c r="EK1044" i="1"/>
  <c r="EK1043" i="1"/>
  <c r="EK1042" i="1"/>
  <c r="EK1041" i="1"/>
  <c r="EK1040" i="1"/>
  <c r="EK1039" i="1"/>
  <c r="EK1038" i="1"/>
  <c r="EK1037" i="1"/>
  <c r="EK1036" i="1"/>
  <c r="EK1035" i="1"/>
  <c r="EK1034" i="1"/>
  <c r="EK1033" i="1"/>
  <c r="EK1032" i="1"/>
  <c r="EK1031" i="1"/>
  <c r="EK1030" i="1"/>
  <c r="EK1029" i="1"/>
  <c r="EK1028" i="1"/>
  <c r="EK1027" i="1"/>
  <c r="EK1026" i="1"/>
  <c r="EK1025" i="1"/>
  <c r="EK1024" i="1"/>
  <c r="EK1023" i="1"/>
  <c r="EK1022" i="1"/>
  <c r="EK1021" i="1"/>
  <c r="EK1020" i="1"/>
  <c r="EK1019" i="1"/>
  <c r="EK1018" i="1"/>
  <c r="EK1017" i="1"/>
  <c r="EK1016" i="1"/>
  <c r="EK1015" i="1"/>
  <c r="EK1014" i="1"/>
  <c r="EK1013" i="1"/>
  <c r="EK1012" i="1"/>
  <c r="EK1011" i="1"/>
  <c r="EK1010" i="1"/>
  <c r="EK1009" i="1"/>
  <c r="EK1008" i="1"/>
  <c r="EK1007" i="1"/>
  <c r="EK1006" i="1"/>
  <c r="EK1005" i="1"/>
  <c r="EK1004" i="1"/>
  <c r="EK1003" i="1"/>
  <c r="EK1002" i="1"/>
  <c r="EK1001" i="1"/>
  <c r="EK1000" i="1"/>
  <c r="EK999" i="1"/>
  <c r="EK998" i="1"/>
  <c r="EK997" i="1"/>
  <c r="EK996" i="1"/>
  <c r="EK995" i="1"/>
  <c r="EK994" i="1"/>
  <c r="EK993" i="1"/>
  <c r="EK992" i="1"/>
  <c r="EK991" i="1"/>
  <c r="EK990" i="1"/>
  <c r="EK989" i="1"/>
  <c r="EK988" i="1"/>
  <c r="EK987" i="1"/>
  <c r="EK986" i="1"/>
  <c r="EK985" i="1"/>
  <c r="EK984" i="1"/>
  <c r="EK983" i="1"/>
  <c r="EK982" i="1"/>
  <c r="EK981" i="1"/>
  <c r="EK980" i="1"/>
  <c r="EK979" i="1"/>
  <c r="EK978" i="1"/>
  <c r="EK977" i="1"/>
  <c r="EK976" i="1"/>
  <c r="EK975" i="1"/>
  <c r="EK974" i="1"/>
  <c r="EK973" i="1"/>
  <c r="EK972" i="1"/>
  <c r="EK971" i="1"/>
  <c r="EK970" i="1"/>
  <c r="EK969" i="1"/>
  <c r="EK968" i="1"/>
  <c r="EK967" i="1"/>
  <c r="EK966" i="1"/>
  <c r="EK965" i="1"/>
  <c r="EK964" i="1"/>
  <c r="EK963" i="1"/>
  <c r="EK962" i="1"/>
  <c r="EK961" i="1"/>
  <c r="EK960" i="1"/>
  <c r="EK959" i="1"/>
  <c r="EK958" i="1"/>
  <c r="EK957" i="1"/>
  <c r="EK956" i="1"/>
  <c r="EK955" i="1"/>
  <c r="EK954" i="1"/>
  <c r="EK953" i="1"/>
  <c r="EK952" i="1"/>
  <c r="EK951" i="1"/>
  <c r="EK950" i="1"/>
  <c r="EK949" i="1"/>
  <c r="EK948" i="1"/>
  <c r="EK947" i="1"/>
  <c r="EK946" i="1"/>
  <c r="EK945" i="1"/>
  <c r="EK944" i="1"/>
  <c r="EK943" i="1"/>
  <c r="EK942" i="1"/>
  <c r="EK941" i="1"/>
  <c r="EK940" i="1"/>
  <c r="EK939" i="1"/>
  <c r="EK938" i="1"/>
  <c r="EK937" i="1"/>
  <c r="EK936" i="1"/>
  <c r="EK935" i="1"/>
  <c r="EK934" i="1"/>
  <c r="EK933" i="1"/>
  <c r="EK932" i="1"/>
  <c r="EK931" i="1"/>
  <c r="EK930" i="1"/>
  <c r="EK929" i="1"/>
  <c r="EK928" i="1"/>
  <c r="EK927" i="1"/>
  <c r="EK926" i="1"/>
  <c r="EK925" i="1"/>
  <c r="EK924" i="1"/>
  <c r="EK923" i="1"/>
  <c r="EK922" i="1"/>
  <c r="EK921" i="1"/>
  <c r="EK920" i="1"/>
  <c r="EK919" i="1"/>
  <c r="EK918" i="1"/>
  <c r="EK917" i="1"/>
  <c r="EK916" i="1"/>
  <c r="EK915" i="1"/>
  <c r="EK914" i="1"/>
  <c r="EK913" i="1"/>
  <c r="EK912" i="1"/>
  <c r="EK911" i="1"/>
  <c r="EK910" i="1"/>
  <c r="EK909" i="1"/>
  <c r="EK908" i="1"/>
  <c r="EK907" i="1"/>
  <c r="EK906" i="1"/>
  <c r="EK905" i="1"/>
  <c r="EK904" i="1"/>
  <c r="EK903" i="1"/>
  <c r="EK902" i="1"/>
  <c r="EK901" i="1"/>
  <c r="EK900" i="1"/>
  <c r="EK899" i="1"/>
  <c r="EK898" i="1"/>
  <c r="EK897" i="1"/>
  <c r="EK896" i="1"/>
  <c r="EK895" i="1"/>
  <c r="EK894" i="1"/>
  <c r="EK893" i="1"/>
  <c r="EK892" i="1"/>
  <c r="EK891" i="1"/>
  <c r="EK890" i="1"/>
  <c r="EK889" i="1"/>
  <c r="EK888" i="1"/>
  <c r="EK887" i="1"/>
  <c r="EK886" i="1"/>
  <c r="EK885" i="1"/>
  <c r="EK884" i="1"/>
  <c r="EK883" i="1"/>
  <c r="EK882" i="1"/>
  <c r="EK881" i="1"/>
  <c r="EK880" i="1"/>
  <c r="EK879" i="1"/>
  <c r="EK878" i="1"/>
  <c r="EK877" i="1"/>
  <c r="EK876" i="1"/>
  <c r="EK875" i="1"/>
  <c r="EK874" i="1"/>
  <c r="EK873" i="1"/>
  <c r="EK872" i="1"/>
  <c r="EK871" i="1"/>
  <c r="EK870" i="1"/>
  <c r="EK869" i="1"/>
  <c r="EK868" i="1"/>
  <c r="EK867" i="1"/>
  <c r="EK866" i="1"/>
  <c r="EK865" i="1"/>
  <c r="EK864" i="1"/>
  <c r="EK863" i="1"/>
  <c r="EK862" i="1"/>
  <c r="EK861" i="1"/>
  <c r="EK860" i="1"/>
  <c r="EK859" i="1"/>
  <c r="EK858" i="1"/>
  <c r="EK857" i="1"/>
  <c r="EK856" i="1"/>
  <c r="EK855" i="1"/>
  <c r="EK854" i="1"/>
  <c r="EK853" i="1"/>
  <c r="EK852" i="1"/>
  <c r="EK851" i="1"/>
  <c r="EK850" i="1"/>
  <c r="EK849" i="1"/>
  <c r="EK848" i="1"/>
  <c r="EK847" i="1"/>
  <c r="EK846" i="1"/>
  <c r="EK845" i="1"/>
  <c r="EK844" i="1"/>
  <c r="EK843" i="1"/>
  <c r="EK842" i="1"/>
  <c r="EK841" i="1"/>
  <c r="EK840" i="1"/>
  <c r="EK839" i="1"/>
  <c r="EK838" i="1"/>
  <c r="EK837" i="1"/>
  <c r="EK836" i="1"/>
  <c r="EK835" i="1"/>
  <c r="EK834" i="1"/>
  <c r="EK833" i="1"/>
  <c r="EK832" i="1"/>
  <c r="EK831" i="1"/>
  <c r="EK830" i="1"/>
  <c r="EK829" i="1"/>
  <c r="EK828" i="1"/>
  <c r="EK827" i="1"/>
  <c r="EK826" i="1"/>
  <c r="EK825" i="1"/>
  <c r="EK824" i="1"/>
  <c r="EK823" i="1"/>
  <c r="EK822" i="1"/>
  <c r="EK821" i="1"/>
  <c r="EK820" i="1"/>
  <c r="EK819" i="1"/>
  <c r="EK818" i="1"/>
  <c r="EK817" i="1"/>
  <c r="EK816" i="1"/>
  <c r="EK815" i="1"/>
  <c r="EK814" i="1"/>
  <c r="EK813" i="1"/>
  <c r="EK812" i="1"/>
  <c r="EK811" i="1"/>
  <c r="EK810" i="1"/>
  <c r="EK809" i="1"/>
  <c r="EK808" i="1"/>
  <c r="EK807" i="1"/>
  <c r="EK806" i="1"/>
  <c r="EK805" i="1"/>
  <c r="EK804" i="1"/>
  <c r="EK803" i="1"/>
  <c r="EK802" i="1"/>
  <c r="EK801" i="1"/>
  <c r="EK800" i="1"/>
  <c r="EK799" i="1"/>
  <c r="EK798" i="1"/>
  <c r="EK797" i="1"/>
  <c r="EK796" i="1"/>
  <c r="EK795" i="1"/>
  <c r="EK794" i="1"/>
  <c r="EK793" i="1"/>
  <c r="EK792" i="1"/>
  <c r="EK791" i="1"/>
  <c r="EK790" i="1"/>
  <c r="EK789" i="1"/>
  <c r="EK788" i="1"/>
  <c r="EK787" i="1"/>
  <c r="EK786" i="1"/>
  <c r="EK785" i="1"/>
  <c r="EK784" i="1"/>
  <c r="EK783" i="1"/>
  <c r="EK782" i="1"/>
  <c r="EK781" i="1"/>
  <c r="EK780" i="1"/>
  <c r="EK779" i="1"/>
  <c r="EK778" i="1"/>
  <c r="EK777" i="1"/>
  <c r="EK776" i="1"/>
  <c r="EK775" i="1"/>
  <c r="EK774" i="1"/>
  <c r="EK773" i="1"/>
  <c r="EK772" i="1"/>
  <c r="EK771" i="1"/>
  <c r="EK770" i="1"/>
  <c r="EK769" i="1"/>
  <c r="EK768" i="1"/>
  <c r="EK767" i="1"/>
  <c r="EK766" i="1"/>
  <c r="EK765" i="1"/>
  <c r="EK764" i="1"/>
  <c r="EK763" i="1"/>
  <c r="EK762" i="1"/>
  <c r="EK761" i="1"/>
  <c r="EK760" i="1"/>
  <c r="EK759" i="1"/>
  <c r="EK758" i="1"/>
  <c r="EK757" i="1"/>
  <c r="EK756" i="1"/>
  <c r="EK755" i="1"/>
  <c r="EK754" i="1"/>
  <c r="EK753" i="1"/>
  <c r="EK752" i="1"/>
  <c r="EK751" i="1"/>
  <c r="EK750" i="1"/>
  <c r="EK749" i="1"/>
  <c r="EK748" i="1"/>
  <c r="EK747" i="1"/>
  <c r="EK746" i="1"/>
  <c r="EK745" i="1"/>
  <c r="EK744" i="1"/>
  <c r="EK743" i="1"/>
  <c r="EK742" i="1"/>
  <c r="EK741" i="1"/>
  <c r="EK740" i="1"/>
  <c r="EK739" i="1"/>
  <c r="EK738" i="1"/>
  <c r="EK737" i="1"/>
  <c r="EK736" i="1"/>
  <c r="EK735" i="1"/>
  <c r="EK734" i="1"/>
  <c r="EK733" i="1"/>
  <c r="EK732" i="1"/>
  <c r="EK731" i="1"/>
  <c r="EK730" i="1"/>
  <c r="EK729" i="1"/>
  <c r="EK728" i="1"/>
  <c r="EK727" i="1"/>
  <c r="EK726" i="1"/>
  <c r="EK725" i="1"/>
  <c r="EK724" i="1"/>
  <c r="EK723" i="1"/>
  <c r="EK722" i="1"/>
  <c r="EK721" i="1"/>
  <c r="EK720" i="1"/>
  <c r="EK719" i="1"/>
  <c r="EK718" i="1"/>
  <c r="EK717" i="1"/>
  <c r="EK716" i="1"/>
  <c r="EK715" i="1"/>
  <c r="EK714" i="1"/>
  <c r="EK713" i="1"/>
  <c r="EK712" i="1"/>
  <c r="EK711" i="1"/>
  <c r="EK710" i="1"/>
  <c r="EK709" i="1"/>
  <c r="EK708" i="1"/>
  <c r="EK707" i="1"/>
  <c r="EK706" i="1"/>
  <c r="EK705" i="1"/>
  <c r="EK704" i="1"/>
  <c r="EK703" i="1"/>
  <c r="EK702" i="1"/>
  <c r="EK701" i="1"/>
  <c r="EK700" i="1"/>
  <c r="EK699" i="1"/>
  <c r="EK698" i="1"/>
  <c r="EK697" i="1"/>
  <c r="EK696" i="1"/>
  <c r="EK695" i="1"/>
  <c r="EK694" i="1"/>
  <c r="EK693" i="1"/>
  <c r="EK692" i="1"/>
  <c r="EK691" i="1"/>
  <c r="EK690" i="1"/>
  <c r="EK689" i="1"/>
  <c r="EK688" i="1"/>
  <c r="EK687" i="1"/>
  <c r="EK686" i="1"/>
  <c r="EK685" i="1"/>
  <c r="EK684" i="1"/>
  <c r="EK683" i="1"/>
  <c r="EK682" i="1"/>
  <c r="EK681" i="1"/>
  <c r="EK680" i="1"/>
  <c r="EK679" i="1"/>
  <c r="EK678" i="1"/>
  <c r="EK677" i="1"/>
  <c r="EK676" i="1"/>
  <c r="EK675" i="1"/>
  <c r="EK674" i="1"/>
  <c r="EK673" i="1"/>
  <c r="EK672" i="1"/>
  <c r="EK671" i="1"/>
  <c r="EK670" i="1"/>
  <c r="EK669" i="1"/>
  <c r="EK668" i="1"/>
  <c r="EK667" i="1"/>
  <c r="EK666" i="1"/>
  <c r="EK665" i="1"/>
  <c r="EK664" i="1"/>
  <c r="EK663" i="1"/>
  <c r="EK662" i="1"/>
  <c r="EK661" i="1"/>
  <c r="EK660" i="1"/>
  <c r="EK659" i="1"/>
  <c r="EK658" i="1"/>
  <c r="EK657" i="1"/>
  <c r="EK656" i="1"/>
  <c r="EK655" i="1"/>
  <c r="EK654" i="1"/>
  <c r="EK653" i="1"/>
  <c r="EK652" i="1"/>
  <c r="EK651" i="1"/>
  <c r="EK650" i="1"/>
  <c r="EK649" i="1"/>
  <c r="EK648" i="1"/>
  <c r="EK647" i="1"/>
  <c r="EK646" i="1"/>
  <c r="EK645" i="1"/>
  <c r="EK644" i="1"/>
  <c r="EK643" i="1"/>
  <c r="EK642" i="1"/>
  <c r="EK641" i="1"/>
  <c r="EK640" i="1"/>
  <c r="EK639" i="1"/>
  <c r="EK638" i="1"/>
  <c r="EK637" i="1"/>
  <c r="EK636" i="1"/>
  <c r="EK635" i="1"/>
  <c r="EK634" i="1"/>
  <c r="EK633" i="1"/>
  <c r="EK632" i="1"/>
  <c r="EK631" i="1"/>
  <c r="EK630" i="1"/>
  <c r="EK629" i="1"/>
  <c r="EK628" i="1"/>
  <c r="EK627" i="1"/>
  <c r="EK626" i="1"/>
  <c r="EK625" i="1"/>
  <c r="EK624" i="1"/>
  <c r="EK623" i="1"/>
  <c r="EK622" i="1"/>
  <c r="EK621" i="1"/>
  <c r="EK620" i="1"/>
  <c r="EK619" i="1"/>
  <c r="EK618" i="1"/>
  <c r="EK617" i="1"/>
  <c r="EK616" i="1"/>
  <c r="EK615" i="1"/>
  <c r="EK614" i="1"/>
  <c r="EK613" i="1"/>
  <c r="EK612" i="1"/>
  <c r="EK611" i="1"/>
  <c r="EK610" i="1"/>
  <c r="EK609" i="1"/>
  <c r="EK608" i="1"/>
  <c r="EK607" i="1"/>
  <c r="EK606" i="1"/>
  <c r="EK605" i="1"/>
  <c r="EK604" i="1"/>
  <c r="EK603" i="1"/>
  <c r="EK602" i="1"/>
  <c r="EK601" i="1"/>
  <c r="EK600" i="1"/>
  <c r="EK599" i="1"/>
  <c r="EK598" i="1"/>
  <c r="EK597" i="1"/>
  <c r="EK596" i="1"/>
  <c r="EK595" i="1"/>
  <c r="EK594" i="1"/>
  <c r="EK593" i="1"/>
  <c r="EK592" i="1"/>
  <c r="EK591" i="1"/>
  <c r="EK590" i="1"/>
  <c r="EK589" i="1"/>
  <c r="EK588" i="1"/>
  <c r="EK587" i="1"/>
  <c r="EK586" i="1"/>
  <c r="EK585" i="1"/>
  <c r="EK584" i="1"/>
  <c r="EK583" i="1"/>
  <c r="EK582" i="1"/>
  <c r="EK581" i="1"/>
  <c r="EK580" i="1"/>
  <c r="EK579" i="1"/>
  <c r="EK578" i="1"/>
  <c r="EK577" i="1"/>
  <c r="EK576" i="1"/>
  <c r="EK575" i="1"/>
  <c r="EK574" i="1"/>
  <c r="EK573" i="1"/>
  <c r="EK572" i="1"/>
  <c r="EK571" i="1"/>
  <c r="EK570" i="1"/>
  <c r="EK569" i="1"/>
  <c r="EK568" i="1"/>
  <c r="EK567" i="1"/>
  <c r="EK566" i="1"/>
  <c r="EK565" i="1"/>
  <c r="EK564" i="1"/>
  <c r="EK563" i="1"/>
  <c r="EK562" i="1"/>
  <c r="EK561" i="1"/>
  <c r="EK560" i="1"/>
  <c r="EK559" i="1"/>
  <c r="EK558" i="1"/>
  <c r="EK557" i="1"/>
  <c r="EK556" i="1"/>
  <c r="EK555" i="1"/>
  <c r="EK554" i="1"/>
  <c r="EK553" i="1"/>
  <c r="EK552" i="1"/>
  <c r="EK551" i="1"/>
  <c r="EK550" i="1"/>
  <c r="EK549" i="1"/>
  <c r="EK548" i="1"/>
  <c r="EK547" i="1"/>
  <c r="EK546" i="1"/>
  <c r="EK545" i="1"/>
  <c r="EK544" i="1"/>
  <c r="EK543" i="1"/>
  <c r="EK542" i="1"/>
  <c r="EK541" i="1"/>
  <c r="EK540" i="1"/>
  <c r="EK539" i="1"/>
  <c r="EK538" i="1"/>
  <c r="EK537" i="1"/>
  <c r="EK536" i="1"/>
  <c r="EK535" i="1"/>
  <c r="EK534" i="1"/>
  <c r="EK533" i="1"/>
  <c r="EK532" i="1"/>
  <c r="EK531" i="1"/>
  <c r="EK530" i="1"/>
  <c r="EK529" i="1"/>
  <c r="EK528" i="1"/>
  <c r="EK527" i="1"/>
  <c r="EK526" i="1"/>
  <c r="EK525" i="1"/>
  <c r="EK524" i="1"/>
  <c r="EK523" i="1"/>
  <c r="EK522" i="1"/>
  <c r="EK521" i="1"/>
  <c r="EK520" i="1"/>
  <c r="EK519" i="1"/>
  <c r="EK518" i="1"/>
  <c r="EK517" i="1"/>
  <c r="EK516" i="1"/>
  <c r="EK515" i="1"/>
  <c r="EK514" i="1"/>
  <c r="EK513" i="1"/>
  <c r="EK512" i="1"/>
  <c r="EK511" i="1"/>
  <c r="EK510" i="1"/>
  <c r="EK509" i="1"/>
  <c r="EK508" i="1"/>
  <c r="EK507" i="1"/>
  <c r="EK506" i="1"/>
  <c r="EK505" i="1"/>
  <c r="EK504" i="1"/>
  <c r="EK503" i="1"/>
  <c r="EK502" i="1"/>
  <c r="EK501" i="1"/>
  <c r="EK500" i="1"/>
  <c r="EK499" i="1"/>
  <c r="EK498" i="1"/>
  <c r="EK497" i="1"/>
  <c r="EK496" i="1"/>
  <c r="EK495" i="1"/>
  <c r="EK494" i="1"/>
  <c r="EK493" i="1"/>
  <c r="EK492" i="1"/>
  <c r="EK491" i="1"/>
  <c r="EK490" i="1"/>
  <c r="EK489" i="1"/>
  <c r="EK488" i="1"/>
  <c r="EK487" i="1"/>
  <c r="EK486" i="1"/>
  <c r="EK485" i="1"/>
  <c r="EK484" i="1"/>
  <c r="EK483" i="1"/>
  <c r="EK482" i="1"/>
  <c r="EK481" i="1"/>
  <c r="EK480" i="1"/>
  <c r="EK479" i="1"/>
  <c r="EK478" i="1"/>
  <c r="EK477" i="1"/>
  <c r="EK476" i="1"/>
  <c r="EK475" i="1"/>
  <c r="EK474" i="1"/>
  <c r="EK473" i="1"/>
  <c r="EK472" i="1"/>
  <c r="EK471" i="1"/>
  <c r="EK470" i="1"/>
  <c r="EK469" i="1"/>
  <c r="EK468" i="1"/>
  <c r="EK467" i="1"/>
  <c r="EK466" i="1"/>
  <c r="EK465" i="1"/>
  <c r="EK464" i="1"/>
  <c r="EK463" i="1"/>
  <c r="EK462" i="1"/>
  <c r="EK461" i="1"/>
  <c r="EK460" i="1"/>
  <c r="EK3" i="1"/>
  <c r="EK4" i="1"/>
  <c r="EK5" i="1"/>
  <c r="EK6" i="1"/>
  <c r="EK7" i="1"/>
  <c r="EK8" i="1"/>
  <c r="EK9" i="1"/>
  <c r="EK10" i="1"/>
  <c r="EK11" i="1"/>
  <c r="EK12" i="1"/>
  <c r="EK13" i="1"/>
  <c r="EK14" i="1"/>
  <c r="EK15" i="1"/>
  <c r="EK16" i="1"/>
  <c r="EK17" i="1"/>
  <c r="EK18" i="1"/>
  <c r="EK19" i="1"/>
  <c r="EK20" i="1"/>
  <c r="EK21" i="1"/>
  <c r="EK22" i="1"/>
  <c r="EK23" i="1"/>
  <c r="EK24" i="1"/>
  <c r="EK25" i="1"/>
  <c r="EK26" i="1"/>
  <c r="EK27" i="1"/>
  <c r="EK28" i="1"/>
  <c r="EK29" i="1"/>
  <c r="EK30" i="1"/>
  <c r="EK31" i="1"/>
  <c r="EK32" i="1"/>
  <c r="EK33" i="1"/>
  <c r="EK34" i="1"/>
  <c r="EK35" i="1"/>
  <c r="EK36" i="1"/>
  <c r="EK37" i="1"/>
  <c r="EK38" i="1"/>
  <c r="EK39" i="1"/>
  <c r="EK40" i="1"/>
  <c r="EK41" i="1"/>
  <c r="EK42" i="1"/>
  <c r="EK43" i="1"/>
  <c r="EK44" i="1"/>
  <c r="EK45" i="1"/>
  <c r="EK46" i="1"/>
  <c r="EK47" i="1"/>
  <c r="EK48" i="1"/>
  <c r="EK49" i="1"/>
  <c r="EK50" i="1"/>
  <c r="EK51" i="1"/>
  <c r="EK52" i="1"/>
  <c r="EK53" i="1"/>
  <c r="EK54" i="1"/>
  <c r="EK55" i="1"/>
  <c r="EK56" i="1"/>
  <c r="EK57" i="1"/>
  <c r="EK58" i="1"/>
  <c r="EK59" i="1"/>
  <c r="EK60" i="1"/>
  <c r="EK61" i="1"/>
  <c r="EK62" i="1"/>
  <c r="EK63" i="1"/>
  <c r="EK64" i="1"/>
  <c r="EK65" i="1"/>
  <c r="EK66" i="1"/>
  <c r="EK67" i="1"/>
  <c r="EK68" i="1"/>
  <c r="EK69" i="1"/>
  <c r="EK70" i="1"/>
  <c r="EK71" i="1"/>
  <c r="EK72" i="1"/>
  <c r="EK73" i="1"/>
  <c r="EK74" i="1"/>
  <c r="EK75" i="1"/>
  <c r="EK76" i="1"/>
  <c r="EK77" i="1"/>
  <c r="EK78" i="1"/>
  <c r="EK79" i="1"/>
  <c r="EK80" i="1"/>
  <c r="EK81" i="1"/>
  <c r="EK82" i="1"/>
  <c r="EK83" i="1"/>
  <c r="EK84" i="1"/>
  <c r="EK85" i="1"/>
  <c r="EK86" i="1"/>
  <c r="EK87" i="1"/>
  <c r="EK88" i="1"/>
  <c r="EK89" i="1"/>
  <c r="EK90" i="1"/>
  <c r="EK91" i="1"/>
  <c r="EK92" i="1"/>
  <c r="EK93" i="1"/>
  <c r="EK94" i="1"/>
  <c r="EK95" i="1"/>
  <c r="EK96" i="1"/>
  <c r="EK97" i="1"/>
  <c r="EK98" i="1"/>
  <c r="EK99" i="1"/>
  <c r="EK100" i="1"/>
  <c r="EK101" i="1"/>
  <c r="EK102" i="1"/>
  <c r="EK103" i="1"/>
  <c r="EK104" i="1"/>
  <c r="EK105" i="1"/>
  <c r="EK106" i="1"/>
  <c r="EK107" i="1"/>
  <c r="EK108" i="1"/>
  <c r="EK109" i="1"/>
  <c r="EK110" i="1"/>
  <c r="EK111" i="1"/>
  <c r="EK112" i="1"/>
  <c r="EK113" i="1"/>
  <c r="EK114" i="1"/>
  <c r="EK115" i="1"/>
  <c r="EK116" i="1"/>
  <c r="EK117" i="1"/>
  <c r="EK118" i="1"/>
  <c r="EK119" i="1"/>
  <c r="EK120" i="1"/>
  <c r="EK121" i="1"/>
  <c r="EK122" i="1"/>
  <c r="EK123" i="1"/>
  <c r="EK124" i="1"/>
  <c r="EK125" i="1"/>
  <c r="EK126" i="1"/>
  <c r="EK127" i="1"/>
  <c r="EK128" i="1"/>
  <c r="EK129" i="1"/>
  <c r="EK130" i="1"/>
  <c r="EK131" i="1"/>
  <c r="EK132" i="1"/>
  <c r="EK133" i="1"/>
  <c r="EK134" i="1"/>
  <c r="EK135" i="1"/>
  <c r="EK136" i="1"/>
  <c r="EK137" i="1"/>
  <c r="EK138" i="1"/>
  <c r="EK139" i="1"/>
  <c r="EK140" i="1"/>
  <c r="EK141" i="1"/>
  <c r="EK142" i="1"/>
  <c r="EK143" i="1"/>
  <c r="EK144" i="1"/>
  <c r="EK145" i="1"/>
  <c r="EK146" i="1"/>
  <c r="EK147" i="1"/>
  <c r="EK148" i="1"/>
  <c r="EK149" i="1"/>
  <c r="EK150" i="1"/>
  <c r="EK151" i="1"/>
  <c r="EK152" i="1"/>
  <c r="EK153" i="1"/>
  <c r="EK154" i="1"/>
  <c r="EK155" i="1"/>
  <c r="EK156" i="1"/>
  <c r="EK157" i="1"/>
  <c r="EK158" i="1"/>
  <c r="EK159" i="1"/>
  <c r="EK160" i="1"/>
  <c r="EK161" i="1"/>
  <c r="EK162" i="1"/>
  <c r="EK163" i="1"/>
  <c r="EK164" i="1"/>
  <c r="EK165" i="1"/>
  <c r="EK166" i="1"/>
  <c r="EK167" i="1"/>
  <c r="EK168" i="1"/>
  <c r="EK169" i="1"/>
  <c r="EK170" i="1"/>
  <c r="EK171" i="1"/>
  <c r="EK172" i="1"/>
  <c r="EK173" i="1"/>
  <c r="EK174" i="1"/>
  <c r="EK175" i="1"/>
  <c r="EK176" i="1"/>
  <c r="EK177" i="1"/>
  <c r="EK178" i="1"/>
  <c r="EK179" i="1"/>
  <c r="EK180" i="1"/>
  <c r="EK181" i="1"/>
  <c r="EK182" i="1"/>
  <c r="EK183" i="1"/>
  <c r="EK184" i="1"/>
  <c r="EK185" i="1"/>
  <c r="EK186" i="1"/>
  <c r="EK187" i="1"/>
  <c r="EK188" i="1"/>
  <c r="EK189" i="1"/>
  <c r="EK190" i="1"/>
  <c r="EK191" i="1"/>
  <c r="EK192" i="1"/>
  <c r="EK193" i="1"/>
  <c r="EK194" i="1"/>
  <c r="EK195" i="1"/>
  <c r="EK196" i="1"/>
  <c r="EK197" i="1"/>
  <c r="EK198" i="1"/>
  <c r="EK199" i="1"/>
  <c r="EK200" i="1"/>
  <c r="EK201" i="1"/>
  <c r="EK202" i="1"/>
  <c r="EK203" i="1"/>
  <c r="EK204" i="1"/>
  <c r="EK205" i="1"/>
  <c r="EK206" i="1"/>
  <c r="EK207" i="1"/>
  <c r="EK208" i="1"/>
  <c r="EK209" i="1"/>
  <c r="EK210" i="1"/>
  <c r="EK211" i="1"/>
  <c r="EK212" i="1"/>
  <c r="EK213" i="1"/>
  <c r="EK214" i="1"/>
  <c r="EK215" i="1"/>
  <c r="EK216" i="1"/>
  <c r="EK217" i="1"/>
  <c r="EK218" i="1"/>
  <c r="EK219" i="1"/>
  <c r="EK220" i="1"/>
  <c r="EK221" i="1"/>
  <c r="EK222" i="1"/>
  <c r="EK223" i="1"/>
  <c r="EK224" i="1"/>
  <c r="EK225" i="1"/>
  <c r="EK226" i="1"/>
  <c r="EK227" i="1"/>
  <c r="EK228" i="1"/>
  <c r="EK229" i="1"/>
  <c r="EK230" i="1"/>
  <c r="EK231" i="1"/>
  <c r="EK232" i="1"/>
  <c r="EK233" i="1"/>
  <c r="EK234" i="1"/>
  <c r="EK235" i="1"/>
  <c r="EK236" i="1"/>
  <c r="EK237" i="1"/>
  <c r="EK238" i="1"/>
  <c r="EK239" i="1"/>
  <c r="EK240" i="1"/>
  <c r="EK241" i="1"/>
  <c r="EK242" i="1"/>
  <c r="EK243" i="1"/>
  <c r="EK244" i="1"/>
  <c r="EK245" i="1"/>
  <c r="EK246" i="1"/>
  <c r="EK247" i="1"/>
  <c r="EK248" i="1"/>
  <c r="EK249" i="1"/>
  <c r="EK250" i="1"/>
  <c r="EK251" i="1"/>
  <c r="EK252" i="1"/>
  <c r="EK253" i="1"/>
  <c r="EK254" i="1"/>
  <c r="EK255" i="1"/>
  <c r="EK256" i="1"/>
  <c r="EK257" i="1"/>
  <c r="EK258" i="1"/>
  <c r="EK259" i="1"/>
  <c r="EK260" i="1"/>
  <c r="EK261" i="1"/>
  <c r="EK262" i="1"/>
  <c r="EK263" i="1"/>
  <c r="EK264" i="1"/>
  <c r="EK265" i="1"/>
  <c r="EK266" i="1"/>
  <c r="EK267" i="1"/>
  <c r="EK268" i="1"/>
  <c r="EK269" i="1"/>
  <c r="EK270" i="1"/>
  <c r="EK271" i="1"/>
  <c r="EK272" i="1"/>
  <c r="EK273" i="1"/>
  <c r="EK274" i="1"/>
  <c r="EK275" i="1"/>
  <c r="EK276" i="1"/>
  <c r="EK277" i="1"/>
  <c r="EK278" i="1"/>
  <c r="EK279" i="1"/>
  <c r="EK280" i="1"/>
  <c r="EK281" i="1"/>
  <c r="EK282" i="1"/>
  <c r="EK283" i="1"/>
  <c r="EK284" i="1"/>
  <c r="EK285" i="1"/>
  <c r="EK286" i="1"/>
  <c r="EK287" i="1"/>
  <c r="EK288" i="1"/>
  <c r="EK289" i="1"/>
  <c r="EK290" i="1"/>
  <c r="EK291" i="1"/>
  <c r="EK292" i="1"/>
  <c r="EK293" i="1"/>
  <c r="EK294" i="1"/>
  <c r="EK295" i="1"/>
  <c r="EK296" i="1"/>
  <c r="EK297" i="1"/>
  <c r="EK298" i="1"/>
  <c r="EK299" i="1"/>
  <c r="EK300" i="1"/>
  <c r="EK301" i="1"/>
  <c r="EK302" i="1"/>
  <c r="EK303" i="1"/>
  <c r="EK304" i="1"/>
  <c r="EK305" i="1"/>
  <c r="EK306" i="1"/>
  <c r="EK307" i="1"/>
  <c r="EK308" i="1"/>
  <c r="EK309" i="1"/>
  <c r="EK310" i="1"/>
  <c r="EK311" i="1"/>
  <c r="EK312" i="1"/>
  <c r="EK313" i="1"/>
  <c r="EK314" i="1"/>
  <c r="EK315" i="1"/>
  <c r="EK316" i="1"/>
  <c r="EK317" i="1"/>
  <c r="EK318" i="1"/>
  <c r="EK319" i="1"/>
  <c r="EK320" i="1"/>
  <c r="EK321" i="1"/>
  <c r="EK322" i="1"/>
  <c r="EK323" i="1"/>
  <c r="EK324" i="1"/>
  <c r="EK325" i="1"/>
  <c r="EK326" i="1"/>
  <c r="EK327" i="1"/>
  <c r="EK328" i="1"/>
  <c r="EK329" i="1"/>
  <c r="EK330" i="1"/>
  <c r="EK331" i="1"/>
  <c r="EK332" i="1"/>
  <c r="EK333" i="1"/>
  <c r="EK334" i="1"/>
  <c r="EK335" i="1"/>
  <c r="EK336" i="1"/>
  <c r="EK337" i="1"/>
  <c r="EK338" i="1"/>
  <c r="EK339" i="1"/>
  <c r="EK340" i="1"/>
  <c r="EK341" i="1"/>
  <c r="EK342" i="1"/>
  <c r="EK343" i="1"/>
  <c r="EK344" i="1"/>
  <c r="EK345" i="1"/>
  <c r="EK346" i="1"/>
  <c r="EK347" i="1"/>
  <c r="EK348" i="1"/>
  <c r="EK349" i="1"/>
  <c r="EK350" i="1"/>
  <c r="EK351" i="1"/>
  <c r="EK352" i="1"/>
  <c r="EK353" i="1"/>
  <c r="EK354" i="1"/>
  <c r="EK355" i="1"/>
  <c r="EK356" i="1"/>
  <c r="EK357" i="1"/>
  <c r="EK358" i="1"/>
  <c r="EK359" i="1"/>
  <c r="EK360" i="1"/>
  <c r="EK361" i="1"/>
  <c r="EK362" i="1"/>
  <c r="EK363" i="1"/>
  <c r="EK364" i="1"/>
  <c r="EK365" i="1"/>
  <c r="EK366" i="1"/>
  <c r="EK367" i="1"/>
  <c r="EK368" i="1"/>
  <c r="EK369" i="1"/>
  <c r="EK370" i="1"/>
  <c r="EK371" i="1"/>
  <c r="EK372" i="1"/>
  <c r="EK373" i="1"/>
  <c r="EK374" i="1"/>
  <c r="EK375" i="1"/>
  <c r="EK376" i="1"/>
  <c r="EK377" i="1"/>
  <c r="EK378" i="1"/>
  <c r="EK379" i="1"/>
  <c r="EK380" i="1"/>
  <c r="EK381" i="1"/>
  <c r="EK382" i="1"/>
  <c r="EK383" i="1"/>
  <c r="EK384" i="1"/>
  <c r="EK385" i="1"/>
  <c r="EK386" i="1"/>
  <c r="EK387" i="1"/>
  <c r="EK388" i="1"/>
  <c r="EK389" i="1"/>
  <c r="EK390" i="1"/>
  <c r="EK391" i="1"/>
  <c r="EK392" i="1"/>
  <c r="EK393" i="1"/>
  <c r="EK394" i="1"/>
  <c r="EK395" i="1"/>
  <c r="EK396" i="1"/>
  <c r="EK397" i="1"/>
  <c r="EK398" i="1"/>
  <c r="EK399" i="1"/>
  <c r="EK400" i="1"/>
  <c r="EK401" i="1"/>
  <c r="EK402" i="1"/>
  <c r="EK403" i="1"/>
  <c r="EK404" i="1"/>
  <c r="EK405" i="1"/>
  <c r="EK406" i="1"/>
  <c r="EK407" i="1"/>
  <c r="EK408" i="1"/>
  <c r="EK409" i="1"/>
  <c r="EK410" i="1"/>
  <c r="EK411" i="1"/>
  <c r="EK412" i="1"/>
  <c r="EK413" i="1"/>
  <c r="EK414" i="1"/>
  <c r="EK415" i="1"/>
  <c r="EK416" i="1"/>
  <c r="EK417" i="1"/>
  <c r="EK418" i="1"/>
  <c r="EK419" i="1"/>
  <c r="EK420" i="1"/>
  <c r="EK421" i="1"/>
  <c r="EK422" i="1"/>
  <c r="EK423" i="1"/>
  <c r="EK424" i="1"/>
  <c r="EK425" i="1"/>
  <c r="EK426" i="1"/>
  <c r="EK427" i="1"/>
  <c r="EK428" i="1"/>
  <c r="EK429" i="1"/>
  <c r="EK430" i="1"/>
  <c r="EK431" i="1"/>
  <c r="EK432" i="1"/>
  <c r="EK433" i="1"/>
  <c r="EK434" i="1"/>
  <c r="EK435" i="1"/>
  <c r="EK436" i="1"/>
  <c r="EK437" i="1"/>
  <c r="EK438" i="1"/>
  <c r="EK439" i="1"/>
  <c r="EK440" i="1"/>
  <c r="EK441" i="1"/>
  <c r="EK442" i="1"/>
  <c r="EK443" i="1"/>
  <c r="EK444" i="1"/>
  <c r="EK445" i="1"/>
  <c r="EK446" i="1"/>
  <c r="EK447" i="1"/>
  <c r="EK448" i="1"/>
  <c r="EK449" i="1"/>
  <c r="EK450" i="1"/>
  <c r="EK451" i="1"/>
  <c r="EK452" i="1"/>
  <c r="EK453" i="1"/>
  <c r="EK454" i="1"/>
  <c r="EK455" i="1"/>
  <c r="EK456" i="1"/>
  <c r="EK457" i="1"/>
  <c r="EK458" i="1"/>
  <c r="EK459" i="1"/>
  <c r="EK2" i="1"/>
  <c r="B25" i="6"/>
  <c r="B26" i="6"/>
</calcChain>
</file>

<file path=xl/sharedStrings.xml><?xml version="1.0" encoding="utf-8"?>
<sst xmlns="http://schemas.openxmlformats.org/spreadsheetml/2006/main" count="66075" uniqueCount="2528">
  <si>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</si>
  <si>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</si>
  <si>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</si>
  <si>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</si>
  <si>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</si>
  <si>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</si>
  <si>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</si>
  <si>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</si>
  <si>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</si>
  <si>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</si>
  <si>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</si>
  <si>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</si>
  <si>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</si>
  <si>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</si>
  <si>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</si>
  <si>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</si>
  <si>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</si>
  <si>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</si>
  <si>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</si>
  <si>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</si>
  <si>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</si>
  <si>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</si>
  <si>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</si>
  <si>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</si>
  <si>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</si>
  <si>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</si>
  <si>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</si>
  <si>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</si>
  <si>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</si>
  <si>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</si>
  <si>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</si>
  <si>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</si>
  <si>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</si>
  <si>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</si>
  <si>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</si>
  <si>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</si>
  <si>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</si>
  <si>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</si>
  <si>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</si>
  <si>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</si>
  <si>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</si>
  <si>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</si>
  <si>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</si>
  <si>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</si>
  <si>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</si>
  <si>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</si>
  <si>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</si>
  <si>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</si>
  <si>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</si>
  <si>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</si>
  <si>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</si>
  <si>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</si>
  <si>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</si>
  <si>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</si>
  <si>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</si>
  <si>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</si>
  <si>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</si>
  <si>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</si>
  <si>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</si>
  <si>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</si>
  <si>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</si>
  <si>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</si>
  <si>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</si>
  <si>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</si>
  <si>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</si>
  <si>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</si>
  <si>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</si>
  <si>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</si>
  <si>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</si>
  <si>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</si>
  <si>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</si>
  <si>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</si>
  <si>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</si>
  <si>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</si>
  <si>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</si>
  <si>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</si>
  <si>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</si>
  <si>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</si>
  <si>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</si>
  <si>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</si>
  <si>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</si>
  <si>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</si>
  <si>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</si>
  <si>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</si>
  <si>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</si>
  <si>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</si>
  <si>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</si>
  <si>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</si>
  <si>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</si>
  <si>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</si>
  <si>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</si>
  <si>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</si>
  <si>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</si>
  <si>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</si>
  <si>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</si>
  <si>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</si>
  <si>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</si>
  <si>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</si>
  <si>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</si>
  <si>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</si>
  <si>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</si>
  <si>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</si>
  <si>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</si>
  <si>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</si>
  <si>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</si>
  <si>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</si>
  <si>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</si>
  <si>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</si>
  <si>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</si>
  <si>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</si>
  <si>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</si>
  <si>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</si>
  <si>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</si>
  <si>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</si>
  <si>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</si>
  <si>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</si>
  <si>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</si>
  <si>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</si>
  <si>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</si>
  <si>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</si>
  <si>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</si>
  <si>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</si>
  <si>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</si>
  <si>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</si>
  <si>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</si>
  <si>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</si>
  <si>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</si>
  <si>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</si>
  <si>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</si>
  <si>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</si>
  <si>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</si>
  <si>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</si>
  <si>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</si>
  <si>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</si>
  <si>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</si>
  <si>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</si>
  <si>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</si>
  <si>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</si>
  <si>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</si>
  <si>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</si>
  <si>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</si>
  <si>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</si>
  <si>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</si>
  <si>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</si>
  <si>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</si>
  <si>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</si>
  <si>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</si>
  <si>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</si>
  <si>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</si>
  <si>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</si>
  <si>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</si>
  <si>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</si>
  <si>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</si>
  <si>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</si>
  <si>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</si>
  <si>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</si>
  <si>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</si>
  <si>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</si>
  <si>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</si>
  <si>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</si>
  <si>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</si>
  <si>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</si>
  <si>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</si>
  <si>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</si>
  <si>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</si>
  <si>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</si>
  <si>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</si>
  <si>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</si>
  <si>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</si>
  <si>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</si>
  <si>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</si>
  <si>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</si>
  <si>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</si>
  <si>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</si>
  <si>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</si>
  <si>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</si>
  <si>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</si>
  <si>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</si>
  <si>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</si>
  <si>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</si>
  <si>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</si>
  <si>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</si>
  <si>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</si>
  <si>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</si>
  <si>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</si>
  <si>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</si>
  <si>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</si>
  <si>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</si>
  <si>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</si>
  <si>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</si>
  <si>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</si>
  <si>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</si>
  <si>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</si>
  <si>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</si>
  <si>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</si>
  <si>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</si>
  <si>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</si>
  <si>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</si>
  <si>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</si>
  <si>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</si>
  <si>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</si>
  <si>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</si>
  <si>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</si>
  <si>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</si>
  <si>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</si>
  <si>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</si>
  <si>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</si>
  <si>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</si>
  <si>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</si>
  <si>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</si>
  <si>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</si>
  <si>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</si>
  <si>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</si>
  <si>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</si>
  <si>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</si>
  <si>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</si>
  <si>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</si>
  <si>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</si>
  <si>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</si>
  <si>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</si>
  <si>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</si>
  <si>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</si>
  <si>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</si>
  <si>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</si>
  <si>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</si>
  <si>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</si>
  <si>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</si>
  <si>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</si>
  <si>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</si>
  <si>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</si>
  <si>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</si>
  <si>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</si>
  <si>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</si>
  <si>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</si>
  <si>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</si>
  <si>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</si>
  <si>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</si>
  <si>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</si>
  <si>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</si>
  <si>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</si>
  <si>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</si>
  <si>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</si>
  <si>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</si>
  <si>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</si>
  <si>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</si>
  <si>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</si>
  <si>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</si>
  <si>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</si>
  <si>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</si>
  <si>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</si>
  <si>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</si>
  <si>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</si>
  <si>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</si>
  <si>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</si>
  <si>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</si>
  <si>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</si>
  <si>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</si>
  <si>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</si>
  <si>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</si>
  <si>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</si>
  <si>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</si>
  <si>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</si>
  <si>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</si>
  <si>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</si>
  <si>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</si>
  <si>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</si>
  <si>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</si>
  <si>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</si>
  <si>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</si>
  <si>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</si>
  <si>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</si>
  <si>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</si>
  <si>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</si>
  <si>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</si>
  <si>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</si>
  <si>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</si>
  <si>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</si>
  <si>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</si>
  <si>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</si>
  <si>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</si>
  <si>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</si>
  <si>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</si>
  <si>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</si>
  <si>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</si>
  <si>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</si>
  <si>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</si>
  <si>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</si>
  <si>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</si>
  <si>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</si>
  <si>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</si>
  <si>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</si>
  <si>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</si>
  <si>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</si>
  <si>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</si>
  <si>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</si>
  <si>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</si>
  <si>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</si>
  <si>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</si>
  <si>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</si>
  <si>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</si>
  <si>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</si>
  <si>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</si>
  <si>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</si>
  <si>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</si>
  <si>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</si>
  <si>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</si>
  <si>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</si>
  <si>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</si>
  <si>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</si>
  <si>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</si>
  <si>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</si>
  <si>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</si>
  <si>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</si>
  <si>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</si>
  <si>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</si>
  <si>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</si>
  <si>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</si>
  <si>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</si>
  <si>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</si>
  <si>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</si>
  <si>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</si>
  <si>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</si>
  <si>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</si>
  <si>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</si>
  <si>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</si>
  <si>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</si>
  <si>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</si>
  <si>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</si>
  <si>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</si>
  <si>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</si>
  <si>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</si>
  <si>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</si>
  <si>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</si>
  <si>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</si>
  <si>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</si>
  <si>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</si>
  <si>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</si>
  <si>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</si>
  <si>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</si>
  <si>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</si>
  <si>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</si>
  <si>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</si>
  <si>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</si>
  <si>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</si>
  <si>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</si>
  <si>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</si>
  <si>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</si>
  <si>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</si>
  <si>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</si>
  <si>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</si>
  <si>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</si>
  <si>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</si>
  <si>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</si>
  <si>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</si>
  <si>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</si>
  <si>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</si>
  <si>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</si>
  <si>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</si>
  <si>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</si>
  <si>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</si>
  <si>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</si>
  <si>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</si>
  <si>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</si>
  <si>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</si>
  <si>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</si>
  <si>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</si>
  <si>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</si>
  <si>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</si>
  <si>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</si>
  <si>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</si>
  <si>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</si>
  <si>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</si>
  <si>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</si>
  <si>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</si>
  <si>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</si>
  <si>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</si>
  <si>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</si>
  <si>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</si>
  <si>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</si>
  <si>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</si>
  <si>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</si>
  <si>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</si>
  <si>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</si>
  <si>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</si>
  <si>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</si>
  <si>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</si>
  <si>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</si>
  <si>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</si>
  <si>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</si>
  <si>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</si>
  <si>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</si>
  <si>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</si>
  <si>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</si>
  <si>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</si>
  <si>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</si>
  <si>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</si>
  <si>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</si>
  <si>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</si>
  <si>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</si>
  <si>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</si>
  <si>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</si>
  <si>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</si>
  <si>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</si>
  <si>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</si>
  <si>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</si>
  <si>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</si>
  <si>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</si>
  <si>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</si>
  <si>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</si>
  <si>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</si>
  <si>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</si>
  <si>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</si>
  <si>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</si>
  <si>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</si>
  <si>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</si>
  <si>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</si>
  <si>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</si>
  <si>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</si>
  <si>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</si>
  <si>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</si>
  <si>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</si>
  <si>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</si>
  <si>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</si>
  <si>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</si>
  <si>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</si>
  <si>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</si>
  <si>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</si>
  <si>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</si>
  <si>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</si>
  <si>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</si>
  <si>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</si>
  <si>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</si>
  <si>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</si>
  <si>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</si>
  <si>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</si>
  <si>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</si>
  <si>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</si>
  <si>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</si>
  <si>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</si>
  <si>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</si>
  <si>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</si>
  <si>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</si>
  <si>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</si>
  <si>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</si>
  <si>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</si>
  <si>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</si>
  <si>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</si>
  <si>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</si>
  <si>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</si>
  <si>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</si>
  <si>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</si>
  <si>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</si>
  <si>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</si>
  <si>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</si>
  <si>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</si>
  <si>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</si>
  <si>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</si>
  <si>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</si>
  <si>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</si>
  <si>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</si>
  <si>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</si>
  <si>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</si>
  <si>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</si>
  <si>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</si>
  <si>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</si>
  <si>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</si>
  <si>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</si>
  <si>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</si>
  <si>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</si>
  <si>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</si>
  <si>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</si>
  <si>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</si>
  <si>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</si>
  <si>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</si>
  <si>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</si>
  <si>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</si>
  <si>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</si>
  <si>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</si>
  <si>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</si>
  <si>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</si>
  <si>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</si>
  <si>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</si>
  <si>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</si>
  <si>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</si>
  <si>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</si>
  <si>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</si>
  <si>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</si>
  <si>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</si>
  <si>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</si>
  <si>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</si>
  <si>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</si>
  <si>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</si>
  <si>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</si>
  <si>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</si>
  <si>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</si>
  <si>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</si>
  <si>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</si>
  <si>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</si>
  <si>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</si>
  <si>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</si>
  <si>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</si>
  <si>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</si>
  <si>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</si>
  <si>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</si>
  <si>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</si>
  <si>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</si>
  <si>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</si>
  <si>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</si>
  <si>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</si>
  <si>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</si>
  <si>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</si>
  <si>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</si>
  <si>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</si>
  <si>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</si>
  <si>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</si>
  <si>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</si>
  <si>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</si>
  <si>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</si>
  <si>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</si>
  <si>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</si>
  <si>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</si>
  <si>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</si>
  <si>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</si>
  <si>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</si>
  <si>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</si>
  <si>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</si>
  <si>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</si>
  <si>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</si>
  <si>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</si>
  <si>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</si>
  <si>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</si>
  <si>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</si>
  <si>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</si>
  <si>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</si>
  <si>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</si>
  <si>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</si>
  <si>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</si>
  <si>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</si>
  <si>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</si>
  <si>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</si>
  <si>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</si>
  <si>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</si>
  <si>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</si>
  <si>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</si>
  <si>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</si>
  <si>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</si>
  <si>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</si>
  <si>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</si>
  <si>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</si>
  <si>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</si>
  <si>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</si>
  <si>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</si>
  <si>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</si>
  <si>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</si>
  <si>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</si>
  <si>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</si>
  <si>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</si>
  <si>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</si>
  <si>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</si>
  <si>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</si>
  <si>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</si>
  <si>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</si>
  <si>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</si>
  <si>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</si>
  <si>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</si>
  <si>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</si>
  <si>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</si>
  <si>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</si>
  <si>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</si>
  <si>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</si>
  <si>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</si>
  <si>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</si>
  <si>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</si>
  <si>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</si>
  <si>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</si>
  <si>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</si>
  <si>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</si>
  <si>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</si>
  <si>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</si>
  <si>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</si>
  <si>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</si>
  <si>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</si>
  <si>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</si>
  <si>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</si>
  <si>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</si>
  <si>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</si>
  <si>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</si>
  <si>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</si>
  <si>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</si>
  <si>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</si>
  <si>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</si>
  <si>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</si>
  <si>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</si>
  <si>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</si>
  <si>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</si>
  <si>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</si>
  <si>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</si>
  <si>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</si>
  <si>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</si>
  <si>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</si>
  <si>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</si>
  <si>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</si>
  <si>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</si>
  <si>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</si>
  <si>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</si>
  <si>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</si>
  <si>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</si>
  <si>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</si>
  <si>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</si>
  <si>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</si>
  <si>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</si>
  <si>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</si>
  <si>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</si>
  <si>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</si>
  <si>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</si>
  <si>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</si>
  <si>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</si>
  <si>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</si>
  <si>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</si>
  <si>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</si>
  <si>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</si>
  <si>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</si>
  <si>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</si>
  <si>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</si>
  <si>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</si>
  <si>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</si>
  <si>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</si>
  <si>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</si>
  <si>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</si>
  <si>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</si>
  <si>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</si>
  <si>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</si>
  <si>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</si>
  <si>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</si>
  <si>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</si>
  <si>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</si>
  <si>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</si>
  <si>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</si>
  <si>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</si>
  <si>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</si>
  <si>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</si>
  <si>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</si>
  <si>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</si>
  <si>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</si>
  <si>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</si>
  <si>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</si>
  <si>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</si>
  <si>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</si>
  <si>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</si>
  <si>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</si>
  <si>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</si>
  <si>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</si>
  <si>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</si>
  <si>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</si>
  <si>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</si>
  <si>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</si>
  <si>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</si>
  <si>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</si>
  <si>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</si>
  <si>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</si>
  <si>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</si>
  <si>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</si>
  <si>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</si>
  <si>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</si>
  <si>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</si>
  <si>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</si>
  <si>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</si>
  <si>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</si>
  <si>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</si>
  <si>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</si>
  <si>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</si>
  <si>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</si>
  <si>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</si>
  <si>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</si>
  <si>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</si>
  <si>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</si>
  <si>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</si>
  <si>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</si>
  <si>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</si>
  <si>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</si>
  <si>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</si>
  <si>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</si>
  <si>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</si>
  <si>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</si>
  <si>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</si>
  <si>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</si>
  <si>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</si>
  <si>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</si>
  <si>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</si>
  <si>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</si>
  <si>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</si>
  <si>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</si>
  <si>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</si>
  <si>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</si>
  <si>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</si>
  <si>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</si>
  <si>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</si>
  <si>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</si>
  <si>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</si>
  <si>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</si>
  <si>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</si>
  <si>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</si>
  <si>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</si>
  <si>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</si>
  <si>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</si>
  <si>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</si>
  <si>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</si>
  <si>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</si>
  <si>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</si>
  <si>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</si>
  <si>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</si>
  <si>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</si>
  <si>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</si>
  <si>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</si>
  <si>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</si>
  <si>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</si>
  <si>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</si>
  <si>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</si>
  <si>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</si>
  <si>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</si>
  <si>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</si>
  <si>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</si>
  <si>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</si>
  <si>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</si>
  <si>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</si>
  <si>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</si>
  <si>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</si>
  <si>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</si>
  <si>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</si>
  <si>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</si>
  <si>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</si>
  <si>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</si>
  <si>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</si>
  <si>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</si>
  <si>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</si>
  <si>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</si>
  <si>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</si>
  <si>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</si>
  <si>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</si>
  <si>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</si>
  <si>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</si>
  <si>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</si>
  <si>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</si>
  <si>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</si>
  <si>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</si>
  <si>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</si>
  <si>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</si>
  <si>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</si>
  <si>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</si>
  <si>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</si>
  <si>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</si>
  <si>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</si>
  <si>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</si>
  <si>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</si>
  <si>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</si>
  <si>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</si>
  <si>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</si>
  <si>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</si>
  <si>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</si>
  <si>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</si>
  <si>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</si>
  <si>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</si>
  <si>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</si>
  <si>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</si>
  <si>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</si>
  <si>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</si>
  <si>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</si>
  <si>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</si>
  <si>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</si>
  <si>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</si>
  <si>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</si>
  <si>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</si>
  <si>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</si>
  <si>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</si>
  <si>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</si>
  <si>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</si>
  <si>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</si>
  <si>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</si>
  <si>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</si>
  <si>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</si>
  <si>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</si>
  <si>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</si>
  <si>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</si>
  <si>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</si>
  <si>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</si>
  <si>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</si>
  <si>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</si>
  <si>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</si>
  <si>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</si>
  <si>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</si>
  <si>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</si>
  <si>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</si>
  <si>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</si>
  <si>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</si>
  <si>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</si>
  <si>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</si>
  <si>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</si>
  <si>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</si>
  <si>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</si>
  <si>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</si>
  <si>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</si>
  <si>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</si>
  <si>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</si>
  <si>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</si>
  <si>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</si>
  <si>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</si>
  <si>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</si>
  <si>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</si>
  <si>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</si>
  <si>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</si>
  <si>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</si>
  <si>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</si>
  <si>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</si>
  <si>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</si>
  <si>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</si>
  <si>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</si>
  <si>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</si>
  <si>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</si>
  <si>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</si>
  <si>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</si>
  <si>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</si>
  <si>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</si>
  <si>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</si>
  <si>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</si>
  <si>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</si>
  <si>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</si>
  <si>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</si>
  <si>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</si>
  <si>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</si>
  <si>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</si>
  <si>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</si>
  <si>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</si>
  <si>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</si>
  <si>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</si>
  <si>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</si>
  <si>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</si>
  <si>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</si>
  <si>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</si>
  <si>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</si>
  <si>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</si>
  <si>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</si>
  <si>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</si>
  <si>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</si>
  <si>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</si>
  <si>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</si>
  <si>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</si>
  <si>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</si>
  <si>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</si>
  <si>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</si>
  <si>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</si>
  <si>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</si>
  <si>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</si>
  <si>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</si>
  <si>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</si>
  <si>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</si>
  <si>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</si>
  <si>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</si>
  <si>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</si>
  <si>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</si>
  <si>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</si>
  <si>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</si>
  <si>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</si>
  <si>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</si>
  <si>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</si>
  <si>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</si>
  <si>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</si>
  <si>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</si>
  <si>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</si>
  <si>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</si>
  <si>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</si>
  <si>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</si>
  <si>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</si>
  <si>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</si>
  <si>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</si>
  <si>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</si>
  <si>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</si>
  <si>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</si>
  <si>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</si>
  <si>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</si>
  <si>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</si>
  <si>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</si>
  <si>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</si>
  <si>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</si>
  <si>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</si>
  <si>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</si>
  <si>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</si>
  <si>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</si>
  <si>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</si>
  <si>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</si>
  <si>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</si>
  <si>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</si>
  <si>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</si>
  <si>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</si>
  <si>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</si>
  <si>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</si>
  <si>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</si>
  <si>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</si>
  <si>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</si>
  <si>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</si>
  <si>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</si>
  <si>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</si>
  <si>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</si>
  <si>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</si>
  <si>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</si>
  <si>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</si>
  <si>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</si>
  <si>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</si>
  <si>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</si>
  <si>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</si>
  <si>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</si>
  <si>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</si>
  <si>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</si>
  <si>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</si>
  <si>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</si>
  <si>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</si>
  <si>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</si>
  <si>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</si>
  <si>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</si>
  <si>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</si>
  <si>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</si>
  <si>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</si>
  <si>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</si>
  <si>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</si>
  <si>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</si>
  <si>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</si>
  <si>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</si>
  <si>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</si>
  <si>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</si>
  <si>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</si>
  <si>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</si>
  <si>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</si>
  <si>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</si>
  <si>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</si>
  <si>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</si>
  <si>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</si>
  <si>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</si>
  <si>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</si>
  <si>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</si>
  <si>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</si>
  <si>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</si>
  <si>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</si>
  <si>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</si>
  <si>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</si>
  <si>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</si>
  <si>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</si>
  <si>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</si>
  <si>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</si>
  <si>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</si>
  <si>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</si>
  <si>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</si>
  <si>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</si>
  <si>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</si>
  <si>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</si>
  <si>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</si>
  <si>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</si>
  <si>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</si>
  <si>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</si>
  <si>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</si>
  <si>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</si>
  <si>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</si>
  <si>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</si>
  <si>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</si>
  <si>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</si>
  <si>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</si>
  <si>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</si>
  <si>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</si>
  <si>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</si>
  <si>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</si>
  <si>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</si>
  <si>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</si>
  <si>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</si>
  <si>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</si>
  <si>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</si>
  <si>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</si>
  <si>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</si>
  <si>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</si>
  <si>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</si>
  <si>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</si>
  <si>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</si>
  <si>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</si>
  <si>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</si>
  <si>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</si>
  <si>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</si>
  <si>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</si>
  <si>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</si>
  <si>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</si>
  <si>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</si>
  <si>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</si>
  <si>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</si>
  <si>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</si>
  <si>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</si>
  <si>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</si>
  <si>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</si>
  <si>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</si>
  <si>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</si>
  <si>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</si>
  <si>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</si>
  <si>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</si>
  <si>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</si>
  <si>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</si>
  <si>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</si>
  <si>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</si>
  <si>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</si>
  <si>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</si>
  <si>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</si>
  <si>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</si>
  <si>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</si>
  <si>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</si>
  <si>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</si>
  <si>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</si>
  <si>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</si>
  <si>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</si>
  <si>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</si>
  <si>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</si>
  <si>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</si>
  <si>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</si>
  <si>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</si>
  <si>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</si>
  <si>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</si>
  <si>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</si>
  <si>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</si>
  <si>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</si>
  <si>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</si>
  <si>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</si>
  <si>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</si>
  <si>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</si>
  <si>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</si>
  <si>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</si>
  <si>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</si>
  <si>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</si>
  <si>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</si>
  <si>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</si>
  <si>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</si>
  <si>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</si>
  <si>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</si>
  <si>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</si>
  <si>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</si>
  <si>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</si>
  <si>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</si>
  <si>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</si>
  <si>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</si>
  <si>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</si>
  <si>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</si>
  <si>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</si>
  <si>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</si>
  <si>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</si>
  <si>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</si>
  <si>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</si>
  <si>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</si>
  <si>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</si>
  <si>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</si>
  <si>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</si>
  <si>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</si>
  <si>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</si>
  <si>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</si>
  <si>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</si>
  <si>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</si>
  <si>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</si>
  <si>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</si>
  <si>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</si>
  <si>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</si>
  <si>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</si>
  <si>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</si>
  <si>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</si>
  <si>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</si>
  <si>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</si>
  <si>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</si>
  <si>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</si>
  <si>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</si>
  <si>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</si>
  <si>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</si>
  <si>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</si>
  <si>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</si>
  <si>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</si>
  <si>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</si>
  <si>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</si>
  <si>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</si>
  <si>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</si>
  <si>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</si>
  <si>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</si>
  <si>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</si>
  <si>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</si>
  <si>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</si>
  <si>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</si>
  <si>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</si>
  <si>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</si>
  <si>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</si>
  <si>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</si>
  <si>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</si>
  <si>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</si>
  <si>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</si>
  <si>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</si>
  <si>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</si>
  <si>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</si>
  <si>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</si>
  <si>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</si>
  <si>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</si>
  <si>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</si>
  <si>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</si>
  <si>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</si>
  <si>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</si>
  <si>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</si>
  <si>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</si>
  <si>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</si>
  <si>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</si>
  <si>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</si>
  <si>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</si>
  <si>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</si>
  <si>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</si>
  <si>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</si>
  <si>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</si>
  <si>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</si>
  <si>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</si>
  <si>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</si>
  <si>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</si>
  <si>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</si>
  <si>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</si>
  <si>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</si>
  <si>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</si>
  <si>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</si>
  <si>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</si>
  <si>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</si>
  <si>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</si>
  <si>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</si>
  <si>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</si>
  <si>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</si>
  <si>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</si>
  <si>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</si>
  <si>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</si>
  <si>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</si>
  <si>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</si>
  <si>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</si>
  <si>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</si>
  <si>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</si>
  <si>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</si>
  <si>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</si>
  <si>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</si>
  <si>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</si>
  <si>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</si>
  <si>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</si>
  <si>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</si>
  <si>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</si>
  <si>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</si>
  <si>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</si>
  <si>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</si>
  <si>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</si>
  <si>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</si>
  <si>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</si>
  <si>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</si>
  <si>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</si>
  <si>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</si>
  <si>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</si>
  <si>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</si>
  <si>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</si>
  <si>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</si>
  <si>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</si>
  <si>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</si>
  <si>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</si>
  <si>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</si>
  <si>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</si>
  <si>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</si>
  <si>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</si>
  <si>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</si>
  <si>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</si>
  <si>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</si>
  <si>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</si>
  <si>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</si>
  <si>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</si>
  <si>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</si>
  <si>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</si>
  <si>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</si>
  <si>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</si>
  <si>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</si>
  <si>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</si>
  <si>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</si>
  <si>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</si>
  <si>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</si>
  <si>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</si>
  <si>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</si>
  <si>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</si>
  <si>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</si>
  <si>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</si>
  <si>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</si>
  <si>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</si>
  <si>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</si>
  <si>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</si>
  <si>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</si>
  <si>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</si>
  <si>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</si>
  <si>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</si>
  <si>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</si>
  <si>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</si>
  <si>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</si>
  <si>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</si>
  <si>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</si>
  <si>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</si>
  <si>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</si>
  <si>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</si>
  <si>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</si>
  <si>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</si>
  <si>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</si>
  <si>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</si>
  <si>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</si>
  <si>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</si>
  <si>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</si>
  <si>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</si>
  <si>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</si>
  <si>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</si>
  <si>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</si>
  <si>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</si>
  <si>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</si>
  <si>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</si>
  <si>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</si>
  <si>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</si>
  <si>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</si>
  <si>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</si>
  <si>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</si>
  <si>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</si>
  <si>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</si>
  <si>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</si>
  <si>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</si>
  <si>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</si>
  <si>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</si>
  <si>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</si>
  <si>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</si>
  <si>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</si>
  <si>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</si>
  <si>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</si>
  <si>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</si>
  <si>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</si>
  <si>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</si>
  <si>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</si>
  <si>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</si>
  <si>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</si>
  <si>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</si>
  <si>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</si>
  <si>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</si>
  <si>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</si>
  <si>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</si>
  <si>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</si>
  <si>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</si>
  <si>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</si>
  <si>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</si>
  <si>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</si>
  <si>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</si>
  <si>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</si>
  <si>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</si>
  <si>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</si>
  <si>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</si>
  <si>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</si>
  <si>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</si>
  <si>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</si>
  <si>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</si>
  <si>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</si>
  <si>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</si>
  <si>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</si>
  <si>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</si>
  <si>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</si>
  <si>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</si>
  <si>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</si>
  <si>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</si>
  <si>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</si>
  <si>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</si>
  <si>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</si>
  <si>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</si>
  <si>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</si>
  <si>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</si>
  <si>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</si>
  <si>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</si>
  <si>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</si>
  <si>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</si>
  <si>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</si>
  <si>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</si>
  <si>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</si>
  <si>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</si>
  <si>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</si>
  <si>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</si>
  <si>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</si>
  <si>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</si>
  <si>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</si>
  <si>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</si>
  <si>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</si>
  <si>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</si>
  <si>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</si>
  <si>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</si>
  <si>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</si>
  <si>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</si>
  <si>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</si>
  <si>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</si>
  <si>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</si>
  <si>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</si>
  <si>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</si>
  <si>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</si>
  <si>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</si>
  <si>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</si>
  <si>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</si>
  <si>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</si>
  <si>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</si>
  <si>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</si>
  <si>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</si>
  <si>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</si>
  <si>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</si>
  <si>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</si>
  <si>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</si>
  <si>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</si>
  <si>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</si>
  <si>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</si>
  <si>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</si>
  <si>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</si>
  <si>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</si>
  <si>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</si>
  <si>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</si>
  <si>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</si>
  <si>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</si>
  <si>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</si>
  <si>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</si>
  <si>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</si>
  <si>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</si>
  <si>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</si>
  <si>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</si>
  <si>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</si>
  <si>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</si>
  <si>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</si>
  <si>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</si>
  <si>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</si>
  <si>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</si>
  <si>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</si>
  <si>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</si>
  <si>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</si>
  <si>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</si>
  <si>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</si>
  <si>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</si>
  <si>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</si>
  <si>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</si>
  <si>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</si>
  <si>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</si>
  <si>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</si>
  <si>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</si>
  <si>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</si>
  <si>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</si>
  <si>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</si>
  <si>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</si>
  <si>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</si>
  <si>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</si>
  <si>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</si>
  <si>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</si>
  <si>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</si>
  <si>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</si>
  <si>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</si>
  <si>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</si>
  <si>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</si>
  <si>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</si>
  <si>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</si>
  <si>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</si>
  <si>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</si>
  <si>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</si>
  <si>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</si>
  <si>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</si>
  <si>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</si>
  <si>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</si>
  <si>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</si>
  <si>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</si>
  <si>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</si>
  <si>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</si>
  <si>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</si>
  <si>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</si>
  <si>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</si>
  <si>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</si>
  <si>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</si>
  <si>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</si>
  <si>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</si>
  <si>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</si>
  <si>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</si>
  <si>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</si>
  <si>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</si>
  <si>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</si>
  <si>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</si>
  <si>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</si>
  <si>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</si>
  <si>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</si>
  <si>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</si>
  <si>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</si>
  <si>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</si>
  <si>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</si>
  <si>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</si>
  <si>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</si>
  <si>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</si>
  <si>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</si>
  <si>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</si>
  <si>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</si>
  <si>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</si>
  <si>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</si>
  <si>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</si>
  <si>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</si>
  <si>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</si>
  <si>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</si>
  <si>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</si>
  <si>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</si>
  <si>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</si>
  <si>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</si>
  <si>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</si>
  <si>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</si>
  <si>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</si>
  <si>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</si>
  <si>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</si>
  <si>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</si>
  <si>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</si>
  <si>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</si>
  <si>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</si>
  <si>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</si>
  <si>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</si>
  <si>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</si>
  <si>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</si>
  <si>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</si>
  <si>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</si>
  <si>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</si>
  <si>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</si>
  <si>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</si>
  <si>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</si>
  <si>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</si>
  <si>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</si>
  <si>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</si>
  <si>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</si>
  <si>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</si>
  <si>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</si>
  <si>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</si>
  <si>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</si>
  <si>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</si>
  <si>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</si>
  <si>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</si>
  <si>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</si>
  <si>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</si>
  <si>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</si>
  <si>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</si>
  <si>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</si>
  <si>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</si>
  <si>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</si>
  <si>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</si>
  <si>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</si>
  <si>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</si>
  <si>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</si>
  <si>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</si>
  <si>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</si>
  <si>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</si>
  <si>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</si>
  <si>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</si>
  <si>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</si>
  <si>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</si>
  <si>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</si>
  <si>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</si>
  <si>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</si>
  <si>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</si>
  <si>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</si>
  <si>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</si>
  <si>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</si>
  <si>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</si>
  <si>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</si>
  <si>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</si>
  <si>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</si>
  <si>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</si>
  <si>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</si>
  <si>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</si>
  <si>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</si>
  <si>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</si>
  <si>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</si>
  <si>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</si>
  <si>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</si>
  <si>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</si>
  <si>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</si>
  <si>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</si>
  <si>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</si>
  <si>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</si>
  <si>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</si>
  <si>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</si>
  <si>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</si>
  <si>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</si>
  <si>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</si>
  <si>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</si>
  <si>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</si>
  <si>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</si>
  <si>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</si>
  <si>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</si>
  <si>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</si>
  <si>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</si>
  <si>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</si>
  <si>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</si>
  <si>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</si>
  <si>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</si>
  <si>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</si>
  <si>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</si>
  <si>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</si>
  <si>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</si>
  <si>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</si>
  <si>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</si>
  <si>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</si>
  <si>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</si>
  <si>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</si>
  <si>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</si>
  <si>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</si>
  <si>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</si>
  <si>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</si>
  <si>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</si>
  <si>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</si>
  <si>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</si>
  <si>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</si>
  <si>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</si>
  <si>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</si>
  <si>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</si>
  <si>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</si>
  <si>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</si>
  <si>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</si>
  <si>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</si>
  <si>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</si>
  <si>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</si>
  <si>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</si>
  <si>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</si>
  <si>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</si>
  <si>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</si>
  <si>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</si>
  <si>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</si>
  <si>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</si>
  <si>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</si>
  <si>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</si>
  <si>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</si>
  <si>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</si>
  <si>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</si>
  <si>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</si>
  <si>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</si>
  <si>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</si>
  <si>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</si>
  <si>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</si>
  <si>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</si>
  <si>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</si>
  <si>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</si>
  <si>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</si>
  <si>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</si>
  <si>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</si>
  <si>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</si>
  <si>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</si>
  <si>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</si>
  <si>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</si>
  <si>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</si>
  <si>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</si>
  <si>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</si>
  <si>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</si>
  <si>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</si>
  <si>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</si>
  <si>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</si>
  <si>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</si>
  <si>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</si>
  <si>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</si>
  <si>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</si>
  <si>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</si>
  <si>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</si>
  <si>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</si>
  <si>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</si>
  <si>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</si>
  <si>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</si>
  <si>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</si>
  <si>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</si>
  <si>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</si>
  <si>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</si>
  <si>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</si>
  <si>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</si>
  <si>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</si>
  <si>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</si>
  <si>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</si>
  <si>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</si>
  <si>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</si>
  <si>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</si>
  <si>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</si>
  <si>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</si>
  <si>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</si>
  <si>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</si>
  <si>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</si>
  <si>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</si>
  <si>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</si>
  <si>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</si>
  <si>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</si>
  <si>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</si>
  <si>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</si>
  <si>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</si>
  <si>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</si>
  <si>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</si>
  <si>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</si>
  <si>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</si>
  <si>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</si>
  <si>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</si>
  <si>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</si>
  <si>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</si>
  <si>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</si>
  <si>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</si>
  <si>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</si>
  <si>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</si>
  <si>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</si>
  <si>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</si>
  <si>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</si>
  <si>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</si>
  <si>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</si>
  <si>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</si>
  <si>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</si>
  <si>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</si>
  <si>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</si>
  <si>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</si>
  <si>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</si>
  <si>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</si>
  <si>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</si>
  <si>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</si>
  <si>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</si>
  <si>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</si>
  <si>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</si>
  <si>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</si>
  <si>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</si>
  <si>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</si>
  <si>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</si>
  <si>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</si>
  <si>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</si>
  <si>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</si>
  <si>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</si>
  <si>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</si>
  <si>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</si>
  <si>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</si>
  <si>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</si>
  <si>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</si>
  <si>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</si>
  <si>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</si>
  <si>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</si>
  <si>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</si>
  <si>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</si>
  <si>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</si>
  <si>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</si>
  <si>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</si>
  <si>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</si>
  <si>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</si>
  <si>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</si>
  <si>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</si>
  <si>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</si>
  <si>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</si>
  <si>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</si>
  <si>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</si>
  <si>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</si>
  <si>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</si>
  <si>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</si>
  <si>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</si>
  <si>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</si>
  <si>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</si>
  <si>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</si>
  <si>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</si>
  <si>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</si>
  <si>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</si>
  <si>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</si>
  <si>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</si>
  <si>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</si>
  <si>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</si>
  <si>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</si>
  <si>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</si>
  <si>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</si>
  <si>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</si>
  <si>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</si>
  <si>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</si>
  <si>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</si>
  <si>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</si>
  <si>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</si>
  <si>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</si>
  <si>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</si>
  <si>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</si>
  <si>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</si>
  <si>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</si>
  <si>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</si>
  <si>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</si>
  <si>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</si>
  <si>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</si>
  <si>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</si>
  <si>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</si>
  <si>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</si>
  <si>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</si>
  <si>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</si>
  <si>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</si>
  <si>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</si>
  <si>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</si>
  <si>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</si>
  <si>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</si>
  <si>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</si>
  <si>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</si>
  <si>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</si>
  <si>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</si>
  <si>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</si>
  <si>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</si>
  <si>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</si>
  <si>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</si>
  <si>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</si>
  <si>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</si>
  <si>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</si>
  <si>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</si>
  <si>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</si>
  <si>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</si>
  <si>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</si>
  <si>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</si>
  <si>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</si>
  <si>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</si>
  <si>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</si>
  <si>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</si>
  <si>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</si>
  <si>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</si>
  <si>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</si>
  <si>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</si>
  <si>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</si>
  <si>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</si>
  <si>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</si>
  <si>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</si>
  <si>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</si>
  <si>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</si>
  <si>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</si>
  <si>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</si>
  <si>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</si>
  <si>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</si>
  <si>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</si>
  <si>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</si>
  <si>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</si>
  <si>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</si>
  <si>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</si>
  <si>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</si>
  <si>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</si>
  <si>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</si>
  <si>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</si>
  <si>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</si>
  <si>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</si>
  <si>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</si>
  <si>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</si>
  <si>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</si>
  <si>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</si>
  <si>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</si>
  <si>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</si>
  <si>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</si>
  <si>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</si>
  <si>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</si>
  <si>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</si>
  <si>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</si>
  <si>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</si>
  <si>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</si>
  <si>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</si>
  <si>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</si>
  <si>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</si>
  <si>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</si>
  <si>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</si>
  <si>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</si>
  <si>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</si>
  <si>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</si>
  <si>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</si>
  <si>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</si>
  <si>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</si>
  <si>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</si>
  <si>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</si>
  <si>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</si>
  <si>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</si>
  <si>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</si>
  <si>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</si>
  <si>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</si>
  <si>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</si>
  <si>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</si>
  <si>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</si>
  <si>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</si>
  <si>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</si>
  <si>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</si>
  <si>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</si>
  <si>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</si>
  <si>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</si>
  <si>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</si>
  <si>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</si>
  <si>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</si>
  <si>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</si>
  <si>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</si>
  <si>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</si>
  <si>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</si>
  <si>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</si>
  <si>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</si>
  <si>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</si>
  <si>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</si>
  <si>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</si>
  <si>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</si>
  <si>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</si>
  <si>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</si>
  <si>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</si>
  <si>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</si>
  <si>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</si>
  <si>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</si>
  <si>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</si>
  <si>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</si>
  <si>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</si>
  <si>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</si>
  <si>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</si>
  <si>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</si>
  <si>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</si>
  <si>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</si>
  <si>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</si>
  <si>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</si>
  <si>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</si>
  <si>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</si>
  <si>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</si>
  <si>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</si>
  <si>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</si>
  <si>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</si>
  <si>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</si>
  <si>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</si>
  <si>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</si>
  <si>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</si>
  <si>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</si>
  <si>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</si>
  <si>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</si>
  <si>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</si>
  <si>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</si>
  <si>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</si>
  <si>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</si>
  <si>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</si>
  <si>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</si>
  <si>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</si>
  <si>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</si>
  <si>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</si>
  <si>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</si>
  <si>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</si>
  <si>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</si>
  <si>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</si>
  <si>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</si>
  <si>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</si>
  <si>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</si>
  <si>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</si>
  <si>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</si>
  <si>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</si>
  <si>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</si>
  <si>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</si>
  <si>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</si>
  <si>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</si>
  <si>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</si>
  <si>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</si>
  <si>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</si>
  <si>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</si>
  <si>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</si>
  <si>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</si>
  <si>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</si>
  <si>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</si>
  <si>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</si>
  <si>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</si>
  <si>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</si>
  <si>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</si>
  <si>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</si>
  <si>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</si>
  <si>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</si>
  <si>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</si>
  <si>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</si>
  <si>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</si>
  <si>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</si>
  <si>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</si>
  <si>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</si>
  <si>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</si>
  <si>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</si>
  <si>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</si>
  <si>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</si>
  <si>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</si>
  <si>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</si>
  <si>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</si>
  <si>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</si>
  <si>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</si>
  <si>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</si>
  <si>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</si>
  <si>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</si>
  <si>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</si>
  <si>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</si>
  <si>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</si>
  <si>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</si>
  <si>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</si>
  <si>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</si>
  <si>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</si>
  <si>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</si>
  <si>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</si>
  <si>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</si>
  <si>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</si>
  <si>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</si>
  <si>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</si>
  <si>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</si>
  <si>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</si>
  <si>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</si>
  <si>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</si>
  <si>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</si>
  <si>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</si>
  <si>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</si>
  <si>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</si>
  <si>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</si>
  <si>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</si>
  <si>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</si>
  <si>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</si>
  <si>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</si>
  <si>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</si>
  <si>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</si>
  <si>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</si>
  <si>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</si>
  <si>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</si>
  <si>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</si>
  <si>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</si>
  <si>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</si>
  <si>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</si>
  <si>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</si>
  <si>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</si>
  <si>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</si>
  <si>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</si>
  <si>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</si>
  <si>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</si>
  <si>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</si>
  <si>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</si>
  <si>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</si>
  <si>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</si>
  <si>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</si>
  <si>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</si>
  <si>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</si>
  <si>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</si>
  <si>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</si>
  <si>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</si>
  <si>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</si>
  <si>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</si>
  <si>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</si>
  <si>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</si>
  <si>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</si>
  <si>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</si>
  <si>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</si>
  <si>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</si>
  <si>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</si>
  <si>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</si>
  <si>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</si>
  <si>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</si>
  <si>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</si>
  <si>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</si>
  <si>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</si>
  <si>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</si>
  <si>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</si>
  <si>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</si>
  <si>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</si>
  <si>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</si>
  <si>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</si>
  <si>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</si>
  <si>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</si>
  <si>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</si>
  <si>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</si>
  <si>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</si>
  <si>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</si>
  <si>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</si>
  <si>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</si>
  <si>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</si>
  <si>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</si>
  <si>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</si>
  <si>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</si>
  <si>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</si>
  <si>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</si>
  <si>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</si>
  <si>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</si>
  <si>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</si>
  <si>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</si>
  <si>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</si>
  <si>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</si>
  <si>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</si>
  <si>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</si>
  <si>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</si>
  <si>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</si>
  <si>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</si>
  <si>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</si>
  <si>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</si>
  <si>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</si>
  <si>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</si>
  <si>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</si>
  <si>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</si>
  <si>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</si>
  <si>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</si>
  <si>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</si>
  <si>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</si>
  <si>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</si>
  <si>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</si>
  <si>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</si>
  <si>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</si>
  <si>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</si>
  <si>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</si>
  <si>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</si>
  <si>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</si>
  <si>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</si>
  <si>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</si>
  <si>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</si>
  <si>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</si>
  <si>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</si>
  <si>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</si>
  <si>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</si>
  <si>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</si>
  <si>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</si>
  <si>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</si>
  <si>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</si>
  <si>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</si>
  <si>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</si>
  <si>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</si>
  <si>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</si>
  <si>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</si>
  <si>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</si>
  <si>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</si>
  <si>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</si>
  <si>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</si>
  <si>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</si>
  <si>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</si>
  <si>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</si>
  <si>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</si>
  <si>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</si>
  <si>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</si>
  <si>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</si>
  <si>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</si>
  <si>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</si>
  <si>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</si>
  <si>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</si>
  <si>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</si>
  <si>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</si>
  <si>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</si>
  <si>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</si>
  <si>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</si>
  <si>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</si>
  <si>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</si>
  <si>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</si>
  <si>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</si>
  <si>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</si>
  <si>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</si>
  <si>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</si>
  <si>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</si>
  <si>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</si>
  <si>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</si>
  <si>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</si>
  <si>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</si>
  <si>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</si>
  <si>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</si>
  <si>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</si>
  <si>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</si>
  <si>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</si>
  <si>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</si>
  <si>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</si>
  <si>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</si>
  <si>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</si>
  <si>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</si>
  <si>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</si>
  <si>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</si>
  <si>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</si>
  <si>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</si>
  <si>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</si>
  <si>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</si>
  <si>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</si>
  <si>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</si>
  <si>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</si>
  <si>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</si>
  <si>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</si>
  <si>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</si>
  <si>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</si>
  <si>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</si>
  <si>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</si>
  <si>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</si>
  <si>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</si>
  <si>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</si>
  <si>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</si>
  <si>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</si>
  <si>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</si>
  <si>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</si>
  <si>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</si>
  <si>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</si>
  <si>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</si>
  <si>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</si>
  <si>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</si>
  <si>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</si>
  <si>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</si>
  <si>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</si>
  <si>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</si>
  <si>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</si>
  <si>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</si>
  <si>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</si>
  <si>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</si>
  <si>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</si>
  <si>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</si>
  <si>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</si>
  <si>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</si>
  <si>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</si>
  <si>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</si>
  <si>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</si>
  <si>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</si>
  <si>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</si>
  <si>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</si>
  <si>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</si>
  <si>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</si>
  <si>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</si>
  <si>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</si>
  <si>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</si>
  <si>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</si>
  <si>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</si>
  <si>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</si>
  <si>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</si>
  <si>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</si>
  <si>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</si>
  <si>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</si>
  <si>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</si>
  <si>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</si>
  <si>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</si>
  <si>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</si>
  <si>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</si>
  <si>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</si>
  <si>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</si>
  <si>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</si>
  <si>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</si>
  <si>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</si>
  <si>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</si>
  <si>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</si>
  <si>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</si>
  <si>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</si>
  <si>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</si>
  <si>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</si>
  <si>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</si>
  <si>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</si>
  <si>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</si>
  <si>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</si>
  <si>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</si>
  <si>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</si>
  <si>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</si>
  <si>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</si>
  <si>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</si>
  <si>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</si>
  <si>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</si>
  <si>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</si>
  <si>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</si>
  <si>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</si>
  <si>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</si>
  <si>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</si>
  <si>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</si>
  <si>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</si>
  <si>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</si>
  <si>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</si>
  <si>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</si>
  <si>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</si>
  <si>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</si>
  <si>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</si>
  <si>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</si>
  <si>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</si>
  <si>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</si>
  <si>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</si>
  <si>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</si>
  <si>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</si>
  <si>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</si>
  <si>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</si>
  <si>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</si>
  <si>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</si>
  <si>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</si>
  <si>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</si>
  <si>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</si>
  <si>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</si>
  <si>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</si>
  <si>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</si>
  <si>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</si>
  <si>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</si>
  <si>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</si>
  <si>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</si>
  <si>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</si>
  <si>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</si>
  <si>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</si>
  <si>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</si>
  <si>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</si>
  <si>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</si>
  <si>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</si>
  <si>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</si>
  <si>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</si>
  <si>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</si>
  <si>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</si>
  <si>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</si>
  <si>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</si>
  <si>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</si>
  <si>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</si>
  <si>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</si>
  <si>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</si>
  <si>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</si>
  <si>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</si>
  <si>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</si>
  <si>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</si>
  <si>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</si>
  <si>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</si>
  <si>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</si>
  <si>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</si>
  <si>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</si>
  <si>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</si>
  <si>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</si>
  <si>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</si>
  <si>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</si>
  <si>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</si>
  <si>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</si>
  <si>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</si>
  <si>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</si>
  <si>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</si>
  <si>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</si>
  <si>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</si>
  <si>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</si>
  <si>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</si>
  <si>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</si>
  <si>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</si>
  <si>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</si>
  <si>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</si>
  <si>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</si>
  <si>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</si>
  <si>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</si>
  <si>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</si>
  <si>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</si>
  <si>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</si>
  <si>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</si>
  <si>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</si>
  <si>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</si>
  <si>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</si>
  <si>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</si>
  <si>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</si>
  <si>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</si>
  <si>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</si>
  <si>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</si>
  <si>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</si>
  <si>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</si>
  <si>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</si>
  <si>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</si>
  <si>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</si>
  <si>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</si>
  <si>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</si>
  <si>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</si>
  <si>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</si>
  <si>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</si>
  <si>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</si>
  <si>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</si>
  <si>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</si>
  <si>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</si>
  <si>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</si>
  <si>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</si>
  <si>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</si>
  <si>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</si>
  <si>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</si>
  <si>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</si>
  <si>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</si>
  <si>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</si>
  <si>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</si>
  <si>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</si>
  <si>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</si>
  <si>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</si>
  <si>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</si>
  <si>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</si>
  <si>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</si>
  <si>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</si>
  <si>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</si>
  <si>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</si>
  <si>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</si>
  <si>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</si>
  <si>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</si>
  <si>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</si>
  <si>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</si>
  <si>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</si>
  <si>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</si>
  <si>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</si>
  <si>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</si>
  <si>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</si>
  <si>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</si>
  <si>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</si>
  <si>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</si>
  <si>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</si>
  <si>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</si>
  <si>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</si>
  <si>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</si>
  <si>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</si>
  <si>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</si>
  <si>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</si>
  <si>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</si>
  <si>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</si>
  <si>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</si>
  <si>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</si>
  <si>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</si>
  <si>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</si>
  <si>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</si>
  <si>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</si>
  <si>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</si>
  <si>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</si>
  <si>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</si>
  <si>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</si>
  <si>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</si>
  <si>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</si>
  <si>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</si>
  <si>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</si>
  <si>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</si>
  <si>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</si>
  <si>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</si>
  <si>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</si>
  <si>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</si>
  <si>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</si>
  <si>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</si>
  <si>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</si>
  <si>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</si>
  <si>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</si>
  <si>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</si>
  <si>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</si>
  <si>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</si>
  <si>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</si>
  <si>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</si>
  <si>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</si>
  <si>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</si>
  <si>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</si>
  <si>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</si>
  <si>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</si>
  <si>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</si>
  <si>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</si>
  <si>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</si>
  <si>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</si>
  <si>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</si>
  <si>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</si>
  <si>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</si>
  <si>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</si>
  <si>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</si>
  <si>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</si>
  <si>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</si>
  <si>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</si>
  <si>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</si>
  <si>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</si>
  <si>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</si>
  <si>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</si>
  <si>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</si>
  <si>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</si>
  <si>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</si>
  <si>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</si>
  <si>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</si>
  <si>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</si>
  <si>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</si>
  <si>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</si>
  <si>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</si>
  <si>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</si>
  <si>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</si>
  <si>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</si>
  <si>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</si>
  <si>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</si>
  <si>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</si>
  <si>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</si>
  <si>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</si>
  <si>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</si>
  <si>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</si>
  <si>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</si>
  <si>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</si>
  <si>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</si>
  <si>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</si>
  <si>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</si>
  <si>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</si>
  <si>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</si>
  <si>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</si>
  <si>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</si>
  <si>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</si>
  <si>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</si>
  <si>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</si>
  <si>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</si>
  <si>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</si>
  <si>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</si>
  <si>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</si>
  <si>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</si>
  <si>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</si>
  <si>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</si>
  <si>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</si>
  <si>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</si>
  <si>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</si>
  <si>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</si>
  <si>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</si>
  <si>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</si>
  <si>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</si>
  <si>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</si>
  <si>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</si>
  <si>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</si>
  <si>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</si>
  <si>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</si>
  <si>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</si>
  <si>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</si>
  <si>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</si>
  <si>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</si>
  <si>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</si>
  <si>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</si>
  <si>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</si>
  <si>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</si>
  <si>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</si>
  <si>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</si>
  <si>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</si>
  <si>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</si>
  <si>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</si>
  <si>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</si>
  <si>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</si>
  <si>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</si>
  <si>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</si>
  <si>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</si>
  <si>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</si>
  <si>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</si>
  <si>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</si>
  <si>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</si>
  <si>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</si>
  <si>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</si>
  <si>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</si>
  <si>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</si>
  <si>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</si>
  <si>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</si>
  <si>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</si>
  <si>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</si>
  <si>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</si>
  <si>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</si>
  <si>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</si>
  <si>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</si>
  <si>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</si>
  <si>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</si>
  <si>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</si>
  <si>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</si>
  <si>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</si>
  <si>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</si>
  <si>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</si>
  <si>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</si>
  <si>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</si>
  <si>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</si>
  <si>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</si>
  <si>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</si>
  <si>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</si>
  <si>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</si>
  <si>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</si>
  <si>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</si>
  <si>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</si>
  <si>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</si>
  <si>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</si>
  <si>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</si>
  <si>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</si>
  <si>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</si>
  <si>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</si>
  <si>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</si>
  <si>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</si>
  <si>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</si>
  <si>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</si>
  <si>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</si>
  <si>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</si>
  <si>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</si>
  <si>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</si>
  <si>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</si>
  <si>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</si>
  <si>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</si>
  <si>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</si>
  <si>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</si>
  <si>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</si>
  <si>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</si>
  <si>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</si>
  <si>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</si>
  <si>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</si>
  <si>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</si>
  <si>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</si>
  <si>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</si>
  <si>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</si>
  <si>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</si>
  <si>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</si>
  <si>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</si>
  <si>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</si>
  <si>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Count of Variant</t>
  </si>
  <si>
    <t>(All)</t>
  </si>
  <si>
    <t>(Multiple Items)</t>
  </si>
  <si>
    <t xml:space="preserve"> The slope is very close to zero, indicating that changes in fuel tank capacity have a negligible effect on city mileage. value is 0.0045, which means that the fuel tank capacity explains only about 0.45% of the variance in city mileage. This confirms that there is no significant linear relationship between the two variables. Based on the correlation and regression analyses, there is no meaningful relationship between city mileage and fuel tank capacity in this dataset. The weak correlation and negligible slope in the regression model suggest that other factors likely have a more significant impact on city mileage.</t>
  </si>
  <si>
    <t>Average (combined milage)</t>
  </si>
  <si>
    <t>Distance</t>
  </si>
  <si>
    <t>Count of Distance_to_Empty</t>
  </si>
  <si>
    <t>This Bar show the top manufacturers who offers the widest range of car variant. The 1st manufacturers is Suzuki (163 variant) and 2nd manufacturerffers is Hyundai (130 variants) in all the body type.</t>
  </si>
  <si>
    <t>Interpretation: This bar show the comparision between variants and city milage dat but mesaure of dispersion (finding the average) of all the manufactures. Maruti Suzuki giver the widest variation of city milage.</t>
  </si>
  <si>
    <t>Value</t>
  </si>
  <si>
    <t>Converting categorical data into numerical codes is a crucial step in data preprocessing for analysis and modeling. The formula provided helps automate this process in Excel, ensuring each category is consistently represented by a unique number. This conversion facilitates efficient data analysis, visualization, and application of various statistical and machine learning techniques.</t>
  </si>
  <si>
    <t>This Bar graph show the fuel efficiency distributionwith manufactures models by Fuel type and distance.</t>
  </si>
  <si>
    <t>Fuel Efficency</t>
  </si>
  <si>
    <t>2742 mm</t>
  </si>
  <si>
    <t>2743 mm</t>
  </si>
  <si>
    <t>2744 mm</t>
  </si>
  <si>
    <t>2746 mm</t>
  </si>
  <si>
    <t>2747 mm</t>
  </si>
  <si>
    <t>2748 mm</t>
  </si>
  <si>
    <t>2749 mm</t>
  </si>
  <si>
    <t>2751 mm</t>
  </si>
  <si>
    <t>2752 mm</t>
  </si>
  <si>
    <t>2753 mm</t>
  </si>
  <si>
    <t>2754 mm</t>
  </si>
  <si>
    <t>2755 mm</t>
  </si>
  <si>
    <t>In summary, the scatter plot suggests that within the given dataset, fuel efficiency does not have a strong linear dependence on engine displacement. Further analysis considering additional variables might be needed to fully understand the factors influencing fuel efficiency.</t>
  </si>
  <si>
    <t>Fuel Efficiency</t>
  </si>
  <si>
    <t>By categorizing the cars based on their fuel efficiency, we can provide valuable insights to consumers for making informed decisions and to businesses for strategizing their market approach.</t>
  </si>
  <si>
    <t>1. High Efficiency: Fuel efficiency &gt; 35,           2. Moderate Efficiency: Fuel efficiency &gt; 25,                                                                                  3. Low Efficiency: Fuel efficiency ≤ 25</t>
  </si>
  <si>
    <t>Count of Fuel Efficiency</t>
  </si>
  <si>
    <t>1-31</t>
  </si>
  <si>
    <t>31-61</t>
  </si>
  <si>
    <t>61-91</t>
  </si>
  <si>
    <t>&gt;721</t>
  </si>
  <si>
    <t xml:space="preserve">Interpretation: this show the three  distribution with each categories "Low Efficiency" (1-31), "Moderate Efficency" (32-61), "High Efficency" (61-91 and above). </t>
  </si>
  <si>
    <t>This Bar show the top manufacturers who offers the widest range of car variant. The 1st manufacturers is Suzuki (163 variant) and 2nd manufacturerffers is Hyundai (130 variants) in all the displacement.</t>
  </si>
  <si>
    <t>Count of Fuel_Type</t>
  </si>
  <si>
    <t>Count of Power_Steering</t>
  </si>
  <si>
    <t>Count of Body_Type</t>
  </si>
  <si>
    <t>Interpretation: As a business objectives this are the necessary factors which are need of cars to a businessman.</t>
  </si>
  <si>
    <t xml:space="preserve">Intrepretation: This bar graph show you the top 10 cars with highest miles gallon based on displacement  with their name and car manufacturers. </t>
  </si>
  <si>
    <t>Task 1</t>
  </si>
  <si>
    <t>Interpretation: this bar graph will show the top 10  cars with the highest miles per gallon based on displacement and with their name and manufactureres.</t>
  </si>
  <si>
    <t>Task 2</t>
  </si>
  <si>
    <t>Interpretation: This will show the Top manufactures with the highest number of cars  of hatchback body type. The top 3 cars are Ford, Hyundai and mahindra car.</t>
  </si>
  <si>
    <t>Task 3</t>
  </si>
  <si>
    <t>Interpretation: This shows the comparision between city milage and manufacturers to identify the outliers with he help of box plot. So we get the outlier in mahindra manufacturers company.</t>
  </si>
  <si>
    <t>Task 4</t>
  </si>
  <si>
    <t>Task 5 (a,b)</t>
  </si>
  <si>
    <t>Interpretation: This scatter plot shows the Negative relatonship between city mileage and Displacement.                                                                                 Interpretation: Here, This scatter plot shows the No relatonship between city mileage and fuel tank capacity</t>
  </si>
  <si>
    <t>Interpretation:This chart will display the top cars with the highest ground clearance and engine power, providing a clear visual comparison to identify the best cars for adventurous drives. ​</t>
  </si>
  <si>
    <t>Task 6</t>
  </si>
  <si>
    <t>Interpretation: Here, Are the values which help you to choose famil usage car.</t>
  </si>
  <si>
    <t>Task 7</t>
  </si>
  <si>
    <t xml:space="preserve">Interpretation: By following these steps, you can identify and visualize the potential competitor cars for compact city cars and family cars based on the given criteria.                                                                         .                                                                                                                                                                                                                                            Interpretation: By following these steps, you can identify and visualize the potential competitor cars for compact city cars and family cars based on the given criteria. </t>
  </si>
  <si>
    <t>Task 8 (a,b)</t>
  </si>
  <si>
    <t xml:space="preserve">Interpretation: Here, After Removing the all 3 Ouliers this histrogram shows the Displacement with bin size =980, City Mileage with bin size = 0.88, Fuel Tank with bin size = 3 </t>
  </si>
  <si>
    <t>Task 9</t>
  </si>
  <si>
    <t>Task 10 (a,b)</t>
  </si>
  <si>
    <t>Interpretation: This will help you identify the top three car manufacturers with the highest number of variants in the Hatchback bodytype category.                                                          Interpretation: This will help you identify the top three car manufacturers with the highest number of variants in the sedan bodytype category.                                                        Interpretation: This will give you the list of car manufacturers with the number of SUV variants they offer. The top three manufacturers at the top of this list are the ones with the highest number of variants in the SUV category.</t>
  </si>
  <si>
    <t>Interpretation: This will give you the count of each car body type (SUV, Sedan, Hatchback) and allow you to easily identify the most popular one. From this table, you can see which car body type has the highest count and thus is the most popular.</t>
  </si>
  <si>
    <t>Task 11</t>
  </si>
  <si>
    <t>Sprint 6</t>
  </si>
  <si>
    <t>Sprint 7</t>
  </si>
  <si>
    <t>Interpretation:This Bar show the top manufacturers who offers the widest range of car variant. The 1st manufacturers is Suzuki (163 variant) and 2nd manufacturerffers is Hyundai (130 variants) in all the body type.</t>
  </si>
  <si>
    <t>Interpretation: Converting categorical data into numerical codes is a crucial step in data preprocessing for analysis and modeling. The formula provided helps automate this process in Excel, ensuring each category is consistently represented by a unique number. This conversion facilitates efficient data analysis, visualization, and application of various statistical and machine learning techniques.</t>
  </si>
  <si>
    <t xml:space="preserve"> Interpretation: The slope is very close to zero, indicating that changes in fuel tank capacity have a negligible effect on city mileage. value is 0.0045, which means that the fuel tank capacity explains only about 0.45% of the variance in city mileage. This confirms that there is no significant linear relationship between the two variables. Based on the correlation and regression analyses, there is no meaningful relationship between city mileage and fuel tank capacity in this dataset. The weak correlation and negligible slope in the regression model suggest that other factors likely have a more significant impact on city mileage. </t>
  </si>
  <si>
    <t>Task 5</t>
  </si>
  <si>
    <t xml:space="preserve">Interpretation: This Bar graph show the fuel efficiency distributionwith manufactures models by Fuel type and distance.                                                           Interpretation: The scatter plot suggests that within the given dataset, fuel efficiency does not have a strong linear dependence on engine displacement. Further analysis considering additional variables might be needed to fully understand the factors influencing fuel efficiency. By categorizing the cars based on their fuel efficiency, we can provide valuable insights to consumers for making informed decisions and to businesses for strategizing their market approach.                                                                        1. High Efficiency: Fuel efficiency &gt; 35,                                             2. Moderate Efficiency: Fuel efficiency &gt; 25,                                                                                        3. Low Efficiency: Fuel efficiency ≤ 25                                                                                  Interpretation: this show the three  distribution with each categories "Low Efficiency" (1-31), "Moderate Efficency" (32-61), "High Efficency" (61-91 and above). </t>
  </si>
  <si>
    <t>Interpretation: This Bar show the top manufacturers who offers the widest range of car variant. The 1st manufacturers is Suzuki (163 variant) and 2nd manufacturerffers is Hyundai (130 variants) in all the displacement.  Interpretation: As a business objectives this are the necessary factors which are need of cars to a businessman.</t>
  </si>
  <si>
    <t>Disp(cc to L)</t>
  </si>
  <si>
    <t>Fuel(L to gallons)</t>
  </si>
  <si>
    <t>Ground(mm to inches)</t>
  </si>
  <si>
    <t>Interpretation: This Scatterplot shows the positive correlation between Displacement and fuel tank capacity where R=0.76</t>
  </si>
  <si>
    <t>High Efficiency</t>
  </si>
  <si>
    <t>Low Efficiency</t>
  </si>
  <si>
    <t>Moderate Efficieny</t>
  </si>
  <si>
    <t>Interpretation: This Show the common characteristics of high fuel efficiency cars which include value like model, make, fuel type body type, airbags, and variants.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</si>
</sst>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23"/>
      <color theme="1"/>
      <name val="Calibri"/>
      <family val="2"/>
      <scheme val="minor"/>
    </font>
    <font>
      <sz val="13"/>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s>
  <cellStyleXfs count="1">
    <xf numFmtId="0" fontId="0" fillId="0" borderId="0"/>
  </cellStyleXfs>
  <cellXfs count="88">
    <xf numFmtId="0" fontId="0" fillId="0" borderId="0" xfId="0"/>
    <xf numFmtId="1" fontId="0" fillId="0" borderId="0" xfId="0" applyNumberFormat="1"/>
    <xf numFmtId="20" fontId="0" fillId="0" borderId="0" xfId="0" applyNumberFormat="1"/>
    <xf numFmtId="0" fontId="0" fillId="0" borderId="0" xfId="0" applyAlignment="1">
      <alignment horizontal="left"/>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xf numFmtId="0" fontId="0" fillId="0" borderId="4" xfId="0" applyBorder="1" applyAlignment="1">
      <alignment horizontal="center" vertical="center"/>
    </xf>
    <xf numFmtId="0" fontId="0" fillId="0" borderId="5" xfId="0" applyBorder="1"/>
    <xf numFmtId="0" fontId="0" fillId="0" borderId="6" xfId="0" applyBorder="1" applyAlignment="1">
      <alignment horizontal="center" vertical="center"/>
    </xf>
    <xf numFmtId="0" fontId="0" fillId="0" borderId="7" xfId="0" applyBorder="1"/>
    <xf numFmtId="0" fontId="0" fillId="2" borderId="1" xfId="0" applyFill="1" applyBorder="1"/>
    <xf numFmtId="0" fontId="0" fillId="0" borderId="8" xfId="0" applyBorder="1"/>
    <xf numFmtId="0" fontId="0" fillId="0" borderId="9" xfId="0" applyBorder="1"/>
    <xf numFmtId="0" fontId="0" fillId="2"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xf numFmtId="0" fontId="0" fillId="2" borderId="2" xfId="0" applyFill="1" applyBorder="1"/>
    <xf numFmtId="0" fontId="0" fillId="2" borderId="3" xfId="0" applyFill="1" applyBorder="1" applyAlignment="1">
      <alignment horizontal="center" vertical="center"/>
    </xf>
    <xf numFmtId="0" fontId="0" fillId="0" borderId="3" xfId="0" applyBorder="1" applyAlignment="1">
      <alignment horizontal="center" vertical="center"/>
    </xf>
    <xf numFmtId="0" fontId="0" fillId="2" borderId="6" xfId="0" applyFill="1" applyBorder="1"/>
    <xf numFmtId="0" fontId="0" fillId="2" borderId="7" xfId="0" applyFill="1" applyBorder="1"/>
    <xf numFmtId="0" fontId="0" fillId="0" borderId="5" xfId="0" applyBorder="1" applyAlignment="1">
      <alignment horizontal="center" vertical="center"/>
    </xf>
    <xf numFmtId="0" fontId="0" fillId="2" borderId="10" xfId="0" applyFill="1" applyBorder="1"/>
    <xf numFmtId="0" fontId="0" fillId="2" borderId="12" xfId="0" applyFill="1" applyBorder="1"/>
    <xf numFmtId="0" fontId="0" fillId="0" borderId="4" xfId="0" applyBorder="1" applyAlignment="1">
      <alignment horizontal="left"/>
    </xf>
    <xf numFmtId="0" fontId="0" fillId="2" borderId="2" xfId="0" applyFill="1" applyBorder="1" applyAlignment="1">
      <alignment horizontal="left"/>
    </xf>
    <xf numFmtId="0" fontId="0" fillId="0" borderId="6" xfId="0" applyBorder="1" applyAlignment="1">
      <alignment horizontal="left"/>
    </xf>
    <xf numFmtId="1" fontId="0" fillId="0" borderId="8" xfId="0" applyNumberFormat="1" applyBorder="1" applyAlignment="1">
      <alignment horizontal="center" vertical="center"/>
    </xf>
    <xf numFmtId="0" fontId="0" fillId="2" borderId="14" xfId="0" applyFill="1" applyBorder="1" applyAlignment="1">
      <alignment horizontal="center" vertical="center"/>
    </xf>
    <xf numFmtId="0" fontId="0" fillId="0" borderId="1" xfId="0" pivotButton="1" applyBorder="1"/>
    <xf numFmtId="0" fontId="0" fillId="0" borderId="8" xfId="0" applyBorder="1" applyAlignment="1">
      <alignment horizontal="left"/>
    </xf>
    <xf numFmtId="0" fontId="0" fillId="2" borderId="1" xfId="0" applyFill="1" applyBorder="1" applyAlignment="1">
      <alignment horizontal="left"/>
    </xf>
    <xf numFmtId="0" fontId="0" fillId="0" borderId="0" xfId="0" applyAlignment="1">
      <alignment vertical="center" wrapText="1"/>
    </xf>
    <xf numFmtId="0" fontId="0" fillId="0" borderId="5" xfId="0" applyBorder="1" applyAlignment="1">
      <alignment vertical="center" wrapText="1"/>
    </xf>
    <xf numFmtId="0" fontId="0" fillId="0" borderId="7" xfId="0" applyBorder="1" applyAlignment="1">
      <alignment horizontal="center" vertical="center"/>
    </xf>
    <xf numFmtId="0" fontId="0" fillId="0" borderId="6" xfId="0" applyBorder="1"/>
    <xf numFmtId="0" fontId="0" fillId="0" borderId="0" xfId="0" pivotButton="1"/>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3" fillId="2" borderId="2" xfId="0" applyFont="1" applyFill="1" applyBorder="1" applyAlignment="1">
      <alignment horizontal="center"/>
    </xf>
    <xf numFmtId="0" fontId="3" fillId="2" borderId="15" xfId="0" applyFont="1" applyFill="1" applyBorder="1" applyAlignment="1">
      <alignment horizontal="center"/>
    </xf>
    <xf numFmtId="0" fontId="3" fillId="2" borderId="3" xfId="0" applyFont="1" applyFill="1" applyBorder="1" applyAlignment="1">
      <alignment horizontal="center"/>
    </xf>
    <xf numFmtId="0" fontId="0" fillId="0" borderId="1" xfId="0" applyBorder="1" applyAlignment="1">
      <alignment horizontal="center" vertical="center"/>
    </xf>
    <xf numFmtId="0" fontId="3" fillId="2" borderId="1" xfId="0"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pivotButton="1" applyBorder="1"/>
    <xf numFmtId="0" fontId="0" fillId="0" borderId="3" xfId="0" applyBorder="1"/>
    <xf numFmtId="0" fontId="0" fillId="0" borderId="14" xfId="0" applyBorder="1" applyAlignment="1">
      <alignment horizontal="left"/>
    </xf>
    <xf numFmtId="0" fontId="0" fillId="0" borderId="9" xfId="0" applyBorder="1" applyAlignment="1">
      <alignment horizontal="left"/>
    </xf>
    <xf numFmtId="0" fontId="0" fillId="0" borderId="14" xfId="0" applyBorder="1"/>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13" xfId="0" applyFill="1" applyBorder="1" applyAlignment="1">
      <alignment horizontal="left" vertical="center" wrapText="1"/>
    </xf>
    <xf numFmtId="0" fontId="0" fillId="2" borderId="7" xfId="0" applyFill="1" applyBorder="1" applyAlignment="1">
      <alignment horizontal="left" vertical="center" wrapText="1"/>
    </xf>
    <xf numFmtId="0" fontId="0" fillId="2" borderId="14"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14"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89">
    <dxf>
      <border>
        <bottom style="medium">
          <color indexed="64"/>
        </bottom>
      </border>
    </dxf>
    <dxf>
      <fill>
        <patternFill patternType="solid">
          <bgColor theme="0" tint="-0.14999847407452621"/>
        </patternFill>
      </fill>
    </dxf>
    <dxf>
      <border>
        <right style="medium">
          <color indexed="64"/>
        </right>
      </border>
    </dxf>
    <dxf>
      <border>
        <right style="medium">
          <color indexed="64"/>
        </right>
      </border>
    </dxf>
    <dxf>
      <border>
        <right style="medium">
          <color indexed="64"/>
        </right>
      </border>
    </dxf>
    <dxf>
      <border>
        <right style="medium">
          <color indexed="64"/>
        </right>
        <top style="medium">
          <color indexed="64"/>
        </top>
      </border>
    </dxf>
    <dxf>
      <border>
        <right style="medium">
          <color indexed="64"/>
        </right>
        <top style="medium">
          <color indexed="64"/>
        </top>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14999847407452621"/>
        </patternFill>
      </fill>
    </dxf>
    <dxf>
      <fill>
        <patternFill patternType="solid">
          <bgColor theme="0" tint="-0.14999847407452621"/>
        </patternFill>
      </fill>
    </dxf>
    <dxf>
      <border>
        <top style="medium">
          <color indexed="64"/>
        </top>
      </border>
    </dxf>
    <dxf>
      <border>
        <top style="medium">
          <color indexed="64"/>
        </top>
      </border>
    </dxf>
    <dxf>
      <border>
        <top style="medium">
          <color indexed="64"/>
        </top>
        <bottom style="medium">
          <color indexed="64"/>
        </bottom>
      </border>
    </dxf>
    <dxf>
      <border>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right style="medium">
          <color indexed="64"/>
        </right>
      </border>
    </dxf>
    <dxf>
      <border>
        <right style="medium">
          <color indexed="64"/>
        </right>
      </border>
    </dxf>
    <dxf>
      <border>
        <right style="medium">
          <color indexed="64"/>
        </right>
      </border>
    </dxf>
    <dxf>
      <border>
        <bottom style="medium">
          <color indexed="64"/>
        </bottom>
      </border>
    </dxf>
    <dxf>
      <fill>
        <patternFill patternType="solid">
          <bgColor theme="0" tint="-0.14999847407452621"/>
        </patternFill>
      </fill>
    </dxf>
    <dxf>
      <fill>
        <patternFill>
          <bgColor theme="0" tint="-0.14999847407452621"/>
        </patternFill>
      </fill>
    </dxf>
    <dxf>
      <border>
        <top style="medium">
          <color indexed="64"/>
        </top>
      </border>
    </dxf>
    <dxf>
      <border>
        <left style="medium">
          <color indexed="64"/>
        </left>
        <top style="medium">
          <color indexed="64"/>
        </top>
      </border>
    </dxf>
    <dxf>
      <fill>
        <patternFill patternType="solid">
          <bgColor theme="0" tint="-0.14999847407452621"/>
        </patternFill>
      </fill>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border>
    </dxf>
    <dxf>
      <border>
        <left style="medium">
          <color indexed="64"/>
        </left>
      </border>
    </dxf>
    <dxf>
      <border>
        <bottom style="medium">
          <color indexed="64"/>
        </bottom>
      </border>
    </dxf>
    <dxf>
      <border>
        <bottom style="medium">
          <color indexed="64"/>
        </bottom>
      </border>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border>
    </dxf>
    <dxf>
      <border>
        <left style="medium">
          <color indexed="64"/>
        </left>
      </border>
    </dxf>
    <dxf>
      <border>
        <left style="medium">
          <color indexed="64"/>
        </lef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s>
  <tableStyles count="0" defaultTableStyle="TableStyleMedium2" defaultPivotStyle="PivotStyleLight16"/>
  <colors>
    <mruColors>
      <color rgb="FFF25EE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[C1_Excel_Project.xlsx]T1!PivotTable1</c:name>
    <c:fmtId val="1"/>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5870516185477"/>
          <c:y val="0.28696814274362492"/>
          <c:w val="0.77378937007874016"/>
          <c:h val="0.43836812829588961"/>
        </c:manualLayout>
      </c:layout>
      <c:barChart>
        <c:barDir val="col"/>
        <c:grouping val="clustered"/>
        <c:varyColors val="0"/>
        <c:ser>
          <c:idx val="0"/>
          <c:order val="0"/>
          <c:tx>
            <c:strRef>
              <c:f>'T1'!$B$4</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'T1'!$A$5:$A$15</c:f>
              <c:strCache>
                <c:ptCount val="10"/>
                <c:pt idx="0">
                  <c:v>Suzuki</c:v>
                </c:pt>
                <c:pt idx="1">
                  <c:v>Hyundai</c:v>
                </c:pt>
                <c:pt idx="2">
                  <c:v>Mahindra</c:v>
                </c:pt>
                <c:pt idx="3">
                  <c:v>Tata</c:v>
                </c:pt>
                <c:pt idx="4">
                  <c:v>Toyota</c:v>
                </c:pt>
                <c:pt idx="5">
                  <c:v>Ford</c:v>
                </c:pt>
                <c:pt idx="6">
                  <c:v>Skoda</c:v>
                </c:pt>
                <c:pt idx="7">
                  <c:v>Renault</c:v>
                </c:pt>
                <c:pt idx="8">
                  <c:v>Bmw</c:v>
                </c:pt>
                <c:pt idx="9">
                  <c:v>Volkswagen</c:v>
                </c:pt>
              </c:strCache>
            </c:strRef>
          </c:cat>
          <c:val>
            <c:numRef>
              <c:f>'T1'!$B$5:$B$15</c:f>
              <c:numCache>
                <c:formatCode>General</c:formatCode>
                <c:ptCount val="10"/>
                <c:pt idx="0">
                  <c:v>163</c:v>
                </c:pt>
                <c:pt idx="1">
                  <c:v>130</c:v>
                </c:pt>
                <c:pt idx="2">
                  <c:v>118</c:v>
                </c:pt>
                <c:pt idx="3">
                  <c:v>100</c:v>
                </c:pt>
                <c:pt idx="4">
                  <c:v>82</c:v>
                </c:pt>
                <c:pt idx="5">
                  <c:v>43</c:v>
                </c:pt>
                <c:pt idx="6">
                  <c:v>43</c:v>
                </c:pt>
                <c:pt idx="7">
                  <c:v>36</c:v>
                </c:pt>
                <c:pt idx="8">
                  <c:v>35</c:v>
                </c:pt>
                <c:pt idx="9">
                  <c:v>34</c:v>
                </c:pt>
              </c:numCache>
            </c:numRef>
          </c:val>
          <c:extLst>
            <c:ext xmlns:c16="http://schemas.microsoft.com/office/drawing/2014/chart" uri="{C3380CC4-5D6E-409C-BE32-E72D297353CC}">
              <c16:uniqueId val="{00000000-243E-4301-8C73-A2C6B96698F4}"/>
            </c:ext>
          </c:extLst>
        </c:ser>
        <c:dLbls>
          <c:dLblPos val="outEnd"/>
          <c:showLegendKey val="0"/>
          <c:showVal val="1"/>
          <c:showCatName val="0"/>
          <c:showSerName val="0"/>
          <c:showPercent val="0"/>
          <c:showBubbleSize val="0"/>
        </c:dLbls>
        <c:gapWidth val="219"/>
        <c:overlap val="-27"/>
        <c:axId val="1319710783"/>
        <c:axId val="1319708863"/>
      </c:barChart>
      <c:catAx>
        <c:axId val="1319710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a:latin typeface="Times New Roman" panose="02020603050405020304" pitchFamily="18" charset="0"/>
                    <a:cs typeface="Times New Roman" panose="02020603050405020304" pitchFamily="18" charset="0"/>
                  </a:rPr>
                  <a:t>Variants</a:t>
                </a:r>
              </a:p>
            </c:rich>
          </c:tx>
          <c:layout>
            <c:manualLayout>
              <c:xMode val="edge"/>
              <c:yMode val="edge"/>
              <c:x val="0.42007983377077862"/>
              <c:y val="0.142272628765441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708863"/>
        <c:crosses val="autoZero"/>
        <c:auto val="1"/>
        <c:lblAlgn val="ctr"/>
        <c:lblOffset val="100"/>
        <c:noMultiLvlLbl val="0"/>
      </c:catAx>
      <c:valAx>
        <c:axId val="1319708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710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[C1_Excel_Project.xlsx]T2!PivotTable4</c:name>
    <c:fmtId val="0"/>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'T2'!$B$4</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'T2'!$A$5:$A$8</c:f>
              <c:strCache>
                <c:ptCount val="3"/>
                <c:pt idx="0">
                  <c:v>Tata</c:v>
                </c:pt>
                <c:pt idx="1">
                  <c:v>Hyundai</c:v>
                </c:pt>
                <c:pt idx="2">
                  <c:v>Suzuki</c:v>
                </c:pt>
              </c:strCache>
            </c:strRef>
          </c:cat>
          <c:val>
            <c:numRef>
              <c:f>'T2'!$B$5:$B$8</c:f>
              <c:numCache>
                <c:formatCode>General</c:formatCode>
                <c:ptCount val="3"/>
                <c:pt idx="0">
                  <c:v>100</c:v>
                </c:pt>
                <c:pt idx="1">
                  <c:v>130</c:v>
                </c:pt>
                <c:pt idx="2">
                  <c:v>163</c:v>
                </c:pt>
              </c:numCache>
            </c:numRef>
          </c:val>
          <c:extLst>
            <c:ext xmlns:c16="http://schemas.microsoft.com/office/drawing/2014/chart" uri="{C3380CC4-5D6E-409C-BE32-E72D297353CC}">
              <c16:uniqueId val="{00000002-0B29-44FA-8B8B-475F706DCEFA}"/>
            </c:ext>
          </c:extLst>
        </c:ser>
        <c:dLbls>
          <c:dLblPos val="outEnd"/>
          <c:showLegendKey val="0"/>
          <c:showVal val="1"/>
          <c:showCatName val="0"/>
          <c:showSerName val="0"/>
          <c:showPercent val="0"/>
          <c:showBubbleSize val="0"/>
        </c:dLbls>
        <c:gapWidth val="182"/>
        <c:axId val="243360095"/>
        <c:axId val="243362495"/>
      </c:barChart>
      <c:catAx>
        <c:axId val="243360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362495"/>
        <c:crosses val="autoZero"/>
        <c:auto val="1"/>
        <c:lblAlgn val="ctr"/>
        <c:lblOffset val="100"/>
        <c:noMultiLvlLbl val="0"/>
      </c:catAx>
      <c:valAx>
        <c:axId val="24336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36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'T3(a)'!$C$2</c:f>
              <c:strCache>
                <c:ptCount val="1"/>
                <c:pt idx="0">
                  <c:v>Fuel_Tank_Capacity_litre</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'T3(a)'!$B$3:$B$789</c:f>
              <c:numCache>
                <c:formatCode>General</c:formatCode>
                <c:ptCount val="787"/>
                <c:pt idx="0">
                  <c:v>23.6</c:v>
                </c:pt>
                <c:pt idx="1">
                  <c:v>23.6</c:v>
                </c:pt>
                <c:pt idx="2">
                  <c:v>0</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0</c:v>
                </c:pt>
                <c:pt idx="22">
                  <c:v>0</c:v>
                </c:pt>
                <c:pt idx="23">
                  <c:v>14</c:v>
                </c:pt>
                <c:pt idx="24">
                  <c:v>14</c:v>
                </c:pt>
                <c:pt idx="25">
                  <c:v>19</c:v>
                </c:pt>
                <c:pt idx="26">
                  <c:v>14</c:v>
                </c:pt>
                <c:pt idx="27">
                  <c:v>0</c:v>
                </c:pt>
                <c:pt idx="28">
                  <c:v>14</c:v>
                </c:pt>
                <c:pt idx="29">
                  <c:v>23</c:v>
                </c:pt>
                <c:pt idx="30">
                  <c:v>0</c:v>
                </c:pt>
                <c:pt idx="31">
                  <c:v>0</c:v>
                </c:pt>
                <c:pt idx="32">
                  <c:v>0</c:v>
                </c:pt>
                <c:pt idx="33">
                  <c:v>0</c:v>
                </c:pt>
                <c:pt idx="34">
                  <c:v>0</c:v>
                </c:pt>
                <c:pt idx="35">
                  <c:v>0</c:v>
                </c:pt>
                <c:pt idx="36">
                  <c:v>0</c:v>
                </c:pt>
                <c:pt idx="37">
                  <c:v>0</c:v>
                </c:pt>
                <c:pt idx="38">
                  <c:v>0</c:v>
                </c:pt>
                <c:pt idx="39">
                  <c:v>0</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0</c:v>
                </c:pt>
                <c:pt idx="63">
                  <c:v>0</c:v>
                </c:pt>
                <c:pt idx="64">
                  <c:v>0</c:v>
                </c:pt>
                <c:pt idx="65">
                  <c:v>0</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0</c:v>
                </c:pt>
                <c:pt idx="89">
                  <c:v>0</c:v>
                </c:pt>
                <c:pt idx="90">
                  <c:v>0</c:v>
                </c:pt>
                <c:pt idx="91">
                  <c:v>0</c:v>
                </c:pt>
                <c:pt idx="92">
                  <c:v>0</c:v>
                </c:pt>
                <c:pt idx="93">
                  <c:v>0</c:v>
                </c:pt>
                <c:pt idx="94">
                  <c:v>14.6</c:v>
                </c:pt>
                <c:pt idx="95">
                  <c:v>16.3</c:v>
                </c:pt>
                <c:pt idx="96">
                  <c:v>0</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0</c:v>
                </c:pt>
                <c:pt idx="110">
                  <c:v>0</c:v>
                </c:pt>
                <c:pt idx="111">
                  <c:v>0</c:v>
                </c:pt>
                <c:pt idx="112">
                  <c:v>0</c:v>
                </c:pt>
                <c:pt idx="113">
                  <c:v>0</c:v>
                </c:pt>
                <c:pt idx="114">
                  <c:v>0</c:v>
                </c:pt>
                <c:pt idx="115">
                  <c:v>0</c:v>
                </c:pt>
                <c:pt idx="116">
                  <c:v>0</c:v>
                </c:pt>
                <c:pt idx="117">
                  <c:v>0</c:v>
                </c:pt>
                <c:pt idx="118">
                  <c:v>0</c:v>
                </c:pt>
                <c:pt idx="119">
                  <c:v>0</c:v>
                </c:pt>
                <c:pt idx="120">
                  <c:v>0</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0</c:v>
                </c:pt>
                <c:pt idx="144">
                  <c:v>0</c:v>
                </c:pt>
                <c:pt idx="145">
                  <c:v>0</c:v>
                </c:pt>
                <c:pt idx="146">
                  <c:v>0</c:v>
                </c:pt>
                <c:pt idx="147">
                  <c:v>0</c:v>
                </c:pt>
                <c:pt idx="148">
                  <c:v>0</c:v>
                </c:pt>
                <c:pt idx="149">
                  <c:v>0</c:v>
                </c:pt>
                <c:pt idx="150">
                  <c:v>0</c:v>
                </c:pt>
                <c:pt idx="151">
                  <c:v>15.3</c:v>
                </c:pt>
                <c:pt idx="152">
                  <c:v>15.3</c:v>
                </c:pt>
                <c:pt idx="153">
                  <c:v>15.3</c:v>
                </c:pt>
                <c:pt idx="154">
                  <c:v>15.3</c:v>
                </c:pt>
                <c:pt idx="155">
                  <c:v>0</c:v>
                </c:pt>
                <c:pt idx="156">
                  <c:v>0</c:v>
                </c:pt>
                <c:pt idx="157">
                  <c:v>0</c:v>
                </c:pt>
                <c:pt idx="158">
                  <c:v>15.3</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0</c:v>
                </c:pt>
                <c:pt idx="192">
                  <c:v>0</c:v>
                </c:pt>
                <c:pt idx="193">
                  <c:v>0</c:v>
                </c:pt>
                <c:pt idx="194">
                  <c:v>0</c:v>
                </c:pt>
                <c:pt idx="195">
                  <c:v>0</c:v>
                </c:pt>
                <c:pt idx="196">
                  <c:v>0</c:v>
                </c:pt>
                <c:pt idx="197">
                  <c:v>0</c:v>
                </c:pt>
                <c:pt idx="198">
                  <c:v>0</c:v>
                </c:pt>
                <c:pt idx="199">
                  <c:v>0</c:v>
                </c:pt>
                <c:pt idx="200">
                  <c:v>11.3</c:v>
                </c:pt>
                <c:pt idx="201">
                  <c:v>15.1</c:v>
                </c:pt>
                <c:pt idx="202">
                  <c:v>15.1</c:v>
                </c:pt>
                <c:pt idx="203">
                  <c:v>15.1</c:v>
                </c:pt>
                <c:pt idx="204">
                  <c:v>15.1</c:v>
                </c:pt>
                <c:pt idx="205">
                  <c:v>16</c:v>
                </c:pt>
                <c:pt idx="206">
                  <c:v>16</c:v>
                </c:pt>
                <c:pt idx="207">
                  <c:v>16</c:v>
                </c:pt>
                <c:pt idx="208">
                  <c:v>0</c:v>
                </c:pt>
                <c:pt idx="209">
                  <c:v>0</c:v>
                </c:pt>
                <c:pt idx="210">
                  <c:v>0</c:v>
                </c:pt>
                <c:pt idx="211">
                  <c:v>10</c:v>
                </c:pt>
                <c:pt idx="212">
                  <c:v>12.5</c:v>
                </c:pt>
                <c:pt idx="213">
                  <c:v>7</c:v>
                </c:pt>
                <c:pt idx="214">
                  <c:v>13.5</c:v>
                </c:pt>
                <c:pt idx="215">
                  <c:v>13.5</c:v>
                </c:pt>
                <c:pt idx="216">
                  <c:v>13.5</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23</c:v>
                </c:pt>
                <c:pt idx="239">
                  <c:v>23</c:v>
                </c:pt>
                <c:pt idx="240">
                  <c:v>23</c:v>
                </c:pt>
                <c:pt idx="241">
                  <c:v>23</c:v>
                </c:pt>
                <c:pt idx="242">
                  <c:v>23</c:v>
                </c:pt>
                <c:pt idx="243">
                  <c:v>0</c:v>
                </c:pt>
                <c:pt idx="244">
                  <c:v>23</c:v>
                </c:pt>
                <c:pt idx="245">
                  <c:v>23</c:v>
                </c:pt>
                <c:pt idx="246">
                  <c:v>23</c:v>
                </c:pt>
                <c:pt idx="247">
                  <c:v>23</c:v>
                </c:pt>
                <c:pt idx="248">
                  <c:v>23</c:v>
                </c:pt>
                <c:pt idx="249">
                  <c:v>24</c:v>
                </c:pt>
                <c:pt idx="250">
                  <c:v>24</c:v>
                </c:pt>
                <c:pt idx="251">
                  <c:v>18.899999999999999</c:v>
                </c:pt>
                <c:pt idx="252">
                  <c:v>18.899999999999999</c:v>
                </c:pt>
                <c:pt idx="253">
                  <c:v>0</c:v>
                </c:pt>
                <c:pt idx="254">
                  <c:v>0</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0</c:v>
                </c:pt>
                <c:pt idx="377">
                  <c:v>0</c:v>
                </c:pt>
                <c:pt idx="378">
                  <c:v>0</c:v>
                </c:pt>
                <c:pt idx="379">
                  <c:v>0</c:v>
                </c:pt>
                <c:pt idx="380">
                  <c:v>0</c:v>
                </c:pt>
                <c:pt idx="381">
                  <c:v>0</c:v>
                </c:pt>
                <c:pt idx="382">
                  <c:v>0</c:v>
                </c:pt>
                <c:pt idx="383">
                  <c:v>0</c:v>
                </c:pt>
                <c:pt idx="384">
                  <c:v>0</c:v>
                </c:pt>
                <c:pt idx="385">
                  <c:v>0</c:v>
                </c:pt>
                <c:pt idx="386">
                  <c:v>0</c:v>
                </c:pt>
                <c:pt idx="387">
                  <c:v>0</c:v>
                </c:pt>
                <c:pt idx="388">
                  <c:v>10.199999999999999</c:v>
                </c:pt>
                <c:pt idx="389">
                  <c:v>10</c:v>
                </c:pt>
                <c:pt idx="390">
                  <c:v>10</c:v>
                </c:pt>
                <c:pt idx="391">
                  <c:v>16</c:v>
                </c:pt>
                <c:pt idx="392">
                  <c:v>16</c:v>
                </c:pt>
                <c:pt idx="393">
                  <c:v>16</c:v>
                </c:pt>
                <c:pt idx="394">
                  <c:v>16</c:v>
                </c:pt>
                <c:pt idx="395">
                  <c:v>16</c:v>
                </c:pt>
                <c:pt idx="396">
                  <c:v>16</c:v>
                </c:pt>
                <c:pt idx="397">
                  <c:v>0</c:v>
                </c:pt>
                <c:pt idx="398">
                  <c:v>19.899999999999999</c:v>
                </c:pt>
                <c:pt idx="399">
                  <c:v>19.899999999999999</c:v>
                </c:pt>
                <c:pt idx="400">
                  <c:v>0</c:v>
                </c:pt>
                <c:pt idx="401">
                  <c:v>14</c:v>
                </c:pt>
                <c:pt idx="402">
                  <c:v>0</c:v>
                </c:pt>
                <c:pt idx="403">
                  <c:v>0</c:v>
                </c:pt>
                <c:pt idx="404">
                  <c:v>0</c:v>
                </c:pt>
                <c:pt idx="405">
                  <c:v>0</c:v>
                </c:pt>
                <c:pt idx="406">
                  <c:v>0</c:v>
                </c:pt>
                <c:pt idx="407">
                  <c:v>14</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21.04</c:v>
                </c:pt>
                <c:pt idx="422">
                  <c:v>21.04</c:v>
                </c:pt>
                <c:pt idx="423">
                  <c:v>21.04</c:v>
                </c:pt>
                <c:pt idx="424">
                  <c:v>21.04</c:v>
                </c:pt>
                <c:pt idx="425">
                  <c:v>21.04</c:v>
                </c:pt>
                <c:pt idx="426">
                  <c:v>21.04</c:v>
                </c:pt>
                <c:pt idx="427">
                  <c:v>21.04</c:v>
                </c:pt>
                <c:pt idx="428">
                  <c:v>12.1</c:v>
                </c:pt>
                <c:pt idx="429">
                  <c:v>0</c:v>
                </c:pt>
                <c:pt idx="430">
                  <c:v>0</c:v>
                </c:pt>
                <c:pt idx="431">
                  <c:v>0</c:v>
                </c:pt>
                <c:pt idx="432">
                  <c:v>0</c:v>
                </c:pt>
                <c:pt idx="433">
                  <c:v>0</c:v>
                </c:pt>
                <c:pt idx="434">
                  <c:v>0</c:v>
                </c:pt>
                <c:pt idx="435">
                  <c:v>0</c:v>
                </c:pt>
                <c:pt idx="436">
                  <c:v>0</c:v>
                </c:pt>
                <c:pt idx="437">
                  <c:v>0</c:v>
                </c:pt>
                <c:pt idx="438">
                  <c:v>19</c:v>
                </c:pt>
                <c:pt idx="439">
                  <c:v>17</c:v>
                </c:pt>
                <c:pt idx="440">
                  <c:v>80</c:v>
                </c:pt>
                <c:pt idx="441">
                  <c:v>80</c:v>
                </c:pt>
                <c:pt idx="442">
                  <c:v>0</c:v>
                </c:pt>
                <c:pt idx="443">
                  <c:v>0</c:v>
                </c:pt>
                <c:pt idx="444">
                  <c:v>0</c:v>
                </c:pt>
                <c:pt idx="445">
                  <c:v>0</c:v>
                </c:pt>
                <c:pt idx="446">
                  <c:v>0</c:v>
                </c:pt>
                <c:pt idx="447">
                  <c:v>0</c:v>
                </c:pt>
                <c:pt idx="448">
                  <c:v>0</c:v>
                </c:pt>
                <c:pt idx="449">
                  <c:v>0</c:v>
                </c:pt>
                <c:pt idx="450">
                  <c:v>0</c:v>
                </c:pt>
                <c:pt idx="451">
                  <c:v>0</c:v>
                </c:pt>
                <c:pt idx="452">
                  <c:v>18.489999999999998</c:v>
                </c:pt>
                <c:pt idx="453">
                  <c:v>18.489999999999998</c:v>
                </c:pt>
                <c:pt idx="454">
                  <c:v>18.489999999999998</c:v>
                </c:pt>
                <c:pt idx="455">
                  <c:v>0</c:v>
                </c:pt>
                <c:pt idx="456">
                  <c:v>0</c:v>
                </c:pt>
                <c:pt idx="457">
                  <c:v>0</c:v>
                </c:pt>
                <c:pt idx="458">
                  <c:v>0</c:v>
                </c:pt>
                <c:pt idx="459">
                  <c:v>0</c:v>
                </c:pt>
                <c:pt idx="460">
                  <c:v>0</c:v>
                </c:pt>
                <c:pt idx="461">
                  <c:v>0</c:v>
                </c:pt>
                <c:pt idx="462">
                  <c:v>0</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0</c:v>
                </c:pt>
                <c:pt idx="477">
                  <c:v>16</c:v>
                </c:pt>
                <c:pt idx="478">
                  <c:v>16</c:v>
                </c:pt>
                <c:pt idx="479">
                  <c:v>16</c:v>
                </c:pt>
                <c:pt idx="480">
                  <c:v>16</c:v>
                </c:pt>
                <c:pt idx="481">
                  <c:v>16</c:v>
                </c:pt>
                <c:pt idx="482">
                  <c:v>16</c:v>
                </c:pt>
                <c:pt idx="483">
                  <c:v>16</c:v>
                </c:pt>
                <c:pt idx="484">
                  <c:v>16</c:v>
                </c:pt>
                <c:pt idx="485">
                  <c:v>0</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0</c:v>
                </c:pt>
                <c:pt idx="547">
                  <c:v>18</c:v>
                </c:pt>
                <c:pt idx="548">
                  <c:v>18</c:v>
                </c:pt>
                <c:pt idx="549">
                  <c:v>18</c:v>
                </c:pt>
                <c:pt idx="550">
                  <c:v>0</c:v>
                </c:pt>
                <c:pt idx="551">
                  <c:v>15.71</c:v>
                </c:pt>
                <c:pt idx="552">
                  <c:v>0</c:v>
                </c:pt>
                <c:pt idx="553">
                  <c:v>0</c:v>
                </c:pt>
                <c:pt idx="554">
                  <c:v>0</c:v>
                </c:pt>
                <c:pt idx="555">
                  <c:v>0</c:v>
                </c:pt>
                <c:pt idx="556">
                  <c:v>0</c:v>
                </c:pt>
                <c:pt idx="557">
                  <c:v>0</c:v>
                </c:pt>
                <c:pt idx="558">
                  <c:v>0</c:v>
                </c:pt>
                <c:pt idx="559">
                  <c:v>0</c:v>
                </c:pt>
                <c:pt idx="560">
                  <c:v>5.3</c:v>
                </c:pt>
                <c:pt idx="561">
                  <c:v>13</c:v>
                </c:pt>
                <c:pt idx="562">
                  <c:v>13</c:v>
                </c:pt>
                <c:pt idx="563">
                  <c:v>0</c:v>
                </c:pt>
                <c:pt idx="564">
                  <c:v>17</c:v>
                </c:pt>
                <c:pt idx="565">
                  <c:v>0</c:v>
                </c:pt>
                <c:pt idx="566">
                  <c:v>0</c:v>
                </c:pt>
                <c:pt idx="567">
                  <c:v>0</c:v>
                </c:pt>
                <c:pt idx="568">
                  <c:v>0</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0</c:v>
                </c:pt>
                <c:pt idx="588">
                  <c:v>0</c:v>
                </c:pt>
                <c:pt idx="589">
                  <c:v>0</c:v>
                </c:pt>
                <c:pt idx="590">
                  <c:v>0</c:v>
                </c:pt>
                <c:pt idx="591">
                  <c:v>0</c:v>
                </c:pt>
                <c:pt idx="592">
                  <c:v>0</c:v>
                </c:pt>
                <c:pt idx="593">
                  <c:v>0</c:v>
                </c:pt>
                <c:pt idx="594">
                  <c:v>0</c:v>
                </c:pt>
                <c:pt idx="595">
                  <c:v>0</c:v>
                </c:pt>
                <c:pt idx="596">
                  <c:v>0</c:v>
                </c:pt>
                <c:pt idx="597">
                  <c:v>0</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0</c:v>
                </c:pt>
                <c:pt idx="611">
                  <c:v>0</c:v>
                </c:pt>
                <c:pt idx="612">
                  <c:v>0</c:v>
                </c:pt>
                <c:pt idx="613">
                  <c:v>0</c:v>
                </c:pt>
                <c:pt idx="614">
                  <c:v>10.7</c:v>
                </c:pt>
                <c:pt idx="615">
                  <c:v>10.3</c:v>
                </c:pt>
                <c:pt idx="616">
                  <c:v>11.4</c:v>
                </c:pt>
                <c:pt idx="617">
                  <c:v>11.4</c:v>
                </c:pt>
                <c:pt idx="618">
                  <c:v>11.4</c:v>
                </c:pt>
                <c:pt idx="619">
                  <c:v>10.8</c:v>
                </c:pt>
                <c:pt idx="620">
                  <c:v>10.8</c:v>
                </c:pt>
                <c:pt idx="621">
                  <c:v>10.8</c:v>
                </c:pt>
                <c:pt idx="622">
                  <c:v>13.93</c:v>
                </c:pt>
                <c:pt idx="623">
                  <c:v>0</c:v>
                </c:pt>
                <c:pt idx="624">
                  <c:v>0</c:v>
                </c:pt>
                <c:pt idx="625">
                  <c:v>0</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0</c:v>
                </c:pt>
                <c:pt idx="639">
                  <c:v>0</c:v>
                </c:pt>
                <c:pt idx="640">
                  <c:v>0</c:v>
                </c:pt>
                <c:pt idx="641">
                  <c:v>0</c:v>
                </c:pt>
                <c:pt idx="642">
                  <c:v>15.1</c:v>
                </c:pt>
                <c:pt idx="643">
                  <c:v>0</c:v>
                </c:pt>
                <c:pt idx="644">
                  <c:v>0</c:v>
                </c:pt>
                <c:pt idx="645">
                  <c:v>7.32</c:v>
                </c:pt>
                <c:pt idx="646">
                  <c:v>18</c:v>
                </c:pt>
                <c:pt idx="647">
                  <c:v>18</c:v>
                </c:pt>
                <c:pt idx="648">
                  <c:v>20.7</c:v>
                </c:pt>
                <c:pt idx="649">
                  <c:v>0</c:v>
                </c:pt>
                <c:pt idx="650">
                  <c:v>0</c:v>
                </c:pt>
                <c:pt idx="651">
                  <c:v>0</c:v>
                </c:pt>
                <c:pt idx="652">
                  <c:v>0</c:v>
                </c:pt>
                <c:pt idx="653">
                  <c:v>0</c:v>
                </c:pt>
                <c:pt idx="654">
                  <c:v>0</c:v>
                </c:pt>
                <c:pt idx="655">
                  <c:v>0</c:v>
                </c:pt>
                <c:pt idx="656">
                  <c:v>0</c:v>
                </c:pt>
                <c:pt idx="657">
                  <c:v>0</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0</c:v>
                </c:pt>
                <c:pt idx="677">
                  <c:v>0</c:v>
                </c:pt>
                <c:pt idx="678">
                  <c:v>21.56</c:v>
                </c:pt>
                <c:pt idx="679">
                  <c:v>0</c:v>
                </c:pt>
                <c:pt idx="680">
                  <c:v>0</c:v>
                </c:pt>
                <c:pt idx="681">
                  <c:v>0</c:v>
                </c:pt>
                <c:pt idx="682">
                  <c:v>0</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0</c:v>
                </c:pt>
                <c:pt idx="718">
                  <c:v>0</c:v>
                </c:pt>
                <c:pt idx="719">
                  <c:v>0</c:v>
                </c:pt>
                <c:pt idx="720">
                  <c:v>0</c:v>
                </c:pt>
                <c:pt idx="721">
                  <c:v>0</c:v>
                </c:pt>
                <c:pt idx="722">
                  <c:v>0</c:v>
                </c:pt>
                <c:pt idx="723">
                  <c:v>0</c:v>
                </c:pt>
                <c:pt idx="724">
                  <c:v>8.4</c:v>
                </c:pt>
                <c:pt idx="725">
                  <c:v>13.1</c:v>
                </c:pt>
                <c:pt idx="726">
                  <c:v>15.01</c:v>
                </c:pt>
                <c:pt idx="727">
                  <c:v>0</c:v>
                </c:pt>
                <c:pt idx="728">
                  <c:v>0</c:v>
                </c:pt>
                <c:pt idx="729">
                  <c:v>4.45</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13.8</c:v>
                </c:pt>
                <c:pt idx="750">
                  <c:v>13.8</c:v>
                </c:pt>
                <c:pt idx="751">
                  <c:v>13.8</c:v>
                </c:pt>
                <c:pt idx="752">
                  <c:v>13.8</c:v>
                </c:pt>
                <c:pt idx="753">
                  <c:v>12.8</c:v>
                </c:pt>
                <c:pt idx="754">
                  <c:v>12.8</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18</c:v>
                </c:pt>
                <c:pt idx="785">
                  <c:v>18</c:v>
                </c:pt>
                <c:pt idx="786">
                  <c:v>18</c:v>
                </c:pt>
              </c:numCache>
            </c:numRef>
          </c:xVal>
          <c:yVal>
            <c:numRef>
              <c:f>'T3(a)'!$C$3:$C$789</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3">
                  <c:v>45</c:v>
                </c:pt>
                <c:pt idx="324">
                  <c:v>45</c:v>
                </c:pt>
                <c:pt idx="325">
                  <c:v>45</c:v>
                </c:pt>
                <c:pt idx="326">
                  <c:v>45</c:v>
                </c:pt>
                <c:pt idx="327">
                  <c:v>45</c:v>
                </c:pt>
                <c:pt idx="328">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500">
                  <c:v>60</c:v>
                </c:pt>
                <c:pt idx="501">
                  <c:v>60</c:v>
                </c:pt>
                <c:pt idx="502">
                  <c:v>60</c:v>
                </c:pt>
                <c:pt idx="504">
                  <c:v>60</c:v>
                </c:pt>
                <c:pt idx="505">
                  <c:v>60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3">
                  <c:v>60</c:v>
                </c:pt>
                <c:pt idx="754">
                  <c:v>60</c:v>
                </c:pt>
                <c:pt idx="755">
                  <c:v>60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6808-49E3-95F7-06EA7DCC87CF}"/>
            </c:ext>
          </c:extLst>
        </c:ser>
        <c:dLbls>
          <c:showLegendKey val="0"/>
          <c:showVal val="0"/>
          <c:showCatName val="0"/>
          <c:showSerName val="0"/>
          <c:showPercent val="0"/>
          <c:showBubbleSize val="0"/>
        </c:dLbls>
        <c:axId val="1319816767"/>
        <c:axId val="1404468079"/>
      </c:scatterChart>
      <c:valAx>
        <c:axId val="1319816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468079"/>
        <c:crosses val="autoZero"/>
        <c:crossBetween val="midCat"/>
      </c:valAx>
      <c:valAx>
        <c:axId val="140446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816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'T3(b)'!$C$2</c:f>
              <c:strCache>
                <c:ptCount val="1"/>
                <c:pt idx="0">
                  <c:v>Displacement</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'T3(b)'!$B$3:$B$210</c:f>
              <c:numCache>
                <c:formatCode>General</c:formatCode>
                <c:ptCount val="208"/>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numCache>
            </c:numRef>
          </c:xVal>
          <c:yVal>
            <c:numRef>
              <c:f>'T3(b)'!$C$3:$C$210</c:f>
              <c:numCache>
                <c:formatCode>General</c:formatCode>
                <c:ptCount val="208"/>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numCache>
            </c:numRef>
          </c:yVal>
          <c:smooth val="0"/>
          <c:extLst>
            <c:ext xmlns:c16="http://schemas.microsoft.com/office/drawing/2014/chart" uri="{C3380CC4-5D6E-409C-BE32-E72D297353CC}">
              <c16:uniqueId val="{00000000-5CE4-491E-A922-B08AF8966184}"/>
            </c:ext>
          </c:extLst>
        </c:ser>
        <c:dLbls>
          <c:showLegendKey val="0"/>
          <c:showVal val="0"/>
          <c:showCatName val="0"/>
          <c:showSerName val="0"/>
          <c:showPercent val="0"/>
          <c:showBubbleSize val="0"/>
        </c:dLbls>
        <c:axId val="1522950639"/>
        <c:axId val="1522951119"/>
      </c:scatterChart>
      <c:valAx>
        <c:axId val="1522950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951119"/>
        <c:crosses val="autoZero"/>
        <c:crossBetween val="midCat"/>
      </c:valAx>
      <c:valAx>
        <c:axId val="1522951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9506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[C1_Excel_Project.xlsx]T5(a)!PivotTable10</c:name>
    <c:fmtId val="2"/>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'T5(a)'!$B$4</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'T5(a)'!$A$5:$A$15</c:f>
              <c:strCache>
                <c:ptCount val="10"/>
                <c:pt idx="0">
                  <c:v>Renault</c:v>
                </c:pt>
                <c:pt idx="1">
                  <c:v>Volkswagen</c:v>
                </c:pt>
                <c:pt idx="2">
                  <c:v>Bmw</c:v>
                </c:pt>
                <c:pt idx="3">
                  <c:v>Toyota</c:v>
                </c:pt>
                <c:pt idx="4">
                  <c:v>Skoda</c:v>
                </c:pt>
                <c:pt idx="5">
                  <c:v>Ford</c:v>
                </c:pt>
                <c:pt idx="6">
                  <c:v>Tata</c:v>
                </c:pt>
                <c:pt idx="7">
                  <c:v>Mahindra</c:v>
                </c:pt>
                <c:pt idx="8">
                  <c:v>Hyundai</c:v>
                </c:pt>
                <c:pt idx="9">
                  <c:v>Suzuki</c:v>
                </c:pt>
              </c:strCache>
            </c:strRef>
          </c:cat>
          <c:val>
            <c:numRef>
              <c:f>'T5(a)'!$B$5:$B$15</c:f>
              <c:numCache>
                <c:formatCode>General</c:formatCode>
                <c:ptCount val="10"/>
                <c:pt idx="0">
                  <c:v>17</c:v>
                </c:pt>
                <c:pt idx="1">
                  <c:v>22</c:v>
                </c:pt>
                <c:pt idx="2">
                  <c:v>36</c:v>
                </c:pt>
                <c:pt idx="3">
                  <c:v>40</c:v>
                </c:pt>
                <c:pt idx="4">
                  <c:v>41</c:v>
                </c:pt>
                <c:pt idx="5">
                  <c:v>43</c:v>
                </c:pt>
                <c:pt idx="6">
                  <c:v>90</c:v>
                </c:pt>
                <c:pt idx="7">
                  <c:v>99</c:v>
                </c:pt>
                <c:pt idx="8">
                  <c:v>107</c:v>
                </c:pt>
                <c:pt idx="9">
                  <c:v>128</c:v>
                </c:pt>
              </c:numCache>
            </c:numRef>
          </c:val>
          <c:extLst>
            <c:ext xmlns:c16="http://schemas.microsoft.com/office/drawing/2014/chart" uri="{C3380CC4-5D6E-409C-BE32-E72D297353CC}">
              <c16:uniqueId val="{00000000-62B8-45C6-9DB8-254E948DA85F}"/>
            </c:ext>
          </c:extLst>
        </c:ser>
        <c:dLbls>
          <c:dLblPos val="outEnd"/>
          <c:showLegendKey val="0"/>
          <c:showVal val="1"/>
          <c:showCatName val="0"/>
          <c:showSerName val="0"/>
          <c:showPercent val="0"/>
          <c:showBubbleSize val="0"/>
        </c:dLbls>
        <c:gapWidth val="219"/>
        <c:overlap val="-27"/>
        <c:axId val="1477123487"/>
        <c:axId val="1404472671"/>
      </c:barChart>
      <c:catAx>
        <c:axId val="147712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472671"/>
        <c:crosses val="autoZero"/>
        <c:auto val="1"/>
        <c:lblAlgn val="ctr"/>
        <c:lblOffset val="100"/>
        <c:noMultiLvlLbl val="0"/>
      </c:catAx>
      <c:valAx>
        <c:axId val="140447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12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Efficiency / Displacement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'T5(b)'!$C$2</c:f>
              <c:strCache>
                <c:ptCount val="1"/>
                <c:pt idx="0">
                  <c:v>Displacement</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'T5(b)'!$B$3:$B$395</c:f>
              <c:numCache>
                <c:formatCode>General</c:formatCode>
                <c:ptCount val="393"/>
                <c:pt idx="0">
                  <c:v>31.1</c:v>
                </c:pt>
                <c:pt idx="1">
                  <c:v>31.1</c:v>
                </c:pt>
                <c:pt idx="2">
                  <c:v>31.1</c:v>
                </c:pt>
                <c:pt idx="3">
                  <c:v>32.1</c:v>
                </c:pt>
                <c:pt idx="4">
                  <c:v>32.1</c:v>
                </c:pt>
                <c:pt idx="5">
                  <c:v>37.204999999999998</c:v>
                </c:pt>
                <c:pt idx="6">
                  <c:v>33.67</c:v>
                </c:pt>
                <c:pt idx="7">
                  <c:v>33.67</c:v>
                </c:pt>
                <c:pt idx="8">
                  <c:v>36.67</c:v>
                </c:pt>
                <c:pt idx="9">
                  <c:v>36.67</c:v>
                </c:pt>
                <c:pt idx="10">
                  <c:v>36.67</c:v>
                </c:pt>
                <c:pt idx="11">
                  <c:v>36.67</c:v>
                </c:pt>
                <c:pt idx="12">
                  <c:v>37.17</c:v>
                </c:pt>
                <c:pt idx="13">
                  <c:v>37.17</c:v>
                </c:pt>
                <c:pt idx="14">
                  <c:v>37.17</c:v>
                </c:pt>
                <c:pt idx="15">
                  <c:v>36.17</c:v>
                </c:pt>
                <c:pt idx="16">
                  <c:v>36.17</c:v>
                </c:pt>
                <c:pt idx="17">
                  <c:v>23</c:v>
                </c:pt>
                <c:pt idx="18">
                  <c:v>23</c:v>
                </c:pt>
                <c:pt idx="19">
                  <c:v>22</c:v>
                </c:pt>
                <c:pt idx="20">
                  <c:v>25</c:v>
                </c:pt>
                <c:pt idx="21">
                  <c:v>25</c:v>
                </c:pt>
                <c:pt idx="22">
                  <c:v>30</c:v>
                </c:pt>
                <c:pt idx="23">
                  <c:v>32.5</c:v>
                </c:pt>
                <c:pt idx="24">
                  <c:v>32.5</c:v>
                </c:pt>
                <c:pt idx="25">
                  <c:v>33.445</c:v>
                </c:pt>
                <c:pt idx="26">
                  <c:v>33.840000000000003</c:v>
                </c:pt>
                <c:pt idx="27">
                  <c:v>32.695</c:v>
                </c:pt>
                <c:pt idx="28">
                  <c:v>32.92</c:v>
                </c:pt>
                <c:pt idx="29">
                  <c:v>35.634999999999998</c:v>
                </c:pt>
                <c:pt idx="30">
                  <c:v>32.695</c:v>
                </c:pt>
                <c:pt idx="31">
                  <c:v>35.379999999999995</c:v>
                </c:pt>
                <c:pt idx="32">
                  <c:v>35.379999999999995</c:v>
                </c:pt>
                <c:pt idx="33">
                  <c:v>32.08</c:v>
                </c:pt>
                <c:pt idx="34">
                  <c:v>34.54</c:v>
                </c:pt>
                <c:pt idx="35">
                  <c:v>31.855</c:v>
                </c:pt>
                <c:pt idx="36">
                  <c:v>34.54</c:v>
                </c:pt>
                <c:pt idx="37">
                  <c:v>31.855</c:v>
                </c:pt>
                <c:pt idx="38">
                  <c:v>34.795000000000002</c:v>
                </c:pt>
                <c:pt idx="39">
                  <c:v>31.855</c:v>
                </c:pt>
                <c:pt idx="40">
                  <c:v>34.54</c:v>
                </c:pt>
                <c:pt idx="41">
                  <c:v>28.740000000000002</c:v>
                </c:pt>
                <c:pt idx="42">
                  <c:v>30.79</c:v>
                </c:pt>
                <c:pt idx="43">
                  <c:v>30.44</c:v>
                </c:pt>
                <c:pt idx="44">
                  <c:v>30.19</c:v>
                </c:pt>
                <c:pt idx="45">
                  <c:v>32.159999999999997</c:v>
                </c:pt>
                <c:pt idx="46">
                  <c:v>24.35</c:v>
                </c:pt>
                <c:pt idx="47">
                  <c:v>32.159999999999997</c:v>
                </c:pt>
                <c:pt idx="48">
                  <c:v>24.35</c:v>
                </c:pt>
                <c:pt idx="49">
                  <c:v>26.369999999999997</c:v>
                </c:pt>
                <c:pt idx="50">
                  <c:v>29.55</c:v>
                </c:pt>
                <c:pt idx="51">
                  <c:v>26.35</c:v>
                </c:pt>
                <c:pt idx="52">
                  <c:v>29.6</c:v>
                </c:pt>
                <c:pt idx="53">
                  <c:v>29.55</c:v>
                </c:pt>
                <c:pt idx="54">
                  <c:v>24.35</c:v>
                </c:pt>
                <c:pt idx="55">
                  <c:v>31.57</c:v>
                </c:pt>
                <c:pt idx="56">
                  <c:v>25.35</c:v>
                </c:pt>
                <c:pt idx="57">
                  <c:v>28.3</c:v>
                </c:pt>
                <c:pt idx="58">
                  <c:v>23.1</c:v>
                </c:pt>
                <c:pt idx="59">
                  <c:v>28.3</c:v>
                </c:pt>
                <c:pt idx="60">
                  <c:v>25.1</c:v>
                </c:pt>
                <c:pt idx="61">
                  <c:v>30.3</c:v>
                </c:pt>
                <c:pt idx="62">
                  <c:v>32.950000000000003</c:v>
                </c:pt>
                <c:pt idx="63">
                  <c:v>31.45</c:v>
                </c:pt>
                <c:pt idx="64">
                  <c:v>32.450000000000003</c:v>
                </c:pt>
                <c:pt idx="65">
                  <c:v>33.78</c:v>
                </c:pt>
                <c:pt idx="66">
                  <c:v>28.4</c:v>
                </c:pt>
                <c:pt idx="67">
                  <c:v>28.435000000000002</c:v>
                </c:pt>
                <c:pt idx="68">
                  <c:v>28.4</c:v>
                </c:pt>
                <c:pt idx="69">
                  <c:v>28.435000000000002</c:v>
                </c:pt>
                <c:pt idx="70">
                  <c:v>22.75</c:v>
                </c:pt>
                <c:pt idx="71">
                  <c:v>24.65</c:v>
                </c:pt>
                <c:pt idx="72">
                  <c:v>25.094999999999999</c:v>
                </c:pt>
                <c:pt idx="73">
                  <c:v>30.2</c:v>
                </c:pt>
                <c:pt idx="74">
                  <c:v>24.84</c:v>
                </c:pt>
                <c:pt idx="75">
                  <c:v>26.549999999999997</c:v>
                </c:pt>
                <c:pt idx="76">
                  <c:v>21.450000000000003</c:v>
                </c:pt>
                <c:pt idx="77">
                  <c:v>30.2</c:v>
                </c:pt>
                <c:pt idx="78">
                  <c:v>24.84</c:v>
                </c:pt>
                <c:pt idx="79">
                  <c:v>26.549999999999997</c:v>
                </c:pt>
                <c:pt idx="80">
                  <c:v>21.3</c:v>
                </c:pt>
                <c:pt idx="81">
                  <c:v>20.3</c:v>
                </c:pt>
                <c:pt idx="82">
                  <c:v>24.55</c:v>
                </c:pt>
                <c:pt idx="83">
                  <c:v>29.65</c:v>
                </c:pt>
                <c:pt idx="84">
                  <c:v>20</c:v>
                </c:pt>
                <c:pt idx="85">
                  <c:v>25.25</c:v>
                </c:pt>
                <c:pt idx="86">
                  <c:v>24.04</c:v>
                </c:pt>
                <c:pt idx="87">
                  <c:v>29.04</c:v>
                </c:pt>
                <c:pt idx="88">
                  <c:v>29.04</c:v>
                </c:pt>
                <c:pt idx="89">
                  <c:v>25.85</c:v>
                </c:pt>
                <c:pt idx="90">
                  <c:v>26.094999999999999</c:v>
                </c:pt>
                <c:pt idx="91">
                  <c:v>28.094999999999999</c:v>
                </c:pt>
                <c:pt idx="92">
                  <c:v>25.395000000000003</c:v>
                </c:pt>
                <c:pt idx="93">
                  <c:v>25.395000000000003</c:v>
                </c:pt>
                <c:pt idx="94">
                  <c:v>37.68</c:v>
                </c:pt>
                <c:pt idx="95">
                  <c:v>25.58</c:v>
                </c:pt>
                <c:pt idx="96">
                  <c:v>37.68</c:v>
                </c:pt>
                <c:pt idx="97">
                  <c:v>22.8</c:v>
                </c:pt>
                <c:pt idx="98">
                  <c:v>32.549999999999997</c:v>
                </c:pt>
                <c:pt idx="99">
                  <c:v>33.9</c:v>
                </c:pt>
                <c:pt idx="100">
                  <c:v>24.53</c:v>
                </c:pt>
                <c:pt idx="101">
                  <c:v>24.53</c:v>
                </c:pt>
                <c:pt idx="102">
                  <c:v>24.53</c:v>
                </c:pt>
                <c:pt idx="103">
                  <c:v>39.4</c:v>
                </c:pt>
                <c:pt idx="104">
                  <c:v>39.4</c:v>
                </c:pt>
                <c:pt idx="105">
                  <c:v>39.4</c:v>
                </c:pt>
                <c:pt idx="106">
                  <c:v>26.3</c:v>
                </c:pt>
                <c:pt idx="107">
                  <c:v>26.3</c:v>
                </c:pt>
                <c:pt idx="108">
                  <c:v>26.3</c:v>
                </c:pt>
                <c:pt idx="109">
                  <c:v>26.3</c:v>
                </c:pt>
                <c:pt idx="110">
                  <c:v>26.3</c:v>
                </c:pt>
                <c:pt idx="111">
                  <c:v>25.6</c:v>
                </c:pt>
                <c:pt idx="112">
                  <c:v>25.6</c:v>
                </c:pt>
                <c:pt idx="113">
                  <c:v>30.204999999999998</c:v>
                </c:pt>
                <c:pt idx="114">
                  <c:v>30.185000000000002</c:v>
                </c:pt>
                <c:pt idx="115">
                  <c:v>29.395</c:v>
                </c:pt>
                <c:pt idx="116">
                  <c:v>22.674999999999997</c:v>
                </c:pt>
                <c:pt idx="117">
                  <c:v>26.259999999999998</c:v>
                </c:pt>
                <c:pt idx="118">
                  <c:v>32.96</c:v>
                </c:pt>
                <c:pt idx="119">
                  <c:v>32.980000000000004</c:v>
                </c:pt>
                <c:pt idx="120">
                  <c:v>22.674999999999997</c:v>
                </c:pt>
                <c:pt idx="121">
                  <c:v>24.074999999999999</c:v>
                </c:pt>
                <c:pt idx="122">
                  <c:v>29.44</c:v>
                </c:pt>
                <c:pt idx="123">
                  <c:v>27.175000000000001</c:v>
                </c:pt>
                <c:pt idx="124">
                  <c:v>30.76</c:v>
                </c:pt>
                <c:pt idx="125">
                  <c:v>25.855</c:v>
                </c:pt>
                <c:pt idx="126">
                  <c:v>30.76</c:v>
                </c:pt>
                <c:pt idx="127">
                  <c:v>27.074999999999999</c:v>
                </c:pt>
                <c:pt idx="128">
                  <c:v>27.074999999999999</c:v>
                </c:pt>
                <c:pt idx="129">
                  <c:v>27.074999999999999</c:v>
                </c:pt>
                <c:pt idx="130">
                  <c:v>23.96</c:v>
                </c:pt>
                <c:pt idx="131">
                  <c:v>27.759999999999998</c:v>
                </c:pt>
                <c:pt idx="132">
                  <c:v>27.759999999999998</c:v>
                </c:pt>
                <c:pt idx="133">
                  <c:v>27.759999999999998</c:v>
                </c:pt>
                <c:pt idx="134">
                  <c:v>27.759999999999998</c:v>
                </c:pt>
                <c:pt idx="135">
                  <c:v>25.074999999999999</c:v>
                </c:pt>
                <c:pt idx="136">
                  <c:v>25.074999999999999</c:v>
                </c:pt>
                <c:pt idx="137">
                  <c:v>24.5</c:v>
                </c:pt>
                <c:pt idx="138">
                  <c:v>19</c:v>
                </c:pt>
                <c:pt idx="139">
                  <c:v>21.5</c:v>
                </c:pt>
                <c:pt idx="140">
                  <c:v>16</c:v>
                </c:pt>
                <c:pt idx="141">
                  <c:v>22.5</c:v>
                </c:pt>
                <c:pt idx="142">
                  <c:v>18</c:v>
                </c:pt>
                <c:pt idx="143">
                  <c:v>26</c:v>
                </c:pt>
                <c:pt idx="144">
                  <c:v>35.5</c:v>
                </c:pt>
                <c:pt idx="145">
                  <c:v>35.5</c:v>
                </c:pt>
                <c:pt idx="146">
                  <c:v>35.5</c:v>
                </c:pt>
                <c:pt idx="147">
                  <c:v>34.5</c:v>
                </c:pt>
                <c:pt idx="148">
                  <c:v>34.5</c:v>
                </c:pt>
                <c:pt idx="149">
                  <c:v>34.5</c:v>
                </c:pt>
                <c:pt idx="150">
                  <c:v>34.5</c:v>
                </c:pt>
                <c:pt idx="151">
                  <c:v>34.5</c:v>
                </c:pt>
                <c:pt idx="152">
                  <c:v>34.5</c:v>
                </c:pt>
                <c:pt idx="153">
                  <c:v>31.8</c:v>
                </c:pt>
                <c:pt idx="154">
                  <c:v>35.5</c:v>
                </c:pt>
                <c:pt idx="155">
                  <c:v>32.799999999999997</c:v>
                </c:pt>
                <c:pt idx="156">
                  <c:v>27.7</c:v>
                </c:pt>
                <c:pt idx="157">
                  <c:v>27.7</c:v>
                </c:pt>
                <c:pt idx="158">
                  <c:v>27</c:v>
                </c:pt>
                <c:pt idx="159">
                  <c:v>25.5</c:v>
                </c:pt>
                <c:pt idx="160">
                  <c:v>33.75</c:v>
                </c:pt>
                <c:pt idx="161">
                  <c:v>33.75</c:v>
                </c:pt>
                <c:pt idx="162">
                  <c:v>33.25</c:v>
                </c:pt>
                <c:pt idx="163">
                  <c:v>25.5</c:v>
                </c:pt>
                <c:pt idx="164">
                  <c:v>22.9</c:v>
                </c:pt>
                <c:pt idx="165">
                  <c:v>29.65</c:v>
                </c:pt>
                <c:pt idx="166">
                  <c:v>22.3</c:v>
                </c:pt>
                <c:pt idx="167">
                  <c:v>30.23</c:v>
                </c:pt>
                <c:pt idx="168">
                  <c:v>27.65</c:v>
                </c:pt>
                <c:pt idx="169">
                  <c:v>34.4</c:v>
                </c:pt>
                <c:pt idx="170">
                  <c:v>27.65</c:v>
                </c:pt>
                <c:pt idx="171">
                  <c:v>27.65</c:v>
                </c:pt>
                <c:pt idx="172">
                  <c:v>27.65</c:v>
                </c:pt>
                <c:pt idx="173">
                  <c:v>34.4</c:v>
                </c:pt>
                <c:pt idx="174">
                  <c:v>34.4</c:v>
                </c:pt>
                <c:pt idx="175">
                  <c:v>34.4</c:v>
                </c:pt>
                <c:pt idx="176">
                  <c:v>34.4</c:v>
                </c:pt>
                <c:pt idx="177">
                  <c:v>30.844999999999999</c:v>
                </c:pt>
                <c:pt idx="178">
                  <c:v>24.094999999999999</c:v>
                </c:pt>
                <c:pt idx="179">
                  <c:v>24.094999999999999</c:v>
                </c:pt>
                <c:pt idx="180">
                  <c:v>19.535</c:v>
                </c:pt>
                <c:pt idx="181">
                  <c:v>31.055</c:v>
                </c:pt>
                <c:pt idx="182">
                  <c:v>31.055</c:v>
                </c:pt>
                <c:pt idx="183">
                  <c:v>31.055</c:v>
                </c:pt>
                <c:pt idx="184">
                  <c:v>31.055</c:v>
                </c:pt>
                <c:pt idx="185">
                  <c:v>31.055</c:v>
                </c:pt>
                <c:pt idx="186">
                  <c:v>31.055</c:v>
                </c:pt>
                <c:pt idx="187">
                  <c:v>20.134999999999998</c:v>
                </c:pt>
                <c:pt idx="188">
                  <c:v>26.134999999999998</c:v>
                </c:pt>
                <c:pt idx="189">
                  <c:v>20.134999999999998</c:v>
                </c:pt>
                <c:pt idx="190">
                  <c:v>20.134999999999998</c:v>
                </c:pt>
                <c:pt idx="191">
                  <c:v>20.134999999999998</c:v>
                </c:pt>
                <c:pt idx="192">
                  <c:v>26.134999999999998</c:v>
                </c:pt>
                <c:pt idx="193">
                  <c:v>26.134999999999998</c:v>
                </c:pt>
                <c:pt idx="194">
                  <c:v>26.134999999999998</c:v>
                </c:pt>
                <c:pt idx="195">
                  <c:v>26.134999999999998</c:v>
                </c:pt>
                <c:pt idx="196">
                  <c:v>29</c:v>
                </c:pt>
                <c:pt idx="197">
                  <c:v>29</c:v>
                </c:pt>
                <c:pt idx="198">
                  <c:v>20</c:v>
                </c:pt>
                <c:pt idx="199">
                  <c:v>20</c:v>
                </c:pt>
                <c:pt idx="200">
                  <c:v>22.200000000000003</c:v>
                </c:pt>
                <c:pt idx="201">
                  <c:v>22.200000000000003</c:v>
                </c:pt>
                <c:pt idx="202">
                  <c:v>22.200000000000003</c:v>
                </c:pt>
                <c:pt idx="203">
                  <c:v>23.560000000000002</c:v>
                </c:pt>
                <c:pt idx="204">
                  <c:v>20.399999999999999</c:v>
                </c:pt>
                <c:pt idx="205">
                  <c:v>18.399999999999999</c:v>
                </c:pt>
                <c:pt idx="206">
                  <c:v>28.5</c:v>
                </c:pt>
                <c:pt idx="207">
                  <c:v>29.5</c:v>
                </c:pt>
                <c:pt idx="208">
                  <c:v>28.5</c:v>
                </c:pt>
                <c:pt idx="209">
                  <c:v>27.7</c:v>
                </c:pt>
                <c:pt idx="210">
                  <c:v>25.11</c:v>
                </c:pt>
                <c:pt idx="211">
                  <c:v>26.75</c:v>
                </c:pt>
                <c:pt idx="212">
                  <c:v>27.7</c:v>
                </c:pt>
                <c:pt idx="213">
                  <c:v>27.7</c:v>
                </c:pt>
                <c:pt idx="214">
                  <c:v>27.7</c:v>
                </c:pt>
                <c:pt idx="215">
                  <c:v>22.7</c:v>
                </c:pt>
                <c:pt idx="216">
                  <c:v>22.7</c:v>
                </c:pt>
                <c:pt idx="217">
                  <c:v>22.7</c:v>
                </c:pt>
                <c:pt idx="218">
                  <c:v>32.049999999999997</c:v>
                </c:pt>
                <c:pt idx="219">
                  <c:v>17.619999999999997</c:v>
                </c:pt>
                <c:pt idx="220">
                  <c:v>20.564999999999998</c:v>
                </c:pt>
                <c:pt idx="221">
                  <c:v>17.704999999999998</c:v>
                </c:pt>
                <c:pt idx="222">
                  <c:v>23.704999999999998</c:v>
                </c:pt>
                <c:pt idx="223">
                  <c:v>23.704999999999998</c:v>
                </c:pt>
                <c:pt idx="224">
                  <c:v>23.55</c:v>
                </c:pt>
                <c:pt idx="225">
                  <c:v>24.8</c:v>
                </c:pt>
                <c:pt idx="226">
                  <c:v>24.8</c:v>
                </c:pt>
                <c:pt idx="227">
                  <c:v>24.8</c:v>
                </c:pt>
                <c:pt idx="228">
                  <c:v>28.7</c:v>
                </c:pt>
                <c:pt idx="229">
                  <c:v>28.7</c:v>
                </c:pt>
                <c:pt idx="230">
                  <c:v>22.8</c:v>
                </c:pt>
                <c:pt idx="231">
                  <c:v>22.8</c:v>
                </c:pt>
                <c:pt idx="232">
                  <c:v>29.84</c:v>
                </c:pt>
                <c:pt idx="233">
                  <c:v>29.84</c:v>
                </c:pt>
                <c:pt idx="234">
                  <c:v>31.54</c:v>
                </c:pt>
                <c:pt idx="235">
                  <c:v>31.54</c:v>
                </c:pt>
                <c:pt idx="236">
                  <c:v>31.54</c:v>
                </c:pt>
                <c:pt idx="237">
                  <c:v>28.099999999999998</c:v>
                </c:pt>
                <c:pt idx="238">
                  <c:v>28.375</c:v>
                </c:pt>
                <c:pt idx="239">
                  <c:v>18.95</c:v>
                </c:pt>
                <c:pt idx="240">
                  <c:v>28.094999999999999</c:v>
                </c:pt>
                <c:pt idx="241">
                  <c:v>26.094999999999999</c:v>
                </c:pt>
                <c:pt idx="242">
                  <c:v>87.334999999999994</c:v>
                </c:pt>
                <c:pt idx="243">
                  <c:v>89.094999999999999</c:v>
                </c:pt>
                <c:pt idx="244">
                  <c:v>24.939999999999998</c:v>
                </c:pt>
                <c:pt idx="245">
                  <c:v>25.61</c:v>
                </c:pt>
                <c:pt idx="246">
                  <c:v>25.61</c:v>
                </c:pt>
                <c:pt idx="247">
                  <c:v>17.95</c:v>
                </c:pt>
                <c:pt idx="248">
                  <c:v>13.23</c:v>
                </c:pt>
                <c:pt idx="249">
                  <c:v>14.405000000000001</c:v>
                </c:pt>
                <c:pt idx="250">
                  <c:v>17.95</c:v>
                </c:pt>
                <c:pt idx="251">
                  <c:v>16.954999999999998</c:v>
                </c:pt>
                <c:pt idx="252">
                  <c:v>17.809999999999999</c:v>
                </c:pt>
                <c:pt idx="253">
                  <c:v>17.809999999999999</c:v>
                </c:pt>
                <c:pt idx="254">
                  <c:v>17.809999999999999</c:v>
                </c:pt>
                <c:pt idx="255">
                  <c:v>21.84</c:v>
                </c:pt>
                <c:pt idx="256">
                  <c:v>28.34</c:v>
                </c:pt>
                <c:pt idx="257">
                  <c:v>22.34</c:v>
                </c:pt>
                <c:pt idx="258">
                  <c:v>22.5</c:v>
                </c:pt>
                <c:pt idx="259">
                  <c:v>19.350000000000001</c:v>
                </c:pt>
                <c:pt idx="260">
                  <c:v>23.35</c:v>
                </c:pt>
                <c:pt idx="261">
                  <c:v>23.35</c:v>
                </c:pt>
                <c:pt idx="262">
                  <c:v>23.35</c:v>
                </c:pt>
                <c:pt idx="263">
                  <c:v>25.45</c:v>
                </c:pt>
                <c:pt idx="264">
                  <c:v>25.884999999999998</c:v>
                </c:pt>
                <c:pt idx="265">
                  <c:v>24.744999999999997</c:v>
                </c:pt>
                <c:pt idx="266">
                  <c:v>24.744999999999997</c:v>
                </c:pt>
                <c:pt idx="267">
                  <c:v>25.884999999999998</c:v>
                </c:pt>
                <c:pt idx="268">
                  <c:v>25.884999999999998</c:v>
                </c:pt>
                <c:pt idx="269">
                  <c:v>25.884999999999998</c:v>
                </c:pt>
                <c:pt idx="270">
                  <c:v>25.884999999999998</c:v>
                </c:pt>
                <c:pt idx="271">
                  <c:v>25.884999999999998</c:v>
                </c:pt>
                <c:pt idx="272">
                  <c:v>25.884999999999998</c:v>
                </c:pt>
                <c:pt idx="273">
                  <c:v>22.8</c:v>
                </c:pt>
                <c:pt idx="274">
                  <c:v>22.8</c:v>
                </c:pt>
                <c:pt idx="275">
                  <c:v>23.3</c:v>
                </c:pt>
                <c:pt idx="276">
                  <c:v>23.3</c:v>
                </c:pt>
                <c:pt idx="277">
                  <c:v>23.3</c:v>
                </c:pt>
                <c:pt idx="278">
                  <c:v>23</c:v>
                </c:pt>
                <c:pt idx="279">
                  <c:v>18</c:v>
                </c:pt>
                <c:pt idx="280">
                  <c:v>17.5</c:v>
                </c:pt>
                <c:pt idx="281">
                  <c:v>18.5</c:v>
                </c:pt>
                <c:pt idx="282">
                  <c:v>22</c:v>
                </c:pt>
                <c:pt idx="283">
                  <c:v>27</c:v>
                </c:pt>
                <c:pt idx="284">
                  <c:v>737.5</c:v>
                </c:pt>
                <c:pt idx="285">
                  <c:v>21.3</c:v>
                </c:pt>
                <c:pt idx="286">
                  <c:v>21.3</c:v>
                </c:pt>
                <c:pt idx="287">
                  <c:v>21.3</c:v>
                </c:pt>
                <c:pt idx="288">
                  <c:v>21.3</c:v>
                </c:pt>
                <c:pt idx="289">
                  <c:v>21.21</c:v>
                </c:pt>
                <c:pt idx="290">
                  <c:v>18.515000000000001</c:v>
                </c:pt>
                <c:pt idx="291">
                  <c:v>20.189999999999998</c:v>
                </c:pt>
                <c:pt idx="292">
                  <c:v>18.475000000000001</c:v>
                </c:pt>
                <c:pt idx="293">
                  <c:v>20.189999999999998</c:v>
                </c:pt>
                <c:pt idx="294">
                  <c:v>17.674999999999997</c:v>
                </c:pt>
                <c:pt idx="295">
                  <c:v>17.674999999999997</c:v>
                </c:pt>
                <c:pt idx="296">
                  <c:v>19.39</c:v>
                </c:pt>
                <c:pt idx="297">
                  <c:v>20.2</c:v>
                </c:pt>
                <c:pt idx="298">
                  <c:v>20.7</c:v>
                </c:pt>
                <c:pt idx="299">
                  <c:v>21.2</c:v>
                </c:pt>
                <c:pt idx="300">
                  <c:v>22</c:v>
                </c:pt>
                <c:pt idx="301">
                  <c:v>20.549999999999997</c:v>
                </c:pt>
                <c:pt idx="302">
                  <c:v>20.549999999999997</c:v>
                </c:pt>
                <c:pt idx="303">
                  <c:v>21.35</c:v>
                </c:pt>
                <c:pt idx="304">
                  <c:v>17.375</c:v>
                </c:pt>
                <c:pt idx="305">
                  <c:v>21</c:v>
                </c:pt>
                <c:pt idx="306">
                  <c:v>21</c:v>
                </c:pt>
                <c:pt idx="307">
                  <c:v>18</c:v>
                </c:pt>
                <c:pt idx="308">
                  <c:v>26.7</c:v>
                </c:pt>
                <c:pt idx="309">
                  <c:v>26.9</c:v>
                </c:pt>
                <c:pt idx="310">
                  <c:v>18</c:v>
                </c:pt>
                <c:pt idx="311">
                  <c:v>19.100000000000001</c:v>
                </c:pt>
                <c:pt idx="312">
                  <c:v>17.395</c:v>
                </c:pt>
                <c:pt idx="313">
                  <c:v>18.594999999999999</c:v>
                </c:pt>
                <c:pt idx="314">
                  <c:v>22.6</c:v>
                </c:pt>
                <c:pt idx="315">
                  <c:v>22.6</c:v>
                </c:pt>
                <c:pt idx="316">
                  <c:v>17.600000000000001</c:v>
                </c:pt>
                <c:pt idx="317">
                  <c:v>24.049999999999997</c:v>
                </c:pt>
                <c:pt idx="318">
                  <c:v>21.5</c:v>
                </c:pt>
                <c:pt idx="319">
                  <c:v>19.350000000000001</c:v>
                </c:pt>
                <c:pt idx="320">
                  <c:v>19.350000000000001</c:v>
                </c:pt>
                <c:pt idx="321">
                  <c:v>19.350000000000001</c:v>
                </c:pt>
                <c:pt idx="322">
                  <c:v>14.6</c:v>
                </c:pt>
                <c:pt idx="323">
                  <c:v>14.6</c:v>
                </c:pt>
                <c:pt idx="324">
                  <c:v>19.350000000000001</c:v>
                </c:pt>
                <c:pt idx="325">
                  <c:v>14.5</c:v>
                </c:pt>
                <c:pt idx="326">
                  <c:v>16.100000000000001</c:v>
                </c:pt>
                <c:pt idx="327">
                  <c:v>17.05</c:v>
                </c:pt>
                <c:pt idx="328">
                  <c:v>25.75</c:v>
                </c:pt>
                <c:pt idx="329">
                  <c:v>24.8</c:v>
                </c:pt>
                <c:pt idx="330">
                  <c:v>28</c:v>
                </c:pt>
                <c:pt idx="331">
                  <c:v>26.21</c:v>
                </c:pt>
                <c:pt idx="332">
                  <c:v>12.1</c:v>
                </c:pt>
                <c:pt idx="333">
                  <c:v>19.8</c:v>
                </c:pt>
                <c:pt idx="334">
                  <c:v>19.8</c:v>
                </c:pt>
                <c:pt idx="335">
                  <c:v>23.8</c:v>
                </c:pt>
                <c:pt idx="336">
                  <c:v>34.19</c:v>
                </c:pt>
                <c:pt idx="337">
                  <c:v>34.19</c:v>
                </c:pt>
                <c:pt idx="338">
                  <c:v>34.19</c:v>
                </c:pt>
                <c:pt idx="339">
                  <c:v>34.19</c:v>
                </c:pt>
                <c:pt idx="340">
                  <c:v>28.2</c:v>
                </c:pt>
                <c:pt idx="341">
                  <c:v>34.9</c:v>
                </c:pt>
                <c:pt idx="342">
                  <c:v>33.9</c:v>
                </c:pt>
                <c:pt idx="343">
                  <c:v>27.4</c:v>
                </c:pt>
                <c:pt idx="344">
                  <c:v>35.9</c:v>
                </c:pt>
                <c:pt idx="345">
                  <c:v>30.9</c:v>
                </c:pt>
                <c:pt idx="346">
                  <c:v>31.964999999999996</c:v>
                </c:pt>
                <c:pt idx="347">
                  <c:v>29.104999999999997</c:v>
                </c:pt>
                <c:pt idx="348">
                  <c:v>31.964999999999996</c:v>
                </c:pt>
                <c:pt idx="349">
                  <c:v>29.759999999999998</c:v>
                </c:pt>
                <c:pt idx="350">
                  <c:v>26.32</c:v>
                </c:pt>
                <c:pt idx="351">
                  <c:v>29.759999999999998</c:v>
                </c:pt>
                <c:pt idx="352">
                  <c:v>29.464999999999996</c:v>
                </c:pt>
                <c:pt idx="353">
                  <c:v>26.604999999999997</c:v>
                </c:pt>
                <c:pt idx="354">
                  <c:v>28.82</c:v>
                </c:pt>
                <c:pt idx="355">
                  <c:v>26.195</c:v>
                </c:pt>
                <c:pt idx="356">
                  <c:v>25.909999999999997</c:v>
                </c:pt>
                <c:pt idx="357">
                  <c:v>29.055</c:v>
                </c:pt>
                <c:pt idx="358">
                  <c:v>29.349999999999998</c:v>
                </c:pt>
                <c:pt idx="359">
                  <c:v>29.349999999999998</c:v>
                </c:pt>
                <c:pt idx="360">
                  <c:v>29.349999999999998</c:v>
                </c:pt>
                <c:pt idx="361">
                  <c:v>29.349999999999998</c:v>
                </c:pt>
                <c:pt idx="362">
                  <c:v>29.4</c:v>
                </c:pt>
                <c:pt idx="363">
                  <c:v>29.4</c:v>
                </c:pt>
                <c:pt idx="364">
                  <c:v>29.4</c:v>
                </c:pt>
                <c:pt idx="365">
                  <c:v>29.4</c:v>
                </c:pt>
                <c:pt idx="366">
                  <c:v>16.45</c:v>
                </c:pt>
                <c:pt idx="367">
                  <c:v>16.05</c:v>
                </c:pt>
                <c:pt idx="368">
                  <c:v>17.149999999999999</c:v>
                </c:pt>
                <c:pt idx="369">
                  <c:v>17.149999999999999</c:v>
                </c:pt>
                <c:pt idx="370">
                  <c:v>24.200000000000003</c:v>
                </c:pt>
                <c:pt idx="371">
                  <c:v>16.55</c:v>
                </c:pt>
                <c:pt idx="372">
                  <c:v>16.55</c:v>
                </c:pt>
                <c:pt idx="373">
                  <c:v>16.55</c:v>
                </c:pt>
                <c:pt idx="374">
                  <c:v>19.68</c:v>
                </c:pt>
                <c:pt idx="375">
                  <c:v>18.850000000000001</c:v>
                </c:pt>
                <c:pt idx="376">
                  <c:v>18.850000000000001</c:v>
                </c:pt>
                <c:pt idx="377">
                  <c:v>18.850000000000001</c:v>
                </c:pt>
                <c:pt idx="378">
                  <c:v>18.850000000000001</c:v>
                </c:pt>
                <c:pt idx="379">
                  <c:v>22.13</c:v>
                </c:pt>
                <c:pt idx="380">
                  <c:v>19.05</c:v>
                </c:pt>
                <c:pt idx="381">
                  <c:v>22.13</c:v>
                </c:pt>
                <c:pt idx="382">
                  <c:v>19.05</c:v>
                </c:pt>
                <c:pt idx="383">
                  <c:v>22.13</c:v>
                </c:pt>
                <c:pt idx="384">
                  <c:v>21.35</c:v>
                </c:pt>
                <c:pt idx="385">
                  <c:v>21.35</c:v>
                </c:pt>
                <c:pt idx="386">
                  <c:v>24.43</c:v>
                </c:pt>
                <c:pt idx="387">
                  <c:v>23.15</c:v>
                </c:pt>
                <c:pt idx="388">
                  <c:v>11.290000000000001</c:v>
                </c:pt>
                <c:pt idx="389">
                  <c:v>21.97</c:v>
                </c:pt>
                <c:pt idx="390">
                  <c:v>21.97</c:v>
                </c:pt>
                <c:pt idx="391">
                  <c:v>24.669999999999998</c:v>
                </c:pt>
                <c:pt idx="392">
                  <c:v>19.669999999999998</c:v>
                </c:pt>
              </c:numCache>
            </c:numRef>
          </c:xVal>
          <c:yVal>
            <c:numRef>
              <c:f>'T5(b)'!$C$3:$C$395</c:f>
              <c:numCache>
                <c:formatCode>General</c:formatCode>
                <c:ptCount val="393"/>
                <c:pt idx="0">
                  <c:v>624</c:v>
                </c:pt>
                <c:pt idx="1">
                  <c:v>624</c:v>
                </c:pt>
                <c:pt idx="2">
                  <c:v>624</c:v>
                </c:pt>
                <c:pt idx="3">
                  <c:v>624</c:v>
                </c:pt>
                <c:pt idx="4">
                  <c:v>624</c:v>
                </c:pt>
                <c:pt idx="5">
                  <c:v>624</c:v>
                </c:pt>
                <c:pt idx="6">
                  <c:v>1196</c:v>
                </c:pt>
                <c:pt idx="7">
                  <c:v>1196</c:v>
                </c:pt>
                <c:pt idx="8">
                  <c:v>1196</c:v>
                </c:pt>
                <c:pt idx="9">
                  <c:v>1196</c:v>
                </c:pt>
                <c:pt idx="10">
                  <c:v>1196</c:v>
                </c:pt>
                <c:pt idx="11">
                  <c:v>998</c:v>
                </c:pt>
                <c:pt idx="12">
                  <c:v>998</c:v>
                </c:pt>
                <c:pt idx="13">
                  <c:v>998</c:v>
                </c:pt>
                <c:pt idx="14">
                  <c:v>998</c:v>
                </c:pt>
                <c:pt idx="15">
                  <c:v>998</c:v>
                </c:pt>
                <c:pt idx="16">
                  <c:v>998</c:v>
                </c:pt>
                <c:pt idx="17">
                  <c:v>998</c:v>
                </c:pt>
                <c:pt idx="18">
                  <c:v>998</c:v>
                </c:pt>
                <c:pt idx="19">
                  <c:v>1086</c:v>
                </c:pt>
                <c:pt idx="20">
                  <c:v>1086</c:v>
                </c:pt>
                <c:pt idx="21">
                  <c:v>1086</c:v>
                </c:pt>
                <c:pt idx="22">
                  <c:v>1086</c:v>
                </c:pt>
                <c:pt idx="23">
                  <c:v>1086</c:v>
                </c:pt>
                <c:pt idx="24">
                  <c:v>1086</c:v>
                </c:pt>
                <c:pt idx="25">
                  <c:v>1086</c:v>
                </c:pt>
                <c:pt idx="26">
                  <c:v>1086</c:v>
                </c:pt>
                <c:pt idx="27">
                  <c:v>1199</c:v>
                </c:pt>
                <c:pt idx="28">
                  <c:v>1199</c:v>
                </c:pt>
                <c:pt idx="29">
                  <c:v>1199</c:v>
                </c:pt>
                <c:pt idx="30">
                  <c:v>1199</c:v>
                </c:pt>
                <c:pt idx="31">
                  <c:v>1199</c:v>
                </c:pt>
                <c:pt idx="32">
                  <c:v>1199</c:v>
                </c:pt>
                <c:pt idx="33">
                  <c:v>1199</c:v>
                </c:pt>
                <c:pt idx="34">
                  <c:v>1199</c:v>
                </c:pt>
                <c:pt idx="35">
                  <c:v>998</c:v>
                </c:pt>
                <c:pt idx="36">
                  <c:v>998</c:v>
                </c:pt>
                <c:pt idx="37">
                  <c:v>998</c:v>
                </c:pt>
                <c:pt idx="38">
                  <c:v>998</c:v>
                </c:pt>
                <c:pt idx="39">
                  <c:v>998</c:v>
                </c:pt>
                <c:pt idx="40">
                  <c:v>998</c:v>
                </c:pt>
                <c:pt idx="41">
                  <c:v>998</c:v>
                </c:pt>
                <c:pt idx="42">
                  <c:v>998</c:v>
                </c:pt>
                <c:pt idx="43">
                  <c:v>1197</c:v>
                </c:pt>
                <c:pt idx="44">
                  <c:v>1197</c:v>
                </c:pt>
                <c:pt idx="45">
                  <c:v>1197</c:v>
                </c:pt>
                <c:pt idx="46">
                  <c:v>1197</c:v>
                </c:pt>
                <c:pt idx="47">
                  <c:v>1197</c:v>
                </c:pt>
                <c:pt idx="48">
                  <c:v>1197</c:v>
                </c:pt>
                <c:pt idx="49">
                  <c:v>1197</c:v>
                </c:pt>
                <c:pt idx="50">
                  <c:v>1248</c:v>
                </c:pt>
                <c:pt idx="51">
                  <c:v>1248</c:v>
                </c:pt>
                <c:pt idx="52">
                  <c:v>1248</c:v>
                </c:pt>
                <c:pt idx="53">
                  <c:v>1248</c:v>
                </c:pt>
                <c:pt idx="54">
                  <c:v>1193</c:v>
                </c:pt>
                <c:pt idx="55">
                  <c:v>1193</c:v>
                </c:pt>
                <c:pt idx="56">
                  <c:v>1193</c:v>
                </c:pt>
                <c:pt idx="57">
                  <c:v>1193</c:v>
                </c:pt>
                <c:pt idx="58">
                  <c:v>1197</c:v>
                </c:pt>
                <c:pt idx="59">
                  <c:v>1197</c:v>
                </c:pt>
                <c:pt idx="60">
                  <c:v>1197</c:v>
                </c:pt>
                <c:pt idx="61">
                  <c:v>1197</c:v>
                </c:pt>
                <c:pt idx="62">
                  <c:v>1197</c:v>
                </c:pt>
                <c:pt idx="63">
                  <c:v>1197</c:v>
                </c:pt>
                <c:pt idx="64">
                  <c:v>1248</c:v>
                </c:pt>
                <c:pt idx="65">
                  <c:v>1197</c:v>
                </c:pt>
                <c:pt idx="66">
                  <c:v>1197</c:v>
                </c:pt>
                <c:pt idx="67">
                  <c:v>1197</c:v>
                </c:pt>
                <c:pt idx="68">
                  <c:v>1396</c:v>
                </c:pt>
                <c:pt idx="69">
                  <c:v>1197</c:v>
                </c:pt>
                <c:pt idx="70">
                  <c:v>1396</c:v>
                </c:pt>
                <c:pt idx="71">
                  <c:v>1197</c:v>
                </c:pt>
                <c:pt idx="72">
                  <c:v>1396</c:v>
                </c:pt>
                <c:pt idx="73">
                  <c:v>1197</c:v>
                </c:pt>
                <c:pt idx="74">
                  <c:v>1396</c:v>
                </c:pt>
                <c:pt idx="75">
                  <c:v>1197</c:v>
                </c:pt>
                <c:pt idx="76">
                  <c:v>1197</c:v>
                </c:pt>
                <c:pt idx="77">
                  <c:v>1197</c:v>
                </c:pt>
                <c:pt idx="78">
                  <c:v>1396</c:v>
                </c:pt>
                <c:pt idx="79">
                  <c:v>1197</c:v>
                </c:pt>
                <c:pt idx="80">
                  <c:v>1197</c:v>
                </c:pt>
                <c:pt idx="81">
                  <c:v>1197</c:v>
                </c:pt>
                <c:pt idx="82">
                  <c:v>1197</c:v>
                </c:pt>
                <c:pt idx="83">
                  <c:v>1197</c:v>
                </c:pt>
                <c:pt idx="84">
                  <c:v>1197</c:v>
                </c:pt>
                <c:pt idx="85">
                  <c:v>1197</c:v>
                </c:pt>
                <c:pt idx="86">
                  <c:v>998</c:v>
                </c:pt>
                <c:pt idx="87">
                  <c:v>1186</c:v>
                </c:pt>
                <c:pt idx="88">
                  <c:v>1186</c:v>
                </c:pt>
                <c:pt idx="89">
                  <c:v>1186</c:v>
                </c:pt>
                <c:pt idx="90">
                  <c:v>1186</c:v>
                </c:pt>
                <c:pt idx="91">
                  <c:v>1197</c:v>
                </c:pt>
                <c:pt idx="92">
                  <c:v>1197</c:v>
                </c:pt>
                <c:pt idx="93">
                  <c:v>1248</c:v>
                </c:pt>
                <c:pt idx="94">
                  <c:v>1197</c:v>
                </c:pt>
                <c:pt idx="95">
                  <c:v>1248</c:v>
                </c:pt>
                <c:pt idx="96">
                  <c:v>1197</c:v>
                </c:pt>
                <c:pt idx="97">
                  <c:v>1248</c:v>
                </c:pt>
                <c:pt idx="98">
                  <c:v>1248</c:v>
                </c:pt>
                <c:pt idx="99">
                  <c:v>1197</c:v>
                </c:pt>
                <c:pt idx="100">
                  <c:v>1197</c:v>
                </c:pt>
                <c:pt idx="101">
                  <c:v>1197</c:v>
                </c:pt>
                <c:pt idx="102">
                  <c:v>1248</c:v>
                </c:pt>
                <c:pt idx="103">
                  <c:v>1248</c:v>
                </c:pt>
                <c:pt idx="104">
                  <c:v>1248</c:v>
                </c:pt>
                <c:pt idx="105">
                  <c:v>796</c:v>
                </c:pt>
                <c:pt idx="106">
                  <c:v>796</c:v>
                </c:pt>
                <c:pt idx="107">
                  <c:v>796</c:v>
                </c:pt>
                <c:pt idx="108">
                  <c:v>796</c:v>
                </c:pt>
                <c:pt idx="109">
                  <c:v>796</c:v>
                </c:pt>
                <c:pt idx="110">
                  <c:v>796</c:v>
                </c:pt>
                <c:pt idx="111">
                  <c:v>796</c:v>
                </c:pt>
                <c:pt idx="112">
                  <c:v>796</c:v>
                </c:pt>
                <c:pt idx="113">
                  <c:v>998</c:v>
                </c:pt>
                <c:pt idx="114">
                  <c:v>998</c:v>
                </c:pt>
                <c:pt idx="115">
                  <c:v>998</c:v>
                </c:pt>
                <c:pt idx="116">
                  <c:v>998</c:v>
                </c:pt>
                <c:pt idx="117">
                  <c:v>998</c:v>
                </c:pt>
                <c:pt idx="118">
                  <c:v>998</c:v>
                </c:pt>
                <c:pt idx="119">
                  <c:v>998</c:v>
                </c:pt>
                <c:pt idx="120">
                  <c:v>998</c:v>
                </c:pt>
                <c:pt idx="121">
                  <c:v>998</c:v>
                </c:pt>
                <c:pt idx="122">
                  <c:v>998</c:v>
                </c:pt>
                <c:pt idx="123">
                  <c:v>998</c:v>
                </c:pt>
                <c:pt idx="124">
                  <c:v>998</c:v>
                </c:pt>
                <c:pt idx="125">
                  <c:v>998</c:v>
                </c:pt>
                <c:pt idx="126">
                  <c:v>998</c:v>
                </c:pt>
                <c:pt idx="127">
                  <c:v>998</c:v>
                </c:pt>
                <c:pt idx="128">
                  <c:v>998</c:v>
                </c:pt>
                <c:pt idx="129">
                  <c:v>998</c:v>
                </c:pt>
                <c:pt idx="130">
                  <c:v>998</c:v>
                </c:pt>
                <c:pt idx="131">
                  <c:v>998</c:v>
                </c:pt>
                <c:pt idx="132">
                  <c:v>998</c:v>
                </c:pt>
                <c:pt idx="133">
                  <c:v>998</c:v>
                </c:pt>
                <c:pt idx="134">
                  <c:v>1120</c:v>
                </c:pt>
                <c:pt idx="135">
                  <c:v>1120</c:v>
                </c:pt>
                <c:pt idx="136">
                  <c:v>1197</c:v>
                </c:pt>
                <c:pt idx="137">
                  <c:v>1197</c:v>
                </c:pt>
                <c:pt idx="138">
                  <c:v>1197</c:v>
                </c:pt>
                <c:pt idx="139">
                  <c:v>1197</c:v>
                </c:pt>
                <c:pt idx="140">
                  <c:v>1197</c:v>
                </c:pt>
                <c:pt idx="141">
                  <c:v>1197</c:v>
                </c:pt>
                <c:pt idx="142">
                  <c:v>1197</c:v>
                </c:pt>
                <c:pt idx="143">
                  <c:v>1197</c:v>
                </c:pt>
                <c:pt idx="144">
                  <c:v>1197</c:v>
                </c:pt>
                <c:pt idx="145">
                  <c:v>1197</c:v>
                </c:pt>
                <c:pt idx="146">
                  <c:v>1248</c:v>
                </c:pt>
                <c:pt idx="147">
                  <c:v>1248</c:v>
                </c:pt>
                <c:pt idx="148">
                  <c:v>1248</c:v>
                </c:pt>
                <c:pt idx="149">
                  <c:v>1248</c:v>
                </c:pt>
                <c:pt idx="150">
                  <c:v>1248</c:v>
                </c:pt>
                <c:pt idx="151">
                  <c:v>1248</c:v>
                </c:pt>
                <c:pt idx="152">
                  <c:v>1197</c:v>
                </c:pt>
                <c:pt idx="153">
                  <c:v>1248</c:v>
                </c:pt>
                <c:pt idx="154">
                  <c:v>1199</c:v>
                </c:pt>
                <c:pt idx="155">
                  <c:v>1199</c:v>
                </c:pt>
                <c:pt idx="156">
                  <c:v>1199</c:v>
                </c:pt>
                <c:pt idx="157">
                  <c:v>1199</c:v>
                </c:pt>
                <c:pt idx="158">
                  <c:v>1199</c:v>
                </c:pt>
                <c:pt idx="159">
                  <c:v>1497</c:v>
                </c:pt>
                <c:pt idx="160">
                  <c:v>1497</c:v>
                </c:pt>
                <c:pt idx="161">
                  <c:v>1497</c:v>
                </c:pt>
                <c:pt idx="162">
                  <c:v>1497</c:v>
                </c:pt>
                <c:pt idx="163">
                  <c:v>1497</c:v>
                </c:pt>
                <c:pt idx="164">
                  <c:v>1199</c:v>
                </c:pt>
                <c:pt idx="165">
                  <c:v>1199</c:v>
                </c:pt>
                <c:pt idx="166">
                  <c:v>1199</c:v>
                </c:pt>
                <c:pt idx="167">
                  <c:v>1199</c:v>
                </c:pt>
                <c:pt idx="168">
                  <c:v>1199</c:v>
                </c:pt>
                <c:pt idx="169">
                  <c:v>1199</c:v>
                </c:pt>
                <c:pt idx="170">
                  <c:v>1193</c:v>
                </c:pt>
                <c:pt idx="171">
                  <c:v>1248</c:v>
                </c:pt>
                <c:pt idx="172">
                  <c:v>1193</c:v>
                </c:pt>
                <c:pt idx="173">
                  <c:v>1193</c:v>
                </c:pt>
                <c:pt idx="174">
                  <c:v>1193</c:v>
                </c:pt>
                <c:pt idx="175">
                  <c:v>1248</c:v>
                </c:pt>
                <c:pt idx="176">
                  <c:v>1248</c:v>
                </c:pt>
                <c:pt idx="177">
                  <c:v>1248</c:v>
                </c:pt>
                <c:pt idx="178">
                  <c:v>1248</c:v>
                </c:pt>
                <c:pt idx="179">
                  <c:v>1248</c:v>
                </c:pt>
                <c:pt idx="180">
                  <c:v>1248</c:v>
                </c:pt>
                <c:pt idx="181">
                  <c:v>1298</c:v>
                </c:pt>
                <c:pt idx="182">
                  <c:v>1298</c:v>
                </c:pt>
                <c:pt idx="183">
                  <c:v>1197</c:v>
                </c:pt>
                <c:pt idx="184">
                  <c:v>998</c:v>
                </c:pt>
                <c:pt idx="185">
                  <c:v>1397</c:v>
                </c:pt>
                <c:pt idx="186">
                  <c:v>998</c:v>
                </c:pt>
                <c:pt idx="187">
                  <c:v>998</c:v>
                </c:pt>
                <c:pt idx="188">
                  <c:v>998</c:v>
                </c:pt>
                <c:pt idx="189">
                  <c:v>998</c:v>
                </c:pt>
                <c:pt idx="190">
                  <c:v>998</c:v>
                </c:pt>
                <c:pt idx="191">
                  <c:v>1197</c:v>
                </c:pt>
                <c:pt idx="192">
                  <c:v>1397</c:v>
                </c:pt>
                <c:pt idx="193">
                  <c:v>1397</c:v>
                </c:pt>
                <c:pt idx="194">
                  <c:v>1397</c:v>
                </c:pt>
                <c:pt idx="195">
                  <c:v>1397</c:v>
                </c:pt>
                <c:pt idx="196">
                  <c:v>1198</c:v>
                </c:pt>
                <c:pt idx="197">
                  <c:v>1198</c:v>
                </c:pt>
                <c:pt idx="198">
                  <c:v>1198</c:v>
                </c:pt>
                <c:pt idx="199">
                  <c:v>1198</c:v>
                </c:pt>
                <c:pt idx="200">
                  <c:v>1198</c:v>
                </c:pt>
                <c:pt idx="201">
                  <c:v>1198</c:v>
                </c:pt>
                <c:pt idx="202">
                  <c:v>1198</c:v>
                </c:pt>
                <c:pt idx="203">
                  <c:v>1198</c:v>
                </c:pt>
                <c:pt idx="204">
                  <c:v>1198</c:v>
                </c:pt>
                <c:pt idx="205">
                  <c:v>1198</c:v>
                </c:pt>
                <c:pt idx="206">
                  <c:v>1198</c:v>
                </c:pt>
                <c:pt idx="207">
                  <c:v>1198</c:v>
                </c:pt>
                <c:pt idx="208">
                  <c:v>1497</c:v>
                </c:pt>
                <c:pt idx="209">
                  <c:v>1497</c:v>
                </c:pt>
                <c:pt idx="210">
                  <c:v>1497</c:v>
                </c:pt>
                <c:pt idx="211">
                  <c:v>1497</c:v>
                </c:pt>
                <c:pt idx="212">
                  <c:v>1497</c:v>
                </c:pt>
                <c:pt idx="213">
                  <c:v>1497</c:v>
                </c:pt>
                <c:pt idx="214">
                  <c:v>1497</c:v>
                </c:pt>
                <c:pt idx="215">
                  <c:v>1497</c:v>
                </c:pt>
                <c:pt idx="216">
                  <c:v>1497</c:v>
                </c:pt>
                <c:pt idx="217">
                  <c:v>1497</c:v>
                </c:pt>
                <c:pt idx="218">
                  <c:v>1497</c:v>
                </c:pt>
                <c:pt idx="219">
                  <c:v>1497</c:v>
                </c:pt>
                <c:pt idx="220">
                  <c:v>1248</c:v>
                </c:pt>
                <c:pt idx="221">
                  <c:v>1248</c:v>
                </c:pt>
                <c:pt idx="222">
                  <c:v>1248</c:v>
                </c:pt>
                <c:pt idx="223">
                  <c:v>1248</c:v>
                </c:pt>
                <c:pt idx="224">
                  <c:v>1248</c:v>
                </c:pt>
                <c:pt idx="225">
                  <c:v>1248</c:v>
                </c:pt>
                <c:pt idx="226">
                  <c:v>1248</c:v>
                </c:pt>
                <c:pt idx="227">
                  <c:v>1248</c:v>
                </c:pt>
                <c:pt idx="228">
                  <c:v>1248</c:v>
                </c:pt>
                <c:pt idx="229">
                  <c:v>1197</c:v>
                </c:pt>
                <c:pt idx="230">
                  <c:v>1197</c:v>
                </c:pt>
                <c:pt idx="231">
                  <c:v>1197</c:v>
                </c:pt>
                <c:pt idx="232">
                  <c:v>1396</c:v>
                </c:pt>
                <c:pt idx="233">
                  <c:v>1591</c:v>
                </c:pt>
                <c:pt idx="234">
                  <c:v>1582</c:v>
                </c:pt>
                <c:pt idx="235">
                  <c:v>1582</c:v>
                </c:pt>
                <c:pt idx="236">
                  <c:v>1591</c:v>
                </c:pt>
                <c:pt idx="237">
                  <c:v>1582</c:v>
                </c:pt>
                <c:pt idx="238">
                  <c:v>1591</c:v>
                </c:pt>
                <c:pt idx="239">
                  <c:v>1396</c:v>
                </c:pt>
                <c:pt idx="240">
                  <c:v>1396</c:v>
                </c:pt>
                <c:pt idx="241">
                  <c:v>1591</c:v>
                </c:pt>
                <c:pt idx="242">
                  <c:v>1591</c:v>
                </c:pt>
                <c:pt idx="243">
                  <c:v>1582</c:v>
                </c:pt>
                <c:pt idx="244">
                  <c:v>1396</c:v>
                </c:pt>
                <c:pt idx="245">
                  <c:v>1396</c:v>
                </c:pt>
                <c:pt idx="246">
                  <c:v>1396</c:v>
                </c:pt>
                <c:pt idx="247">
                  <c:v>1396</c:v>
                </c:pt>
                <c:pt idx="248">
                  <c:v>1396</c:v>
                </c:pt>
                <c:pt idx="249">
                  <c:v>1462</c:v>
                </c:pt>
                <c:pt idx="250">
                  <c:v>1462</c:v>
                </c:pt>
                <c:pt idx="251">
                  <c:v>1462</c:v>
                </c:pt>
                <c:pt idx="252">
                  <c:v>1462</c:v>
                </c:pt>
                <c:pt idx="253">
                  <c:v>2179</c:v>
                </c:pt>
                <c:pt idx="254">
                  <c:v>2179</c:v>
                </c:pt>
                <c:pt idx="255">
                  <c:v>2179</c:v>
                </c:pt>
                <c:pt idx="256">
                  <c:v>2179</c:v>
                </c:pt>
                <c:pt idx="257">
                  <c:v>2179</c:v>
                </c:pt>
                <c:pt idx="258">
                  <c:v>2179</c:v>
                </c:pt>
                <c:pt idx="259">
                  <c:v>2179</c:v>
                </c:pt>
                <c:pt idx="260">
                  <c:v>796</c:v>
                </c:pt>
                <c:pt idx="261">
                  <c:v>796</c:v>
                </c:pt>
                <c:pt idx="262">
                  <c:v>1248</c:v>
                </c:pt>
                <c:pt idx="263">
                  <c:v>1248</c:v>
                </c:pt>
                <c:pt idx="264">
                  <c:v>1248</c:v>
                </c:pt>
                <c:pt idx="265">
                  <c:v>1248</c:v>
                </c:pt>
                <c:pt idx="266">
                  <c:v>1197</c:v>
                </c:pt>
                <c:pt idx="267">
                  <c:v>1197</c:v>
                </c:pt>
                <c:pt idx="268">
                  <c:v>1197</c:v>
                </c:pt>
                <c:pt idx="269">
                  <c:v>1197</c:v>
                </c:pt>
                <c:pt idx="270">
                  <c:v>1197</c:v>
                </c:pt>
                <c:pt idx="271">
                  <c:v>1197</c:v>
                </c:pt>
                <c:pt idx="272">
                  <c:v>1197</c:v>
                </c:pt>
                <c:pt idx="273">
                  <c:v>1197</c:v>
                </c:pt>
                <c:pt idx="274">
                  <c:v>1197</c:v>
                </c:pt>
                <c:pt idx="275">
                  <c:v>1197</c:v>
                </c:pt>
                <c:pt idx="276">
                  <c:v>1197</c:v>
                </c:pt>
                <c:pt idx="277">
                  <c:v>1197</c:v>
                </c:pt>
                <c:pt idx="278">
                  <c:v>1197</c:v>
                </c:pt>
                <c:pt idx="279">
                  <c:v>1197</c:v>
                </c:pt>
                <c:pt idx="280">
                  <c:v>1197</c:v>
                </c:pt>
                <c:pt idx="281">
                  <c:v>1462</c:v>
                </c:pt>
                <c:pt idx="282">
                  <c:v>1462</c:v>
                </c:pt>
                <c:pt idx="283">
                  <c:v>1462</c:v>
                </c:pt>
                <c:pt idx="284">
                  <c:v>1462</c:v>
                </c:pt>
                <c:pt idx="285">
                  <c:v>1462</c:v>
                </c:pt>
                <c:pt idx="286">
                  <c:v>1462</c:v>
                </c:pt>
                <c:pt idx="287">
                  <c:v>1498</c:v>
                </c:pt>
                <c:pt idx="288">
                  <c:v>1498</c:v>
                </c:pt>
                <c:pt idx="289">
                  <c:v>1498</c:v>
                </c:pt>
                <c:pt idx="290">
                  <c:v>1462</c:v>
                </c:pt>
                <c:pt idx="291">
                  <c:v>998</c:v>
                </c:pt>
                <c:pt idx="292">
                  <c:v>1248</c:v>
                </c:pt>
                <c:pt idx="293">
                  <c:v>1248</c:v>
                </c:pt>
                <c:pt idx="294">
                  <c:v>1248</c:v>
                </c:pt>
                <c:pt idx="295">
                  <c:v>1248</c:v>
                </c:pt>
                <c:pt idx="296">
                  <c:v>2179</c:v>
                </c:pt>
                <c:pt idx="297">
                  <c:v>2179</c:v>
                </c:pt>
                <c:pt idx="298">
                  <c:v>2179</c:v>
                </c:pt>
                <c:pt idx="299">
                  <c:v>2179</c:v>
                </c:pt>
                <c:pt idx="300">
                  <c:v>2179</c:v>
                </c:pt>
                <c:pt idx="301">
                  <c:v>2179</c:v>
                </c:pt>
                <c:pt idx="302">
                  <c:v>2179</c:v>
                </c:pt>
                <c:pt idx="303">
                  <c:v>2179</c:v>
                </c:pt>
                <c:pt idx="304">
                  <c:v>1999</c:v>
                </c:pt>
                <c:pt idx="305">
                  <c:v>1999</c:v>
                </c:pt>
                <c:pt idx="306">
                  <c:v>1999</c:v>
                </c:pt>
                <c:pt idx="307">
                  <c:v>1995</c:v>
                </c:pt>
                <c:pt idx="308">
                  <c:v>1999</c:v>
                </c:pt>
                <c:pt idx="309">
                  <c:v>1995</c:v>
                </c:pt>
                <c:pt idx="310">
                  <c:v>1999</c:v>
                </c:pt>
                <c:pt idx="311">
                  <c:v>1995</c:v>
                </c:pt>
                <c:pt idx="312">
                  <c:v>1999</c:v>
                </c:pt>
                <c:pt idx="313">
                  <c:v>1999</c:v>
                </c:pt>
                <c:pt idx="314">
                  <c:v>1995</c:v>
                </c:pt>
                <c:pt idx="315">
                  <c:v>796</c:v>
                </c:pt>
                <c:pt idx="316">
                  <c:v>796</c:v>
                </c:pt>
                <c:pt idx="317">
                  <c:v>1186</c:v>
                </c:pt>
                <c:pt idx="318">
                  <c:v>1197</c:v>
                </c:pt>
                <c:pt idx="319">
                  <c:v>1197</c:v>
                </c:pt>
                <c:pt idx="320">
                  <c:v>1197</c:v>
                </c:pt>
                <c:pt idx="321">
                  <c:v>1197</c:v>
                </c:pt>
                <c:pt idx="322">
                  <c:v>1197</c:v>
                </c:pt>
                <c:pt idx="323">
                  <c:v>1197</c:v>
                </c:pt>
                <c:pt idx="324">
                  <c:v>1197</c:v>
                </c:pt>
                <c:pt idx="325">
                  <c:v>1186</c:v>
                </c:pt>
                <c:pt idx="326">
                  <c:v>1186</c:v>
                </c:pt>
                <c:pt idx="327">
                  <c:v>1197</c:v>
                </c:pt>
                <c:pt idx="328">
                  <c:v>1197</c:v>
                </c:pt>
                <c:pt idx="329">
                  <c:v>1197</c:v>
                </c:pt>
                <c:pt idx="330">
                  <c:v>1197</c:v>
                </c:pt>
                <c:pt idx="331">
                  <c:v>1120</c:v>
                </c:pt>
                <c:pt idx="332">
                  <c:v>1197</c:v>
                </c:pt>
                <c:pt idx="333">
                  <c:v>1120</c:v>
                </c:pt>
                <c:pt idx="334">
                  <c:v>1120</c:v>
                </c:pt>
                <c:pt idx="335">
                  <c:v>1197</c:v>
                </c:pt>
                <c:pt idx="336">
                  <c:v>1248</c:v>
                </c:pt>
                <c:pt idx="337">
                  <c:v>1248</c:v>
                </c:pt>
                <c:pt idx="338">
                  <c:v>1248</c:v>
                </c:pt>
                <c:pt idx="339">
                  <c:v>1248</c:v>
                </c:pt>
                <c:pt idx="340">
                  <c:v>1462</c:v>
                </c:pt>
                <c:pt idx="341">
                  <c:v>1462</c:v>
                </c:pt>
                <c:pt idx="342">
                  <c:v>1462</c:v>
                </c:pt>
                <c:pt idx="343">
                  <c:v>1462</c:v>
                </c:pt>
                <c:pt idx="344">
                  <c:v>1462</c:v>
                </c:pt>
                <c:pt idx="345">
                  <c:v>1462</c:v>
                </c:pt>
                <c:pt idx="346">
                  <c:v>1462</c:v>
                </c:pt>
                <c:pt idx="347">
                  <c:v>1498</c:v>
                </c:pt>
                <c:pt idx="348">
                  <c:v>1498</c:v>
                </c:pt>
                <c:pt idx="349">
                  <c:v>1498</c:v>
                </c:pt>
                <c:pt idx="350">
                  <c:v>1396</c:v>
                </c:pt>
                <c:pt idx="351">
                  <c:v>1591</c:v>
                </c:pt>
                <c:pt idx="352">
                  <c:v>1591</c:v>
                </c:pt>
                <c:pt idx="353">
                  <c:v>1591</c:v>
                </c:pt>
                <c:pt idx="354">
                  <c:v>1591</c:v>
                </c:pt>
                <c:pt idx="355">
                  <c:v>1591</c:v>
                </c:pt>
                <c:pt idx="356">
                  <c:v>1396</c:v>
                </c:pt>
                <c:pt idx="357">
                  <c:v>1582</c:v>
                </c:pt>
                <c:pt idx="358">
                  <c:v>1582</c:v>
                </c:pt>
                <c:pt idx="359">
                  <c:v>1582</c:v>
                </c:pt>
                <c:pt idx="360">
                  <c:v>1582</c:v>
                </c:pt>
                <c:pt idx="361">
                  <c:v>1582</c:v>
                </c:pt>
                <c:pt idx="362">
                  <c:v>1591</c:v>
                </c:pt>
                <c:pt idx="363">
                  <c:v>1582</c:v>
                </c:pt>
                <c:pt idx="364">
                  <c:v>1396</c:v>
                </c:pt>
                <c:pt idx="365">
                  <c:v>1591</c:v>
                </c:pt>
                <c:pt idx="366">
                  <c:v>1591</c:v>
                </c:pt>
                <c:pt idx="367">
                  <c:v>1582</c:v>
                </c:pt>
                <c:pt idx="368">
                  <c:v>1956</c:v>
                </c:pt>
                <c:pt idx="369">
                  <c:v>1956</c:v>
                </c:pt>
                <c:pt idx="370">
                  <c:v>1956</c:v>
                </c:pt>
                <c:pt idx="371">
                  <c:v>1956</c:v>
                </c:pt>
                <c:pt idx="372">
                  <c:v>1956</c:v>
                </c:pt>
                <c:pt idx="373">
                  <c:v>1956</c:v>
                </c:pt>
                <c:pt idx="374">
                  <c:v>998</c:v>
                </c:pt>
                <c:pt idx="375">
                  <c:v>998</c:v>
                </c:pt>
                <c:pt idx="376">
                  <c:v>1197</c:v>
                </c:pt>
                <c:pt idx="377">
                  <c:v>998</c:v>
                </c:pt>
                <c:pt idx="378">
                  <c:v>1197</c:v>
                </c:pt>
                <c:pt idx="379">
                  <c:v>1197</c:v>
                </c:pt>
                <c:pt idx="380">
                  <c:v>1197</c:v>
                </c:pt>
                <c:pt idx="381">
                  <c:v>998</c:v>
                </c:pt>
                <c:pt idx="382">
                  <c:v>998</c:v>
                </c:pt>
                <c:pt idx="383">
                  <c:v>1197</c:v>
                </c:pt>
                <c:pt idx="384">
                  <c:v>1197</c:v>
                </c:pt>
                <c:pt idx="385">
                  <c:v>998</c:v>
                </c:pt>
                <c:pt idx="386">
                  <c:v>998</c:v>
                </c:pt>
                <c:pt idx="387">
                  <c:v>998</c:v>
                </c:pt>
                <c:pt idx="388">
                  <c:v>1199</c:v>
                </c:pt>
                <c:pt idx="389">
                  <c:v>1047</c:v>
                </c:pt>
                <c:pt idx="390">
                  <c:v>1199</c:v>
                </c:pt>
                <c:pt idx="391">
                  <c:v>2200</c:v>
                </c:pt>
                <c:pt idx="392">
                  <c:v>2200</c:v>
                </c:pt>
              </c:numCache>
            </c:numRef>
          </c:yVal>
          <c:smooth val="0"/>
          <c:extLst>
            <c:ext xmlns:c16="http://schemas.microsoft.com/office/drawing/2014/chart" uri="{C3380CC4-5D6E-409C-BE32-E72D297353CC}">
              <c16:uniqueId val="{00000000-2F81-4460-B626-820562E79FE0}"/>
            </c:ext>
          </c:extLst>
        </c:ser>
        <c:dLbls>
          <c:showLegendKey val="0"/>
          <c:showVal val="0"/>
          <c:showCatName val="0"/>
          <c:showSerName val="0"/>
          <c:showPercent val="0"/>
          <c:showBubbleSize val="0"/>
        </c:dLbls>
        <c:axId val="243359615"/>
        <c:axId val="2036132847"/>
      </c:scatterChart>
      <c:valAx>
        <c:axId val="243359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132847"/>
        <c:crosses val="autoZero"/>
        <c:crossBetween val="midCat"/>
      </c:valAx>
      <c:valAx>
        <c:axId val="203613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359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[C1_Excel_Project.xlsx]T6(a)!PivotTable31</c:name>
    <c:fmtId val="0"/>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'T6(a)'!$B$3</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'T6(a)'!$A$4:$A$14</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'T6(a)'!$B$4:$B$14</c:f>
              <c:numCache>
                <c:formatCode>General</c:formatCode>
                <c:ptCount val="10"/>
                <c:pt idx="0">
                  <c:v>163</c:v>
                </c:pt>
                <c:pt idx="1">
                  <c:v>130</c:v>
                </c:pt>
                <c:pt idx="2">
                  <c:v>119</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2C8B-42B6-A5AC-B6A6B5C8D70D}"/>
            </c:ext>
          </c:extLst>
        </c:ser>
        <c:dLbls>
          <c:dLblPos val="outEnd"/>
          <c:showLegendKey val="0"/>
          <c:showVal val="1"/>
          <c:showCatName val="0"/>
          <c:showSerName val="0"/>
          <c:showPercent val="0"/>
          <c:showBubbleSize val="0"/>
        </c:dLbls>
        <c:gapWidth val="219"/>
        <c:overlap val="-27"/>
        <c:axId val="541733711"/>
        <c:axId val="541729871"/>
      </c:barChart>
      <c:catAx>
        <c:axId val="54173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729871"/>
        <c:crosses val="autoZero"/>
        <c:auto val="1"/>
        <c:lblAlgn val="ctr"/>
        <c:lblOffset val="100"/>
        <c:noMultiLvlLbl val="0"/>
      </c:catAx>
      <c:valAx>
        <c:axId val="54172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73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[C1_Excel_Project.xlsx]T6(b)!PivotTable32</c:name>
    <c:fmtId val="0"/>
  </c:pivotSource>
  <c:chart>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'T6(b)'!$B$5</c:f>
              <c:strCache>
                <c:ptCount val="1"/>
                <c:pt idx="0">
                  <c:v>Count of Fuel_Type</c:v>
                </c:pt>
              </c:strCache>
            </c:strRef>
          </c:tx>
          <c:spPr>
            <a:solidFill>
              <a:schemeClr val="accent3">
                <a:shade val="65000"/>
              </a:schemeClr>
            </a:solidFill>
            <a:ln>
              <a:noFill/>
            </a:ln>
            <a:effectLst/>
          </c:spPr>
          <c:invertIfNegative val="0"/>
          <c:cat>
            <c:strRef>
              <c:f>'T6(b)'!$A$6:$A$16</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'T6(b)'!$B$6:$B$16</c:f>
              <c:numCache>
                <c:formatCode>General</c:formatCode>
                <c:ptCount val="10"/>
                <c:pt idx="0">
                  <c:v>37</c:v>
                </c:pt>
                <c:pt idx="1">
                  <c:v>43</c:v>
                </c:pt>
                <c:pt idx="2">
                  <c:v>130</c:v>
                </c:pt>
                <c:pt idx="3">
                  <c:v>119</c:v>
                </c:pt>
                <c:pt idx="4">
                  <c:v>36</c:v>
                </c:pt>
                <c:pt idx="5">
                  <c:v>43</c:v>
                </c:pt>
                <c:pt idx="6">
                  <c:v>163</c:v>
                </c:pt>
                <c:pt idx="7">
                  <c:v>100</c:v>
                </c:pt>
                <c:pt idx="8">
                  <c:v>82</c:v>
                </c:pt>
                <c:pt idx="9">
                  <c:v>34</c:v>
                </c:pt>
              </c:numCache>
            </c:numRef>
          </c:val>
          <c:extLst>
            <c:ext xmlns:c16="http://schemas.microsoft.com/office/drawing/2014/chart" uri="{C3380CC4-5D6E-409C-BE32-E72D297353CC}">
              <c16:uniqueId val="{00000000-DEBC-4BB5-BCFC-09C1C652A10F}"/>
            </c:ext>
          </c:extLst>
        </c:ser>
        <c:ser>
          <c:idx val="1"/>
          <c:order val="1"/>
          <c:tx>
            <c:strRef>
              <c:f>'T6(b)'!$C$5</c:f>
              <c:strCache>
                <c:ptCount val="1"/>
                <c:pt idx="0">
                  <c:v>Count of Body_Type</c:v>
                </c:pt>
              </c:strCache>
            </c:strRef>
          </c:tx>
          <c:spPr>
            <a:solidFill>
              <a:schemeClr val="accent3"/>
            </a:solidFill>
            <a:ln>
              <a:noFill/>
            </a:ln>
            <a:effectLst/>
          </c:spPr>
          <c:invertIfNegative val="0"/>
          <c:cat>
            <c:strRef>
              <c:f>'T6(b)'!$A$6:$A$16</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'T6(b)'!$C$6:$C$16</c:f>
              <c:numCache>
                <c:formatCode>General</c:formatCode>
                <c:ptCount val="10"/>
                <c:pt idx="0">
                  <c:v>37</c:v>
                </c:pt>
                <c:pt idx="1">
                  <c:v>43</c:v>
                </c:pt>
                <c:pt idx="2">
                  <c:v>130</c:v>
                </c:pt>
                <c:pt idx="3">
                  <c:v>118</c:v>
                </c:pt>
                <c:pt idx="4">
                  <c:v>36</c:v>
                </c:pt>
                <c:pt idx="5">
                  <c:v>43</c:v>
                </c:pt>
                <c:pt idx="6">
                  <c:v>163</c:v>
                </c:pt>
                <c:pt idx="7">
                  <c:v>100</c:v>
                </c:pt>
                <c:pt idx="8">
                  <c:v>82</c:v>
                </c:pt>
                <c:pt idx="9">
                  <c:v>34</c:v>
                </c:pt>
              </c:numCache>
            </c:numRef>
          </c:val>
          <c:extLst>
            <c:ext xmlns:c16="http://schemas.microsoft.com/office/drawing/2014/chart" uri="{C3380CC4-5D6E-409C-BE32-E72D297353CC}">
              <c16:uniqueId val="{00000001-DEBC-4BB5-BCFC-09C1C652A10F}"/>
            </c:ext>
          </c:extLst>
        </c:ser>
        <c:ser>
          <c:idx val="2"/>
          <c:order val="2"/>
          <c:tx>
            <c:strRef>
              <c:f>'T6(b)'!$D$5</c:f>
              <c:strCache>
                <c:ptCount val="1"/>
                <c:pt idx="0">
                  <c:v>Count of Power_Steering</c:v>
                </c:pt>
              </c:strCache>
            </c:strRef>
          </c:tx>
          <c:spPr>
            <a:solidFill>
              <a:schemeClr val="accent3">
                <a:tint val="65000"/>
              </a:schemeClr>
            </a:solidFill>
            <a:ln>
              <a:noFill/>
            </a:ln>
            <a:effectLst/>
          </c:spPr>
          <c:invertIfNegative val="0"/>
          <c:cat>
            <c:strRef>
              <c:f>'T6(b)'!$A$6:$A$16</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'T6(b)'!$D$6:$D$16</c:f>
              <c:numCache>
                <c:formatCode>General</c:formatCode>
                <c:ptCount val="10"/>
                <c:pt idx="0">
                  <c:v>37</c:v>
                </c:pt>
                <c:pt idx="1">
                  <c:v>43</c:v>
                </c:pt>
                <c:pt idx="2">
                  <c:v>125</c:v>
                </c:pt>
                <c:pt idx="3">
                  <c:v>115</c:v>
                </c:pt>
                <c:pt idx="4">
                  <c:v>34</c:v>
                </c:pt>
                <c:pt idx="5">
                  <c:v>43</c:v>
                </c:pt>
                <c:pt idx="6">
                  <c:v>149</c:v>
                </c:pt>
                <c:pt idx="7">
                  <c:v>99</c:v>
                </c:pt>
                <c:pt idx="8">
                  <c:v>82</c:v>
                </c:pt>
                <c:pt idx="9">
                  <c:v>34</c:v>
                </c:pt>
              </c:numCache>
            </c:numRef>
          </c:val>
          <c:extLst>
            <c:ext xmlns:c16="http://schemas.microsoft.com/office/drawing/2014/chart" uri="{C3380CC4-5D6E-409C-BE32-E72D297353CC}">
              <c16:uniqueId val="{00000004-DEBC-4BB5-BCFC-09C1C652A10F}"/>
            </c:ext>
          </c:extLst>
        </c:ser>
        <c:dLbls>
          <c:showLegendKey val="0"/>
          <c:showVal val="0"/>
          <c:showCatName val="0"/>
          <c:showSerName val="0"/>
          <c:showPercent val="0"/>
          <c:showBubbleSize val="0"/>
        </c:dLbls>
        <c:gapWidth val="219"/>
        <c:overlap val="-27"/>
        <c:axId val="387669503"/>
        <c:axId val="387668543"/>
      </c:barChart>
      <c:catAx>
        <c:axId val="387669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668543"/>
        <c:crosses val="autoZero"/>
        <c:auto val="1"/>
        <c:lblAlgn val="ctr"/>
        <c:lblOffset val="100"/>
        <c:noMultiLvlLbl val="0"/>
      </c:catAx>
      <c:valAx>
        <c:axId val="387668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669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19050</xdr:colOff>
      <xdr:row>1</xdr:row>
      <xdr:rowOff>9525</xdr:rowOff>
    </xdr:from>
    <xdr:to>
      <xdr:col>10</xdr:col>
      <xdr:colOff>323850</xdr:colOff>
      <xdr:row>15</xdr:row>
      <xdr:rowOff>168275</xdr:rowOff>
    </xdr:to>
    <xdr:graphicFrame macro="">
      <xdr:nvGraphicFramePr>
        <xdr:cNvPr id="2" name="Chart 1">
          <a:extLst>
            <a:ext uri="{FF2B5EF4-FFF2-40B4-BE49-F238E27FC236}">
              <a16:creationId xmlns:a16="http://schemas.microsoft.com/office/drawing/2014/main" id="{EE845412-29D0-6A68-5F62-EF07694A53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6350</xdr:colOff>
      <xdr:row>0</xdr:row>
      <xdr:rowOff>155574</xdr:rowOff>
    </xdr:from>
    <xdr:to>
      <xdr:col>10</xdr:col>
      <xdr:colOff>596900</xdr:colOff>
      <xdr:row>15</xdr:row>
      <xdr:rowOff>165099</xdr:rowOff>
    </xdr:to>
    <xdr:graphicFrame macro="">
      <xdr:nvGraphicFramePr>
        <xdr:cNvPr id="2" name="Chart 1">
          <a:extLst>
            <a:ext uri="{FF2B5EF4-FFF2-40B4-BE49-F238E27FC236}">
              <a16:creationId xmlns:a16="http://schemas.microsoft.com/office/drawing/2014/main" id="{3662D0EE-8B57-4F07-9558-FDA7EA776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15875</xdr:colOff>
      <xdr:row>0</xdr:row>
      <xdr:rowOff>168275</xdr:rowOff>
    </xdr:from>
    <xdr:to>
      <xdr:col>11</xdr:col>
      <xdr:colOff>320675</xdr:colOff>
      <xdr:row>15</xdr:row>
      <xdr:rowOff>149225</xdr:rowOff>
    </xdr:to>
    <xdr:graphicFrame macro="">
      <xdr:nvGraphicFramePr>
        <xdr:cNvPr id="2" name="Chart 1">
          <a:extLst>
            <a:ext uri="{FF2B5EF4-FFF2-40B4-BE49-F238E27FC236}">
              <a16:creationId xmlns:a16="http://schemas.microsoft.com/office/drawing/2014/main" id="{F93CC2E5-5AAB-4DF1-75BB-66C4B940CA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600074</xdr:colOff>
      <xdr:row>0</xdr:row>
      <xdr:rowOff>168275</xdr:rowOff>
    </xdr:from>
    <xdr:to>
      <xdr:col>12</xdr:col>
      <xdr:colOff>31749</xdr:colOff>
      <xdr:row>15</xdr:row>
      <xdr:rowOff>95250</xdr:rowOff>
    </xdr:to>
    <xdr:graphicFrame macro="">
      <xdr:nvGraphicFramePr>
        <xdr:cNvPr id="2" name="Chart 1">
          <a:extLst>
            <a:ext uri="{FF2B5EF4-FFF2-40B4-BE49-F238E27FC236}">
              <a16:creationId xmlns:a16="http://schemas.microsoft.com/office/drawing/2014/main" id="{89A323E0-0CE1-348D-466A-395C2016A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317500</xdr:colOff>
      <xdr:row>1</xdr:row>
      <xdr:rowOff>15875</xdr:rowOff>
    </xdr:from>
    <xdr:to>
      <xdr:col>11</xdr:col>
      <xdr:colOff>196850</xdr:colOff>
      <xdr:row>15</xdr:row>
      <xdr:rowOff>180975</xdr:rowOff>
    </xdr:to>
    <xdr:graphicFrame macro="">
      <xdr:nvGraphicFramePr>
        <xdr:cNvPr id="2" name="Chart 1">
          <a:extLst>
            <a:ext uri="{FF2B5EF4-FFF2-40B4-BE49-F238E27FC236}">
              <a16:creationId xmlns:a16="http://schemas.microsoft.com/office/drawing/2014/main" id="{4E8B4920-A3C9-A962-7AF0-DE1B6FAC8F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139700</xdr:colOff>
      <xdr:row>1</xdr:row>
      <xdr:rowOff>6350</xdr:rowOff>
    </xdr:from>
    <xdr:to>
      <xdr:col>12</xdr:col>
      <xdr:colOff>444500</xdr:colOff>
      <xdr:row>15</xdr:row>
      <xdr:rowOff>165100</xdr:rowOff>
    </xdr:to>
    <xdr:graphicFrame macro="">
      <xdr:nvGraphicFramePr>
        <xdr:cNvPr id="7" name="Chart 6">
          <a:extLst>
            <a:ext uri="{FF2B5EF4-FFF2-40B4-BE49-F238E27FC236}">
              <a16:creationId xmlns:a16="http://schemas.microsoft.com/office/drawing/2014/main" id="{97F547A9-9582-443D-B664-B75C64693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596900</xdr:colOff>
      <xdr:row>0</xdr:row>
      <xdr:rowOff>180975</xdr:rowOff>
    </xdr:from>
    <xdr:to>
      <xdr:col>10</xdr:col>
      <xdr:colOff>292100</xdr:colOff>
      <xdr:row>15</xdr:row>
      <xdr:rowOff>161925</xdr:rowOff>
    </xdr:to>
    <xdr:graphicFrame macro="">
      <xdr:nvGraphicFramePr>
        <xdr:cNvPr id="2" name="Chart 1">
          <a:extLst>
            <a:ext uri="{FF2B5EF4-FFF2-40B4-BE49-F238E27FC236}">
              <a16:creationId xmlns:a16="http://schemas.microsoft.com/office/drawing/2014/main" id="{09CC1CE5-E685-46AB-B6C2-1E808A7C5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34925</xdr:colOff>
      <xdr:row>16</xdr:row>
      <xdr:rowOff>120649</xdr:rowOff>
    </xdr:from>
    <xdr:to>
      <xdr:col>4</xdr:col>
      <xdr:colOff>31750</xdr:colOff>
      <xdr:row>29</xdr:row>
      <xdr:rowOff>28574</xdr:rowOff>
    </xdr:to>
    <xdr:graphicFrame macro="">
      <xdr:nvGraphicFramePr>
        <xdr:cNvPr id="2" name="Chart 1">
          <a:extLst>
            <a:ext uri="{FF2B5EF4-FFF2-40B4-BE49-F238E27FC236}">
              <a16:creationId xmlns:a16="http://schemas.microsoft.com/office/drawing/2014/main" id="{44F385D4-38AE-F28D-0062-DC2D4826A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diction computers" refreshedDate="45505.853907870369" createdVersion="8" refreshedVersion="8" minRefreshableVersion="3" recordCount="787" xr:uid="{4CFA41AD-CD7C-4145-A697-38E96194183F}">
  <cacheSource type="worksheet">
    <worksheetSource ref="A1:EI788" sheet="Data"/>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ount="6">
        <s v="Petrol"/>
        <s v="CNG"/>
        <s v="Diesel"/>
        <s v="CNG + Petrol"/>
        <s v="Hybrid"/>
        <s v="Electric"/>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ount="2">
        <s v="Yes"/>
        <m/>
      </sharedItems>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diction computers" refreshedDate="45506.69646284722" createdVersion="8" refreshedVersion="8" minRefreshableVersion="3" recordCount="757" xr:uid="{C88681BB-9B87-445A-8CEB-12ABD983FBEC}">
  <cacheSource type="worksheet">
    <worksheetSource ref="A1:EI758" sheet="Data"/>
  </cacheSource>
  <cacheFields count="139">
    <cacheField name="Sl. No." numFmtId="0">
      <sharedItems containsSemiMixedTypes="0" containsString="0" containsNumber="1" containsInteger="1" minValue="1" maxValue="757"/>
    </cacheField>
    <cacheField name="Make" numFmtId="0">
      <sharedItems count="10">
        <s v="Tata"/>
        <s v="Renault"/>
        <s v="Suzuki"/>
        <s v="Hyundai"/>
        <s v="Toyota"/>
        <s v="Volkswagen"/>
        <s v="Ford"/>
        <s v="Mahindra"/>
        <s v="Skoda"/>
        <s v="Bmw"/>
      </sharedItems>
    </cacheField>
    <cacheField name="Model" numFmtId="0">
      <sharedItems/>
    </cacheField>
    <cacheField name="Variant" numFmtId="0">
      <sharedItems count="637">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diction computers" refreshedDate="45506.770493981479" createdVersion="8" refreshedVersion="8" minRefreshableVersion="3" recordCount="458" xr:uid="{EC0C894C-8F61-4E5C-88B7-DC5134B2CA29}">
  <cacheSource type="worksheet">
    <worksheetSource ref="B2:C460" sheet="T5(c)a"/>
  </cacheSource>
  <cacheFields count="2">
    <cacheField name="Average (combined milage)" numFmtId="0">
      <sharedItems containsSemiMixedTypes="0" containsString="0" containsNumber="1" minValue="11.290000000000001" maxValue="737.5" count="244">
        <n v="31.1"/>
        <n v="32.1"/>
        <n v="37.204999999999998"/>
        <n v="33.67"/>
        <n v="36.67"/>
        <n v="37.17"/>
        <n v="36.17"/>
        <n v="23"/>
        <n v="22"/>
        <n v="25"/>
        <n v="30"/>
        <n v="32.5"/>
        <n v="33.445"/>
        <n v="33.840000000000003"/>
        <n v="32.695"/>
        <n v="32.92"/>
        <n v="35.634999999999998"/>
        <n v="35.379999999999995"/>
        <n v="32.08"/>
        <n v="34.54"/>
        <n v="31.855"/>
        <n v="34.795000000000002"/>
        <n v="28.740000000000002"/>
        <n v="30.79"/>
        <n v="30.44"/>
        <n v="30.19"/>
        <n v="32.159999999999997"/>
        <n v="24.35"/>
        <n v="26.369999999999997"/>
        <n v="29.55"/>
        <n v="26.35"/>
        <n v="29.6"/>
        <n v="31.57"/>
        <n v="25.35"/>
        <n v="28.3"/>
        <n v="23.1"/>
        <n v="25.1"/>
        <n v="30.3"/>
        <n v="32.950000000000003"/>
        <n v="31.45"/>
        <n v="32.450000000000003"/>
        <n v="33.78"/>
        <n v="28.4"/>
        <n v="28.435000000000002"/>
        <n v="22.75"/>
        <n v="24.65"/>
        <n v="25.094999999999999"/>
        <n v="30.2"/>
        <n v="24.84"/>
        <n v="26.549999999999997"/>
        <n v="21.450000000000003"/>
        <n v="21.3"/>
        <n v="20.3"/>
        <n v="24.55"/>
        <n v="29.65"/>
        <n v="20"/>
        <n v="25.25"/>
        <n v="24.04"/>
        <n v="29.04"/>
        <n v="25.85"/>
        <n v="26.094999999999999"/>
        <n v="28.094999999999999"/>
        <n v="25.395000000000003"/>
        <n v="37.68"/>
        <n v="25.58"/>
        <n v="22.8"/>
        <n v="32.549999999999997"/>
        <n v="33.9"/>
        <n v="24.53"/>
        <n v="39.4"/>
        <n v="26.3"/>
        <n v="25.6"/>
        <n v="30.204999999999998"/>
        <n v="30.185000000000002"/>
        <n v="29.395"/>
        <n v="22.674999999999997"/>
        <n v="26.259999999999998"/>
        <n v="32.96"/>
        <n v="32.980000000000004"/>
        <n v="24.074999999999999"/>
        <n v="29.44"/>
        <n v="27.175000000000001"/>
        <n v="30.76"/>
        <n v="25.855"/>
        <n v="27.074999999999999"/>
        <n v="23.96"/>
        <n v="27.759999999999998"/>
        <n v="25.074999999999999"/>
        <n v="24.5"/>
        <n v="19"/>
        <n v="21.5"/>
        <n v="16"/>
        <n v="22.5"/>
        <n v="18"/>
        <n v="26"/>
        <n v="35.5"/>
        <n v="34.5"/>
        <n v="31.8"/>
        <n v="32.799999999999997"/>
        <n v="27.7"/>
        <n v="27"/>
        <n v="25.5"/>
        <n v="33.75"/>
        <n v="33.25"/>
        <n v="22.9"/>
        <n v="22.3"/>
        <n v="30.23"/>
        <n v="27.65"/>
        <n v="34.4"/>
        <n v="30.844999999999999"/>
        <n v="24.094999999999999"/>
        <n v="19.535"/>
        <n v="31.055"/>
        <n v="20.134999999999998"/>
        <n v="26.134999999999998"/>
        <n v="29"/>
        <n v="22.200000000000003"/>
        <n v="23.560000000000002"/>
        <n v="20.399999999999999"/>
        <n v="18.399999999999999"/>
        <n v="28.5"/>
        <n v="29.5"/>
        <n v="25.11"/>
        <n v="26.75"/>
        <n v="22.7"/>
        <n v="32.049999999999997"/>
        <n v="17.619999999999997"/>
        <n v="20.564999999999998"/>
        <n v="17.704999999999998"/>
        <n v="23.704999999999998"/>
        <n v="23.55"/>
        <n v="24.8"/>
        <n v="28.7"/>
        <n v="29.84"/>
        <n v="31.54"/>
        <n v="28.099999999999998"/>
        <n v="28.375"/>
        <n v="18.95"/>
        <n v="87.334999999999994"/>
        <n v="89.094999999999999"/>
        <n v="24.939999999999998"/>
        <n v="25.61"/>
        <n v="17.95"/>
        <n v="13.23"/>
        <n v="14.405000000000001"/>
        <n v="16.954999999999998"/>
        <n v="17.809999999999999"/>
        <n v="21.84"/>
        <n v="28.34"/>
        <n v="22.34"/>
        <n v="19.350000000000001"/>
        <n v="23.35"/>
        <n v="25.45"/>
        <n v="25.884999999999998"/>
        <n v="24.744999999999997"/>
        <n v="23.3"/>
        <n v="17.5"/>
        <n v="18.5"/>
        <n v="737.5"/>
        <n v="21.21"/>
        <n v="18.515000000000001"/>
        <n v="20.189999999999998"/>
        <n v="18.475000000000001"/>
        <n v="17.674999999999997"/>
        <n v="19.39"/>
        <n v="20.2"/>
        <n v="20.7"/>
        <n v="21.2"/>
        <n v="20.549999999999997"/>
        <n v="21.35"/>
        <n v="17.375"/>
        <n v="21"/>
        <n v="26.7"/>
        <n v="26.9"/>
        <n v="19.100000000000001"/>
        <n v="17.395"/>
        <n v="18.594999999999999"/>
        <n v="22.6"/>
        <n v="17.600000000000001"/>
        <n v="24.049999999999997"/>
        <n v="14.6"/>
        <n v="14.5"/>
        <n v="16.100000000000001"/>
        <n v="17.05"/>
        <n v="25.75"/>
        <n v="28"/>
        <n v="26.21"/>
        <n v="12.1"/>
        <n v="19.8"/>
        <n v="23.8"/>
        <n v="34.19"/>
        <n v="28.2"/>
        <n v="34.9"/>
        <n v="27.4"/>
        <n v="35.9"/>
        <n v="30.9"/>
        <n v="31.964999999999996"/>
        <n v="29.104999999999997"/>
        <n v="29.759999999999998"/>
        <n v="26.32"/>
        <n v="29.464999999999996"/>
        <n v="26.604999999999997"/>
        <n v="28.82"/>
        <n v="26.195"/>
        <n v="25.909999999999997"/>
        <n v="29.055"/>
        <n v="29.349999999999998"/>
        <n v="29.4"/>
        <n v="16.45"/>
        <n v="16.05"/>
        <n v="17.149999999999999"/>
        <n v="24.200000000000003"/>
        <n v="16.55"/>
        <n v="19.68"/>
        <n v="18.850000000000001"/>
        <n v="22.13"/>
        <n v="19.05"/>
        <n v="24.43"/>
        <n v="23.15"/>
        <n v="11.290000000000001"/>
        <n v="21.97"/>
        <n v="24.669999999999998"/>
        <n v="19.669999999999998"/>
        <n v="22.97"/>
        <n v="27.605"/>
        <n v="18.005000000000003"/>
        <n v="20.905000000000001"/>
        <n v="36.695"/>
        <n v="30.164999999999999"/>
        <n v="35.424999999999997"/>
        <n v="34.424999999999997"/>
        <n v="20.105"/>
        <n v="22.605"/>
        <n v="26.105"/>
        <n v="29.484999999999999"/>
        <n v="23.395"/>
        <n v="25.115000000000002"/>
        <n v="31.38"/>
        <n v="25.29"/>
        <n v="25.009999999999998"/>
        <n v="12.555"/>
        <n v="21.905000000000001"/>
        <n v="21.09"/>
        <n v="25.925000000000001"/>
      </sharedItems>
      <fieldGroup base="0">
        <rangePr autoStart="0" autoEnd="0" startNum="1" endNum="700" groupInterval="30"/>
        <groupItems count="26">
          <s v="&lt;1"/>
          <s v="1-31"/>
          <s v="31-61"/>
          <s v="61-91"/>
          <s v="91-121"/>
          <s v="121-151"/>
          <s v="151-181"/>
          <s v="181-211"/>
          <s v="211-241"/>
          <s v="241-271"/>
          <s v="271-301"/>
          <s v="301-331"/>
          <s v="331-361"/>
          <s v="361-391"/>
          <s v="391-421"/>
          <s v="421-451"/>
          <s v="451-481"/>
          <s v="481-511"/>
          <s v="511-541"/>
          <s v="541-571"/>
          <s v="571-601"/>
          <s v="601-631"/>
          <s v="631-661"/>
          <s v="661-691"/>
          <s v="691-721"/>
          <s v="&gt;721"/>
        </groupItems>
      </fieldGroup>
    </cacheField>
    <cacheField name="Fuel Efficiency" numFmtId="0">
      <sharedItems count="3">
        <s v="Moderate Efficieny"/>
        <s v="High Efficiency"/>
        <s v="Low Efficienc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diction computers" refreshedDate="45507.609859143522" createdVersion="8" refreshedVersion="8" minRefreshableVersion="3" recordCount="393" xr:uid="{EB68B57D-C91A-4C4B-8E06-04A269C32328}">
  <cacheSource type="worksheet">
    <worksheetSource ref="B2:C395" sheet="T5(c)a"/>
  </cacheSource>
  <cacheFields count="3">
    <cacheField name="Model" numFmtId="0">
      <sharedItems count="51">
        <s v="Nano Genx"/>
        <s v="Eeco"/>
        <s v="Alto K10"/>
        <s v="Celerio Tour"/>
        <s v="Santro"/>
        <s v="Tiago"/>
        <s v="Celerio X"/>
        <s v="Ignis"/>
        <s v="Bolt"/>
        <s v="Xcent Prime"/>
        <s v="Dzire Tour"/>
        <s v="Elite I20"/>
        <s v="Aura"/>
        <s v="Dzire"/>
        <s v="Alto"/>
        <s v="S-Presso"/>
        <s v="Celerio"/>
        <s v="Grand I10 Prime"/>
        <s v="Swift"/>
        <s v="Altroz"/>
        <s v="Tigor"/>
        <s v="Zest"/>
        <s v="Gypsy"/>
        <s v="Venue"/>
        <s v="Nexon"/>
        <s v="Vitara Brezza"/>
        <s v="I20 Active"/>
        <s v="Verna"/>
        <s v="Tigor Ev"/>
        <s v="Xl6"/>
        <s v="Hexa"/>
        <s v="Omni"/>
        <s v="Baleno"/>
        <s v="Grand I10"/>
        <s v="Ertiga"/>
        <s v="Baleno Rs"/>
        <s v="S-Cross"/>
        <s v="Safari Storme"/>
        <s v="Nexon Ev"/>
        <s v="Elantra"/>
        <s v="Tucson"/>
        <s v="Alto 800 Tour"/>
        <s v="Grand I10 Nios"/>
        <s v="Xcent"/>
        <s v="Ciaz"/>
        <s v="Creta"/>
        <s v="Harrier"/>
        <s v="Wagon"/>
        <s v="Tiago Nrg"/>
        <s v="Winger"/>
        <s v="Kona Electric"/>
      </sharedItems>
    </cacheField>
    <cacheField name="Average (combined milage)" numFmtId="0">
      <sharedItems containsSemiMixedTypes="0" containsString="0" containsNumber="1" minValue="11.290000000000001" maxValue="737.5" count="223">
        <n v="31.1"/>
        <n v="32.1"/>
        <n v="37.204999999999998"/>
        <n v="33.67"/>
        <n v="36.67"/>
        <n v="37.17"/>
        <n v="36.17"/>
        <n v="23"/>
        <n v="22"/>
        <n v="25"/>
        <n v="30"/>
        <n v="32.5"/>
        <n v="33.445"/>
        <n v="33.840000000000003"/>
        <n v="32.695"/>
        <n v="32.92"/>
        <n v="35.634999999999998"/>
        <n v="35.379999999999995"/>
        <n v="32.08"/>
        <n v="34.54"/>
        <n v="31.855"/>
        <n v="34.795000000000002"/>
        <n v="28.740000000000002"/>
        <n v="30.79"/>
        <n v="30.44"/>
        <n v="30.19"/>
        <n v="32.159999999999997"/>
        <n v="24.35"/>
        <n v="26.369999999999997"/>
        <n v="29.55"/>
        <n v="26.35"/>
        <n v="29.6"/>
        <n v="31.57"/>
        <n v="25.35"/>
        <n v="28.3"/>
        <n v="23.1"/>
        <n v="25.1"/>
        <n v="30.3"/>
        <n v="32.950000000000003"/>
        <n v="31.45"/>
        <n v="32.450000000000003"/>
        <n v="33.78"/>
        <n v="28.4"/>
        <n v="28.435000000000002"/>
        <n v="22.75"/>
        <n v="24.65"/>
        <n v="25.094999999999999"/>
        <n v="30.2"/>
        <n v="24.84"/>
        <n v="26.549999999999997"/>
        <n v="21.450000000000003"/>
        <n v="21.3"/>
        <n v="20.3"/>
        <n v="24.55"/>
        <n v="29.65"/>
        <n v="20"/>
        <n v="25.25"/>
        <n v="24.04"/>
        <n v="29.04"/>
        <n v="25.85"/>
        <n v="26.094999999999999"/>
        <n v="28.094999999999999"/>
        <n v="25.395000000000003"/>
        <n v="37.68"/>
        <n v="25.58"/>
        <n v="22.8"/>
        <n v="32.549999999999997"/>
        <n v="33.9"/>
        <n v="24.53"/>
        <n v="39.4"/>
        <n v="26.3"/>
        <n v="25.6"/>
        <n v="30.204999999999998"/>
        <n v="30.185000000000002"/>
        <n v="29.395"/>
        <n v="22.674999999999997"/>
        <n v="26.259999999999998"/>
        <n v="32.96"/>
        <n v="32.980000000000004"/>
        <n v="24.074999999999999"/>
        <n v="29.44"/>
        <n v="27.175000000000001"/>
        <n v="30.76"/>
        <n v="25.855"/>
        <n v="27.074999999999999"/>
        <n v="23.96"/>
        <n v="27.759999999999998"/>
        <n v="25.074999999999999"/>
        <n v="24.5"/>
        <n v="19"/>
        <n v="21.5"/>
        <n v="16"/>
        <n v="22.5"/>
        <n v="18"/>
        <n v="26"/>
        <n v="35.5"/>
        <n v="34.5"/>
        <n v="31.8"/>
        <n v="32.799999999999997"/>
        <n v="27.7"/>
        <n v="27"/>
        <n v="25.5"/>
        <n v="33.75"/>
        <n v="33.25"/>
        <n v="22.9"/>
        <n v="22.3"/>
        <n v="30.23"/>
        <n v="27.65"/>
        <n v="34.4"/>
        <n v="30.844999999999999"/>
        <n v="24.094999999999999"/>
        <n v="19.535"/>
        <n v="31.055"/>
        <n v="20.134999999999998"/>
        <n v="26.134999999999998"/>
        <n v="29"/>
        <n v="22.200000000000003"/>
        <n v="23.560000000000002"/>
        <n v="20.399999999999999"/>
        <n v="18.399999999999999"/>
        <n v="28.5"/>
        <n v="29.5"/>
        <n v="25.11"/>
        <n v="26.75"/>
        <n v="22.7"/>
        <n v="32.049999999999997"/>
        <n v="17.619999999999997"/>
        <n v="20.564999999999998"/>
        <n v="17.704999999999998"/>
        <n v="23.704999999999998"/>
        <n v="23.55"/>
        <n v="24.8"/>
        <n v="28.7"/>
        <n v="29.84"/>
        <n v="31.54"/>
        <n v="28.099999999999998"/>
        <n v="28.375"/>
        <n v="18.95"/>
        <n v="87.334999999999994"/>
        <n v="89.094999999999999"/>
        <n v="24.939999999999998"/>
        <n v="25.61"/>
        <n v="17.95"/>
        <n v="13.23"/>
        <n v="14.405000000000001"/>
        <n v="16.954999999999998"/>
        <n v="17.809999999999999"/>
        <n v="21.84"/>
        <n v="28.34"/>
        <n v="22.34"/>
        <n v="19.350000000000001"/>
        <n v="23.35"/>
        <n v="25.45"/>
        <n v="25.884999999999998"/>
        <n v="24.744999999999997"/>
        <n v="23.3"/>
        <n v="17.5"/>
        <n v="18.5"/>
        <n v="737.5"/>
        <n v="21.21"/>
        <n v="18.515000000000001"/>
        <n v="20.189999999999998"/>
        <n v="18.475000000000001"/>
        <n v="17.674999999999997"/>
        <n v="19.39"/>
        <n v="20.2"/>
        <n v="20.7"/>
        <n v="21.2"/>
        <n v="20.549999999999997"/>
        <n v="21.35"/>
        <n v="17.375"/>
        <n v="21"/>
        <n v="26.7"/>
        <n v="26.9"/>
        <n v="19.100000000000001"/>
        <n v="17.395"/>
        <n v="18.594999999999999"/>
        <n v="22.6"/>
        <n v="17.600000000000001"/>
        <n v="24.049999999999997"/>
        <n v="14.6"/>
        <n v="14.5"/>
        <n v="16.100000000000001"/>
        <n v="17.05"/>
        <n v="25.75"/>
        <n v="28"/>
        <n v="26.21"/>
        <n v="12.1"/>
        <n v="19.8"/>
        <n v="23.8"/>
        <n v="34.19"/>
        <n v="28.2"/>
        <n v="34.9"/>
        <n v="27.4"/>
        <n v="35.9"/>
        <n v="30.9"/>
        <n v="31.964999999999996"/>
        <n v="29.104999999999997"/>
        <n v="29.759999999999998"/>
        <n v="26.32"/>
        <n v="29.464999999999996"/>
        <n v="26.604999999999997"/>
        <n v="28.82"/>
        <n v="26.195"/>
        <n v="25.909999999999997"/>
        <n v="29.055"/>
        <n v="29.349999999999998"/>
        <n v="29.4"/>
        <n v="16.45"/>
        <n v="16.05"/>
        <n v="17.149999999999999"/>
        <n v="24.200000000000003"/>
        <n v="16.55"/>
        <n v="19.68"/>
        <n v="18.850000000000001"/>
        <n v="22.13"/>
        <n v="19.05"/>
        <n v="24.43"/>
        <n v="23.15"/>
        <n v="11.290000000000001"/>
        <n v="21.97"/>
        <n v="24.669999999999998"/>
        <n v="19.669999999999998"/>
      </sharedItems>
    </cacheField>
    <cacheField name="Fuel Efficiency" numFmtId="0">
      <sharedItems count="3">
        <s v="Moderate Efficieny"/>
        <s v="High Efficiency"/>
        <s v="Low Efficienc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x v="0"/>
    <n v="2"/>
    <n v="2"/>
    <s v="RWD (Rear Wheel Drive)"/>
    <s v="In-line"/>
    <s v="Rear, Transverse"/>
    <s v="Injection"/>
    <n v="24"/>
    <x v="0"/>
    <n v="1652"/>
    <n v="3164"/>
    <n v="1750"/>
    <x v="0"/>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x v="0"/>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x v="0"/>
    <n v="2"/>
    <n v="2"/>
    <s v="RWD (Rear Wheel Drive)"/>
    <s v="In-line"/>
    <s v="Rear, Transverse"/>
    <s v="Injection"/>
    <n v="24"/>
    <x v="0"/>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x v="0"/>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x v="0"/>
    <n v="2"/>
    <n v="2"/>
    <s v="RWD (Rear Wheel Drive)"/>
    <s v="In-line"/>
    <s v="Rear, Transverse"/>
    <s v="Injection"/>
    <n v="15"/>
    <x v="1"/>
    <n v="1652"/>
    <n v="3164"/>
    <n v="1750"/>
    <x v="0"/>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x v="0"/>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x v="0"/>
    <n v="2"/>
    <n v="2"/>
    <s v="RWD (Rear Wheel Drive)"/>
    <s v="In-line"/>
    <s v="Rear, Transverse"/>
    <s v="Injection"/>
    <n v="24"/>
    <x v="0"/>
    <n v="1652"/>
    <n v="3164"/>
    <n v="1750"/>
    <x v="0"/>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x v="0"/>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x v="0"/>
    <n v="2"/>
    <n v="2"/>
    <s v="RWD (Rear Wheel Drive)"/>
    <s v="In-line"/>
    <s v="Rear, Transverse"/>
    <s v="Injection"/>
    <n v="24"/>
    <x v="0"/>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x v="0"/>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x v="0"/>
    <n v="2"/>
    <n v="2"/>
    <s v="RWD (Rear Wheel Drive)"/>
    <s v="In-line"/>
    <s v="Rear, Transverse"/>
    <s v="Injection"/>
    <n v="24"/>
    <x v="0"/>
    <n v="1652"/>
    <n v="3164"/>
    <n v="1750"/>
    <x v="0"/>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x v="0"/>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x v="1"/>
    <n v="3"/>
    <n v="4"/>
    <s v="FWD (Front Wheel Drive)"/>
    <s v="In-line"/>
    <s v="Front, Transverse"/>
    <s v="Injection"/>
    <n v="28"/>
    <x v="0"/>
    <n v="1490"/>
    <n v="3731"/>
    <n v="1579"/>
    <x v="0"/>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x v="1"/>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x v="1"/>
    <n v="3"/>
    <n v="4"/>
    <s v="FWD (Front Wheel Drive)"/>
    <s v="In-line"/>
    <s v="Front, Transverse"/>
    <s v="Injection"/>
    <n v="28"/>
    <x v="0"/>
    <n v="1490"/>
    <n v="3731"/>
    <n v="1579"/>
    <x v="0"/>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x v="1"/>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x v="1"/>
    <n v="3"/>
    <n v="4"/>
    <s v="FWD (Front Wheel Drive)"/>
    <s v="In-line"/>
    <s v="Front, Transverse"/>
    <s v="Injection"/>
    <n v="28"/>
    <x v="0"/>
    <n v="1490"/>
    <n v="3731"/>
    <n v="1579"/>
    <x v="0"/>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x v="1"/>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x v="1"/>
    <n v="3"/>
    <n v="4"/>
    <s v="FWD (Front Wheel Drive)"/>
    <s v="In-line"/>
    <s v="Front, Transverse"/>
    <s v="Injection"/>
    <n v="28"/>
    <x v="0"/>
    <n v="1490"/>
    <n v="3731"/>
    <n v="1580"/>
    <x v="0"/>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x v="1"/>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x v="2"/>
    <n v="3"/>
    <n v="4"/>
    <s v="FWD (Front Wheel Drive)"/>
    <s v="In-line"/>
    <s v="Front, Transverse"/>
    <s v="Injection"/>
    <n v="28"/>
    <x v="0"/>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x v="1"/>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x v="2"/>
    <n v="3"/>
    <n v="4"/>
    <s v="FWD (Front Wheel Drive)"/>
    <s v="In-line"/>
    <s v="Front, Transverse"/>
    <s v="Injection"/>
    <n v="28"/>
    <x v="0"/>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x v="1"/>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x v="2"/>
    <n v="3"/>
    <n v="4"/>
    <s v="FWD (Front Wheel Drive)"/>
    <s v="In-line"/>
    <s v="Front, Transverse"/>
    <s v="Injection"/>
    <n v="28"/>
    <x v="0"/>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x v="1"/>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x v="2"/>
    <n v="3"/>
    <n v="4"/>
    <s v="FWD (Front Wheel Drive)"/>
    <s v="In-line"/>
    <s v="Front, Transverse"/>
    <s v="Injection"/>
    <n v="28"/>
    <x v="0"/>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x v="1"/>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x v="2"/>
    <n v="3"/>
    <n v="4"/>
    <s v="FWD (Front Wheel Drive)"/>
    <s v="In-line"/>
    <s v="Front, Transverse"/>
    <s v="Injection"/>
    <n v="28"/>
    <x v="0"/>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x v="1"/>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x v="2"/>
    <n v="3"/>
    <n v="4"/>
    <s v="FWD (Front Wheel Drive)"/>
    <s v="In-line"/>
    <s v="Front, Transverse"/>
    <s v="Injection"/>
    <n v="28"/>
    <x v="0"/>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x v="1"/>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x v="2"/>
    <n v="3"/>
    <n v="4"/>
    <s v="FWD (Front Wheel Drive)"/>
    <s v="In-line"/>
    <s v="Front, Transverse"/>
    <s v="Injection"/>
    <n v="28"/>
    <x v="0"/>
    <n v="1490"/>
    <n v="3731"/>
    <n v="1579"/>
    <x v="0"/>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x v="1"/>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x v="2"/>
    <n v="3"/>
    <n v="4"/>
    <s v="FWD (Front Wheel Drive)"/>
    <s v="In-line"/>
    <s v="Front, Transverse"/>
    <s v="Injection"/>
    <n v="28"/>
    <x v="0"/>
    <n v="1490"/>
    <n v="3731"/>
    <n v="1579"/>
    <x v="0"/>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x v="1"/>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x v="3"/>
    <n v="4"/>
    <n v="4"/>
    <s v="RWD (Rear Wheel Drive)"/>
    <s v="In-line"/>
    <s v="Front, Longitudinal"/>
    <s v="Injection"/>
    <n v="40"/>
    <x v="0"/>
    <n v="1800"/>
    <n v="3675"/>
    <n v="1475"/>
    <x v="1"/>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x v="1"/>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x v="3"/>
    <n v="4"/>
    <n v="4"/>
    <s v="FWD (Front Wheel Drive)"/>
    <s v="In-line"/>
    <s v="Front, Longitudinal"/>
    <s v="Injection"/>
    <n v="40"/>
    <x v="0"/>
    <n v="1800"/>
    <n v="3675"/>
    <n v="1475"/>
    <x v="1"/>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x v="1"/>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x v="3"/>
    <n v="4"/>
    <n v="4"/>
    <s v="RWD (Rear Wheel Drive)"/>
    <s v="In-line"/>
    <s v="Front, Longitudinal"/>
    <s v="Injection"/>
    <n v="40"/>
    <x v="0"/>
    <n v="1800"/>
    <n v="3675"/>
    <n v="1475"/>
    <x v="1"/>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x v="1"/>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x v="3"/>
    <n v="4"/>
    <n v="4"/>
    <s v="RWD (Rear Wheel Drive)"/>
    <s v="In-line"/>
    <s v="Front, Longitudinal"/>
    <s v="Injection"/>
    <n v="40"/>
    <x v="1"/>
    <n v="1800"/>
    <n v="3675"/>
    <n v="1475"/>
    <x v="1"/>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x v="1"/>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x v="3"/>
    <n v="4"/>
    <n v="4"/>
    <s v="RWD (Rear Wheel Drive)"/>
    <s v="In-line"/>
    <s v="Front, Longitudinal"/>
    <s v="Injection"/>
    <n v="40"/>
    <x v="1"/>
    <n v="1800"/>
    <n v="3675"/>
    <n v="1475"/>
    <x v="1"/>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x v="1"/>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x v="4"/>
    <n v="3"/>
    <n v="4"/>
    <s v="FWD (Front Wheel Drive)"/>
    <s v="In-line"/>
    <s v="Front, Transverse"/>
    <s v="Injection"/>
    <n v="35"/>
    <x v="0"/>
    <n v="1475"/>
    <n v="3545"/>
    <n v="1490"/>
    <x v="0"/>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x v="1"/>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x v="4"/>
    <n v="3"/>
    <n v="4"/>
    <s v="FWD (Front Wheel Drive)"/>
    <s v="In-line"/>
    <s v="Front, Transverse"/>
    <s v="Injection"/>
    <n v="35"/>
    <x v="0"/>
    <n v="1475"/>
    <n v="3545"/>
    <n v="1490"/>
    <x v="0"/>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x v="1"/>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x v="4"/>
    <n v="3"/>
    <n v="4"/>
    <s v="FWD (Front Wheel Drive)"/>
    <s v="In-line"/>
    <s v="Front, Transverse"/>
    <s v="Injection"/>
    <n v="35"/>
    <x v="0"/>
    <n v="1475"/>
    <n v="3545"/>
    <n v="1490"/>
    <x v="0"/>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x v="1"/>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x v="4"/>
    <n v="3"/>
    <n v="4"/>
    <s v="FWD (Front Wheel Drive)"/>
    <s v="In-line"/>
    <s v="Front, Transverse"/>
    <s v="Injection"/>
    <n v="35"/>
    <x v="0"/>
    <n v="1460"/>
    <n v="3620"/>
    <n v="1475"/>
    <x v="0"/>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x v="1"/>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x v="4"/>
    <n v="3"/>
    <n v="4"/>
    <s v="FWD (Front Wheel Drive)"/>
    <s v="In-line"/>
    <s v="Front, Transverse"/>
    <s v="Injection"/>
    <n v="35"/>
    <x v="1"/>
    <n v="1475"/>
    <n v="3545"/>
    <n v="1490"/>
    <x v="0"/>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x v="1"/>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x v="4"/>
    <n v="3"/>
    <n v="4"/>
    <s v="FWD (Front Wheel Drive)"/>
    <s v="In-line"/>
    <s v="Front, Transverse"/>
    <s v="Injection"/>
    <n v="35"/>
    <x v="0"/>
    <n v="1475"/>
    <n v="3545"/>
    <n v="1490"/>
    <x v="0"/>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x v="1"/>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x v="4"/>
    <n v="3"/>
    <n v="4"/>
    <s v="FWD (Front Wheel Drive)"/>
    <s v="In-line"/>
    <s v="Front, Transverse"/>
    <s v="Injection"/>
    <n v="35"/>
    <x v="0"/>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x v="4"/>
    <n v="3"/>
    <n v="4"/>
    <s v="FWD (Front Wheel Drive)"/>
    <s v="In-line"/>
    <s v="Front, Transverse"/>
    <s v="Injection"/>
    <n v="60"/>
    <x v="1"/>
    <n v="1560"/>
    <n v="3695"/>
    <n v="1600"/>
    <x v="0"/>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x v="5"/>
    <n v="4"/>
    <n v="4"/>
    <s v="FWD (Front Wheel Drive)"/>
    <s v="In-line"/>
    <s v="Front, Transverse"/>
    <s v="Injection"/>
    <n v="35"/>
    <x v="0"/>
    <n v="1560"/>
    <n v="3610"/>
    <n v="1645"/>
    <x v="0"/>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x v="0"/>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x v="5"/>
    <n v="4"/>
    <n v="4"/>
    <s v="FWD (Front Wheel Drive)"/>
    <s v="In-line"/>
    <s v="Front, Transverse"/>
    <s v="Injection"/>
    <n v="35"/>
    <x v="0"/>
    <n v="1560"/>
    <n v="3610"/>
    <n v="1645"/>
    <x v="0"/>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x v="0"/>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x v="5"/>
    <n v="4"/>
    <n v="4"/>
    <s v="FWD (Front Wheel Drive)"/>
    <s v="In-line"/>
    <s v="Front, Transverse"/>
    <s v="Injection"/>
    <n v="35"/>
    <x v="1"/>
    <n v="1560"/>
    <n v="3610"/>
    <n v="1645"/>
    <x v="0"/>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x v="0"/>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x v="5"/>
    <n v="4"/>
    <n v="4"/>
    <s v="FWD (Front Wheel Drive)"/>
    <s v="In-line"/>
    <s v="Front, Transverse"/>
    <s v="Injection"/>
    <n v="35"/>
    <x v="0"/>
    <n v="1560"/>
    <n v="3610"/>
    <n v="1645"/>
    <x v="0"/>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x v="0"/>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x v="5"/>
    <n v="4"/>
    <n v="4"/>
    <s v="FWD (Front Wheel Drive)"/>
    <s v="In-line"/>
    <s v="Front, Transverse"/>
    <s v="Injection"/>
    <n v="35"/>
    <x v="0"/>
    <n v="1560"/>
    <n v="3610"/>
    <n v="1645"/>
    <x v="0"/>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x v="0"/>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x v="5"/>
    <n v="4"/>
    <n v="4"/>
    <s v="FWD (Front Wheel Drive)"/>
    <s v="In-line"/>
    <s v="Front, Transverse"/>
    <s v="Injection"/>
    <n v="60"/>
    <x v="1"/>
    <n v="1560"/>
    <n v="3610"/>
    <n v="1645"/>
    <x v="0"/>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x v="0"/>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x v="5"/>
    <n v="4"/>
    <n v="4"/>
    <s v="FWD (Front Wheel Drive)"/>
    <s v="In-line"/>
    <s v="Front, Transverse"/>
    <s v="Injection"/>
    <n v="35"/>
    <x v="0"/>
    <n v="1560"/>
    <n v="3610"/>
    <n v="1645"/>
    <x v="0"/>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x v="0"/>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x v="5"/>
    <n v="4"/>
    <n v="4"/>
    <s v="FWD (Front Wheel Drive)"/>
    <s v="In-line"/>
    <s v="Front, Transverse"/>
    <s v="Injection"/>
    <n v="35"/>
    <x v="0"/>
    <n v="1560"/>
    <n v="3610"/>
    <n v="1645"/>
    <x v="0"/>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x v="0"/>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x v="6"/>
    <n v="3"/>
    <n v="4"/>
    <s v="FWD (Front Wheel Drive)"/>
    <s v="In-line"/>
    <s v="Front, Transverse"/>
    <s v="Injection"/>
    <n v="35"/>
    <x v="0"/>
    <n v="1535"/>
    <n v="3765"/>
    <n v="1677"/>
    <x v="0"/>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x v="0"/>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x v="6"/>
    <n v="3"/>
    <n v="4"/>
    <s v="FWD (Front Wheel Drive)"/>
    <s v="In-line"/>
    <s v="Front, Transverse"/>
    <s v="Injection"/>
    <n v="35"/>
    <x v="0"/>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x v="0"/>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x v="6"/>
    <n v="3"/>
    <n v="4"/>
    <s v="FWD (Front Wheel Drive)"/>
    <s v="In-line"/>
    <s v="Front, Transverse"/>
    <s v="Injection"/>
    <n v="35"/>
    <x v="0"/>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x v="0"/>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x v="6"/>
    <n v="3"/>
    <n v="4"/>
    <s v="FWD (Front Wheel Drive)"/>
    <s v="In-line"/>
    <s v="Front, Transverse"/>
    <s v="Injection"/>
    <n v="35"/>
    <x v="0"/>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x v="0"/>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x v="6"/>
    <n v="3"/>
    <n v="4"/>
    <s v="FWD (Front Wheel Drive)"/>
    <s v="In-line"/>
    <s v="Front, Transverse"/>
    <s v="Injection"/>
    <n v="35"/>
    <x v="0"/>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x v="0"/>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x v="6"/>
    <n v="3"/>
    <n v="4"/>
    <s v="FWD (Front Wheel Drive)"/>
    <s v="In-line"/>
    <s v="Front, Transverse"/>
    <s v="Injection"/>
    <n v="35"/>
    <x v="0"/>
    <n v="1535"/>
    <n v="3746"/>
    <n v="1647"/>
    <x v="0"/>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x v="0"/>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x v="6"/>
    <n v="3"/>
    <n v="4"/>
    <s v="FWD (Front Wheel Drive)"/>
    <s v="In-line"/>
    <s v="Front, Transverse"/>
    <s v="Injection"/>
    <n v="35"/>
    <x v="0"/>
    <n v="1535"/>
    <n v="3746"/>
    <n v="1647"/>
    <x v="0"/>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x v="0"/>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x v="6"/>
    <n v="3"/>
    <n v="4"/>
    <s v="FWD (Front Wheel Drive)"/>
    <s v="In-line"/>
    <s v="Front, Transverse"/>
    <s v="Injection"/>
    <n v="35"/>
    <x v="0"/>
    <n v="1535"/>
    <n v="3746"/>
    <n v="1647"/>
    <x v="0"/>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x v="0"/>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x v="7"/>
    <n v="4"/>
    <n v="4"/>
    <s v="FWD (Front Wheel Drive)"/>
    <s v="In-line"/>
    <s v="Front, Transverse"/>
    <s v="Injection"/>
    <n v="32"/>
    <x v="0"/>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x v="1"/>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x v="7"/>
    <n v="4"/>
    <n v="4"/>
    <s v="FWD (Front Wheel Drive)"/>
    <s v="In-line"/>
    <s v="Front, Transverse"/>
    <s v="Injection"/>
    <n v="32"/>
    <x v="0"/>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x v="1"/>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x v="7"/>
    <n v="4"/>
    <n v="4"/>
    <s v="FWD (Front Wheel Drive)"/>
    <s v="In-line"/>
    <s v="Front, Transverse"/>
    <s v="Injection"/>
    <n v="32"/>
    <x v="0"/>
    <n v="1595"/>
    <n v="3700"/>
    <n v="1690"/>
    <x v="0"/>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x v="1"/>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x v="7"/>
    <n v="4"/>
    <n v="4"/>
    <s v="FWD (Front Wheel Drive)"/>
    <s v="In-line"/>
    <s v="Front, Transverse"/>
    <s v="Injection"/>
    <n v="32"/>
    <x v="0"/>
    <n v="1595"/>
    <n v="3700"/>
    <n v="1690"/>
    <x v="0"/>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x v="0"/>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x v="7"/>
    <n v="4"/>
    <n v="4"/>
    <s v="FWD (Front Wheel Drive)"/>
    <s v="In-line"/>
    <s v="Front, Transverse"/>
    <s v="Injection"/>
    <n v="32"/>
    <x v="0"/>
    <n v="1595"/>
    <n v="3700"/>
    <n v="1690"/>
    <x v="0"/>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x v="1"/>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x v="7"/>
    <n v="4"/>
    <n v="4"/>
    <s v="FWD (Front Wheel Drive)"/>
    <s v="In-line"/>
    <s v="Front, Transverse"/>
    <s v="Injection"/>
    <n v="32"/>
    <x v="0"/>
    <n v="1595"/>
    <n v="3700"/>
    <n v="1690"/>
    <x v="0"/>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x v="1"/>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x v="7"/>
    <n v="4"/>
    <n v="4"/>
    <s v="FWD (Front Wheel Drive)"/>
    <s v="In-line"/>
    <s v="Front, Transverse"/>
    <s v="Injection"/>
    <n v="32"/>
    <x v="0"/>
    <n v="1595"/>
    <n v="3700"/>
    <n v="1690"/>
    <x v="0"/>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x v="1"/>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x v="2"/>
    <n v="3"/>
    <n v="4"/>
    <s v="FWD (Front Wheel Drive)"/>
    <s v="In-line"/>
    <s v="Front, Transverse"/>
    <s v="Injection"/>
    <n v="40"/>
    <x v="0"/>
    <n v="1643"/>
    <n v="3990"/>
    <n v="1739"/>
    <x v="2"/>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x v="1"/>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x v="2"/>
    <n v="3"/>
    <n v="4"/>
    <s v="FWD (Front Wheel Drive)"/>
    <s v="In-line"/>
    <s v="Front, Transverse"/>
    <s v="Injection"/>
    <n v="40"/>
    <x v="0"/>
    <n v="1643"/>
    <n v="3990"/>
    <n v="1739"/>
    <x v="2"/>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x v="1"/>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x v="2"/>
    <n v="3"/>
    <n v="4"/>
    <s v="FWD (Front Wheel Drive)"/>
    <s v="In-line"/>
    <s v="Front, Transverse"/>
    <s v="Injection"/>
    <n v="40"/>
    <x v="0"/>
    <n v="1643"/>
    <n v="3990"/>
    <n v="1739"/>
    <x v="2"/>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x v="1"/>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x v="2"/>
    <n v="3"/>
    <n v="4"/>
    <s v="FWD (Front Wheel Drive)"/>
    <s v="In-line"/>
    <s v="Front, Transverse"/>
    <s v="Injection"/>
    <n v="40"/>
    <x v="0"/>
    <n v="1643"/>
    <n v="3990"/>
    <n v="1739"/>
    <x v="2"/>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x v="1"/>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x v="7"/>
    <n v="4"/>
    <n v="4"/>
    <s v="FWD (Front Wheel Drive)"/>
    <s v="In-line"/>
    <s v="Front, Transverse"/>
    <s v="Injection"/>
    <n v="45"/>
    <x v="0"/>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x v="1"/>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x v="7"/>
    <n v="4"/>
    <n v="4"/>
    <s v="FWD (Front Wheel Drive)"/>
    <s v="In-line"/>
    <s v="Front, Transverse"/>
    <s v="Injection"/>
    <n v="45"/>
    <x v="0"/>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x v="8"/>
    <n v="4"/>
    <n v="2"/>
    <s v="FWD (Front Wheel Drive)"/>
    <s v="In-line"/>
    <s v="Front, Transverse"/>
    <s v="Injection"/>
    <n v="45"/>
    <x v="2"/>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x v="1"/>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x v="7"/>
    <n v="4"/>
    <n v="4"/>
    <s v="FWD (Front Wheel Drive)"/>
    <s v="In-line"/>
    <s v="Front, Transverse"/>
    <s v="Injection"/>
    <n v="45"/>
    <x v="0"/>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x v="8"/>
    <n v="4"/>
    <n v="2"/>
    <s v="FWD (Front Wheel Drive)"/>
    <s v="In-line"/>
    <s v="Front, Transverse"/>
    <s v="Injection"/>
    <n v="45"/>
    <x v="2"/>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x v="8"/>
    <n v="4"/>
    <n v="2"/>
    <s v="FWD (Front Wheel Drive)"/>
    <s v="In-line"/>
    <s v="Front, Transverse"/>
    <s v="Injection"/>
    <n v="45"/>
    <x v="2"/>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x v="7"/>
    <n v="4"/>
    <n v="4"/>
    <s v="FWD (Front Wheel Drive)"/>
    <s v="In-line"/>
    <s v="Front, Transverse"/>
    <s v="Injection"/>
    <n v="45"/>
    <x v="0"/>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x v="8"/>
    <n v="4"/>
    <n v="2"/>
    <s v="FWD (Front Wheel Drive)"/>
    <s v="In-line"/>
    <s v="Front, Transverse"/>
    <s v="Injection"/>
    <n v="45"/>
    <x v="2"/>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x v="7"/>
    <n v="4"/>
    <n v="4"/>
    <s v="FWD (Front Wheel Drive)"/>
    <s v="In-line"/>
    <s v="Front, Transverse"/>
    <s v="Injection"/>
    <n v="45"/>
    <x v="0"/>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x v="8"/>
    <n v="4"/>
    <n v="2"/>
    <s v="FWD (Front Wheel Drive)"/>
    <s v="In-line"/>
    <s v="Front, Transverse"/>
    <s v="Injection"/>
    <n v="45"/>
    <x v="2"/>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x v="7"/>
    <n v="4"/>
    <n v="4"/>
    <s v="FWD (Front Wheel Drive)"/>
    <s v="In-line"/>
    <s v="Front, Transverse"/>
    <s v="Injection"/>
    <n v="45"/>
    <x v="0"/>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x v="1"/>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x v="8"/>
    <n v="4"/>
    <n v="2"/>
    <s v="FWD (Front Wheel Drive)"/>
    <s v="In-line"/>
    <s v="Front, Transverse"/>
    <s v="Injection"/>
    <n v="45"/>
    <x v="2"/>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x v="1"/>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x v="7"/>
    <n v="4"/>
    <n v="4"/>
    <s v="FWD (Front Wheel Drive)"/>
    <s v="In-line"/>
    <s v="Front, Transverse"/>
    <s v="Injection"/>
    <n v="45"/>
    <x v="0"/>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x v="8"/>
    <n v="4"/>
    <n v="2"/>
    <s v="FWD (Front Wheel Drive)"/>
    <s v="In-line"/>
    <s v="Front, Transverse"/>
    <s v="Injection"/>
    <n v="45"/>
    <x v="2"/>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x v="9"/>
    <n v="4"/>
    <n v="4"/>
    <s v="FWD (Front Wheel Drive)"/>
    <s v="In-line"/>
    <s v="Front, Transverse"/>
    <s v="Injection"/>
    <n v="44"/>
    <x v="2"/>
    <n v="1562"/>
    <n v="3825"/>
    <n v="1695"/>
    <x v="0"/>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x v="0"/>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x v="9"/>
    <n v="4"/>
    <n v="4"/>
    <s v="FWD (Front Wheel Drive)"/>
    <s v="In-line"/>
    <s v="Front, Transverse"/>
    <s v="Injection"/>
    <n v="44"/>
    <x v="2"/>
    <n v="1562"/>
    <n v="3825"/>
    <n v="1695"/>
    <x v="0"/>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x v="1"/>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x v="9"/>
    <n v="4"/>
    <n v="4"/>
    <s v="FWD (Front Wheel Drive)"/>
    <s v="In-line"/>
    <s v="Front, Transverse"/>
    <s v="Injection"/>
    <n v="44"/>
    <x v="2"/>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x v="0"/>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x v="9"/>
    <n v="4"/>
    <n v="4"/>
    <s v="FWD (Front Wheel Drive)"/>
    <s v="In-line"/>
    <s v="Front, Transverse"/>
    <s v="Injection"/>
    <n v="44"/>
    <x v="2"/>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x v="0"/>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x v="10"/>
    <n v="4"/>
    <n v="4"/>
    <s v="FWD (Front Wheel Drive)"/>
    <s v="In-line"/>
    <s v="Front, Transverse"/>
    <s v="Injection"/>
    <n v="44"/>
    <x v="0"/>
    <n v="1562"/>
    <n v="3825"/>
    <n v="1695"/>
    <x v="0"/>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x v="0"/>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x v="10"/>
    <n v="4"/>
    <n v="4"/>
    <s v="FWD (Front Wheel Drive)"/>
    <s v="In-line"/>
    <s v="Front, Transverse"/>
    <s v="Injection"/>
    <n v="44"/>
    <x v="0"/>
    <n v="1562"/>
    <n v="3825"/>
    <n v="1695"/>
    <x v="0"/>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x v="0"/>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x v="10"/>
    <n v="4"/>
    <n v="4"/>
    <s v="FWD (Front Wheel Drive)"/>
    <s v="In-line"/>
    <s v="Front, Transverse"/>
    <s v="Injection"/>
    <n v="44"/>
    <x v="0"/>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x v="0"/>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x v="10"/>
    <n v="4"/>
    <n v="4"/>
    <s v="FWD (Front Wheel Drive)"/>
    <s v="In-line"/>
    <s v="Front, Transverse"/>
    <s v="Injection"/>
    <n v="44"/>
    <x v="0"/>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x v="0"/>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x v="7"/>
    <n v="4"/>
    <n v="4"/>
    <s v="FWD (Front Wheel Drive)"/>
    <s v="In-line"/>
    <s v="Front, Longitudinal"/>
    <s v="Injection"/>
    <n v="43"/>
    <x v="3"/>
    <n v="1520"/>
    <n v="3995"/>
    <n v="1660"/>
    <x v="3"/>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x v="0"/>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x v="7"/>
    <n v="4"/>
    <n v="4"/>
    <s v="FWD (Front Wheel Drive)"/>
    <s v="In-line"/>
    <s v="Front, Longitudinal"/>
    <s v="Injection"/>
    <n v="43"/>
    <x v="0"/>
    <n v="1520"/>
    <n v="3995"/>
    <n v="1660"/>
    <x v="3"/>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x v="0"/>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x v="7"/>
    <n v="4"/>
    <n v="4"/>
    <s v="FWD (Front Wheel Drive)"/>
    <s v="In-line"/>
    <s v="Front, Longitudinal"/>
    <s v="Injection"/>
    <n v="43"/>
    <x v="0"/>
    <n v="1520"/>
    <n v="3995"/>
    <n v="1660"/>
    <x v="3"/>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x v="0"/>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x v="7"/>
    <n v="4"/>
    <n v="4"/>
    <s v="FWD (Front Wheel Drive)"/>
    <s v="In-line"/>
    <s v="Front, Longitudinal"/>
    <s v="Injection"/>
    <n v="43"/>
    <x v="3"/>
    <n v="1520"/>
    <n v="3995"/>
    <n v="1660"/>
    <x v="3"/>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x v="0"/>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x v="7"/>
    <n v="4"/>
    <n v="4"/>
    <s v="FWD (Front Wheel Drive)"/>
    <s v="In-line"/>
    <s v="Front, Longitudinal"/>
    <s v="Injection"/>
    <n v="43"/>
    <x v="2"/>
    <n v="1520"/>
    <n v="3995"/>
    <n v="1660"/>
    <x v="3"/>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x v="0"/>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x v="7"/>
    <n v="4"/>
    <n v="4"/>
    <s v="FWD (Front Wheel Drive)"/>
    <s v="In-line"/>
    <s v="Front, Longitudinal"/>
    <s v="Injection"/>
    <n v="43"/>
    <x v="2"/>
    <n v="1520"/>
    <n v="3995"/>
    <n v="1660"/>
    <x v="3"/>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x v="0"/>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x v="9"/>
    <n v="4"/>
    <n v="4"/>
    <s v="FWD (Front Wheel Drive)"/>
    <s v="In-line"/>
    <s v="Front, Transverse"/>
    <s v="Injection"/>
    <n v="42"/>
    <x v="2"/>
    <n v="1555"/>
    <n v="3995"/>
    <n v="1695"/>
    <x v="3"/>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x v="0"/>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x v="7"/>
    <n v="4"/>
    <n v="4"/>
    <s v="FWD (Front Wheel Drive)"/>
    <s v="In-line"/>
    <s v="Front, Transverse"/>
    <s v="Injection"/>
    <n v="42"/>
    <x v="0"/>
    <n v="1555"/>
    <n v="3995"/>
    <n v="1695"/>
    <x v="3"/>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x v="0"/>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x v="7"/>
    <n v="4"/>
    <n v="4"/>
    <s v="FWD (Front Wheel Drive)"/>
    <s v="In-line"/>
    <s v="Front, Transverse"/>
    <s v="Injection"/>
    <n v="42"/>
    <x v="1"/>
    <n v="1555"/>
    <n v="3995"/>
    <n v="1695"/>
    <x v="3"/>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x v="0"/>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x v="7"/>
    <n v="4"/>
    <n v="4"/>
    <s v="FWD (Front Wheel Drive)"/>
    <s v="In-line"/>
    <s v="Front, Transverse"/>
    <s v="Injection"/>
    <n v="45"/>
    <x v="0"/>
    <n v="1505"/>
    <n v="3995"/>
    <n v="1710"/>
    <x v="0"/>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x v="0"/>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x v="11"/>
    <n v="4"/>
    <n v="4"/>
    <s v="FWD (Front Wheel Drive)"/>
    <s v="In-line"/>
    <s v="Front, Transverse"/>
    <s v="Injection"/>
    <n v="45"/>
    <x v="2"/>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x v="0"/>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x v="7"/>
    <n v="4"/>
    <n v="4"/>
    <s v="FWD (Front Wheel Drive)"/>
    <s v="In-line"/>
    <s v="Front, Transverse"/>
    <s v="Injection"/>
    <n v="45"/>
    <x v="0"/>
    <n v="1505"/>
    <n v="3985"/>
    <n v="1734"/>
    <x v="0"/>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x v="0"/>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x v="11"/>
    <n v="4"/>
    <n v="4"/>
    <s v="FWD (Front Wheel Drive)"/>
    <s v="In-line"/>
    <s v="Front, Transverse"/>
    <s v="Injection"/>
    <n v="45"/>
    <x v="2"/>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x v="0"/>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x v="7"/>
    <n v="4"/>
    <n v="4"/>
    <s v="FWD (Front Wheel Drive)"/>
    <s v="In-line"/>
    <s v="Front, Transverse"/>
    <s v="Injection"/>
    <n v="45"/>
    <x v="0"/>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x v="11"/>
    <n v="4"/>
    <n v="4"/>
    <s v="FWD (Front Wheel Drive)"/>
    <s v="In-line"/>
    <s v="Front, Transverse"/>
    <s v="Injection"/>
    <n v="45"/>
    <x v="2"/>
    <n v="1505"/>
    <n v="3985"/>
    <n v="1734"/>
    <x v="0"/>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x v="7"/>
    <n v="4"/>
    <n v="4"/>
    <s v="FWD (Front Wheel Drive)"/>
    <s v="In-line"/>
    <s v="Front, Transverse"/>
    <s v="Injection"/>
    <n v="45"/>
    <x v="0"/>
    <n v="1505"/>
    <n v="3995"/>
    <n v="1734"/>
    <x v="0"/>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x v="11"/>
    <n v="4"/>
    <n v="4"/>
    <s v="FWD (Front Wheel Drive)"/>
    <s v="In-line"/>
    <s v="Front, Transverse"/>
    <s v="Injection"/>
    <n v="45"/>
    <x v="2"/>
    <n v="1505"/>
    <n v="3985"/>
    <n v="1734"/>
    <x v="0"/>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x v="7"/>
    <n v="4"/>
    <n v="4"/>
    <s v="FWD (Front Wheel Drive)"/>
    <s v="In-line"/>
    <s v="Front, Transverse"/>
    <s v="Injection"/>
    <n v="45"/>
    <x v="0"/>
    <n v="1505"/>
    <n v="3985"/>
    <n v="1734"/>
    <x v="0"/>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x v="7"/>
    <n v="4"/>
    <n v="4"/>
    <s v="FWD (Front Wheel Drive)"/>
    <s v="In-line"/>
    <s v="Front, Transverse"/>
    <s v="Injection"/>
    <n v="45"/>
    <x v="0"/>
    <n v="1505"/>
    <n v="3985"/>
    <n v="1734"/>
    <x v="0"/>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x v="7"/>
    <n v="4"/>
    <n v="4"/>
    <s v="FWD (Front Wheel Drive)"/>
    <s v="In-line"/>
    <s v="Front, Transverse"/>
    <s v="Injection"/>
    <n v="45"/>
    <x v="0"/>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x v="11"/>
    <n v="4"/>
    <n v="4"/>
    <s v="FWD (Front Wheel Drive)"/>
    <s v="In-line"/>
    <s v="Front, Transverse"/>
    <s v="Injection"/>
    <n v="45"/>
    <x v="2"/>
    <n v="1505"/>
    <n v="3985"/>
    <n v="1734"/>
    <x v="0"/>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x v="0"/>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x v="7"/>
    <m/>
    <m/>
    <s v="FWD (Front Wheel Drive)"/>
    <s v="In-line"/>
    <s v="Front, Longitudinal"/>
    <s v="Injection"/>
    <n v="37"/>
    <x v="0"/>
    <n v="1520"/>
    <n v="3995"/>
    <n v="1680"/>
    <x v="3"/>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x v="0"/>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x v="7"/>
    <m/>
    <m/>
    <s v="FWD (Front Wheel Drive)"/>
    <s v="In-line"/>
    <s v="Front, Longitudinal"/>
    <s v="Injection"/>
    <n v="37"/>
    <x v="0"/>
    <n v="1520"/>
    <n v="3995"/>
    <n v="1680"/>
    <x v="3"/>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x v="0"/>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x v="7"/>
    <m/>
    <m/>
    <s v="FWD (Front Wheel Drive)"/>
    <s v="In-line"/>
    <s v="Front, Longitudinal"/>
    <s v="Injection"/>
    <n v="37"/>
    <x v="0"/>
    <n v="1520"/>
    <n v="3995"/>
    <n v="1680"/>
    <x v="3"/>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x v="0"/>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x v="7"/>
    <m/>
    <m/>
    <s v="FWD (Front Wheel Drive)"/>
    <s v="In-line"/>
    <s v="Front, Longitudinal"/>
    <s v="Injection"/>
    <n v="37"/>
    <x v="0"/>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x v="0"/>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x v="7"/>
    <m/>
    <m/>
    <s v="FWD (Front Wheel Drive)"/>
    <s v="In-line"/>
    <s v="Front, Longitudinal"/>
    <s v="Injection"/>
    <n v="37"/>
    <x v="0"/>
    <n v="1520"/>
    <n v="3995"/>
    <n v="1680"/>
    <x v="3"/>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x v="0"/>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x v="7"/>
    <m/>
    <m/>
    <s v="FWD (Front Wheel Drive)"/>
    <s v="In-line"/>
    <s v="Front, Longitudinal"/>
    <s v="Injection"/>
    <n v="37"/>
    <x v="0"/>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x v="0"/>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x v="7"/>
    <m/>
    <m/>
    <s v="FWD (Front Wheel Drive)"/>
    <s v="In-line"/>
    <s v="Front, Longitudinal"/>
    <s v="Injection"/>
    <n v="37"/>
    <x v="3"/>
    <n v="1520"/>
    <n v="3995"/>
    <n v="1680"/>
    <x v="3"/>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x v="0"/>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x v="4"/>
    <m/>
    <m/>
    <s v="FWD (Front Wheel Drive)"/>
    <s v="In-line"/>
    <s v="Front, Longitudinal"/>
    <s v="Injection"/>
    <n v="37"/>
    <x v="0"/>
    <n v="1520"/>
    <n v="3995"/>
    <n v="1680"/>
    <x v="3"/>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x v="0"/>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x v="12"/>
    <m/>
    <m/>
    <s v="FWD (Front Wheel Drive)"/>
    <s v="In-line"/>
    <s v="Front, Longitudinal"/>
    <s v="Injection"/>
    <n v="37"/>
    <x v="2"/>
    <n v="1520"/>
    <n v="3995"/>
    <n v="1680"/>
    <x v="3"/>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x v="0"/>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x v="12"/>
    <m/>
    <m/>
    <s v="FWD (Front Wheel Drive)"/>
    <s v="In-line"/>
    <s v="Front, Longitudinal"/>
    <s v="Injection"/>
    <n v="37"/>
    <x v="2"/>
    <n v="1520"/>
    <n v="3995"/>
    <n v="1680"/>
    <x v="3"/>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x v="0"/>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x v="12"/>
    <m/>
    <m/>
    <s v="FWD (Front Wheel Drive)"/>
    <s v="In-line"/>
    <s v="Front, Longitudinal"/>
    <s v="Injection"/>
    <n v="37"/>
    <x v="2"/>
    <n v="1520"/>
    <n v="3995"/>
    <n v="1680"/>
    <x v="3"/>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x v="0"/>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x v="12"/>
    <m/>
    <m/>
    <s v="FWD (Front Wheel Drive)"/>
    <s v="In-line"/>
    <s v="Front, Longitudinal"/>
    <s v="Injection"/>
    <n v="37"/>
    <x v="2"/>
    <n v="1520"/>
    <n v="3995"/>
    <n v="1680"/>
    <x v="3"/>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x v="0"/>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x v="2"/>
    <n v="3"/>
    <n v="4"/>
    <s v="FWD (Front Wheel Drive)"/>
    <s v="In-line"/>
    <s v="Front, Transverse"/>
    <s v="Injection"/>
    <n v="45"/>
    <x v="0"/>
    <n v="1469"/>
    <n v="3971"/>
    <n v="1682"/>
    <x v="0"/>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x v="1"/>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x v="2"/>
    <n v="3"/>
    <n v="4"/>
    <s v="FWD (Front Wheel Drive)"/>
    <s v="In-line"/>
    <s v="Front, Transverse"/>
    <s v="Injection"/>
    <n v="45"/>
    <x v="0"/>
    <n v="1469"/>
    <n v="3971"/>
    <n v="1682"/>
    <x v="0"/>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x v="0"/>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x v="2"/>
    <n v="3"/>
    <n v="4"/>
    <s v="FWD (Front Wheel Drive)"/>
    <s v="In-line"/>
    <s v="Front, Transverse"/>
    <s v="Injection"/>
    <n v="45"/>
    <x v="0"/>
    <n v="1469"/>
    <n v="3971"/>
    <n v="1682"/>
    <x v="0"/>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x v="0"/>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x v="13"/>
    <n v="4"/>
    <n v="4"/>
    <s v="FWD (Front Wheel Drive)"/>
    <s v="In-line"/>
    <s v="Front, Transverse"/>
    <s v="Injection"/>
    <n v="45"/>
    <x v="2"/>
    <n v="1469"/>
    <n v="3971"/>
    <n v="1682"/>
    <x v="0"/>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x v="1"/>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x v="13"/>
    <n v="4"/>
    <n v="4"/>
    <s v="FWD (Front Wheel Drive)"/>
    <s v="In-line"/>
    <s v="Front, Transverse"/>
    <s v="Injection"/>
    <n v="45"/>
    <x v="2"/>
    <n v="1469"/>
    <n v="3971"/>
    <n v="1682"/>
    <x v="0"/>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x v="0"/>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x v="13"/>
    <n v="4"/>
    <n v="4"/>
    <s v="FWD (Front Wheel Drive)"/>
    <s v="In-line"/>
    <s v="Front, Transverse"/>
    <s v="Injection"/>
    <n v="45"/>
    <x v="2"/>
    <n v="1469"/>
    <n v="3971"/>
    <n v="1682"/>
    <x v="0"/>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x v="0"/>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x v="7"/>
    <n v="4"/>
    <n v="4"/>
    <s v="FWD (Front Wheel Drive)"/>
    <s v="In-line"/>
    <s v="Front, Transverse"/>
    <s v="Injection"/>
    <n v="45"/>
    <x v="0"/>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x v="0"/>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x v="13"/>
    <n v="4"/>
    <n v="4"/>
    <s v="FWD (Front Wheel Drive)"/>
    <s v="In-line"/>
    <s v="Front, Transverse"/>
    <s v="Injection"/>
    <n v="45"/>
    <x v="2"/>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x v="0"/>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x v="7"/>
    <n v="4"/>
    <n v="4"/>
    <s v="FWD (Front Wheel Drive)"/>
    <s v="In-line"/>
    <s v="Front, Transverse"/>
    <s v="Injection"/>
    <n v="37"/>
    <x v="0"/>
    <n v="1515"/>
    <n v="3995"/>
    <n v="1735"/>
    <x v="3"/>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x v="0"/>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x v="7"/>
    <n v="4"/>
    <n v="4"/>
    <s v="FWD (Front Wheel Drive)"/>
    <s v="In-line"/>
    <s v="Front, Transverse"/>
    <s v="Injection"/>
    <n v="37"/>
    <x v="0"/>
    <n v="1515"/>
    <n v="3995"/>
    <n v="1735"/>
    <x v="3"/>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x v="0"/>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x v="9"/>
    <n v="4"/>
    <n v="4"/>
    <s v="FWD (Front Wheel Drive)"/>
    <s v="In-line"/>
    <s v="Front, Transverse"/>
    <s v="Injection"/>
    <n v="37"/>
    <x v="2"/>
    <n v="1515"/>
    <n v="3995"/>
    <n v="1735"/>
    <x v="3"/>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x v="0"/>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x v="7"/>
    <n v="4"/>
    <n v="4"/>
    <s v="FWD (Front Wheel Drive)"/>
    <s v="In-line"/>
    <s v="Front, Transverse"/>
    <s v="Injection"/>
    <n v="37"/>
    <x v="0"/>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x v="9"/>
    <n v="4"/>
    <n v="4"/>
    <s v="FWD (Front Wheel Drive)"/>
    <s v="In-line"/>
    <s v="Front, Transverse"/>
    <s v="Injection"/>
    <n v="37"/>
    <x v="2"/>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x v="0"/>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x v="7"/>
    <n v="4"/>
    <n v="4"/>
    <s v="FWD (Front Wheel Drive)"/>
    <s v="In-line"/>
    <s v="Front, Transverse"/>
    <s v="Injection"/>
    <n v="37"/>
    <x v="0"/>
    <n v="1515"/>
    <n v="3995"/>
    <n v="1735"/>
    <x v="3"/>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x v="0"/>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x v="9"/>
    <n v="4"/>
    <n v="4"/>
    <s v="FWD (Front Wheel Drive)"/>
    <s v="In-line"/>
    <s v="Front, Transverse"/>
    <s v="Injection"/>
    <n v="37"/>
    <x v="2"/>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x v="9"/>
    <n v="4"/>
    <n v="4"/>
    <s v="FWD (Front Wheel Drive)"/>
    <s v="In-line"/>
    <s v="Front, Transverse"/>
    <s v="Injection"/>
    <n v="37"/>
    <x v="2"/>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x v="7"/>
    <n v="4"/>
    <n v="4"/>
    <s v="FWD (Front Wheel Drive)"/>
    <s v="In-line"/>
    <s v="Front, Transverse"/>
    <s v="Injection"/>
    <n v="37"/>
    <x v="0"/>
    <n v="1515"/>
    <n v="3995"/>
    <n v="1735"/>
    <x v="3"/>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x v="7"/>
    <n v="4"/>
    <n v="4"/>
    <s v="FWD (Front Wheel Drive)"/>
    <s v="In-line"/>
    <s v="Front, Transverse"/>
    <s v="Injection"/>
    <n v="37"/>
    <x v="0"/>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x v="7"/>
    <n v="4"/>
    <n v="4"/>
    <s v="FWD (Front Wheel Drive)"/>
    <s v="In-line"/>
    <s v="Front, Transverse"/>
    <s v="Injection"/>
    <n v="37"/>
    <x v="0"/>
    <n v="1515"/>
    <n v="3995"/>
    <n v="1735"/>
    <x v="3"/>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x v="9"/>
    <n v="4"/>
    <n v="4"/>
    <s v="FWD (Front Wheel Drive)"/>
    <s v="In-line"/>
    <s v="Front, Transverse"/>
    <s v="Injection"/>
    <n v="37"/>
    <x v="2"/>
    <n v="1515"/>
    <n v="3995"/>
    <n v="1735"/>
    <x v="3"/>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x v="9"/>
    <n v="4"/>
    <n v="4"/>
    <s v="FWD (Front Wheel Drive)"/>
    <s v="In-line"/>
    <s v="Front, Transverse"/>
    <s v="Injection"/>
    <n v="37"/>
    <x v="2"/>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x v="0"/>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x v="9"/>
    <n v="4"/>
    <n v="4"/>
    <s v="FWD (Front Wheel Drive)"/>
    <s v="In-line"/>
    <s v="Front, Transverse"/>
    <s v="Injection"/>
    <n v="37"/>
    <x v="2"/>
    <n v="1515"/>
    <n v="3995"/>
    <n v="1735"/>
    <x v="3"/>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x v="0"/>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x v="13"/>
    <n v="4"/>
    <n v="4"/>
    <s v="FWD (Front Wheel Drive)"/>
    <s v="In-line"/>
    <s v="Front, Transverse"/>
    <s v="Injection"/>
    <n v="40"/>
    <x v="2"/>
    <n v="1570"/>
    <n v="3954"/>
    <n v="1737"/>
    <x v="4"/>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x v="0"/>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x v="13"/>
    <n v="4"/>
    <n v="4"/>
    <s v="FWD (Front Wheel Drive)"/>
    <s v="In-line"/>
    <s v="Front, Transverse"/>
    <s v="Injection"/>
    <n v="40"/>
    <x v="2"/>
    <n v="1570"/>
    <n v="3954"/>
    <n v="1737"/>
    <x v="0"/>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x v="0"/>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x v="13"/>
    <n v="4"/>
    <n v="4"/>
    <s v="FWD (Front Wheel Drive)"/>
    <s v="In-line"/>
    <s v="Front, Transverse"/>
    <s v="Injection"/>
    <n v="40"/>
    <x v="2"/>
    <n v="1570"/>
    <n v="3954"/>
    <n v="1737"/>
    <x v="0"/>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x v="0"/>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x v="14"/>
    <n v="3"/>
    <n v="4"/>
    <s v="FWD (Front Wheel Drive)"/>
    <s v="In-line"/>
    <s v="Front, Transverse"/>
    <s v="Injection"/>
    <n v="42"/>
    <x v="0"/>
    <n v="1570"/>
    <n v="3954"/>
    <n v="1737"/>
    <x v="0"/>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x v="0"/>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x v="14"/>
    <n v="3"/>
    <n v="4"/>
    <s v="FWD (Front Wheel Drive)"/>
    <s v="In-line"/>
    <s v="Front, Transverse"/>
    <s v="Injection"/>
    <n v="42"/>
    <x v="0"/>
    <n v="1570"/>
    <n v="3954"/>
    <n v="1737"/>
    <x v="0"/>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x v="0"/>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x v="14"/>
    <n v="3"/>
    <n v="4"/>
    <s v="FWD (Front Wheel Drive)"/>
    <s v="In-line"/>
    <s v="Front, Transverse"/>
    <s v="Injection"/>
    <n v="42"/>
    <x v="0"/>
    <n v="1570"/>
    <n v="3954"/>
    <n v="1737"/>
    <x v="0"/>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x v="0"/>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x v="14"/>
    <n v="3"/>
    <n v="4"/>
    <s v="FWD (Front Wheel Drive)"/>
    <s v="In-line"/>
    <s v="Front, Transverse"/>
    <s v="Injection"/>
    <n v="42"/>
    <x v="0"/>
    <n v="1570"/>
    <n v="3954"/>
    <n v="1737"/>
    <x v="4"/>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x v="0"/>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x v="13"/>
    <n v="3"/>
    <n v="4"/>
    <s v="FWD (Front Wheel Drive)"/>
    <s v="In-line"/>
    <s v="Front, Transverse"/>
    <s v="Injection"/>
    <n v="42"/>
    <x v="2"/>
    <n v="1570"/>
    <n v="3954"/>
    <n v="1737"/>
    <x v="4"/>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x v="0"/>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x v="13"/>
    <m/>
    <n v="4"/>
    <s v="FWD (Front Wheel Drive)"/>
    <s v="In-line"/>
    <s v="Front, Longitudinal"/>
    <s v="Injection"/>
    <n v="45"/>
    <x v="2"/>
    <n v="1483"/>
    <n v="3995"/>
    <n v="1682"/>
    <x v="3"/>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x v="1"/>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x v="13"/>
    <m/>
    <n v="4"/>
    <s v="FWD (Front Wheel Drive)"/>
    <s v="In-line"/>
    <s v="Front, Transverse"/>
    <s v="Injection"/>
    <n v="45"/>
    <x v="2"/>
    <n v="1483"/>
    <n v="3995"/>
    <n v="1682"/>
    <x v="3"/>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x v="1"/>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x v="13"/>
    <m/>
    <m/>
    <s v="FWD (Front Wheel Drive)"/>
    <s v="In-line"/>
    <s v="Front, Longitudinal"/>
    <s v="Injection"/>
    <n v="45"/>
    <x v="2"/>
    <n v="1483"/>
    <n v="3995"/>
    <n v="1682"/>
    <x v="3"/>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x v="1"/>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x v="13"/>
    <m/>
    <n v="4"/>
    <s v="FWD (Front Wheel Drive)"/>
    <s v="In-line"/>
    <s v="Front, Longitudinal"/>
    <s v="Injection"/>
    <n v="45"/>
    <x v="2"/>
    <n v="1483"/>
    <n v="3995"/>
    <n v="1682"/>
    <x v="3"/>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x v="1"/>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x v="2"/>
    <n v="3"/>
    <n v="4"/>
    <s v="FWD (Front Wheel Drive)"/>
    <s v="In-line"/>
    <s v="Front, Transverse"/>
    <s v="Injection"/>
    <n v="45"/>
    <x v="0"/>
    <n v="1483"/>
    <n v="3995"/>
    <n v="1682"/>
    <x v="3"/>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x v="1"/>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x v="2"/>
    <n v="3"/>
    <n v="4"/>
    <s v="FWD (Front Wheel Drive)"/>
    <s v="In-line"/>
    <s v="Front, Transverse"/>
    <s v="Injection"/>
    <n v="45"/>
    <x v="0"/>
    <n v="1483"/>
    <n v="3995"/>
    <n v="1682"/>
    <x v="3"/>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x v="1"/>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x v="2"/>
    <n v="3"/>
    <n v="4"/>
    <s v="FWD (Front Wheel Drive)"/>
    <s v="In-line"/>
    <s v="Front, Transverse"/>
    <s v="Injection"/>
    <n v="45"/>
    <x v="0"/>
    <n v="1483"/>
    <n v="3995"/>
    <n v="1682"/>
    <x v="3"/>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x v="1"/>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x v="13"/>
    <m/>
    <m/>
    <s v="FWD (Front Wheel Drive)"/>
    <s v="In-line"/>
    <s v="Front, Longitudinal"/>
    <s v="Injection"/>
    <n v="45"/>
    <x v="2"/>
    <n v="1483"/>
    <n v="3995"/>
    <n v="1682"/>
    <x v="3"/>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x v="1"/>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x v="14"/>
    <n v="4"/>
    <n v="4"/>
    <s v="FWD (Front Wheel Drive)"/>
    <s v="In-line"/>
    <s v="Front, Transverse"/>
    <s v="Injection"/>
    <n v="42"/>
    <x v="0"/>
    <n v="1525"/>
    <n v="3995"/>
    <n v="1704"/>
    <x v="3"/>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x v="0"/>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x v="14"/>
    <n v="4"/>
    <m/>
    <s v="FWD (Front Wheel Drive)"/>
    <s v="In-line"/>
    <s v="Front, Transverse"/>
    <s v="Injection"/>
    <n v="42"/>
    <x v="0"/>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x v="0"/>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x v="14"/>
    <n v="4"/>
    <n v="4"/>
    <s v="FWD (Front Wheel Drive)"/>
    <s v="In-line"/>
    <s v="Front, Transverse"/>
    <s v="Injection"/>
    <n v="42"/>
    <x v="0"/>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x v="0"/>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x v="13"/>
    <n v="4"/>
    <n v="4"/>
    <s v="FWD (Front Wheel Drive)"/>
    <s v="In-line"/>
    <s v="Front, Transverse"/>
    <s v="Injection"/>
    <n v="40"/>
    <x v="2"/>
    <n v="1525"/>
    <n v="3995"/>
    <n v="1704"/>
    <x v="3"/>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x v="0"/>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x v="13"/>
    <n v="4"/>
    <n v="4"/>
    <s v="FWD (Front Wheel Drive)"/>
    <s v="In-line"/>
    <s v="Front, Transverse"/>
    <s v="Injection"/>
    <n v="40"/>
    <x v="2"/>
    <n v="1525"/>
    <n v="3995"/>
    <n v="1704"/>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x v="0"/>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x v="13"/>
    <n v="4"/>
    <n v="4"/>
    <s v="FWD (Front Wheel Drive)"/>
    <s v="In-line"/>
    <s v="Front, Transverse"/>
    <s v="Injection"/>
    <n v="40"/>
    <x v="2"/>
    <n v="1525"/>
    <n v="3995"/>
    <n v="1705"/>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x v="0"/>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x v="13"/>
    <n v="4"/>
    <n v="4"/>
    <s v="FWD (Front Wheel Drive)"/>
    <s v="In-line"/>
    <s v="Front, Transverse"/>
    <s v="Injection"/>
    <n v="40"/>
    <x v="2"/>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x v="0"/>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x v="13"/>
    <n v="4"/>
    <n v="4"/>
    <s v="FWD (Front Wheel Drive)"/>
    <s v="In-line"/>
    <s v="Front, Transverse"/>
    <s v="Injection"/>
    <n v="40"/>
    <x v="2"/>
    <n v="1525"/>
    <n v="3995"/>
    <n v="1704"/>
    <x v="3"/>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x v="0"/>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x v="14"/>
    <n v="4"/>
    <n v="4"/>
    <s v="FWD (Front Wheel Drive)"/>
    <s v="In-line"/>
    <s v="Front, Transverse"/>
    <s v="Injection"/>
    <n v="42"/>
    <x v="0"/>
    <n v="1525"/>
    <n v="3995"/>
    <n v="1704"/>
    <x v="3"/>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x v="0"/>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x v="14"/>
    <n v="4"/>
    <n v="4"/>
    <s v="FWD (Front Wheel Drive)"/>
    <s v="In-line"/>
    <s v="Front, Transverse"/>
    <s v="Injection"/>
    <n v="42"/>
    <x v="0"/>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x v="0"/>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x v="14"/>
    <n v="4"/>
    <m/>
    <s v="FWD (Front Wheel Drive)"/>
    <s v="In-line"/>
    <s v="Front, Transverse"/>
    <s v="Injection"/>
    <n v="42"/>
    <x v="1"/>
    <n v="1525"/>
    <n v="3995"/>
    <n v="1704"/>
    <x v="3"/>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x v="0"/>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x v="14"/>
    <n v="4"/>
    <n v="4"/>
    <s v="FWD (Front Wheel Drive)"/>
    <s v="In-line"/>
    <s v="Front, Transverse"/>
    <s v="Injection"/>
    <n v="42"/>
    <x v="0"/>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x v="0"/>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x v="13"/>
    <n v="4"/>
    <n v="4"/>
    <s v="FWD (Front Wheel Drive)"/>
    <s v="In-line"/>
    <s v="Front, Transverse"/>
    <s v="Injection"/>
    <n v="40"/>
    <x v="2"/>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x v="0"/>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x v="15"/>
    <n v="4"/>
    <n v="4"/>
    <s v="FWD (Front Wheel Drive)"/>
    <s v="In-line"/>
    <s v="Front, Transverse"/>
    <s v="Injection"/>
    <n v="45"/>
    <x v="0"/>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x v="1"/>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x v="15"/>
    <n v="4"/>
    <n v="4"/>
    <s v="FWD (Front Wheel Drive)"/>
    <s v="In-line"/>
    <s v="Front, Transverse"/>
    <s v="Injection"/>
    <n v="45"/>
    <x v="0"/>
    <n v="1510"/>
    <n v="4369"/>
    <n v="1695"/>
    <x v="3"/>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x v="1"/>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x v="8"/>
    <n v="4"/>
    <n v="2"/>
    <s v="FWD (Front Wheel Drive)"/>
    <s v="In-line"/>
    <s v="Front, Transverse"/>
    <s v="Injection"/>
    <n v="45"/>
    <x v="2"/>
    <n v="1510"/>
    <n v="4369"/>
    <n v="1695"/>
    <x v="3"/>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x v="1"/>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x v="8"/>
    <n v="4"/>
    <n v="2"/>
    <s v="FWD (Front Wheel Drive)"/>
    <s v="In-line"/>
    <s v="Front, Transverse"/>
    <s v="Injection"/>
    <n v="45"/>
    <x v="2"/>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x v="1"/>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x v="8"/>
    <n v="4"/>
    <n v="2"/>
    <s v="FWD (Front Wheel Drive)"/>
    <s v="In-line"/>
    <s v="Front, Transverse"/>
    <s v="Injection"/>
    <n v="45"/>
    <x v="2"/>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x v="1"/>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x v="15"/>
    <n v="4"/>
    <n v="4"/>
    <s v="FWD (Front Wheel Drive)"/>
    <s v="In-line"/>
    <s v="Front, Longitudinal"/>
    <s v="Injection"/>
    <n v="45"/>
    <x v="0"/>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x v="1"/>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x v="15"/>
    <n v="4"/>
    <n v="4"/>
    <s v="FWD (Front Wheel Drive)"/>
    <s v="In-line"/>
    <s v="Front, Transverse"/>
    <s v="Injection"/>
    <n v="45"/>
    <x v="0"/>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x v="1"/>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x v="8"/>
    <n v="4"/>
    <n v="2"/>
    <s v="FWD (Front Wheel Drive)"/>
    <s v="In-line"/>
    <s v="Front, Transverse"/>
    <s v="Injection"/>
    <n v="45"/>
    <x v="2"/>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x v="1"/>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x v="8"/>
    <n v="4"/>
    <n v="2"/>
    <s v="FWD (Front Wheel Drive)"/>
    <s v="In-line"/>
    <s v="Front, Transverse"/>
    <s v="Injection"/>
    <n v="45"/>
    <x v="2"/>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x v="1"/>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x v="15"/>
    <n v="4"/>
    <n v="4"/>
    <s v="FWD (Front Wheel Drive)"/>
    <s v="In-line"/>
    <s v="Front, Longitudinal"/>
    <s v="Injection"/>
    <n v="45"/>
    <x v="0"/>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x v="1"/>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x v="15"/>
    <n v="4"/>
    <n v="4"/>
    <s v="FWD (Front Wheel Drive)"/>
    <s v="In-line"/>
    <s v="Front, Transverse"/>
    <s v="Injection"/>
    <n v="45"/>
    <x v="0"/>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x v="1"/>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x v="7"/>
    <n v="4"/>
    <n v="4"/>
    <s v="FWD (Front Wheel Drive)"/>
    <s v="In-line"/>
    <s v="Front, Transverse"/>
    <s v="Injection"/>
    <n v="45"/>
    <x v="0"/>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x v="1"/>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x v="8"/>
    <n v="4"/>
    <n v="2"/>
    <s v="FWD (Front Wheel Drive)"/>
    <s v="In-line"/>
    <s v="Front, Transverse"/>
    <s v="Injection"/>
    <n v="45"/>
    <x v="2"/>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x v="1"/>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x v="8"/>
    <n v="4"/>
    <n v="2"/>
    <s v="FWD (Front Wheel Drive)"/>
    <s v="In-line"/>
    <s v="Front, Transverse"/>
    <s v="Injection"/>
    <n v="45"/>
    <x v="2"/>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x v="1"/>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x v="7"/>
    <n v="4"/>
    <n v="4"/>
    <s v="FWD (Front Wheel Drive)"/>
    <s v="In-line"/>
    <s v="Front, Transverse"/>
    <s v="Injection"/>
    <n v="45"/>
    <x v="0"/>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x v="1"/>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x v="8"/>
    <n v="4"/>
    <n v="2"/>
    <s v="FWD (Front Wheel Drive)"/>
    <s v="In-line"/>
    <s v="Front, Transverse"/>
    <s v="Injection"/>
    <n v="45"/>
    <x v="2"/>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x v="1"/>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x v="16"/>
    <n v="4"/>
    <n v="2"/>
    <s v="FWD (Front Wheel Drive)"/>
    <s v="In-line"/>
    <s v="Front, Transverse"/>
    <s v="Injection"/>
    <n v="50"/>
    <x v="2"/>
    <n v="1540"/>
    <n v="3991"/>
    <n v="1740"/>
    <x v="0"/>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x v="1"/>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x v="16"/>
    <n v="4"/>
    <n v="2"/>
    <s v="FWD (Front Wheel Drive)"/>
    <s v="In-line"/>
    <s v="Front, Transverse"/>
    <s v="Injection"/>
    <n v="50"/>
    <x v="2"/>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x v="0"/>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x v="16"/>
    <n v="4"/>
    <n v="2"/>
    <s v="FWD (Front Wheel Drive)"/>
    <s v="In-line"/>
    <s v="Front, Transverse"/>
    <s v="Injection"/>
    <n v="50"/>
    <x v="2"/>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x v="0"/>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x v="7"/>
    <n v="4"/>
    <m/>
    <s v="FWD (Front Wheel Drive)"/>
    <s v="In-line"/>
    <s v="Front, Longitudinal"/>
    <s v="Injection"/>
    <n v="37"/>
    <x v="0"/>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x v="0"/>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x v="7"/>
    <n v="4"/>
    <m/>
    <s v="FWD (Front Wheel Drive)"/>
    <s v="In-line"/>
    <s v="Front, Longitudinal"/>
    <s v="Injection"/>
    <n v="37"/>
    <x v="0"/>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x v="0"/>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x v="7"/>
    <n v="4"/>
    <m/>
    <s v="FWD (Front Wheel Drive)"/>
    <s v="In-line"/>
    <s v="Front, Longitudinal"/>
    <s v="Injection"/>
    <n v="37"/>
    <x v="0"/>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x v="0"/>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x v="7"/>
    <n v="4"/>
    <m/>
    <s v="FWD (Front Wheel Drive)"/>
    <s v="In-line"/>
    <s v="Front, Longitudinal"/>
    <s v="Injection"/>
    <n v="37"/>
    <x v="0"/>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x v="0"/>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x v="7"/>
    <n v="4"/>
    <m/>
    <s v="FWD (Front Wheel Drive)"/>
    <s v="In-line"/>
    <s v="Front, Longitudinal"/>
    <s v="Injection"/>
    <n v="37"/>
    <x v="0"/>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x v="0"/>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x v="17"/>
    <n v="4"/>
    <m/>
    <s v="FWD (Front Wheel Drive)"/>
    <s v="In-line"/>
    <s v="Front, Transverse"/>
    <s v="Injection"/>
    <n v="70"/>
    <x v="2"/>
    <n v="1845"/>
    <n v="4850"/>
    <n v="1960"/>
    <x v="5"/>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x v="0"/>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x v="17"/>
    <n v="4"/>
    <n v="4"/>
    <s v="4WD"/>
    <s v="In-line"/>
    <s v="Front, Transverse"/>
    <s v="Injection"/>
    <n v="70"/>
    <x v="2"/>
    <n v="1845"/>
    <n v="4850"/>
    <n v="1960"/>
    <x v="6"/>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x v="0"/>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x v="18"/>
    <n v="4"/>
    <m/>
    <s v="AWD (All Wheel Drive)"/>
    <s v="In-line"/>
    <m/>
    <s v="Injection"/>
    <n v="71"/>
    <x v="2"/>
    <n v="1672"/>
    <n v="4486"/>
    <n v="1839"/>
    <x v="6"/>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x v="0"/>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x v="18"/>
    <n v="4"/>
    <m/>
    <s v="AWD (All Wheel Drive)"/>
    <s v="In-line"/>
    <m/>
    <s v="Injection"/>
    <n v="71"/>
    <x v="2"/>
    <n v="1672"/>
    <n v="4486"/>
    <n v="1839"/>
    <x v="6"/>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x v="0"/>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x v="19"/>
    <n v="4"/>
    <n v="4"/>
    <s v="FWD (Front Wheel Drive)"/>
    <s v="In-line"/>
    <s v="Front, Transverse"/>
    <s v="Injection"/>
    <n v="66"/>
    <x v="0"/>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x v="0"/>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x v="18"/>
    <n v="4"/>
    <n v="4"/>
    <s v="FWD (Front Wheel Drive)"/>
    <s v="In-line"/>
    <s v="Front, Transverse"/>
    <s v="Injection"/>
    <n v="66"/>
    <x v="2"/>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x v="0"/>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x v="18"/>
    <n v="4"/>
    <n v="4"/>
    <s v="FWD (Front Wheel Drive)"/>
    <s v="In-line"/>
    <s v="Front, Transverse"/>
    <s v="Injection"/>
    <n v="66"/>
    <x v="2"/>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x v="0"/>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x v="18"/>
    <n v="4"/>
    <n v="4"/>
    <s v="FWD (Front Wheel Drive)"/>
    <s v="In-line"/>
    <s v="Front, Transverse"/>
    <s v="Injection"/>
    <n v="66"/>
    <x v="2"/>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x v="0"/>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x v="18"/>
    <n v="4"/>
    <n v="4"/>
    <s v="FWD (Front Wheel Drive)"/>
    <s v="In-line"/>
    <s v="Front, Transverse"/>
    <s v="Injection"/>
    <n v="66"/>
    <x v="2"/>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x v="0"/>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x v="20"/>
    <n v="4"/>
    <n v="4"/>
    <s v="4WD"/>
    <s v="In-line"/>
    <s v="Front, Longitudinal"/>
    <s v="Injection"/>
    <n v="67"/>
    <x v="2"/>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x v="0"/>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x v="21"/>
    <n v="4"/>
    <n v="4"/>
    <s v="4WD"/>
    <s v="In-line"/>
    <s v="Front, Longitudinal"/>
    <s v="Injection"/>
    <n v="67"/>
    <x v="0"/>
    <n v="1678"/>
    <n v="4657"/>
    <n v="1881"/>
    <x v="6"/>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x v="0"/>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x v="20"/>
    <n v="4"/>
    <n v="4"/>
    <s v="4WD"/>
    <s v="In-line"/>
    <s v="Front, Longitudinal"/>
    <s v="Injection"/>
    <n v="67"/>
    <x v="2"/>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x v="0"/>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x v="22"/>
    <n v="6"/>
    <n v="4"/>
    <s v="AWD (All Wheel Drive)"/>
    <s v="In-line"/>
    <s v="Front, Longitudinal"/>
    <s v="Injection"/>
    <m/>
    <x v="2"/>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x v="0"/>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x v="22"/>
    <n v="6"/>
    <n v="4"/>
    <s v="AWD (All Wheel Drive)"/>
    <s v="In-line"/>
    <s v="Front, Longitudinal"/>
    <s v="Injection"/>
    <m/>
    <x v="2"/>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x v="0"/>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x v="23"/>
    <n v="6"/>
    <n v="4"/>
    <s v="AWD (All Wheel Drive)"/>
    <s v="In-line"/>
    <s v="Front, Longitudinal"/>
    <s v="Injection"/>
    <m/>
    <x v="0"/>
    <n v="1745"/>
    <n v="4922"/>
    <n v="2218"/>
    <x v="6"/>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x v="0"/>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x v="24"/>
    <n v="8"/>
    <n v="4"/>
    <s v="RWD (Rear Wheel Drive)"/>
    <s v="V"/>
    <s v="Front, Longitudinal"/>
    <s v="Injection"/>
    <n v="60.9"/>
    <x v="0"/>
    <n v="1391"/>
    <n v="4784"/>
    <n v="2080"/>
    <x v="7"/>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x v="0"/>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x v="25"/>
    <n v="6"/>
    <n v="4"/>
    <s v="RWD (Rear Wheel Drive)"/>
    <s v="In-line"/>
    <s v="Front, Longitudinal"/>
    <s v="Injection"/>
    <n v="52"/>
    <x v="0"/>
    <n v="1410"/>
    <n v="4461"/>
    <n v="1854"/>
    <x v="8"/>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x v="0"/>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x v="26"/>
    <n v="4"/>
    <n v="4"/>
    <s v="4WD"/>
    <s v="In-line"/>
    <s v="Front, Longitudinal"/>
    <s v="Injection"/>
    <n v="87"/>
    <x v="2"/>
    <n v="1880"/>
    <n v="4840"/>
    <n v="1885"/>
    <x v="6"/>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x v="0"/>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x v="22"/>
    <n v="6"/>
    <n v="4"/>
    <s v="AWD (All Wheel Drive)"/>
    <s v="V"/>
    <s v="Front, Longitudinal"/>
    <s v="Injection"/>
    <n v="78"/>
    <x v="2"/>
    <n v="1479"/>
    <n v="5120"/>
    <n v="2169"/>
    <x v="3"/>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x v="0"/>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x v="22"/>
    <n v="6"/>
    <n v="4"/>
    <s v="AWD (All Wheel Drive)"/>
    <s v="V"/>
    <s v="Front, Longitudinal"/>
    <s v="Injection"/>
    <n v="78"/>
    <x v="2"/>
    <n v="1479"/>
    <n v="5120"/>
    <n v="2169"/>
    <x v="3"/>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x v="0"/>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x v="22"/>
    <n v="6"/>
    <n v="4"/>
    <s v="AWD (All Wheel Drive)"/>
    <s v="V"/>
    <s v="Front, Longitudinal"/>
    <s v="Injection"/>
    <n v="78"/>
    <x v="2"/>
    <n v="1479"/>
    <n v="5120"/>
    <n v="2169"/>
    <x v="3"/>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x v="0"/>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x v="23"/>
    <n v="6"/>
    <n v="4"/>
    <s v="AWD (All Wheel Drive)"/>
    <s v="V"/>
    <s v="Front, Longitudinal"/>
    <s v="Injection"/>
    <n v="78"/>
    <x v="0"/>
    <n v="1479"/>
    <n v="5120"/>
    <n v="2169"/>
    <x v="3"/>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x v="0"/>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x v="23"/>
    <n v="6"/>
    <n v="4"/>
    <s v="AWD (All Wheel Drive)"/>
    <s v="V"/>
    <s v="Front, Longitudinal"/>
    <s v="Injection"/>
    <n v="46"/>
    <x v="4"/>
    <n v="1481"/>
    <n v="5219"/>
    <n v="2142"/>
    <x v="3"/>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x v="0"/>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x v="27"/>
    <n v="12"/>
    <n v="4"/>
    <s v="AWD (All Wheel Drive)"/>
    <s v="V"/>
    <s v="Front, Longitudinal"/>
    <s v="Injection"/>
    <n v="78"/>
    <x v="0"/>
    <n v="1481"/>
    <n v="5219"/>
    <n v="2142"/>
    <x v="3"/>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x v="0"/>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x v="28"/>
    <n v="3"/>
    <n v="4"/>
    <s v="FWD (Front Wheel Drive)"/>
    <s v="In-line"/>
    <s v="Front, Transverse"/>
    <s v="Injection"/>
    <n v="35"/>
    <x v="0"/>
    <n v="1475"/>
    <n v="3445"/>
    <n v="1490"/>
    <x v="0"/>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x v="1"/>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x v="28"/>
    <n v="3"/>
    <n v="4"/>
    <s v="FWD (Front Wheel Drive)"/>
    <s v="In-line"/>
    <s v="Front, Transverse"/>
    <s v="Injection"/>
    <n v="35"/>
    <x v="0"/>
    <n v="1475"/>
    <n v="3445"/>
    <n v="1490"/>
    <x v="0"/>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x v="1"/>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x v="28"/>
    <n v="3"/>
    <n v="4"/>
    <s v="FWD (Front Wheel Drive)"/>
    <s v="In-line"/>
    <s v="Front, Transverse"/>
    <s v="Injection"/>
    <n v="35"/>
    <x v="0"/>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x v="1"/>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x v="28"/>
    <n v="3"/>
    <n v="4"/>
    <s v="FWD (Front Wheel Drive)"/>
    <s v="In-line"/>
    <s v="Front, Transverse"/>
    <s v="Injection"/>
    <n v="35"/>
    <x v="0"/>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x v="1"/>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x v="28"/>
    <n v="3"/>
    <n v="4"/>
    <s v="FWD (Front Wheel Drive)"/>
    <s v="In-line"/>
    <s v="Front, Transverse"/>
    <s v="Injection"/>
    <n v="35"/>
    <x v="0"/>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x v="1"/>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x v="28"/>
    <n v="3"/>
    <n v="4"/>
    <s v="FWD (Front Wheel Drive)"/>
    <s v="In-line"/>
    <s v="Front, Transverse"/>
    <s v="Injection"/>
    <n v="35"/>
    <x v="3"/>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x v="1"/>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x v="28"/>
    <n v="3"/>
    <n v="4"/>
    <s v="FWD (Front Wheel Drive)"/>
    <s v="In-line"/>
    <s v="Front, Transverse"/>
    <s v="Injection"/>
    <n v="35"/>
    <x v="3"/>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x v="1"/>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x v="28"/>
    <n v="3"/>
    <n v="4"/>
    <s v="FWD (Front Wheel Drive)"/>
    <s v="In-line"/>
    <s v="Front, Transverse"/>
    <s v="Injection"/>
    <n v="35"/>
    <x v="0"/>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x v="1"/>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x v="4"/>
    <n v="3"/>
    <n v="4"/>
    <s v="FWD (Front Wheel Drive)"/>
    <s v="In-line"/>
    <s v="Front, Transverse"/>
    <s v="Injection"/>
    <n v="27"/>
    <x v="0"/>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x v="1"/>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x v="4"/>
    <n v="3"/>
    <n v="4"/>
    <s v="FWD (Front Wheel Drive)"/>
    <s v="In-line"/>
    <s v="Front, Transverse"/>
    <s v="Injection"/>
    <n v="27"/>
    <x v="0"/>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x v="1"/>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x v="4"/>
    <n v="3"/>
    <n v="4"/>
    <s v="FWD (Front Wheel Drive)"/>
    <s v="In-line"/>
    <s v="Front, Transverse"/>
    <s v="Injection"/>
    <n v="27"/>
    <x v="0"/>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x v="1"/>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x v="4"/>
    <n v="3"/>
    <n v="4"/>
    <s v="FWD (Front Wheel Drive)"/>
    <s v="In-line"/>
    <s v="Front, Transverse"/>
    <s v="Injection"/>
    <n v="27"/>
    <x v="0"/>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x v="1"/>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x v="4"/>
    <n v="3"/>
    <n v="4"/>
    <s v="FWD (Front Wheel Drive)"/>
    <s v="In-line"/>
    <s v="Front, Transverse"/>
    <s v="Injection"/>
    <n v="27"/>
    <x v="0"/>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x v="0"/>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x v="4"/>
    <n v="3"/>
    <n v="4"/>
    <s v="FWD (Front Wheel Drive)"/>
    <s v="In-line"/>
    <s v="Front, Transverse"/>
    <s v="Injection"/>
    <n v="27"/>
    <x v="0"/>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x v="0"/>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x v="4"/>
    <n v="3"/>
    <n v="4"/>
    <s v="FWD (Front Wheel Drive)"/>
    <s v="In-line"/>
    <s v="Front, Transverse"/>
    <s v="Injection"/>
    <n v="27"/>
    <x v="0"/>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x v="0"/>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x v="4"/>
    <n v="3"/>
    <n v="4"/>
    <s v="FWD (Front Wheel Drive)"/>
    <s v="In-line"/>
    <s v="Front, Transverse"/>
    <s v="Injection"/>
    <n v="27"/>
    <x v="0"/>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x v="0"/>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x v="4"/>
    <n v="3"/>
    <n v="4"/>
    <s v="FWD (Front Wheel Drive)"/>
    <s v="In-line"/>
    <s v="Front, Transverse"/>
    <s v="Injection"/>
    <n v="27"/>
    <x v="0"/>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x v="0"/>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x v="4"/>
    <n v="3"/>
    <n v="4"/>
    <s v="FWD (Front Wheel Drive)"/>
    <s v="In-line"/>
    <s v="Front, Transverse"/>
    <s v="Injection"/>
    <n v="27"/>
    <x v="0"/>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x v="0"/>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x v="4"/>
    <n v="3"/>
    <n v="4"/>
    <s v="FWD (Front Wheel Drive)"/>
    <s v="In-line"/>
    <s v="Front, Transverse"/>
    <s v="Injection"/>
    <n v="35"/>
    <x v="0"/>
    <n v="1560"/>
    <n v="3600"/>
    <n v="1600"/>
    <x v="0"/>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x v="4"/>
    <n v="3"/>
    <n v="4"/>
    <s v="FWD (Front Wheel Drive)"/>
    <s v="In-line"/>
    <s v="Front, Transverse"/>
    <s v="Injection"/>
    <n v="35"/>
    <x v="1"/>
    <n v="1560"/>
    <n v="3600"/>
    <n v="1600"/>
    <x v="0"/>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x v="4"/>
    <n v="3"/>
    <n v="4"/>
    <s v="FWD (Front Wheel Drive)"/>
    <s v="In-line"/>
    <s v="Front, Transverse"/>
    <s v="Injection"/>
    <n v="35"/>
    <x v="0"/>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x v="4"/>
    <n v="3"/>
    <n v="4"/>
    <s v="FWD (Front Wheel Drive)"/>
    <s v="In-line"/>
    <s v="Front, Transverse"/>
    <s v="Injection"/>
    <n v="35"/>
    <x v="0"/>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x v="4"/>
    <n v="3"/>
    <n v="4"/>
    <s v="FWD (Front Wheel Drive)"/>
    <s v="In-line"/>
    <s v="Front, Transverse"/>
    <s v="Injection"/>
    <n v="35"/>
    <x v="0"/>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x v="0"/>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x v="4"/>
    <n v="3"/>
    <n v="4"/>
    <s v="FWD (Front Wheel Drive)"/>
    <s v="In-line"/>
    <s v="Front, Transverse"/>
    <s v="Injection"/>
    <n v="35"/>
    <x v="0"/>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x v="0"/>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x v="29"/>
    <n v="3"/>
    <n v="4"/>
    <s v="FWD (Front Wheel Drive)"/>
    <m/>
    <s v="Front, Transverse"/>
    <s v="Injection"/>
    <n v="43"/>
    <x v="2"/>
    <n v="1520"/>
    <n v="3765"/>
    <n v="1660"/>
    <x v="0"/>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x v="1"/>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x v="29"/>
    <n v="3"/>
    <n v="4"/>
    <s v="FWD (Front Wheel Drive)"/>
    <m/>
    <s v="Front, Transverse"/>
    <s v="Injection"/>
    <n v="43"/>
    <x v="2"/>
    <n v="1520"/>
    <n v="3765"/>
    <n v="1660"/>
    <x v="0"/>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x v="0"/>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x v="7"/>
    <n v="4"/>
    <n v="4"/>
    <s v="FWD (Front Wheel Drive)"/>
    <s v="In-line"/>
    <s v="Front, Transverse"/>
    <s v="Injection"/>
    <n v="43"/>
    <x v="0"/>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x v="0"/>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x v="7"/>
    <n v="4"/>
    <n v="4"/>
    <s v="FWD (Front Wheel Drive)"/>
    <s v="In-line"/>
    <s v="Front, Transverse"/>
    <s v="Injection"/>
    <n v="43"/>
    <x v="0"/>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x v="0"/>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x v="7"/>
    <n v="4"/>
    <n v="4"/>
    <s v="FWD (Front Wheel Drive)"/>
    <s v="In-line"/>
    <s v="Front, Transverse"/>
    <s v="Injection"/>
    <n v="43"/>
    <x v="1"/>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x v="0"/>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x v="7"/>
    <n v="4"/>
    <n v="4"/>
    <s v="FWD (Front Wheel Drive)"/>
    <s v="In-line"/>
    <s v="Front, Transverse"/>
    <s v="Injection"/>
    <n v="43"/>
    <x v="1"/>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x v="0"/>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x v="30"/>
    <n v="3"/>
    <n v="4"/>
    <s v="FWD (Front Wheel Drive)"/>
    <s v="In-line"/>
    <s v="Front, Longitudinal"/>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x v="0"/>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x v="0"/>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x v="30"/>
    <n v="3"/>
    <n v="4"/>
    <s v="FWD (Front Wheel Drive)"/>
    <s v="In-line"/>
    <s v="Front, Transverse"/>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x v="0"/>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x v="0"/>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x v="0"/>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x v="30"/>
    <n v="3"/>
    <n v="4"/>
    <s v="FWD (Front Wheel Drive)"/>
    <s v="In-line"/>
    <s v="Front, Transverse"/>
    <s v="Injection"/>
    <n v="35"/>
    <x v="2"/>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x v="30"/>
    <n v="3"/>
    <n v="4"/>
    <s v="FWD (Front Wheel Drive)"/>
    <s v="In-line"/>
    <s v="Front, Longitudinal"/>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x v="30"/>
    <n v="3"/>
    <n v="4"/>
    <s v="FWD (Front Wheel Drive)"/>
    <s v="In-line"/>
    <s v="Front, Longitudinal"/>
    <s v="Injection"/>
    <n v="35"/>
    <x v="0"/>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x v="0"/>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x v="7"/>
    <n v="4"/>
    <n v="4"/>
    <s v="FWD (Front Wheel Drive)"/>
    <s v="In-line"/>
    <s v="Front, Transverse"/>
    <s v="Injection"/>
    <n v="37"/>
    <x v="0"/>
    <n v="1530"/>
    <n v="3840"/>
    <n v="1735"/>
    <x v="0"/>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x v="0"/>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x v="7"/>
    <n v="4"/>
    <n v="4"/>
    <s v="FWD (Front Wheel Drive)"/>
    <s v="In-line"/>
    <s v="Front, Transverse"/>
    <s v="Injection"/>
    <n v="37"/>
    <x v="0"/>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x v="0"/>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x v="7"/>
    <n v="4"/>
    <n v="4"/>
    <s v="FWD (Front Wheel Drive)"/>
    <s v="In-line"/>
    <s v="Front, Transverse"/>
    <s v="Injection"/>
    <n v="37"/>
    <x v="0"/>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x v="0"/>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x v="7"/>
    <n v="4"/>
    <n v="4"/>
    <s v="FWD (Front Wheel Drive)"/>
    <s v="In-line"/>
    <s v="Front, Transverse"/>
    <s v="Injection"/>
    <n v="37"/>
    <x v="0"/>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x v="0"/>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x v="7"/>
    <n v="4"/>
    <n v="4"/>
    <s v="FWD (Front Wheel Drive)"/>
    <s v="In-line"/>
    <s v="Front, Transverse"/>
    <s v="Injection"/>
    <n v="37"/>
    <x v="0"/>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x v="0"/>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x v="7"/>
    <n v="4"/>
    <n v="4"/>
    <s v="FWD (Front Wheel Drive)"/>
    <s v="In-line"/>
    <s v="Front, Transverse"/>
    <s v="Injection"/>
    <n v="37"/>
    <x v="0"/>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x v="0"/>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x v="9"/>
    <n v="4"/>
    <n v="4"/>
    <s v="FWD (Front Wheel Drive)"/>
    <s v="In-line"/>
    <s v="Front, Transverse"/>
    <s v="Injection"/>
    <n v="37"/>
    <x v="2"/>
    <n v="1530"/>
    <n v="3840"/>
    <n v="1735"/>
    <x v="0"/>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x v="0"/>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x v="9"/>
    <n v="4"/>
    <n v="4"/>
    <s v="FWD (Front Wheel Drive)"/>
    <s v="In-line"/>
    <s v="Front, Transverse"/>
    <s v="Injection"/>
    <n v="37"/>
    <x v="2"/>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x v="0"/>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x v="9"/>
    <n v="4"/>
    <n v="4"/>
    <s v="FWD (Front Wheel Drive)"/>
    <s v="In-line"/>
    <s v="Front, Transverse"/>
    <s v="Injection"/>
    <n v="37"/>
    <x v="2"/>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x v="0"/>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x v="9"/>
    <n v="4"/>
    <n v="4"/>
    <s v="FWD (Front Wheel Drive)"/>
    <s v="In-line"/>
    <s v="Front, Transverse"/>
    <s v="Injection"/>
    <n v="37"/>
    <x v="2"/>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x v="0"/>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x v="9"/>
    <n v="4"/>
    <n v="4"/>
    <s v="FWD (Front Wheel Drive)"/>
    <s v="In-line"/>
    <s v="Front, Transverse"/>
    <s v="Injection"/>
    <n v="37"/>
    <x v="2"/>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x v="0"/>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x v="9"/>
    <n v="4"/>
    <n v="4"/>
    <s v="FWD (Front Wheel Drive)"/>
    <s v="In-line"/>
    <s v="Front, Transverse"/>
    <s v="Injection"/>
    <n v="37"/>
    <x v="2"/>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x v="0"/>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x v="7"/>
    <n v="4"/>
    <n v="4"/>
    <s v="FWD (Front Wheel Drive)"/>
    <s v="In-line"/>
    <s v="Front, Transverse"/>
    <s v="Injection"/>
    <n v="37"/>
    <x v="0"/>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x v="0"/>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x v="9"/>
    <n v="4"/>
    <n v="4"/>
    <s v="FWD (Front Wheel Drive)"/>
    <s v="In-line"/>
    <s v="Front, Transverse"/>
    <s v="Injection"/>
    <n v="37"/>
    <x v="2"/>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x v="0"/>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x v="6"/>
    <n v="3"/>
    <n v="4"/>
    <s v="FWD (Front Wheel Drive)"/>
    <s v="In-line"/>
    <s v="Front, Longitudinal"/>
    <s v="Injection"/>
    <n v="37"/>
    <x v="0"/>
    <n v="1523"/>
    <n v="3990"/>
    <n v="1755"/>
    <x v="0"/>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x v="1"/>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x v="6"/>
    <n v="3"/>
    <n v="4"/>
    <s v="FWD (Front Wheel Drive)"/>
    <s v="In-line"/>
    <s v="Front, Longitudinal"/>
    <s v="Injection"/>
    <n v="37"/>
    <x v="0"/>
    <n v="1523"/>
    <n v="3990"/>
    <n v="1755"/>
    <x v="0"/>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x v="1"/>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x v="6"/>
    <n v="3"/>
    <n v="4"/>
    <s v="FWD (Front Wheel Drive)"/>
    <s v="In-line"/>
    <s v="Front, Longitudinal"/>
    <s v="Injection"/>
    <n v="37"/>
    <x v="0"/>
    <n v="1523"/>
    <n v="3990"/>
    <n v="1755"/>
    <x v="0"/>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x v="0"/>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x v="6"/>
    <n v="3"/>
    <n v="4"/>
    <s v="FWD (Front Wheel Drive)"/>
    <s v="In-line"/>
    <s v="Front, Longitudinal"/>
    <s v="Injection"/>
    <n v="37"/>
    <x v="0"/>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x v="0"/>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x v="6"/>
    <n v="3"/>
    <n v="4"/>
    <s v="FWD (Front Wheel Drive)"/>
    <s v="In-line"/>
    <s v="Front, Longitudinal"/>
    <s v="Injection"/>
    <n v="37"/>
    <x v="0"/>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x v="0"/>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x v="31"/>
    <n v="4"/>
    <n v="4"/>
    <s v="FWD (Front Wheel Drive)"/>
    <s v="In-line"/>
    <s v="Front, Longitudinal"/>
    <s v="Injection"/>
    <n v="37"/>
    <x v="2"/>
    <n v="1523"/>
    <n v="3990"/>
    <n v="1755"/>
    <x v="0"/>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x v="1"/>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x v="31"/>
    <n v="4"/>
    <n v="4"/>
    <s v="FWD (Front Wheel Drive)"/>
    <s v="In-line"/>
    <s v="Front, Longitudinal"/>
    <s v="Injection"/>
    <n v="37"/>
    <x v="2"/>
    <n v="1523"/>
    <n v="3990"/>
    <n v="1755"/>
    <x v="0"/>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x v="1"/>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x v="31"/>
    <n v="4"/>
    <n v="4"/>
    <s v="FWD (Front Wheel Drive)"/>
    <s v="In-line"/>
    <s v="Front, Longitudinal"/>
    <s v="Injection"/>
    <n v="37"/>
    <x v="2"/>
    <n v="1523"/>
    <n v="3990"/>
    <n v="1755"/>
    <x v="0"/>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x v="0"/>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x v="31"/>
    <n v="4"/>
    <n v="4"/>
    <s v="FWD (Front Wheel Drive)"/>
    <s v="In-line"/>
    <s v="Front, Longitudinal"/>
    <s v="Injection"/>
    <n v="37"/>
    <x v="2"/>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x v="0"/>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x v="31"/>
    <n v="4"/>
    <n v="4"/>
    <s v="FWD (Front Wheel Drive)"/>
    <s v="In-line"/>
    <s v="Front, Longitudinal"/>
    <s v="Injection"/>
    <n v="37"/>
    <x v="2"/>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x v="0"/>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x v="6"/>
    <n v="3"/>
    <n v="4"/>
    <s v="FWD (Front Wheel Drive)"/>
    <s v="In-line"/>
    <s v="Front, Transverse"/>
    <s v="Injection"/>
    <n v="35"/>
    <x v="0"/>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x v="0"/>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x v="6"/>
    <n v="3"/>
    <n v="4"/>
    <s v="FWD (Front Wheel Drive)"/>
    <s v="In-line"/>
    <s v="Front, Transverse"/>
    <s v="Injection"/>
    <n v="35"/>
    <x v="0"/>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x v="0"/>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x v="6"/>
    <n v="3"/>
    <n v="4"/>
    <s v="FWD (Front Wheel Drive)"/>
    <s v="In-line"/>
    <s v="Front, Transverse"/>
    <s v="Injection"/>
    <n v="35"/>
    <x v="0"/>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x v="0"/>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x v="6"/>
    <n v="3"/>
    <n v="4"/>
    <s v="FWD (Front Wheel Drive)"/>
    <s v="In-line"/>
    <s v="Front, Transverse"/>
    <s v="Injection"/>
    <n v="35"/>
    <x v="0"/>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x v="0"/>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x v="6"/>
    <n v="3"/>
    <n v="4"/>
    <s v="FWD (Front Wheel Drive)"/>
    <s v="In-line"/>
    <s v="Front, Transverse"/>
    <s v="Injection"/>
    <n v="35"/>
    <x v="0"/>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x v="0"/>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x v="6"/>
    <n v="3"/>
    <n v="4"/>
    <s v="FWD (Front Wheel Drive)"/>
    <s v="In-line"/>
    <s v="Front, Transverse"/>
    <s v="Injection"/>
    <n v="35"/>
    <x v="0"/>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x v="0"/>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x v="10"/>
    <n v="4"/>
    <n v="4"/>
    <s v="FWD (Front Wheel Drive)"/>
    <s v="In-line"/>
    <s v="Front, Transverse"/>
    <s v="Injection"/>
    <n v="44"/>
    <x v="0"/>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x v="0"/>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x v="9"/>
    <n v="4"/>
    <n v="4"/>
    <s v="FWD (Front Wheel Drive)"/>
    <s v="In-line"/>
    <s v="Front, Transverse"/>
    <s v="Injection"/>
    <n v="44"/>
    <x v="2"/>
    <n v="1570"/>
    <n v="3995"/>
    <n v="1706"/>
    <x v="3"/>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x v="0"/>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x v="10"/>
    <n v="4"/>
    <n v="4"/>
    <s v="FWD (Front Wheel Drive)"/>
    <s v="In-line"/>
    <s v="Front, Transverse"/>
    <s v="Injection"/>
    <n v="44"/>
    <x v="0"/>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x v="10"/>
    <n v="4"/>
    <n v="4"/>
    <s v="FWD (Front Wheel Drive)"/>
    <s v="In-line"/>
    <s v="Front, Transverse"/>
    <s v="Injection"/>
    <n v="44"/>
    <x v="0"/>
    <n v="1570"/>
    <n v="3995"/>
    <n v="1706"/>
    <x v="3"/>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x v="10"/>
    <n v="4"/>
    <n v="4"/>
    <s v="FWD (Front Wheel Drive)"/>
    <s v="In-line"/>
    <s v="Front, Transverse"/>
    <s v="Injection"/>
    <n v="44"/>
    <x v="0"/>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x v="9"/>
    <n v="4"/>
    <n v="4"/>
    <s v="FWD (Front Wheel Drive)"/>
    <s v="In-line"/>
    <s v="Front, Transverse"/>
    <s v="Injection"/>
    <n v="44"/>
    <x v="2"/>
    <n v="1570"/>
    <n v="3995"/>
    <n v="1706"/>
    <x v="3"/>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x v="9"/>
    <n v="4"/>
    <n v="4"/>
    <s v="FWD (Front Wheel Drive)"/>
    <s v="In-line"/>
    <s v="Front, Transverse"/>
    <s v="Injection"/>
    <n v="44"/>
    <x v="2"/>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x v="9"/>
    <n v="4"/>
    <n v="4"/>
    <s v="FWD (Front Wheel Drive)"/>
    <s v="In-line"/>
    <s v="Front, Transverse"/>
    <s v="Injection"/>
    <n v="44"/>
    <x v="2"/>
    <n v="1570"/>
    <n v="3995"/>
    <n v="1706"/>
    <x v="3"/>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x v="9"/>
    <n v="4"/>
    <n v="4"/>
    <s v="FWD (Front Wheel Drive)"/>
    <s v="In-line"/>
    <s v="Front, Transverse"/>
    <s v="Injection"/>
    <n v="44"/>
    <x v="2"/>
    <n v="1570"/>
    <n v="3995"/>
    <n v="1706"/>
    <x v="3"/>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x v="9"/>
    <n v="4"/>
    <n v="4"/>
    <s v="FWD (Front Wheel Drive)"/>
    <s v="In-line"/>
    <s v="Front, Transverse"/>
    <s v="Injection"/>
    <n v="44"/>
    <x v="2"/>
    <n v="1570"/>
    <n v="3995"/>
    <n v="1706"/>
    <x v="3"/>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x v="9"/>
    <n v="4"/>
    <n v="4"/>
    <s v="FWD (Front Wheel Drive)"/>
    <s v="In-line"/>
    <s v="Front, Transverse"/>
    <s v="Injection"/>
    <n v="44"/>
    <x v="2"/>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x v="0"/>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x v="32"/>
    <n v="4"/>
    <n v="4"/>
    <s v="4WD"/>
    <s v="In-line"/>
    <s v="Front, Transverse"/>
    <s v="Injection"/>
    <n v="40"/>
    <x v="0"/>
    <n v="1875"/>
    <n v="4010"/>
    <n v="1540"/>
    <x v="6"/>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x v="1"/>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x v="32"/>
    <n v="4"/>
    <n v="4"/>
    <s v="4WD"/>
    <s v="In-line"/>
    <s v="Front, Transverse"/>
    <s v="Injection"/>
    <n v="40"/>
    <x v="0"/>
    <n v="1845"/>
    <n v="4010"/>
    <n v="1540"/>
    <x v="6"/>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x v="1"/>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x v="7"/>
    <n v="4"/>
    <m/>
    <s v="FWD (Front Wheel Drive)"/>
    <s v="In-line"/>
    <s v="Front, Transverse"/>
    <s v="Injection"/>
    <n v="45"/>
    <x v="0"/>
    <n v="1590"/>
    <n v="3995"/>
    <n v="1770"/>
    <x v="6"/>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x v="0"/>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x v="4"/>
    <n v="4"/>
    <n v="4"/>
    <s v="FWD (Front Wheel Drive)"/>
    <s v="In-line"/>
    <s v="Front, Transverse"/>
    <s v="Injection"/>
    <n v="45"/>
    <x v="0"/>
    <n v="1590"/>
    <n v="3995"/>
    <n v="1770"/>
    <x v="6"/>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x v="0"/>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x v="33"/>
    <n v="4"/>
    <n v="4"/>
    <s v="FWD (Front Wheel Drive)"/>
    <s v="In-line"/>
    <s v="Front, Transverse"/>
    <s v="Injection"/>
    <m/>
    <x v="2"/>
    <n v="1590"/>
    <n v="3995"/>
    <n v="1770"/>
    <x v="6"/>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x v="1"/>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x v="4"/>
    <n v="4"/>
    <m/>
    <s v="FWD (Front Wheel Drive)"/>
    <s v="In-line"/>
    <s v="Front, Transverse"/>
    <s v="Injection"/>
    <n v="45"/>
    <x v="0"/>
    <n v="1590"/>
    <n v="3995"/>
    <n v="1770"/>
    <x v="6"/>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x v="0"/>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x v="4"/>
    <n v="4"/>
    <n v="4"/>
    <s v="FWD (Front Wheel Drive)"/>
    <s v="In-line"/>
    <s v="Front, Transverse"/>
    <s v="Injection"/>
    <n v="45"/>
    <x v="0"/>
    <n v="1590"/>
    <n v="3995"/>
    <n v="1770"/>
    <x v="6"/>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x v="0"/>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x v="4"/>
    <n v="4"/>
    <n v="4"/>
    <s v="FWD (Front Wheel Drive)"/>
    <s v="In-line"/>
    <s v="Front, Transverse"/>
    <s v="Injection"/>
    <n v="45"/>
    <x v="0"/>
    <n v="1590"/>
    <n v="3995"/>
    <n v="1770"/>
    <x v="6"/>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x v="0"/>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x v="4"/>
    <n v="4"/>
    <n v="4"/>
    <s v="FWD (Front Wheel Drive)"/>
    <s v="In-line"/>
    <s v="Front, Transverse"/>
    <s v="Injection"/>
    <n v="45"/>
    <x v="0"/>
    <n v="1590"/>
    <n v="3995"/>
    <n v="1770"/>
    <x v="6"/>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x v="0"/>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x v="4"/>
    <n v="4"/>
    <m/>
    <s v="FWD (Front Wheel Drive)"/>
    <s v="In-line"/>
    <s v="Front, Transverse"/>
    <s v="Injection"/>
    <n v="45"/>
    <x v="0"/>
    <n v="1590"/>
    <n v="3995"/>
    <n v="1770"/>
    <x v="6"/>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x v="0"/>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x v="7"/>
    <n v="4"/>
    <n v="4"/>
    <s v="FWD (Front Wheel Drive)"/>
    <s v="In-line"/>
    <s v="Front, Transverse"/>
    <s v="Injection"/>
    <n v="45"/>
    <x v="0"/>
    <n v="1590"/>
    <n v="3995"/>
    <n v="1770"/>
    <x v="6"/>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x v="0"/>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x v="33"/>
    <n v="4"/>
    <n v="4"/>
    <s v="FWD (Front Wheel Drive)"/>
    <s v="In-line"/>
    <s v="Front, Transverse"/>
    <s v="Injection"/>
    <m/>
    <x v="2"/>
    <n v="1590"/>
    <n v="3995"/>
    <n v="1770"/>
    <x v="6"/>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x v="0"/>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x v="33"/>
    <n v="4"/>
    <n v="4"/>
    <s v="FWD (Front Wheel Drive)"/>
    <s v="In-line"/>
    <s v="Front, Transverse"/>
    <s v="Injection"/>
    <m/>
    <x v="2"/>
    <n v="1590"/>
    <n v="3995"/>
    <n v="1770"/>
    <x v="6"/>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x v="0"/>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x v="33"/>
    <n v="4"/>
    <n v="4"/>
    <s v="FWD (Front Wheel Drive)"/>
    <s v="In-line"/>
    <s v="Front, Transverse"/>
    <s v="Injection"/>
    <m/>
    <x v="2"/>
    <n v="1590"/>
    <n v="3995"/>
    <n v="1770"/>
    <x v="6"/>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x v="0"/>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x v="33"/>
    <n v="4"/>
    <n v="4"/>
    <s v="FWD (Front Wheel Drive)"/>
    <s v="In-line"/>
    <s v="Front, Transverse"/>
    <s v="Injection"/>
    <n v="45"/>
    <x v="2"/>
    <n v="1590"/>
    <n v="3995"/>
    <n v="1770"/>
    <x v="6"/>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x v="0"/>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x v="30"/>
    <n v="3"/>
    <n v="4"/>
    <m/>
    <s v="In-line"/>
    <m/>
    <s v="Injection"/>
    <n v="44"/>
    <x v="0"/>
    <n v="1607"/>
    <n v="3994"/>
    <n v="1811"/>
    <x v="6"/>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x v="0"/>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x v="30"/>
    <n v="3"/>
    <n v="4"/>
    <s v="FWD (Front Wheel Drive)"/>
    <s v="In-line"/>
    <m/>
    <s v="Injection"/>
    <n v="44"/>
    <x v="0"/>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x v="0"/>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x v="30"/>
    <n v="3"/>
    <n v="4"/>
    <s v="FWD (Front Wheel Drive)"/>
    <s v="In-line"/>
    <m/>
    <s v="Injection"/>
    <n v="44"/>
    <x v="0"/>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x v="30"/>
    <n v="3"/>
    <n v="4"/>
    <s v="FWD (Front Wheel Drive)"/>
    <s v="In-line"/>
    <m/>
    <s v="Injection"/>
    <n v="44"/>
    <x v="0"/>
    <n v="1607"/>
    <n v="3994"/>
    <n v="1811"/>
    <x v="6"/>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x v="0"/>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x v="30"/>
    <n v="3"/>
    <n v="4"/>
    <s v="FWD (Front Wheel Drive)"/>
    <s v="In-line"/>
    <m/>
    <s v="Injection"/>
    <n v="44"/>
    <x v="0"/>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x v="31"/>
    <n v="4"/>
    <n v="4"/>
    <s v="FWD (Front Wheel Drive)"/>
    <s v="In-line"/>
    <m/>
    <s v="Injection"/>
    <n v="44"/>
    <x v="2"/>
    <n v="1607"/>
    <n v="3994"/>
    <n v="1811"/>
    <x v="6"/>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x v="0"/>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x v="31"/>
    <n v="4"/>
    <n v="4"/>
    <s v="FWD (Front Wheel Drive)"/>
    <s v="In-line"/>
    <m/>
    <s v="Injection"/>
    <n v="44"/>
    <x v="2"/>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x v="0"/>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x v="31"/>
    <n v="4"/>
    <n v="4"/>
    <s v="FWD (Front Wheel Drive)"/>
    <s v="In-line"/>
    <m/>
    <s v="Injection"/>
    <n v="44"/>
    <x v="2"/>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x v="31"/>
    <n v="4"/>
    <n v="4"/>
    <s v="FWD (Front Wheel Drive)"/>
    <s v="In-line"/>
    <m/>
    <s v="Injection"/>
    <n v="44"/>
    <x v="2"/>
    <n v="1607"/>
    <n v="3994"/>
    <n v="1811"/>
    <x v="6"/>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x v="0"/>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x v="31"/>
    <n v="4"/>
    <n v="4"/>
    <s v="FWD (Front Wheel Drive)"/>
    <s v="In-line"/>
    <m/>
    <s v="Injection"/>
    <n v="44"/>
    <x v="2"/>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x v="0"/>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x v="34"/>
    <n v="4"/>
    <n v="2"/>
    <s v="FWD (Front Wheel Drive)"/>
    <s v="In-line"/>
    <s v="Front, Transverse"/>
    <s v="Injection"/>
    <n v="60"/>
    <x v="2"/>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x v="0"/>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x v="34"/>
    <n v="4"/>
    <n v="2"/>
    <s v="FWD (Front Wheel Drive)"/>
    <s v="In-line"/>
    <s v="Front, Transverse"/>
    <s v="Injection"/>
    <n v="60"/>
    <x v="2"/>
    <n v="1880"/>
    <n v="3995"/>
    <n v="1745"/>
    <x v="6"/>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x v="0"/>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x v="34"/>
    <n v="4"/>
    <n v="2"/>
    <s v="FWD (Front Wheel Drive)"/>
    <s v="In-line"/>
    <s v="Front, Transverse"/>
    <s v="Injection"/>
    <n v="60"/>
    <x v="2"/>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x v="0"/>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x v="34"/>
    <n v="4"/>
    <n v="2"/>
    <s v="RWD (Rear Wheel Drive)"/>
    <s v="In-line"/>
    <s v="Front, Transverse"/>
    <s v="Injection"/>
    <n v="60"/>
    <x v="2"/>
    <n v="1880"/>
    <n v="3995"/>
    <n v="1745"/>
    <x v="6"/>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x v="0"/>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x v="35"/>
    <n v="4"/>
    <n v="2"/>
    <s v="FWD (Front Wheel Drive)"/>
    <s v="In-line"/>
    <s v="Front, Longitudinal"/>
    <s v="Injection"/>
    <n v="60"/>
    <x v="2"/>
    <n v="1977"/>
    <n v="4494"/>
    <n v="1745"/>
    <x v="6"/>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x v="1"/>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x v="35"/>
    <n v="4"/>
    <n v="4"/>
    <s v="FWD (Front Wheel Drive)"/>
    <s v="In-line"/>
    <s v="Front, Longitudinal"/>
    <s v="Injection"/>
    <n v="60"/>
    <x v="2"/>
    <n v="1977"/>
    <n v="4440"/>
    <n v="1660"/>
    <x v="6"/>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x v="0"/>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x v="9"/>
    <n v="4"/>
    <n v="4"/>
    <s v="FWD (Front Wheel Drive)"/>
    <s v="In-line"/>
    <s v="Front, Transverse"/>
    <s v="Injection"/>
    <n v="48"/>
    <x v="2"/>
    <n v="1640"/>
    <n v="3995"/>
    <n v="1790"/>
    <x v="6"/>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x v="0"/>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x v="9"/>
    <n v="4"/>
    <n v="4"/>
    <s v="FWD (Front Wheel Drive)"/>
    <s v="In-line"/>
    <s v="Front, Longitudinal"/>
    <s v="Injection"/>
    <n v="48"/>
    <x v="2"/>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x v="0"/>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x v="9"/>
    <n v="4"/>
    <n v="4"/>
    <s v="FWD (Front Wheel Drive)"/>
    <s v="In-line"/>
    <s v="Front, Transverse"/>
    <s v="Injection"/>
    <n v="48"/>
    <x v="2"/>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x v="0"/>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x v="9"/>
    <n v="4"/>
    <n v="4"/>
    <s v="FWD (Front Wheel Drive)"/>
    <s v="In-line"/>
    <s v="Front, Transverse"/>
    <s v="Injection"/>
    <n v="48"/>
    <x v="2"/>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x v="0"/>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x v="9"/>
    <n v="4"/>
    <n v="4"/>
    <s v="FWD (Front Wheel Drive)"/>
    <s v="In-line"/>
    <s v="Front, Transverse"/>
    <s v="Injection"/>
    <n v="48"/>
    <x v="2"/>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x v="0"/>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x v="9"/>
    <n v="4"/>
    <n v="4"/>
    <s v="FWD (Front Wheel Drive)"/>
    <s v="In-line"/>
    <s v="Front, Transverse"/>
    <s v="Injection"/>
    <n v="48"/>
    <x v="2"/>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x v="0"/>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x v="9"/>
    <n v="4"/>
    <n v="4"/>
    <s v="FWD (Front Wheel Drive)"/>
    <s v="In-line"/>
    <s v="Front, Longitudinal"/>
    <s v="Injection"/>
    <n v="48"/>
    <x v="2"/>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x v="0"/>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x v="9"/>
    <n v="4"/>
    <n v="4"/>
    <s v="FWD (Front Wheel Drive)"/>
    <s v="In-line"/>
    <s v="Front, Transverse"/>
    <s v="Injection"/>
    <n v="48"/>
    <x v="2"/>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x v="0"/>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x v="9"/>
    <n v="4"/>
    <n v="4"/>
    <s v="FWD (Front Wheel Drive)"/>
    <s v="In-line"/>
    <s v="Front, Transverse"/>
    <s v="Injection"/>
    <n v="48"/>
    <x v="2"/>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x v="0"/>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x v="7"/>
    <n v="4"/>
    <n v="4"/>
    <s v="FWD (Front Wheel Drive)"/>
    <s v="In-line"/>
    <s v="Front, Transverse"/>
    <s v="Injection"/>
    <n v="40"/>
    <x v="0"/>
    <n v="1555"/>
    <n v="3995"/>
    <n v="1760"/>
    <x v="0"/>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x v="1"/>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x v="7"/>
    <n v="4"/>
    <n v="4"/>
    <s v="FWD (Front Wheel Drive)"/>
    <s v="In-line"/>
    <s v="Front, Transverse"/>
    <s v="Injection"/>
    <n v="40"/>
    <x v="0"/>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x v="0"/>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x v="7"/>
    <n v="4"/>
    <n v="4"/>
    <s v="FWD (Front Wheel Drive)"/>
    <s v="In-line"/>
    <s v="Front, Transverse"/>
    <s v="Injection"/>
    <n v="40"/>
    <x v="0"/>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x v="0"/>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x v="11"/>
    <n v="4"/>
    <n v="4"/>
    <s v="FWD (Front Wheel Drive)"/>
    <s v="In-line"/>
    <s v="Front, Transverse"/>
    <s v="Injection"/>
    <n v="40"/>
    <x v="2"/>
    <n v="1555"/>
    <n v="3995"/>
    <n v="1760"/>
    <x v="0"/>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x v="0"/>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x v="31"/>
    <n v="3"/>
    <n v="4"/>
    <s v="FWD (Front Wheel Drive)"/>
    <s v="In-line"/>
    <s v="Front, Transverse"/>
    <s v="Injection"/>
    <n v="52"/>
    <x v="0"/>
    <n v="1647"/>
    <n v="3998"/>
    <n v="1765"/>
    <x v="6"/>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x v="0"/>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x v="31"/>
    <n v="3"/>
    <n v="4"/>
    <s v="FWD (Front Wheel Drive)"/>
    <s v="In-line"/>
    <s v="Front, Transverse"/>
    <s v="Injection"/>
    <n v="52"/>
    <x v="0"/>
    <n v="1647"/>
    <n v="3998"/>
    <n v="1765"/>
    <x v="6"/>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x v="0"/>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x v="31"/>
    <n v="3"/>
    <n v="4"/>
    <s v="FWD (Front Wheel Drive)"/>
    <s v="In-line"/>
    <s v="Front, Transverse"/>
    <s v="Injection"/>
    <n v="52"/>
    <x v="0"/>
    <n v="1647"/>
    <n v="3998"/>
    <n v="1765"/>
    <x v="6"/>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x v="0"/>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x v="31"/>
    <n v="3"/>
    <n v="4"/>
    <s v="FWD (Front Wheel Drive)"/>
    <s v="In-line"/>
    <s v="Front, Transverse"/>
    <s v="Injection"/>
    <n v="52"/>
    <x v="0"/>
    <n v="1647"/>
    <n v="3998"/>
    <n v="1765"/>
    <x v="6"/>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x v="0"/>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x v="13"/>
    <n v="4"/>
    <n v="4"/>
    <s v="FWD (Front Wheel Drive)"/>
    <s v="In-line"/>
    <s v="Front, Transverse"/>
    <s v="Injection"/>
    <n v="52"/>
    <x v="2"/>
    <n v="1647"/>
    <n v="3998"/>
    <n v="1765"/>
    <x v="6"/>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x v="0"/>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x v="13"/>
    <n v="4"/>
    <n v="4"/>
    <s v="FWD (Front Wheel Drive)"/>
    <s v="In-line"/>
    <s v="Front, Transverse"/>
    <s v="Injection"/>
    <n v="52"/>
    <x v="2"/>
    <n v="1647"/>
    <n v="3998"/>
    <n v="1765"/>
    <x v="6"/>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x v="0"/>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x v="13"/>
    <n v="4"/>
    <n v="4"/>
    <s v="FWD (Front Wheel Drive)"/>
    <s v="In-line"/>
    <s v="Front, Transverse"/>
    <s v="Injection"/>
    <n v="52"/>
    <x v="2"/>
    <n v="1647"/>
    <n v="3998"/>
    <n v="1765"/>
    <x v="6"/>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x v="0"/>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x v="13"/>
    <n v="4"/>
    <n v="4"/>
    <s v="FWD (Front Wheel Drive)"/>
    <s v="In-line"/>
    <s v="Front, Transverse"/>
    <s v="Injection"/>
    <n v="52"/>
    <x v="2"/>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x v="0"/>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x v="31"/>
    <n v="4"/>
    <n v="4"/>
    <s v="FWD (Front Wheel Drive)"/>
    <s v="In-line"/>
    <s v="Front, Transverse"/>
    <s v="Injection"/>
    <n v="52"/>
    <x v="0"/>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x v="0"/>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x v="13"/>
    <n v="3"/>
    <n v="4"/>
    <s v="FWD (Front Wheel Drive)"/>
    <s v="In-line"/>
    <s v="Front, Transverse"/>
    <s v="Injection"/>
    <n v="52"/>
    <x v="2"/>
    <n v="1647"/>
    <n v="3998"/>
    <n v="1765"/>
    <x v="6"/>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x v="0"/>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x v="31"/>
    <n v="4"/>
    <n v="4"/>
    <s v="FWD (Front Wheel Drive)"/>
    <s v="In-line"/>
    <s v="Front, Transverse"/>
    <s v="Injection"/>
    <n v="52"/>
    <x v="0"/>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x v="0"/>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x v="13"/>
    <n v="4"/>
    <n v="4"/>
    <s v="FWD (Front Wheel Drive)"/>
    <s v="In-line"/>
    <s v="Front, Transverse"/>
    <s v="Injection"/>
    <n v="52"/>
    <x v="2"/>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x v="0"/>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x v="13"/>
    <n v="4"/>
    <n v="4"/>
    <s v="FWD (Front Wheel Drive)"/>
    <s v="In-line"/>
    <s v="Front, Transverse"/>
    <s v="Injection"/>
    <n v="50"/>
    <x v="0"/>
    <n v="1695"/>
    <n v="4315"/>
    <n v="1822"/>
    <x v="6"/>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x v="1"/>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x v="13"/>
    <n v="4"/>
    <n v="4"/>
    <s v="FWD (Front Wheel Drive)"/>
    <s v="In-line"/>
    <s v="Front, Transverse"/>
    <s v="Injection"/>
    <n v="50"/>
    <x v="0"/>
    <n v="1695"/>
    <n v="4315"/>
    <n v="1822"/>
    <x v="6"/>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x v="0"/>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x v="13"/>
    <n v="4"/>
    <n v="4"/>
    <s v="FWD (Front Wheel Drive)"/>
    <s v="In-line"/>
    <s v="Front, Transverse"/>
    <s v="Injection"/>
    <n v="50"/>
    <x v="0"/>
    <n v="1695"/>
    <n v="4315"/>
    <n v="1822"/>
    <x v="6"/>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x v="0"/>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x v="16"/>
    <n v="4"/>
    <n v="4"/>
    <s v="FWD (Front Wheel Drive)"/>
    <s v="In-line"/>
    <s v="Front, Transverse"/>
    <s v="Injection"/>
    <n v="50"/>
    <x v="2"/>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x v="1"/>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x v="16"/>
    <n v="4"/>
    <n v="4"/>
    <s v="FWD (Front Wheel Drive)"/>
    <s v="In-line"/>
    <s v="Front, Transverse"/>
    <s v="Injection"/>
    <n v="50"/>
    <x v="2"/>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x v="1"/>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x v="16"/>
    <n v="4"/>
    <n v="4"/>
    <s v="FWD (Front Wheel Drive)"/>
    <s v="In-line"/>
    <s v="Front, Transverse"/>
    <s v="Injection"/>
    <n v="50"/>
    <x v="2"/>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x v="0"/>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x v="16"/>
    <n v="4"/>
    <n v="4"/>
    <s v="FWD (Front Wheel Drive)"/>
    <s v="In-line"/>
    <s v="Front, Transverse"/>
    <s v="Injection"/>
    <n v="50"/>
    <x v="2"/>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x v="0"/>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x v="16"/>
    <n v="4"/>
    <n v="4"/>
    <s v="FWD (Front Wheel Drive)"/>
    <s v="In-line"/>
    <s v="Front, Transverse"/>
    <s v="Injection"/>
    <n v="50"/>
    <x v="2"/>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x v="0"/>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x v="16"/>
    <n v="4"/>
    <n v="4"/>
    <s v="FWD (Front Wheel Drive)"/>
    <s v="In-line"/>
    <s v="Front, Transverse"/>
    <s v="Injection"/>
    <n v="50"/>
    <x v="2"/>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x v="0"/>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x v="36"/>
    <n v="4"/>
    <n v="4"/>
    <s v="FWD (Front Wheel Drive)"/>
    <s v="In-line"/>
    <s v="Front, Transverse"/>
    <s v="Injection"/>
    <n v="45"/>
    <x v="0"/>
    <n v="1445"/>
    <n v="4440"/>
    <n v="1729"/>
    <x v="3"/>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x v="0"/>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x v="37"/>
    <n v="4"/>
    <n v="4"/>
    <s v="FWD (Front Wheel Drive)"/>
    <s v="In-line"/>
    <s v="Front, Transverse"/>
    <s v="Injection"/>
    <n v="45"/>
    <x v="2"/>
    <n v="1445"/>
    <n v="4440"/>
    <n v="1729"/>
    <x v="3"/>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x v="0"/>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x v="37"/>
    <n v="4"/>
    <n v="4"/>
    <s v="FWD (Front Wheel Drive)"/>
    <s v="In-line"/>
    <s v="Front, Transverse"/>
    <s v="Injection"/>
    <n v="45"/>
    <x v="2"/>
    <n v="1445"/>
    <n v="4440"/>
    <n v="1729"/>
    <x v="3"/>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x v="0"/>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x v="36"/>
    <n v="4"/>
    <n v="4"/>
    <s v="FWD (Front Wheel Drive)"/>
    <s v="In-line"/>
    <s v="Front, Longitudinal"/>
    <s v="Injection"/>
    <n v="45"/>
    <x v="0"/>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x v="0"/>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x v="37"/>
    <n v="4"/>
    <n v="4"/>
    <s v="FWD (Front Wheel Drive)"/>
    <s v="In-line"/>
    <s v="Front, Transverse"/>
    <s v="Injection"/>
    <n v="45"/>
    <x v="2"/>
    <n v="1445"/>
    <n v="4440"/>
    <n v="1729"/>
    <x v="3"/>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x v="0"/>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x v="36"/>
    <n v="4"/>
    <n v="4"/>
    <s v="FWD (Front Wheel Drive)"/>
    <s v="In-line"/>
    <s v="Front, Longitudinal"/>
    <s v="Injection"/>
    <n v="45"/>
    <x v="0"/>
    <n v="1445"/>
    <n v="4440"/>
    <n v="1729"/>
    <x v="3"/>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x v="0"/>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x v="11"/>
    <n v="4"/>
    <n v="4"/>
    <s v="FWD (Front Wheel Drive)"/>
    <s v="In-line"/>
    <s v="Front, Transverse"/>
    <s v="Injection"/>
    <n v="45"/>
    <x v="0"/>
    <n v="1445"/>
    <n v="4440"/>
    <n v="1729"/>
    <x v="3"/>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x v="0"/>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x v="11"/>
    <n v="4"/>
    <n v="4"/>
    <s v="FWD (Front Wheel Drive)"/>
    <s v="In-line"/>
    <s v="Front, Transverse"/>
    <s v="Injection"/>
    <n v="45"/>
    <x v="0"/>
    <n v="1445"/>
    <n v="4440"/>
    <n v="1729"/>
    <x v="3"/>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x v="0"/>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x v="36"/>
    <n v="4"/>
    <n v="4"/>
    <s v="FWD (Front Wheel Drive)"/>
    <s v="In-line"/>
    <s v="Front, Longitudinal"/>
    <s v="Injection"/>
    <n v="45"/>
    <x v="0"/>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x v="0"/>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x v="36"/>
    <n v="4"/>
    <n v="4"/>
    <s v="FWD (Front Wheel Drive)"/>
    <s v="In-line"/>
    <s v="Front, Longitudinal"/>
    <s v="Injection"/>
    <n v="45"/>
    <x v="0"/>
    <n v="1445"/>
    <n v="4440"/>
    <n v="1729"/>
    <x v="3"/>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x v="0"/>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x v="37"/>
    <n v="4"/>
    <n v="4"/>
    <s v="FWD (Front Wheel Drive)"/>
    <s v="In-line"/>
    <s v="Front, Transverse"/>
    <s v="Injection"/>
    <n v="45"/>
    <x v="2"/>
    <n v="1445"/>
    <n v="4440"/>
    <n v="1729"/>
    <x v="3"/>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x v="0"/>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x v="11"/>
    <n v="4"/>
    <n v="4"/>
    <s v="FWD (Front Wheel Drive)"/>
    <s v="In-line"/>
    <s v="Front, Transverse"/>
    <s v="Injection"/>
    <n v="45"/>
    <x v="2"/>
    <n v="1445"/>
    <n v="4440"/>
    <n v="1729"/>
    <x v="3"/>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x v="0"/>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x v="11"/>
    <n v="4"/>
    <n v="4"/>
    <s v="FWD (Front Wheel Drive)"/>
    <s v="In-line"/>
    <s v="Front, Transverse"/>
    <s v="Injection"/>
    <n v="45"/>
    <x v="2"/>
    <n v="1445"/>
    <n v="4440"/>
    <n v="1729"/>
    <x v="3"/>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x v="0"/>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x v="7"/>
    <m/>
    <m/>
    <s v="RWD (Rear Wheel Drive)"/>
    <s v="In-line"/>
    <s v="Front, Transverse"/>
    <s v="Injection"/>
    <n v="42"/>
    <x v="0"/>
    <n v="1617"/>
    <n v="3995"/>
    <n v="1821"/>
    <x v="6"/>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x v="0"/>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x v="7"/>
    <m/>
    <m/>
    <s v="RWD (Rear Wheel Drive)"/>
    <s v="In-line"/>
    <s v="Front, Transverse"/>
    <s v="Injection"/>
    <n v="42"/>
    <x v="0"/>
    <n v="1617"/>
    <n v="3995"/>
    <n v="1821"/>
    <x v="6"/>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x v="0"/>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x v="7"/>
    <m/>
    <m/>
    <s v="RWD (Rear Wheel Drive)"/>
    <s v="In-line"/>
    <s v="Front, Transverse"/>
    <s v="Injection"/>
    <n v="42"/>
    <x v="0"/>
    <n v="1617"/>
    <n v="3995"/>
    <n v="1821"/>
    <x v="6"/>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x v="0"/>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x v="7"/>
    <m/>
    <m/>
    <s v="RWD (Rear Wheel Drive)"/>
    <s v="In-line"/>
    <s v="Front, Transverse"/>
    <s v="Injection"/>
    <n v="42"/>
    <x v="0"/>
    <n v="1617"/>
    <n v="3995"/>
    <n v="1821"/>
    <x v="6"/>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x v="1"/>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x v="31"/>
    <m/>
    <m/>
    <s v="RWD (Rear Wheel Drive)"/>
    <s v="In-line"/>
    <s v="Front, Transverse"/>
    <s v="Injection"/>
    <n v="42"/>
    <x v="2"/>
    <n v="1617"/>
    <n v="3995"/>
    <n v="1821"/>
    <x v="6"/>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x v="0"/>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x v="31"/>
    <m/>
    <m/>
    <s v="RWD (Rear Wheel Drive)"/>
    <s v="In-line"/>
    <s v="Front, Transverse"/>
    <s v="Injection"/>
    <n v="42"/>
    <x v="2"/>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x v="0"/>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x v="31"/>
    <m/>
    <m/>
    <s v="RWD (Rear Wheel Drive)"/>
    <s v="In-line"/>
    <s v="Front, Transverse"/>
    <s v="Injection"/>
    <n v="42"/>
    <x v="2"/>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x v="0"/>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x v="31"/>
    <m/>
    <m/>
    <s v="RWD (Rear Wheel Drive)"/>
    <s v="In-line"/>
    <s v="Front, Transverse"/>
    <s v="Injection"/>
    <n v="42"/>
    <x v="2"/>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x v="0"/>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x v="31"/>
    <m/>
    <m/>
    <s v="RWD (Rear Wheel Drive)"/>
    <s v="In-line"/>
    <s v="Front, Transverse"/>
    <s v="Injection"/>
    <n v="42"/>
    <x v="2"/>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x v="0"/>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x v="31"/>
    <m/>
    <m/>
    <s v="RWD (Rear Wheel Drive)"/>
    <s v="In-line"/>
    <s v="Front, Transverse"/>
    <s v="Injection"/>
    <n v="42"/>
    <x v="2"/>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x v="0"/>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x v="31"/>
    <n v="4"/>
    <m/>
    <s v="RWD (Rear Wheel Drive)"/>
    <s v="In-line"/>
    <s v="Front, Transverse"/>
    <s v="Injection"/>
    <n v="42"/>
    <x v="2"/>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x v="0"/>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x v="16"/>
    <n v="4"/>
    <n v="4"/>
    <s v="FWD (Front Wheel Drive)"/>
    <s v="In-line"/>
    <s v="Front, Transverse"/>
    <s v="Injection"/>
    <n v="50"/>
    <x v="2"/>
    <n v="1697"/>
    <n v="4498"/>
    <n v="1751"/>
    <x v="2"/>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x v="0"/>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x v="16"/>
    <n v="4"/>
    <n v="4"/>
    <s v="FWD (Front Wheel Drive)"/>
    <s v="In-line"/>
    <s v="Front, Transverse"/>
    <s v="Injection"/>
    <n v="50"/>
    <x v="2"/>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x v="0"/>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x v="16"/>
    <n v="4"/>
    <n v="4"/>
    <s v="FWD (Front Wheel Drive)"/>
    <s v="In-line"/>
    <s v="Front, Transverse"/>
    <s v="Injection"/>
    <n v="50"/>
    <x v="2"/>
    <n v="1697"/>
    <n v="4498"/>
    <n v="1751"/>
    <x v="2"/>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x v="0"/>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x v="16"/>
    <n v="4"/>
    <n v="4"/>
    <s v="FWD (Front Wheel Drive)"/>
    <s v="In-line"/>
    <s v="Front, Transverse"/>
    <s v="Injection"/>
    <n v="50"/>
    <x v="2"/>
    <n v="1697"/>
    <n v="4498"/>
    <n v="1751"/>
    <x v="2"/>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x v="0"/>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x v="16"/>
    <n v="4"/>
    <n v="4"/>
    <s v="FWD (Front Wheel Drive)"/>
    <s v="In-line"/>
    <s v="Front, Transverse"/>
    <s v="Injection"/>
    <n v="50"/>
    <x v="2"/>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x v="0"/>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x v="16"/>
    <n v="4"/>
    <n v="4"/>
    <s v="FWD (Front Wheel Drive)"/>
    <s v="In-line"/>
    <s v="Front, Transverse"/>
    <s v="Injection"/>
    <n v="50"/>
    <x v="2"/>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x v="0"/>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x v="16"/>
    <n v="4"/>
    <n v="4"/>
    <s v="FWD (Front Wheel Drive)"/>
    <s v="In-line"/>
    <s v="Front, Transverse"/>
    <s v="Injection"/>
    <n v="50"/>
    <x v="2"/>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x v="0"/>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x v="38"/>
    <n v="4"/>
    <n v="4"/>
    <s v="FWD (Front Wheel Drive)"/>
    <s v="In-line"/>
    <s v="Front, Transverse"/>
    <s v="Injection"/>
    <n v="55"/>
    <x v="0"/>
    <n v="1467"/>
    <n v="4390"/>
    <n v="1699"/>
    <x v="3"/>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x v="1"/>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x v="38"/>
    <n v="4"/>
    <n v="4"/>
    <s v="FWD (Front Wheel Drive)"/>
    <s v="In-line"/>
    <s v="Front, Transverse"/>
    <s v="Injection"/>
    <n v="55"/>
    <x v="0"/>
    <n v="1467"/>
    <n v="4390"/>
    <n v="1699"/>
    <x v="3"/>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x v="0"/>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x v="38"/>
    <n v="4"/>
    <n v="4"/>
    <s v="FWD (Front Wheel Drive)"/>
    <s v="In-line"/>
    <s v="Front, Transverse"/>
    <s v="Injection"/>
    <n v="55"/>
    <x v="0"/>
    <n v="1467"/>
    <n v="4390"/>
    <n v="1699"/>
    <x v="3"/>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x v="0"/>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x v="7"/>
    <n v="4"/>
    <n v="2"/>
    <s v="FWD (Front Wheel Drive)"/>
    <s v="In-line"/>
    <s v="Front, Transverse"/>
    <s v="Injection"/>
    <n v="55"/>
    <x v="0"/>
    <n v="1467"/>
    <n v="4390"/>
    <n v="1699"/>
    <x v="3"/>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x v="0"/>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x v="7"/>
    <n v="4"/>
    <n v="2"/>
    <s v="FWD (Front Wheel Drive)"/>
    <s v="In-line"/>
    <s v="Front, Transverse"/>
    <s v="Injection"/>
    <n v="55"/>
    <x v="0"/>
    <n v="1467"/>
    <n v="4390"/>
    <n v="1699"/>
    <x v="3"/>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x v="0"/>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x v="13"/>
    <n v="4"/>
    <n v="4"/>
    <s v="FWD (Front Wheel Drive)"/>
    <s v="In-line"/>
    <s v="Front, Transverse"/>
    <s v="Injection"/>
    <n v="55"/>
    <x v="2"/>
    <n v="1467"/>
    <n v="4390"/>
    <n v="1699"/>
    <x v="3"/>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x v="1"/>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x v="13"/>
    <n v="4"/>
    <n v="4"/>
    <s v="FWD (Front Wheel Drive)"/>
    <s v="In-line"/>
    <s v="Front, Transverse"/>
    <s v="Injection"/>
    <n v="55"/>
    <x v="2"/>
    <n v="1467"/>
    <n v="4390"/>
    <n v="1699"/>
    <x v="3"/>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x v="0"/>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x v="13"/>
    <n v="4"/>
    <n v="4"/>
    <s v="FWD (Front Wheel Drive)"/>
    <s v="In-line"/>
    <s v="Front, Longitudinal"/>
    <s v="Injection"/>
    <n v="55"/>
    <x v="2"/>
    <n v="1467"/>
    <n v="4390"/>
    <n v="1699"/>
    <x v="3"/>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x v="0"/>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x v="13"/>
    <n v="4"/>
    <n v="4"/>
    <s v="FWD (Front Wheel Drive)"/>
    <s v="In-line"/>
    <s v="Front, Transverse"/>
    <s v="Injection"/>
    <n v="55"/>
    <x v="2"/>
    <n v="1467"/>
    <n v="4390"/>
    <n v="1699"/>
    <x v="3"/>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x v="0"/>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x v="13"/>
    <n v="4"/>
    <n v="4"/>
    <s v="FWD (Front Wheel Drive)"/>
    <s v="In-line"/>
    <s v="Front, Transverse"/>
    <s v="Injection"/>
    <n v="55"/>
    <x v="2"/>
    <n v="1467"/>
    <n v="4390"/>
    <n v="1699"/>
    <x v="3"/>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x v="0"/>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x v="13"/>
    <n v="4"/>
    <n v="4"/>
    <s v="FWD (Front Wheel Drive)"/>
    <s v="In-line"/>
    <s v="Front, Transverse"/>
    <s v="Injection"/>
    <n v="45"/>
    <x v="2"/>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x v="0"/>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x v="7"/>
    <n v="4"/>
    <n v="4"/>
    <s v="FWD (Front Wheel Drive)"/>
    <s v="In-line"/>
    <s v="Front, Transverse"/>
    <s v="Injection"/>
    <n v="45"/>
    <x v="0"/>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x v="0"/>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x v="39"/>
    <m/>
    <m/>
    <s v="RWD (Rear Wheel Drive)"/>
    <s v="In-line"/>
    <s v="Front, Transverse"/>
    <s v="Injection"/>
    <m/>
    <x v="5"/>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x v="0"/>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x v="39"/>
    <m/>
    <m/>
    <s v="RWD (Rear Wheel Drive)"/>
    <s v="In-line"/>
    <s v="Front, Transverse"/>
    <s v="Injection"/>
    <m/>
    <x v="5"/>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x v="0"/>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x v="39"/>
    <m/>
    <m/>
    <s v="FWD (Front Wheel Drive)"/>
    <m/>
    <m/>
    <s v="Injection"/>
    <n v="35"/>
    <x v="5"/>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x v="0"/>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x v="39"/>
    <m/>
    <m/>
    <s v="FWD (Front Wheel Drive)"/>
    <m/>
    <m/>
    <s v="Injection"/>
    <n v="35"/>
    <x v="5"/>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x v="0"/>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x v="39"/>
    <m/>
    <m/>
    <s v="FWD (Front Wheel Drive)"/>
    <m/>
    <m/>
    <s v="Injection"/>
    <n v="35"/>
    <x v="5"/>
    <n v="1537"/>
    <n v="3992"/>
    <n v="1677"/>
    <x v="3"/>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x v="0"/>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x v="40"/>
    <n v="4"/>
    <n v="4"/>
    <s v="4WD"/>
    <s v="In-line"/>
    <s v="Front, Transverse"/>
    <s v="Injection"/>
    <n v="60"/>
    <x v="2"/>
    <n v="1930"/>
    <n v="3920"/>
    <n v="1726"/>
    <x v="6"/>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x v="1"/>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x v="40"/>
    <n v="4"/>
    <n v="4"/>
    <s v="4WD"/>
    <s v="In-line"/>
    <s v="Front, Transverse"/>
    <s v="Injection"/>
    <n v="60"/>
    <x v="2"/>
    <n v="1930"/>
    <n v="3920"/>
    <n v="1726"/>
    <x v="6"/>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x v="1"/>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x v="40"/>
    <n v="4"/>
    <n v="4"/>
    <s v="4WD"/>
    <s v="In-line"/>
    <s v="Front, Transverse"/>
    <s v="Injection"/>
    <n v="60"/>
    <x v="2"/>
    <n v="1930"/>
    <n v="3920"/>
    <n v="1726"/>
    <x v="6"/>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x v="1"/>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x v="41"/>
    <n v="4"/>
    <n v="4"/>
    <s v="FWD (Front Wheel Drive)"/>
    <s v="In-line"/>
    <s v="Front, Transverse"/>
    <s v="Injection"/>
    <n v="45"/>
    <x v="0"/>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x v="0"/>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x v="41"/>
    <n v="4"/>
    <n v="4"/>
    <s v="FWD (Front Wheel Drive)"/>
    <s v="In-line"/>
    <s v="Front, Transverse"/>
    <s v="Injection"/>
    <n v="45"/>
    <x v="0"/>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x v="0"/>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x v="41"/>
    <n v="4"/>
    <n v="4"/>
    <s v="FWD (Front Wheel Drive)"/>
    <s v="In-line"/>
    <s v="Front, Transverse"/>
    <s v="Injection"/>
    <n v="45"/>
    <x v="0"/>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x v="0"/>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x v="41"/>
    <n v="4"/>
    <n v="4"/>
    <s v="FWD (Front Wheel Drive)"/>
    <s v="In-line"/>
    <s v="Front, Transverse"/>
    <s v="Injection"/>
    <n v="45"/>
    <x v="0"/>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x v="0"/>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x v="42"/>
    <n v="3"/>
    <n v="4"/>
    <s v="RWD (Rear Wheel Drive)"/>
    <s v="In-line"/>
    <s v="Front, Longitudinal"/>
    <s v="Injection"/>
    <n v="60"/>
    <x v="2"/>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x v="0"/>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x v="42"/>
    <n v="3"/>
    <n v="4"/>
    <s v="RWD (Rear Wheel Drive)"/>
    <s v="In-line"/>
    <s v="Front, Longitudinal"/>
    <s v="Injection"/>
    <n v="60"/>
    <x v="2"/>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x v="0"/>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x v="42"/>
    <n v="3"/>
    <n v="4"/>
    <s v="RWD (Rear Wheel Drive)"/>
    <s v="In-line"/>
    <s v="Front, Longitudinal"/>
    <s v="Injection"/>
    <n v="60"/>
    <x v="2"/>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x v="0"/>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x v="31"/>
    <n v="4"/>
    <m/>
    <s v="FWD (Front Wheel Drive)"/>
    <s v="In-line"/>
    <s v="Front, Transverse"/>
    <s v="Injection"/>
    <n v="45"/>
    <x v="2"/>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x v="0"/>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x v="31"/>
    <n v="4"/>
    <m/>
    <s v="FWD (Front Wheel Drive)"/>
    <s v="In-line"/>
    <s v="Front, Transverse"/>
    <s v="Injection"/>
    <n v="45"/>
    <x v="2"/>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x v="0"/>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x v="31"/>
    <n v="4"/>
    <m/>
    <s v="FWD (Front Wheel Drive)"/>
    <s v="In-line"/>
    <s v="Front, Transverse"/>
    <s v="Injection"/>
    <n v="45"/>
    <x v="2"/>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x v="0"/>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x v="31"/>
    <n v="4"/>
    <m/>
    <s v="FWD (Front Wheel Drive)"/>
    <s v="In-line"/>
    <s v="Front, Transverse"/>
    <s v="Injection"/>
    <n v="45"/>
    <x v="2"/>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x v="0"/>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x v="31"/>
    <n v="4"/>
    <m/>
    <s v="FWD (Front Wheel Drive)"/>
    <s v="In-line"/>
    <s v="Front, Transverse"/>
    <s v="Injection"/>
    <n v="45"/>
    <x v="2"/>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x v="0"/>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x v="31"/>
    <n v="4"/>
    <m/>
    <s v="FWD (Front Wheel Drive)"/>
    <s v="In-line"/>
    <s v="Front, Transverse"/>
    <s v="Injection"/>
    <n v="45"/>
    <x v="2"/>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x v="0"/>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x v="31"/>
    <n v="4"/>
    <m/>
    <s v="FWD (Front Wheel Drive)"/>
    <s v="In-line"/>
    <s v="Front, Transverse"/>
    <s v="Injection"/>
    <n v="45"/>
    <x v="2"/>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x v="0"/>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x v="31"/>
    <n v="4"/>
    <m/>
    <s v="FWD (Front Wheel Drive)"/>
    <s v="In-line"/>
    <s v="Front, Transverse"/>
    <s v="Injection"/>
    <n v="45"/>
    <x v="2"/>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x v="0"/>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x v="35"/>
    <n v="4"/>
    <n v="4"/>
    <s v="FWD (Front Wheel Drive)"/>
    <s v="In-line"/>
    <s v="Front, Longitudinal"/>
    <s v="Injection"/>
    <n v="60"/>
    <x v="2"/>
    <n v="1930"/>
    <n v="4456"/>
    <n v="1820"/>
    <x v="6"/>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x v="1"/>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x v="42"/>
    <n v="4"/>
    <n v="2"/>
    <s v="4WD"/>
    <s v="In-line"/>
    <s v="Front, Longitudinal"/>
    <s v="Injection"/>
    <n v="80"/>
    <x v="2"/>
    <n v="1874"/>
    <n v="5118"/>
    <n v="1850"/>
    <x v="6"/>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x v="1"/>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x v="42"/>
    <n v="4"/>
    <n v="4"/>
    <s v="RWD (Rear Wheel Drive)"/>
    <s v="In-line"/>
    <s v="Front, Longitudinal"/>
    <s v="Injection"/>
    <n v="80"/>
    <x v="2"/>
    <n v="1874"/>
    <n v="5118"/>
    <n v="1850"/>
    <x v="6"/>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x v="1"/>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x v="42"/>
    <n v="4"/>
    <n v="4"/>
    <s v="FWD (Front Wheel Drive)"/>
    <s v="In-line"/>
    <s v="Front, Longitudinal"/>
    <s v="Injection"/>
    <n v="60"/>
    <x v="2"/>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x v="1"/>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x v="42"/>
    <n v="4"/>
    <n v="4"/>
    <s v="FWD (Front Wheel Drive)"/>
    <s v="In-line"/>
    <s v="Front, Longitudinal"/>
    <s v="Injection"/>
    <n v="60"/>
    <x v="2"/>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x v="1"/>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x v="42"/>
    <n v="4"/>
    <n v="4"/>
    <s v="FWD (Front Wheel Drive)"/>
    <s v="In-line"/>
    <s v="Front, Longitudinal"/>
    <s v="Injection"/>
    <n v="60"/>
    <x v="2"/>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x v="1"/>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x v="42"/>
    <n v="4"/>
    <n v="4"/>
    <s v="FWD (Front Wheel Drive)"/>
    <s v="In-line"/>
    <s v="Front, Longitudinal"/>
    <s v="Injection"/>
    <n v="60"/>
    <x v="2"/>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x v="0"/>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x v="42"/>
    <n v="4"/>
    <n v="4"/>
    <s v="FWD (Front Wheel Drive)"/>
    <s v="In-line"/>
    <s v="Front, Longitudinal"/>
    <s v="Injection"/>
    <n v="60"/>
    <x v="2"/>
    <n v="1995"/>
    <n v="4456"/>
    <n v="1820"/>
    <x v="6"/>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x v="0"/>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x v="42"/>
    <n v="4"/>
    <n v="4"/>
    <s v="FWD (Front Wheel Drive)"/>
    <s v="In-line"/>
    <s v="Front, Longitudinal"/>
    <s v="Injection"/>
    <n v="60"/>
    <x v="2"/>
    <n v="1995"/>
    <n v="4456"/>
    <n v="1820"/>
    <x v="6"/>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x v="0"/>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x v="13"/>
    <n v="4"/>
    <n v="4"/>
    <s v="FWD (Front Wheel Drive)"/>
    <s v="In-line"/>
    <s v="Front, Transverse"/>
    <s v="Injection"/>
    <n v="55"/>
    <x v="2"/>
    <n v="1466"/>
    <n v="4413"/>
    <n v="1699"/>
    <x v="3"/>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x v="38"/>
    <n v="4"/>
    <n v="4"/>
    <s v="FWD (Front Wheel Drive)"/>
    <s v="In-line"/>
    <s v="Front, Transverse"/>
    <s v="Injection"/>
    <n v="55"/>
    <x v="0"/>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x v="13"/>
    <n v="4"/>
    <n v="4"/>
    <s v="FWD (Front Wheel Drive)"/>
    <s v="In-line"/>
    <s v="Front, Transverse"/>
    <s v="Injection"/>
    <n v="55"/>
    <x v="2"/>
    <n v="1466"/>
    <n v="4413"/>
    <n v="1699"/>
    <x v="3"/>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x v="0"/>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x v="38"/>
    <n v="4"/>
    <n v="4"/>
    <s v="FWD (Front Wheel Drive)"/>
    <s v="In-line"/>
    <s v="Front, Transverse"/>
    <s v="Injection"/>
    <n v="55"/>
    <x v="0"/>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x v="0"/>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x v="42"/>
    <n v="4"/>
    <n v="4"/>
    <s v="FWD (Front Wheel Drive)"/>
    <s v="In-line"/>
    <s v="Front, Transverse"/>
    <s v="Injection"/>
    <n v="70"/>
    <x v="0"/>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x v="42"/>
    <n v="4"/>
    <n v="4"/>
    <s v="FWD (Front Wheel Drive)"/>
    <s v="In-line"/>
    <s v="Front, Longitudinal"/>
    <s v="Injection"/>
    <n v="70"/>
    <x v="2"/>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x v="1"/>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x v="42"/>
    <n v="4"/>
    <n v="4"/>
    <s v="FWD (Front Wheel Drive)"/>
    <s v="In-line"/>
    <s v="Front, Transverse"/>
    <s v="Injection"/>
    <n v="70"/>
    <x v="0"/>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x v="42"/>
    <n v="4"/>
    <n v="4"/>
    <s v="FWD (Front Wheel Drive)"/>
    <s v="In-line"/>
    <s v="Front, Longitudinal"/>
    <s v="Injection"/>
    <n v="70"/>
    <x v="2"/>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x v="1"/>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x v="42"/>
    <n v="4"/>
    <n v="4"/>
    <s v="FWD (Front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x v="42"/>
    <n v="4"/>
    <n v="4"/>
    <s v="AWD (All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x v="42"/>
    <n v="4"/>
    <n v="4"/>
    <s v="AWD (All Wheel Drive)"/>
    <s v="In-line"/>
    <s v="Front, Transverse"/>
    <s v="Injection"/>
    <n v="70"/>
    <x v="2"/>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x v="0"/>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x v="42"/>
    <n v="4"/>
    <n v="4"/>
    <s v="FWD (Front Wheel Drive)"/>
    <s v="In-line"/>
    <s v="Front, Transverse"/>
    <s v="Injection"/>
    <n v="70"/>
    <x v="2"/>
    <n v="1785"/>
    <n v="4585"/>
    <n v="1890"/>
    <x v="6"/>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x v="0"/>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x v="43"/>
    <m/>
    <m/>
    <s v="FWD (Front Wheel Drive)"/>
    <m/>
    <m/>
    <m/>
    <m/>
    <x v="5"/>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x v="0"/>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x v="43"/>
    <m/>
    <m/>
    <s v="FWD (Front Wheel Drive)"/>
    <m/>
    <m/>
    <m/>
    <m/>
    <x v="5"/>
    <n v="1540"/>
    <n v="4247"/>
    <n v="1740"/>
    <x v="3"/>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x v="0"/>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x v="43"/>
    <m/>
    <m/>
    <s v="FWD (Front Wheel Drive)"/>
    <m/>
    <m/>
    <m/>
    <m/>
    <x v="5"/>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x v="0"/>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x v="42"/>
    <n v="4"/>
    <n v="4"/>
    <s v="RWD (Rear Wheel Drive)"/>
    <s v="In-line"/>
    <s v="Front, Transverse"/>
    <s v="Injection"/>
    <n v="60"/>
    <x v="2"/>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x v="0"/>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x v="42"/>
    <m/>
    <m/>
    <s v="RWD (Rear Wheel Drive)"/>
    <s v="In-line"/>
    <s v="Front, Transverse"/>
    <s v="Injection"/>
    <n v="60"/>
    <x v="2"/>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x v="1"/>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x v="42"/>
    <n v="4"/>
    <n v="4"/>
    <s v="AWD (All Wheel Drive)"/>
    <s v="In-line"/>
    <s v="Front, Transverse"/>
    <s v="Injection"/>
    <n v="60"/>
    <x v="2"/>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x v="0"/>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x v="42"/>
    <n v="4"/>
    <n v="4"/>
    <s v="RWD (Rear Wheel Drive)"/>
    <s v="In-line"/>
    <s v="Front, Transverse"/>
    <s v="Injection"/>
    <m/>
    <x v="2"/>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x v="0"/>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x v="42"/>
    <n v="4"/>
    <n v="4"/>
    <s v="RWD (Rear Wheel Drive)"/>
    <s v="In-line"/>
    <s v="Front, Transverse"/>
    <s v="Injection"/>
    <n v="60"/>
    <x v="2"/>
    <n v="1791"/>
    <n v="4788"/>
    <n v="1903"/>
    <x v="6"/>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x v="0"/>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x v="42"/>
    <n v="4"/>
    <n v="4"/>
    <s v="RWD (Rear Wheel Drive)"/>
    <s v="In-line"/>
    <s v="Front, Transverse"/>
    <s v="Injection"/>
    <n v="60"/>
    <x v="2"/>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x v="0"/>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x v="42"/>
    <n v="4"/>
    <n v="4"/>
    <s v="RWD (Rear Wheel Drive)"/>
    <s v="In-line"/>
    <s v="Front, Transverse"/>
    <s v="Injection"/>
    <m/>
    <x v="2"/>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x v="0"/>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x v="44"/>
    <n v="4"/>
    <n v="4"/>
    <s v="RWD (Rear Wheel Drive)"/>
    <s v="In-line"/>
    <s v="Front, Longitudinal"/>
    <s v="Injection"/>
    <n v="55"/>
    <x v="2"/>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x v="0"/>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x v="44"/>
    <n v="4"/>
    <n v="4"/>
    <s v="RWD (Rear Wheel Drive)"/>
    <s v="In-line"/>
    <s v="Front, Longitudinal"/>
    <s v="Injection"/>
    <n v="55"/>
    <x v="2"/>
    <n v="1795"/>
    <n v="4735"/>
    <n v="1830"/>
    <x v="2"/>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x v="0"/>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x v="44"/>
    <n v="4"/>
    <n v="4"/>
    <s v="RWD (Rear Wheel Drive)"/>
    <s v="In-line"/>
    <s v="Front, Longitudinal"/>
    <s v="Injection"/>
    <n v="55"/>
    <x v="2"/>
    <n v="1795"/>
    <n v="4735"/>
    <n v="1830"/>
    <x v="2"/>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x v="1"/>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x v="44"/>
    <n v="4"/>
    <n v="4"/>
    <s v="RWD (Rear Wheel Drive)"/>
    <s v="In-line"/>
    <s v="Front, Longitudinal"/>
    <s v="Injection"/>
    <n v="55"/>
    <x v="2"/>
    <n v="1795"/>
    <n v="4735"/>
    <n v="1830"/>
    <x v="2"/>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x v="0"/>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x v="44"/>
    <n v="4"/>
    <n v="4"/>
    <s v="RWD (Rear Wheel Drive)"/>
    <s v="In-line"/>
    <s v="Front, Longitudinal"/>
    <s v="Injection"/>
    <n v="55"/>
    <x v="2"/>
    <n v="1795"/>
    <n v="4735"/>
    <n v="1830"/>
    <x v="2"/>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x v="0"/>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x v="45"/>
    <n v="4"/>
    <n v="4"/>
    <s v="RWD (Rear Wheel Drive)"/>
    <s v="In-line"/>
    <s v="Front, Longitudinal"/>
    <s v="Injection"/>
    <n v="55"/>
    <x v="0"/>
    <n v="1795"/>
    <n v="4735"/>
    <n v="1830"/>
    <x v="2"/>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x v="1"/>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x v="45"/>
    <n v="4"/>
    <n v="4"/>
    <s v="RWD (Rear Wheel Drive)"/>
    <s v="In-line"/>
    <s v="Front, Longitudinal"/>
    <s v="Injection"/>
    <n v="55"/>
    <x v="0"/>
    <n v="1795"/>
    <n v="4735"/>
    <n v="1830"/>
    <x v="2"/>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x v="1"/>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x v="44"/>
    <n v="4"/>
    <n v="4"/>
    <s v="RWD (Rear Wheel Drive)"/>
    <s v="In-line"/>
    <s v="Front, Longitudinal"/>
    <s v="Injection"/>
    <n v="55"/>
    <x v="0"/>
    <n v="1795"/>
    <n v="4735"/>
    <n v="1830"/>
    <x v="2"/>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x v="0"/>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x v="44"/>
    <n v="4"/>
    <n v="4"/>
    <s v="RWD (Rear Wheel Drive)"/>
    <s v="In-line"/>
    <s v="Front, Longitudinal"/>
    <s v="Injection"/>
    <n v="55"/>
    <x v="0"/>
    <n v="1795"/>
    <n v="4735"/>
    <n v="1830"/>
    <x v="2"/>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x v="0"/>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x v="46"/>
    <n v="4"/>
    <n v="4"/>
    <s v="RWD (Rear Wheel Drive)"/>
    <s v="In-line"/>
    <s v="Front, Longitudinal"/>
    <s v="Injection"/>
    <n v="55"/>
    <x v="0"/>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x v="1"/>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x v="46"/>
    <n v="4"/>
    <n v="4"/>
    <s v="RWD (Rear Wheel Drive)"/>
    <s v="In-line"/>
    <s v="Front, Longitudinal"/>
    <s v="Injection"/>
    <n v="55"/>
    <x v="0"/>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x v="1"/>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x v="44"/>
    <n v="4"/>
    <n v="4"/>
    <s v="RWD (Rear Wheel Drive)"/>
    <s v="In-line"/>
    <s v="Front, Longitudinal"/>
    <s v="Injection"/>
    <n v="55"/>
    <x v="2"/>
    <n v="1795"/>
    <n v="4735"/>
    <n v="1830"/>
    <x v="2"/>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x v="0"/>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x v="44"/>
    <n v="4"/>
    <n v="4"/>
    <s v="RWD (Rear Wheel Drive)"/>
    <s v="In-line"/>
    <s v="Front, Longitudinal"/>
    <s v="Injection"/>
    <n v="55"/>
    <x v="0"/>
    <n v="1795"/>
    <n v="4735"/>
    <n v="1830"/>
    <x v="2"/>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x v="0"/>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x v="45"/>
    <n v="4"/>
    <n v="4"/>
    <s v="RWD (Rear Wheel Drive)"/>
    <s v="In-line"/>
    <s v="Front, Longitudinal"/>
    <s v="Injection"/>
    <n v="55"/>
    <x v="0"/>
    <n v="1795"/>
    <n v="4735"/>
    <n v="1830"/>
    <x v="2"/>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x v="0"/>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x v="44"/>
    <n v="4"/>
    <n v="4"/>
    <s v="RWD (Rear Wheel Drive)"/>
    <s v="In-line"/>
    <s v="Front, Longitudinal"/>
    <s v="Injection"/>
    <n v="55"/>
    <x v="2"/>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x v="0"/>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x v="44"/>
    <n v="4"/>
    <n v="4"/>
    <s v="RWD (Rear Wheel Drive)"/>
    <s v="In-line"/>
    <s v="Front, Longitudinal"/>
    <s v="Injection"/>
    <n v="55"/>
    <x v="2"/>
    <n v="1795"/>
    <n v="4735"/>
    <n v="1830"/>
    <x v="2"/>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x v="1"/>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x v="19"/>
    <n v="4"/>
    <n v="4"/>
    <s v="FWD (Front Wheel Drive)"/>
    <s v="In-line"/>
    <s v="Front, Transverse"/>
    <s v="Injection"/>
    <n v="55"/>
    <x v="0"/>
    <n v="1475"/>
    <n v="4620"/>
    <n v="1775"/>
    <x v="3"/>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x v="0"/>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x v="19"/>
    <n v="4"/>
    <n v="4"/>
    <s v="FWD (Front Wheel Drive)"/>
    <s v="In-line"/>
    <s v="Front, Transverse"/>
    <s v="Injection"/>
    <n v="55"/>
    <x v="0"/>
    <n v="1475"/>
    <n v="4620"/>
    <n v="1775"/>
    <x v="3"/>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x v="0"/>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x v="19"/>
    <n v="4"/>
    <n v="4"/>
    <s v="FWD (Front Wheel Drive)"/>
    <s v="In-line"/>
    <s v="Front, Transverse"/>
    <s v="Injection"/>
    <n v="55"/>
    <x v="0"/>
    <n v="1475"/>
    <n v="4620"/>
    <n v="1775"/>
    <x v="3"/>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x v="0"/>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x v="8"/>
    <n v="4"/>
    <n v="4"/>
    <s v="FWD (Front Wheel Drive)"/>
    <s v="In-line"/>
    <s v="Front, Transverse"/>
    <s v="Injection"/>
    <n v="43"/>
    <x v="2"/>
    <n v="1475"/>
    <n v="4620"/>
    <n v="1775"/>
    <x v="3"/>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x v="0"/>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x v="8"/>
    <n v="4"/>
    <n v="4"/>
    <s v="FWD (Front Wheel Drive)"/>
    <s v="In-line"/>
    <s v="Front, Transverse"/>
    <s v="Injection"/>
    <n v="43"/>
    <x v="2"/>
    <n v="1475"/>
    <n v="4620"/>
    <n v="1775"/>
    <x v="3"/>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x v="0"/>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x v="19"/>
    <n v="4"/>
    <n v="4"/>
    <s v="FWD (Front Wheel Drive)"/>
    <s v="In-line"/>
    <s v="Front, Transverse"/>
    <s v="Injection"/>
    <n v="55"/>
    <x v="0"/>
    <n v="1475"/>
    <n v="4620"/>
    <n v="1775"/>
    <x v="3"/>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x v="0"/>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x v="19"/>
    <n v="4"/>
    <n v="4"/>
    <s v="FWD (Front Wheel Drive)"/>
    <s v="In-line"/>
    <s v="Front, Transverse"/>
    <s v="Injection"/>
    <n v="66"/>
    <x v="0"/>
    <n v="1483"/>
    <n v="4861"/>
    <n v="1864"/>
    <x v="3"/>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x v="0"/>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x v="19"/>
    <n v="4"/>
    <n v="4"/>
    <s v="FWD (Front Wheel Drive)"/>
    <s v="In-line"/>
    <s v="Front, Transverse"/>
    <s v="Injection"/>
    <n v="66"/>
    <x v="0"/>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x v="0"/>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x v="19"/>
    <n v="4"/>
    <n v="4"/>
    <s v="FWD (Front Wheel Drive)"/>
    <s v="In-line"/>
    <s v="Front, Transverse"/>
    <s v="Injection"/>
    <n v="66"/>
    <x v="0"/>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x v="0"/>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x v="18"/>
    <n v="4"/>
    <n v="4"/>
    <s v="FWD (Front Wheel Drive)"/>
    <s v="In-line"/>
    <s v="Front, Transverse"/>
    <s v="Injection"/>
    <n v="66"/>
    <x v="2"/>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x v="0"/>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x v="18"/>
    <n v="4"/>
    <n v="4"/>
    <s v="FWD (Front Wheel Drive)"/>
    <s v="In-line"/>
    <s v="Front, Transverse"/>
    <s v="Injection"/>
    <n v="66"/>
    <x v="2"/>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x v="0"/>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x v="19"/>
    <n v="4"/>
    <n v="4"/>
    <s v="FWD (Front Wheel Drive)"/>
    <s v="In-line"/>
    <s v="Front, Transverse"/>
    <s v="Injection"/>
    <n v="66"/>
    <x v="0"/>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x v="0"/>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x v="18"/>
    <n v="4"/>
    <n v="4"/>
    <s v="FWD (Front Wheel Drive)"/>
    <s v="In-line"/>
    <s v="Front, Transverse"/>
    <s v="Injection"/>
    <n v="66"/>
    <x v="2"/>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x v="0"/>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x v="46"/>
    <n v="4"/>
    <n v="4"/>
    <s v="RWD (Rear Wheel Drive)"/>
    <s v="In-line"/>
    <s v="Front, Transverse"/>
    <s v="Injection"/>
    <n v="80"/>
    <x v="2"/>
    <n v="1835"/>
    <n v="4795"/>
    <n v="1855"/>
    <x v="6"/>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x v="1"/>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x v="46"/>
    <n v="4"/>
    <n v="4"/>
    <s v="RWD (Rear Wheel Drive)"/>
    <s v="In-line"/>
    <s v="Front, Transverse"/>
    <s v="Injection"/>
    <n v="80"/>
    <x v="2"/>
    <n v="1835"/>
    <n v="4795"/>
    <n v="1855"/>
    <x v="6"/>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x v="1"/>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x v="46"/>
    <n v="4"/>
    <n v="4"/>
    <s v="4WD"/>
    <s v="In-line"/>
    <s v="Front, Transverse"/>
    <s v="Injection"/>
    <n v="80"/>
    <x v="2"/>
    <n v="1835"/>
    <n v="4795"/>
    <n v="1855"/>
    <x v="6"/>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x v="1"/>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x v="46"/>
    <n v="4"/>
    <n v="4"/>
    <s v="4WD"/>
    <s v="In-line"/>
    <s v="Front, Transverse"/>
    <s v="Injection"/>
    <n v="80"/>
    <x v="2"/>
    <n v="1835"/>
    <n v="4795"/>
    <n v="1855"/>
    <x v="6"/>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x v="1"/>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x v="45"/>
    <n v="4"/>
    <n v="4"/>
    <s v="RWD (Rear Wheel Drive)"/>
    <s v="In-line"/>
    <s v="Front, Transverse"/>
    <s v="Injection"/>
    <n v="80"/>
    <x v="0"/>
    <n v="1835"/>
    <n v="4795"/>
    <n v="1855"/>
    <x v="6"/>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x v="1"/>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x v="45"/>
    <n v="4"/>
    <n v="4"/>
    <s v="RWD (Rear Wheel Drive)"/>
    <s v="In-line"/>
    <s v="Front, Transverse"/>
    <s v="Injection"/>
    <n v="80"/>
    <x v="0"/>
    <n v="1835"/>
    <n v="4795"/>
    <n v="1855"/>
    <x v="6"/>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x v="1"/>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x v="46"/>
    <n v="4"/>
    <n v="4"/>
    <s v="RWD (Rear Wheel Drive)"/>
    <s v="In-line"/>
    <s v="Front, Transverse"/>
    <s v="Injection"/>
    <n v="80"/>
    <x v="2"/>
    <n v="1835"/>
    <n v="4795"/>
    <n v="1855"/>
    <x v="6"/>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x v="0"/>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x v="47"/>
    <n v="5"/>
    <n v="4"/>
    <s v="AWD (All Wheel Drive)"/>
    <s v="In-line"/>
    <s v="Front, Transverse"/>
    <s v="Injection"/>
    <n v="80"/>
    <x v="2"/>
    <n v="1837"/>
    <n v="4903"/>
    <n v="1869"/>
    <x v="6"/>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x v="0"/>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x v="48"/>
    <n v="4"/>
    <n v="4"/>
    <s v="RWD (Rear Wheel Drive)"/>
    <s v="In-line"/>
    <s v="Front, Transverse"/>
    <s v="Injection"/>
    <n v="80"/>
    <x v="2"/>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x v="0"/>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x v="48"/>
    <n v="4"/>
    <n v="4"/>
    <s v="RWD (Rear Wheel Drive)"/>
    <s v="In-line"/>
    <s v="Front, Transverse"/>
    <s v="Injection"/>
    <n v="80"/>
    <x v="2"/>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x v="0"/>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x v="18"/>
    <n v="4"/>
    <n v="4"/>
    <s v="4WD"/>
    <s v="In-line"/>
    <s v="Front, Longitudinal"/>
    <s v="Injection"/>
    <n v="63"/>
    <x v="2"/>
    <n v="1665"/>
    <n v="4697"/>
    <n v="1882"/>
    <x v="6"/>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x v="0"/>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x v="20"/>
    <n v="4"/>
    <n v="4"/>
    <s v="AWD (All Wheel Drive)"/>
    <s v="In-line"/>
    <s v="Front, Longitudinal"/>
    <s v="Injection"/>
    <n v="51"/>
    <x v="2"/>
    <n v="1612"/>
    <n v="4439"/>
    <n v="2060"/>
    <x v="9"/>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x v="0"/>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x v="20"/>
    <n v="4"/>
    <n v="4"/>
    <s v="AWD (All Wheel Drive)"/>
    <s v="In-line"/>
    <s v="Front, Longitudinal"/>
    <s v="Injection"/>
    <n v="51"/>
    <x v="2"/>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x v="0"/>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x v="20"/>
    <n v="4"/>
    <n v="4"/>
    <s v="AWD (All Wheel Drive)"/>
    <s v="In-line"/>
    <s v="Front, Longitudinal"/>
    <s v="Injection"/>
    <n v="51"/>
    <x v="2"/>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x v="0"/>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x v="20"/>
    <n v="4"/>
    <n v="4"/>
    <s v="RWD (Rear Wheel Drive)"/>
    <s v="In-line"/>
    <s v="Front, Longitudinal"/>
    <s v="Injection"/>
    <n v="61"/>
    <x v="2"/>
    <n v="1545"/>
    <n v="4477"/>
    <n v="2058"/>
    <x v="6"/>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x v="0"/>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x v="21"/>
    <n v="4"/>
    <n v="4"/>
    <s v="AWD (All Wheel Drive)"/>
    <s v="In-line"/>
    <s v="Front, Longitudinal"/>
    <s v="Injection"/>
    <n v="51"/>
    <x v="0"/>
    <n v="1612"/>
    <n v="4439"/>
    <n v="1821"/>
    <x v="9"/>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x v="0"/>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x v="20"/>
    <n v="4"/>
    <n v="4"/>
    <s v="RWD (Rear Wheel Drive)"/>
    <s v="In-line"/>
    <s v="Front, Transverse"/>
    <s v="Injection"/>
    <n v="40"/>
    <x v="2"/>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x v="0"/>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x v="20"/>
    <n v="4"/>
    <n v="4"/>
    <s v="RWD (Rear Wheel Drive)"/>
    <s v="In-line"/>
    <s v="Front, Transverse"/>
    <s v="Injection"/>
    <n v="40"/>
    <x v="2"/>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x v="0"/>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x v="21"/>
    <n v="4"/>
    <n v="4"/>
    <s v="RWD (Rear Wheel Drive)"/>
    <s v="In-line"/>
    <s v="Front, Transverse"/>
    <s v="Injection"/>
    <n v="59"/>
    <x v="0"/>
    <n v="1429"/>
    <n v="4633"/>
    <n v="1811"/>
    <x v="3"/>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x v="0"/>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x v="20"/>
    <n v="4"/>
    <n v="4"/>
    <s v="AWD (All Wheel Drive)"/>
    <s v="In-line"/>
    <s v="Front, Transverse"/>
    <s v="Injection"/>
    <n v="60"/>
    <x v="2"/>
    <n v="1621"/>
    <n v="4752"/>
    <n v="1918"/>
    <x v="6"/>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x v="0"/>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x v="22"/>
    <n v="6"/>
    <n v="4"/>
    <s v="AWD (All Wheel Drive)"/>
    <s v="In-line"/>
    <s v="Front, Longitudinal"/>
    <s v="Injection"/>
    <n v="68"/>
    <x v="2"/>
    <n v="1621"/>
    <n v="4752"/>
    <n v="1918"/>
    <x v="6"/>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x v="0"/>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x v="21"/>
    <n v="6"/>
    <n v="4"/>
    <s v="AWD (All Wheel Drive)"/>
    <s v="In-line"/>
    <s v="Front, Longitudinal"/>
    <s v="Injection"/>
    <n v="68"/>
    <x v="0"/>
    <n v="1621"/>
    <n v="4752"/>
    <n v="1918"/>
    <x v="6"/>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x v="0"/>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x v="21"/>
    <n v="4"/>
    <n v="4"/>
    <s v="RWD (Rear Wheel Drive)"/>
    <s v="In-line"/>
    <s v="Front, Transverse"/>
    <s v="Injection"/>
    <n v="52"/>
    <x v="0"/>
    <n v="1304"/>
    <n v="4324"/>
    <n v="2024"/>
    <x v="11"/>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x v="0"/>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x v="23"/>
    <n v="6"/>
    <n v="4"/>
    <s v="RWD (Rear Wheel Drive)"/>
    <s v="In-line"/>
    <s v="Front, Longitudinal"/>
    <s v="Injection"/>
    <n v="52"/>
    <x v="0"/>
    <n v="1304"/>
    <n v="4324"/>
    <n v="1459"/>
    <x v="11"/>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x v="0"/>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x v="49"/>
    <n v="8"/>
    <n v="4"/>
    <s v="AWD (All Wheel Drive)"/>
    <s v="V"/>
    <s v="Front, Longitudinal"/>
    <s v="Injection"/>
    <n v="93"/>
    <x v="2"/>
    <n v="1910"/>
    <n v="4950"/>
    <n v="1980"/>
    <x v="6"/>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x v="0"/>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x v="28"/>
    <n v="3"/>
    <n v="2"/>
    <s v="RWD (Rear Wheel Drive)"/>
    <s v="In-line"/>
    <s v="Front, Longitudinal"/>
    <s v="Injection"/>
    <n v="35"/>
    <x v="0"/>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x v="1"/>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x v="28"/>
    <n v="3"/>
    <n v="2"/>
    <s v="RWD (Rear Wheel Drive)"/>
    <s v="In-line"/>
    <s v="Front, Longitudinal"/>
    <s v="Injection"/>
    <n v="36"/>
    <x v="0"/>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x v="1"/>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x v="14"/>
    <n v="4"/>
    <n v="4"/>
    <s v="FWD (Front Wheel Drive)"/>
    <s v="In-line"/>
    <s v="Front, Transverse"/>
    <s v="Injection"/>
    <n v="42"/>
    <x v="0"/>
    <n v="1525"/>
    <n v="3941"/>
    <n v="1704"/>
    <x v="0"/>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x v="0"/>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x v="13"/>
    <n v="4"/>
    <n v="4"/>
    <s v="FWD (Front Wheel Drive)"/>
    <s v="In-line"/>
    <s v="Front, Transverse"/>
    <s v="Injection"/>
    <n v="40"/>
    <x v="2"/>
    <n v="1525"/>
    <n v="3941"/>
    <n v="1704"/>
    <x v="0"/>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x v="0"/>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x v="3"/>
    <n v="4"/>
    <n v="4"/>
    <s v="FWD (Front Wheel Drive)"/>
    <s v="In-line"/>
    <s v="Front, Transverse"/>
    <s v="Injection"/>
    <n v="42"/>
    <x v="0"/>
    <n v="1525"/>
    <n v="3941"/>
    <n v="1704"/>
    <x v="0"/>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x v="0"/>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x v="13"/>
    <n v="4"/>
    <n v="4"/>
    <s v="FWD (Front Wheel Drive)"/>
    <s v="In-line"/>
    <s v="Front, Transverse"/>
    <s v="Injection"/>
    <n v="40"/>
    <x v="2"/>
    <n v="1525"/>
    <n v="3941"/>
    <n v="1704"/>
    <x v="0"/>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x v="0"/>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x v="14"/>
    <n v="4"/>
    <n v="4"/>
    <s v="FWD (Front Wheel Drive)"/>
    <s v="In-line"/>
    <s v="Front, Transverse"/>
    <s v="Injection"/>
    <n v="42"/>
    <x v="0"/>
    <n v="1525"/>
    <n v="3941"/>
    <n v="1704"/>
    <x v="0"/>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x v="0"/>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x v="13"/>
    <n v="4"/>
    <n v="4"/>
    <s v="FWD (Front Wheel Drive)"/>
    <s v="In-line"/>
    <s v="Front, Transverse"/>
    <s v="Injection"/>
    <n v="40"/>
    <x v="2"/>
    <n v="1525"/>
    <n v="3941"/>
    <n v="1704"/>
    <x v="0"/>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x v="0"/>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x v="9"/>
    <n v="4"/>
    <n v="4"/>
    <s v="FWD (Front Wheel Drive)"/>
    <s v="In-line"/>
    <s v="Front, Transverse"/>
    <s v="Injection"/>
    <n v="37"/>
    <x v="2"/>
    <n v="1510"/>
    <n v="3995"/>
    <n v="1745"/>
    <x v="0"/>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x v="0"/>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x v="9"/>
    <n v="4"/>
    <n v="4"/>
    <s v="FWD (Front Wheel Drive)"/>
    <s v="In-line"/>
    <s v="Front, Transverse"/>
    <s v="Injection"/>
    <n v="37"/>
    <x v="2"/>
    <n v="1500"/>
    <n v="3995"/>
    <n v="1745"/>
    <x v="0"/>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x v="0"/>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x v="9"/>
    <n v="4"/>
    <n v="4"/>
    <s v="FWD (Front Wheel Drive)"/>
    <s v="In-line"/>
    <s v="Front, Transverse"/>
    <s v="Injection"/>
    <n v="37"/>
    <x v="2"/>
    <n v="1500"/>
    <n v="3995"/>
    <n v="1745"/>
    <x v="0"/>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x v="0"/>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x v="9"/>
    <n v="4"/>
    <n v="4"/>
    <s v="FWD (Front Wheel Drive)"/>
    <s v="In-line"/>
    <s v="Front, Transverse"/>
    <s v="Injection"/>
    <n v="37"/>
    <x v="2"/>
    <n v="1500"/>
    <n v="3995"/>
    <n v="1745"/>
    <x v="0"/>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x v="0"/>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x v="7"/>
    <n v="4"/>
    <n v="4"/>
    <s v="FWD (Front Wheel Drive)"/>
    <s v="In-line"/>
    <s v="Front, Transverse"/>
    <s v="Injection"/>
    <n v="37"/>
    <x v="0"/>
    <n v="1510"/>
    <n v="3995"/>
    <n v="1745"/>
    <x v="0"/>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x v="0"/>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x v="7"/>
    <n v="4"/>
    <n v="4"/>
    <s v="FWD (Front Wheel Drive)"/>
    <s v="In-line"/>
    <s v="Front, Transverse"/>
    <s v="Injection"/>
    <n v="37"/>
    <x v="0"/>
    <n v="1510"/>
    <n v="3995"/>
    <n v="1745"/>
    <x v="0"/>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x v="0"/>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x v="7"/>
    <n v="4"/>
    <n v="4"/>
    <s v="FWD (Front Wheel Drive)"/>
    <s v="In-line"/>
    <s v="Front, Transverse"/>
    <s v="Injection"/>
    <n v="37"/>
    <x v="0"/>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x v="0"/>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x v="7"/>
    <n v="4"/>
    <n v="4"/>
    <s v="FWD (Front Wheel Drive)"/>
    <s v="In-line"/>
    <s v="Front, Transverse"/>
    <s v="Injection"/>
    <n v="37"/>
    <x v="0"/>
    <n v="1510"/>
    <n v="3995"/>
    <n v="1745"/>
    <x v="0"/>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x v="0"/>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x v="7"/>
    <n v="4"/>
    <n v="4"/>
    <s v="FWD (Front Wheel Drive)"/>
    <s v="In-line"/>
    <s v="Front, Transverse"/>
    <s v="Injection"/>
    <n v="37"/>
    <x v="0"/>
    <n v="1510"/>
    <n v="3995"/>
    <n v="1745"/>
    <x v="0"/>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x v="0"/>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x v="7"/>
    <n v="4"/>
    <n v="4"/>
    <s v="FWD (Front Wheel Drive)"/>
    <s v="In-line"/>
    <s v="Front, Transverse"/>
    <s v="Injection"/>
    <n v="37"/>
    <x v="0"/>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x v="0"/>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x v="7"/>
    <n v="4"/>
    <n v="4"/>
    <s v="FWD (Front Wheel Drive)"/>
    <s v="In-line"/>
    <s v="Front, Transverse"/>
    <s v="Injection"/>
    <n v="37"/>
    <x v="0"/>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x v="0"/>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x v="7"/>
    <n v="4"/>
    <n v="4"/>
    <s v="FWD (Front Wheel Drive)"/>
    <s v="In-line"/>
    <s v="Front, Transverse"/>
    <s v="Injection"/>
    <n v="37"/>
    <x v="0"/>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x v="0"/>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x v="7"/>
    <n v="4"/>
    <n v="4"/>
    <s v="FWD (Front Wheel Drive)"/>
    <s v="In-line"/>
    <s v="Front, Transverse"/>
    <s v="Injection"/>
    <n v="37"/>
    <x v="0"/>
    <n v="1510"/>
    <n v="3995"/>
    <n v="1745"/>
    <x v="0"/>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x v="0"/>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x v="7"/>
    <n v="4"/>
    <n v="4"/>
    <s v="FWD (Front Wheel Drive)"/>
    <s v="In-line"/>
    <s v="Front, Transverse"/>
    <s v="Injection"/>
    <n v="43"/>
    <x v="0"/>
    <n v="1520"/>
    <n v="3765"/>
    <n v="1660"/>
    <x v="0"/>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x v="0"/>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x v="7"/>
    <n v="4"/>
    <n v="4"/>
    <s v="FWD (Front Wheel Drive)"/>
    <s v="In-line"/>
    <s v="Front, Transverse"/>
    <s v="Injection"/>
    <n v="43"/>
    <x v="0"/>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x v="0"/>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x v="7"/>
    <n v="4"/>
    <n v="4"/>
    <s v="FWD (Front Wheel Drive)"/>
    <s v="In-line"/>
    <s v="Front, Transverse"/>
    <s v="Injection"/>
    <n v="43"/>
    <x v="0"/>
    <n v="1520"/>
    <n v="3765"/>
    <n v="1660"/>
    <x v="0"/>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x v="0"/>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x v="7"/>
    <n v="4"/>
    <n v="4"/>
    <s v="FWD (Front Wheel Drive)"/>
    <s v="In-line"/>
    <s v="Front, Transverse"/>
    <s v="Injection"/>
    <n v="43"/>
    <x v="0"/>
    <n v="1520"/>
    <n v="3765"/>
    <n v="1660"/>
    <x v="0"/>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x v="0"/>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x v="7"/>
    <n v="4"/>
    <n v="4"/>
    <s v="FWD (Front Wheel Drive)"/>
    <s v="In-line"/>
    <s v="Front, Transverse"/>
    <s v="Injection"/>
    <n v="43"/>
    <x v="0"/>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x v="0"/>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x v="7"/>
    <n v="4"/>
    <n v="4"/>
    <s v="FWD (Front Wheel Drive)"/>
    <s v="In-line"/>
    <s v="Front, Transverse"/>
    <s v="Injection"/>
    <n v="43"/>
    <x v="1"/>
    <n v="1520"/>
    <n v="3765"/>
    <n v="1660"/>
    <x v="0"/>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x v="0"/>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x v="41"/>
    <n v="4"/>
    <n v="4"/>
    <s v="FWD (Front Wheel Drive)"/>
    <s v="In-line"/>
    <s v="Front, Transverse"/>
    <s v="Injection"/>
    <n v="45"/>
    <x v="0"/>
    <n v="1690"/>
    <n v="4395"/>
    <n v="1735"/>
    <x v="1"/>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x v="0"/>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x v="41"/>
    <n v="4"/>
    <n v="4"/>
    <s v="FWD (Front Wheel Drive)"/>
    <s v="In-line"/>
    <s v="Front, Transverse"/>
    <s v="Injection"/>
    <n v="45"/>
    <x v="0"/>
    <n v="1685"/>
    <n v="4265"/>
    <n v="1695"/>
    <x v="1"/>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x v="0"/>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x v="41"/>
    <n v="4"/>
    <n v="4"/>
    <s v="FWD (Front Wheel Drive)"/>
    <s v="In-line"/>
    <s v="Front, Transverse"/>
    <s v="Injection"/>
    <n v="45"/>
    <x v="0"/>
    <n v="1690"/>
    <n v="4395"/>
    <n v="1735"/>
    <x v="2"/>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x v="0"/>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x v="41"/>
    <n v="4"/>
    <n v="4"/>
    <s v="FWD (Front Wheel Drive)"/>
    <s v="In-line"/>
    <s v="Front, Transverse"/>
    <s v="Injection"/>
    <n v="45"/>
    <x v="0"/>
    <n v="1690"/>
    <n v="4395"/>
    <n v="1735"/>
    <x v="2"/>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x v="0"/>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x v="41"/>
    <n v="4"/>
    <n v="4"/>
    <s v="FWD (Front Wheel Drive)"/>
    <s v="In-line"/>
    <s v="Front, Transverse"/>
    <s v="Injection"/>
    <n v="45"/>
    <x v="0"/>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x v="0"/>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x v="41"/>
    <n v="4"/>
    <n v="4"/>
    <s v="FWD (Front Wheel Drive)"/>
    <s v="In-line"/>
    <s v="Front, Transverse"/>
    <s v="Injection"/>
    <n v="45"/>
    <x v="0"/>
    <n v="1685"/>
    <n v="4265"/>
    <n v="1695"/>
    <x v="1"/>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x v="0"/>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x v="13"/>
    <n v="4"/>
    <n v="4"/>
    <s v="FWD (Front Wheel Drive)"/>
    <s v="In-line"/>
    <s v="Front, Transverse"/>
    <s v="Injection"/>
    <n v="45"/>
    <x v="2"/>
    <n v="1690"/>
    <n v="4395"/>
    <n v="1735"/>
    <x v="1"/>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x v="0"/>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x v="13"/>
    <n v="4"/>
    <n v="4"/>
    <s v="FWD (Front Wheel Drive)"/>
    <s v="In-line"/>
    <s v="Front, Transverse"/>
    <s v="Injection"/>
    <n v="45"/>
    <x v="2"/>
    <n v="1690"/>
    <n v="4395"/>
    <n v="1735"/>
    <x v="1"/>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x v="0"/>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x v="13"/>
    <n v="4"/>
    <n v="4"/>
    <s v="FWD (Front Wheel Drive)"/>
    <s v="In-line"/>
    <s v="Front, Transverse"/>
    <s v="Injection"/>
    <n v="45"/>
    <x v="2"/>
    <n v="1690"/>
    <n v="4395"/>
    <n v="1735"/>
    <x v="1"/>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x v="0"/>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x v="41"/>
    <n v="4"/>
    <n v="4"/>
    <s v="FWD (Front Wheel Drive)"/>
    <s v="In-line"/>
    <s v="Front, Transverse"/>
    <s v="Injection"/>
    <n v="45"/>
    <x v="3"/>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x v="0"/>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x v="4"/>
    <n v="3"/>
    <n v="4"/>
    <s v="FWD (Front Wheel Drive)"/>
    <s v="In-line"/>
    <s v="Front, Transverse"/>
    <s v="Injection"/>
    <n v="37"/>
    <x v="0"/>
    <n v="1510"/>
    <n v="3995"/>
    <n v="1745"/>
    <x v="0"/>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x v="0"/>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x v="34"/>
    <n v="3"/>
    <n v="4"/>
    <s v="RWD (Rear Wheel Drive)"/>
    <s v="In-line"/>
    <s v="Front, Longitudinal"/>
    <s v="Injection"/>
    <n v="60"/>
    <x v="2"/>
    <n v="1817"/>
    <n v="3995"/>
    <n v="1835"/>
    <x v="6"/>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x v="0"/>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x v="34"/>
    <n v="3"/>
    <n v="4"/>
    <s v="RWD (Rear Wheel Drive)"/>
    <s v="In-line"/>
    <s v="Front, Longitudinal"/>
    <s v="Injection"/>
    <n v="60"/>
    <x v="2"/>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x v="0"/>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x v="34"/>
    <n v="3"/>
    <n v="4"/>
    <s v="RWD (Rear Wheel Drive)"/>
    <s v="In-line"/>
    <s v="Front, Longitudinal"/>
    <s v="Injection"/>
    <n v="60"/>
    <x v="2"/>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x v="0"/>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x v="34"/>
    <n v="3"/>
    <n v="4"/>
    <s v="RWD (Rear Wheel Drive)"/>
    <s v="In-line"/>
    <s v="Front, Longitudinal"/>
    <s v="Injection"/>
    <n v="60"/>
    <x v="2"/>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x v="0"/>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x v="34"/>
    <n v="3"/>
    <n v="4"/>
    <s v="RWD (Rear Wheel Drive)"/>
    <s v="In-line"/>
    <s v="Front, Longitudinal"/>
    <s v="Injection"/>
    <n v="60"/>
    <x v="2"/>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x v="0"/>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x v="34"/>
    <n v="3"/>
    <n v="4"/>
    <s v="RWD (Rear Wheel Drive)"/>
    <s v="In-line"/>
    <s v="Front, Longitudinal"/>
    <s v="Injection"/>
    <n v="60"/>
    <x v="2"/>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x v="0"/>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x v="34"/>
    <n v="3"/>
    <n v="4"/>
    <s v="RWD (Rear Wheel Drive)"/>
    <s v="In-line"/>
    <s v="Front, Longitudinal"/>
    <s v="Injection"/>
    <n v="60"/>
    <x v="2"/>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x v="0"/>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x v="9"/>
    <n v="4"/>
    <n v="4"/>
    <s v="FWD (Front Wheel Drive)"/>
    <s v="In-line"/>
    <s v="Front, Transverse"/>
    <s v="Injection"/>
    <n v="48"/>
    <x v="2"/>
    <n v="1595"/>
    <n v="4300"/>
    <n v="1785"/>
    <x v="4"/>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x v="0"/>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x v="9"/>
    <n v="4"/>
    <n v="4"/>
    <s v="FWD (Front Wheel Drive)"/>
    <s v="In-line"/>
    <s v="Front, Transverse"/>
    <s v="Injection"/>
    <n v="48"/>
    <x v="2"/>
    <n v="1595"/>
    <n v="4300"/>
    <n v="1785"/>
    <x v="4"/>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x v="0"/>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x v="9"/>
    <n v="4"/>
    <n v="4"/>
    <s v="FWD (Front Wheel Drive)"/>
    <s v="In-line"/>
    <s v="Front, Transverse"/>
    <s v="Injection"/>
    <n v="48"/>
    <x v="2"/>
    <n v="1595"/>
    <n v="4300"/>
    <n v="1785"/>
    <x v="4"/>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x v="0"/>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x v="9"/>
    <n v="4"/>
    <n v="4"/>
    <s v="FWD (Front Wheel Drive)"/>
    <s v="In-line"/>
    <s v="Front, Transverse"/>
    <s v="Injection"/>
    <n v="48"/>
    <x v="2"/>
    <n v="1595"/>
    <n v="4300"/>
    <n v="1785"/>
    <x v="4"/>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x v="0"/>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x v="13"/>
    <n v="4"/>
    <n v="4"/>
    <s v="FWD (Front Wheel Drive)"/>
    <s v="In-line"/>
    <s v="Front, Transverse"/>
    <s v="Injection"/>
    <n v="50"/>
    <x v="0"/>
    <n v="1619"/>
    <n v="4329"/>
    <n v="1813"/>
    <x v="6"/>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x v="0"/>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x v="16"/>
    <n v="4"/>
    <n v="4"/>
    <s v="FWD (Front Wheel Drive)"/>
    <s v="In-line"/>
    <s v="Front, Longitudinal"/>
    <s v="Injection"/>
    <n v="50"/>
    <x v="2"/>
    <n v="1619"/>
    <n v="4329"/>
    <n v="1813"/>
    <x v="6"/>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x v="0"/>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x v="16"/>
    <n v="4"/>
    <m/>
    <s v="FWD (Front Wheel Drive)"/>
    <s v="In-line"/>
    <s v="Front, Longitudinal"/>
    <s v="Injection"/>
    <n v="50"/>
    <x v="2"/>
    <n v="1619"/>
    <n v="4329"/>
    <n v="1813"/>
    <x v="6"/>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x v="0"/>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x v="13"/>
    <n v="4"/>
    <n v="4"/>
    <s v="FWD (Front Wheel Drive)"/>
    <s v="In-line"/>
    <s v="Front, Transverse"/>
    <s v="Injection"/>
    <n v="50"/>
    <x v="0"/>
    <n v="1619"/>
    <n v="4329"/>
    <n v="1813"/>
    <x v="6"/>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x v="0"/>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x v="50"/>
    <n v="4"/>
    <n v="4"/>
    <s v="FWD (Front Wheel Drive)"/>
    <s v="In-line"/>
    <s v="Front, Longitudinal"/>
    <s v="Injection"/>
    <n v="55"/>
    <x v="2"/>
    <n v="1895"/>
    <n v="4520"/>
    <n v="1850"/>
    <x v="6"/>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x v="0"/>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x v="50"/>
    <n v="4"/>
    <n v="4"/>
    <s v="FWD (Front Wheel Drive)"/>
    <s v="In-line"/>
    <s v="Front, Longitudinal"/>
    <s v="Injection"/>
    <n v="55"/>
    <x v="2"/>
    <n v="1895"/>
    <n v="4520"/>
    <n v="1850"/>
    <x v="6"/>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x v="0"/>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x v="42"/>
    <n v="4"/>
    <n v="4"/>
    <s v="FWD (Front Wheel Drive)"/>
    <s v="In-line"/>
    <s v="Front, Transverse"/>
    <s v="Injection"/>
    <n v="55"/>
    <x v="2"/>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x v="0"/>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x v="42"/>
    <n v="4"/>
    <n v="4"/>
    <s v="FWD (Front Wheel Drive)"/>
    <s v="In-line"/>
    <s v="Front, Transverse"/>
    <s v="Injection"/>
    <n v="55"/>
    <x v="2"/>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x v="0"/>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x v="42"/>
    <n v="4"/>
    <n v="4"/>
    <s v="FWD (Front Wheel Drive)"/>
    <s v="In-line"/>
    <s v="Front, Transverse"/>
    <s v="Injection"/>
    <n v="55"/>
    <x v="2"/>
    <n v="1895"/>
    <n v="4520"/>
    <n v="1850"/>
    <x v="6"/>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x v="0"/>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x v="42"/>
    <n v="4"/>
    <n v="4"/>
    <s v="FWD (Front Wheel Drive)"/>
    <s v="In-line"/>
    <s v="Front, Longitudinal"/>
    <s v="Injection"/>
    <n v="63"/>
    <x v="2"/>
    <n v="1922"/>
    <n v="4655"/>
    <n v="1855"/>
    <x v="6"/>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x v="1"/>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x v="42"/>
    <n v="4"/>
    <n v="4"/>
    <s v="FWD (Front Wheel Drive)"/>
    <s v="In-line"/>
    <s v="Front, Longitudinal"/>
    <s v="Injection"/>
    <n v="63"/>
    <x v="2"/>
    <n v="1922"/>
    <n v="4655"/>
    <n v="1965"/>
    <x v="6"/>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x v="1"/>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x v="42"/>
    <n v="4"/>
    <n v="4"/>
    <s v="RWD (Rear Wheel Drive)"/>
    <s v="In-line"/>
    <s v="Front, Longitudinal"/>
    <s v="Injection"/>
    <n v="63"/>
    <x v="2"/>
    <n v="1922"/>
    <n v="4655"/>
    <n v="1965"/>
    <x v="6"/>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x v="1"/>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x v="42"/>
    <n v="4"/>
    <n v="4"/>
    <s v="AWD (All Wheel Drive)"/>
    <s v="In-line"/>
    <s v="Front, Longitudinal"/>
    <s v="Injection"/>
    <n v="63"/>
    <x v="2"/>
    <n v="1922"/>
    <n v="4655"/>
    <n v="1965"/>
    <x v="6"/>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x v="1"/>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x v="39"/>
    <m/>
    <m/>
    <s v="FWD (Front Wheel Drive)"/>
    <s v="In-line"/>
    <s v="Front, Longitudinal"/>
    <s v="Injection"/>
    <m/>
    <x v="5"/>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x v="0"/>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x v="39"/>
    <m/>
    <m/>
    <s v="FWD (Front Wheel Drive)"/>
    <s v="In-line"/>
    <s v="Front, Longitudinal"/>
    <s v="Injection"/>
    <m/>
    <x v="5"/>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x v="0"/>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x v="39"/>
    <m/>
    <m/>
    <s v="FWD (Front Wheel Drive)"/>
    <s v="In-line"/>
    <s v="Front, Longitudinal"/>
    <s v="Injection"/>
    <m/>
    <x v="5"/>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x v="0"/>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x v="51"/>
    <n v="4"/>
    <n v="4"/>
    <s v="FWD (Front Wheel Drive)"/>
    <s v="In-line"/>
    <s v="Front, Transverse"/>
    <s v="Injection"/>
    <n v="50"/>
    <x v="0"/>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x v="0"/>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x v="51"/>
    <n v="4"/>
    <n v="4"/>
    <s v="FWD (Front Wheel Drive)"/>
    <s v="In-line"/>
    <s v="Front, Transverse"/>
    <s v="Injection"/>
    <n v="50"/>
    <x v="0"/>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x v="0"/>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x v="51"/>
    <n v="4"/>
    <n v="4"/>
    <s v="FWD (Front Wheel Drive)"/>
    <s v="In-line"/>
    <s v="Front, Transverse"/>
    <s v="Injection"/>
    <n v="50"/>
    <x v="0"/>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x v="0"/>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x v="51"/>
    <n v="4"/>
    <n v="4"/>
    <s v="FWD (Front Wheel Drive)"/>
    <s v="In-line"/>
    <s v="Front, Transverse"/>
    <s v="Injection"/>
    <n v="50"/>
    <x v="0"/>
    <n v="1465"/>
    <n v="4620"/>
    <n v="1800"/>
    <x v="3"/>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x v="0"/>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x v="20"/>
    <n v="4"/>
    <n v="4"/>
    <s v="4WD"/>
    <s v="In-line"/>
    <s v="Front, Longitudinal"/>
    <s v="Injection"/>
    <n v="62"/>
    <x v="2"/>
    <n v="1660"/>
    <n v="4475"/>
    <n v="1850"/>
    <x v="6"/>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x v="0"/>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x v="51"/>
    <n v="4"/>
    <n v="4"/>
    <s v="FWD (Front Wheel Drive)"/>
    <s v="In-line"/>
    <s v="Front, Longitudinal"/>
    <s v="Injection"/>
    <n v="62"/>
    <x v="0"/>
    <n v="1660"/>
    <n v="4475"/>
    <n v="1850"/>
    <x v="6"/>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x v="0"/>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x v="20"/>
    <n v="4"/>
    <n v="4"/>
    <s v="FWD (Front Wheel Drive)"/>
    <s v="In-line"/>
    <s v="Front, Longitudinal"/>
    <s v="Injection"/>
    <n v="62"/>
    <x v="2"/>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x v="0"/>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x v="51"/>
    <n v="4"/>
    <n v="4"/>
    <s v="FWD (Front Wheel Drive)"/>
    <s v="In-line"/>
    <s v="Front, Longitudinal"/>
    <s v="Injection"/>
    <n v="62"/>
    <x v="0"/>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x v="0"/>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x v="20"/>
    <n v="4"/>
    <n v="4"/>
    <s v="4WD"/>
    <s v="In-line"/>
    <s v="Front, Longitudinal"/>
    <s v="Injection"/>
    <n v="62"/>
    <x v="2"/>
    <n v="1660"/>
    <n v="4475"/>
    <n v="1850"/>
    <x v="6"/>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x v="0"/>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x v="51"/>
    <n v="4"/>
    <n v="4"/>
    <s v="FWD (Front Wheel Drive)"/>
    <s v="In-line"/>
    <s v="Front, Longitudinal"/>
    <s v="Injection"/>
    <n v="62"/>
    <x v="0"/>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x v="0"/>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x v="51"/>
    <n v="4"/>
    <n v="4"/>
    <s v="FWD (Front Wheel Drive)"/>
    <s v="In-line"/>
    <s v="Front, Longitudinal"/>
    <s v="Injection"/>
    <n v="62"/>
    <x v="0"/>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x v="0"/>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x v="20"/>
    <n v="4"/>
    <n v="4"/>
    <s v="FWD (Front Wheel Drive)"/>
    <s v="In-line"/>
    <s v="Front, Longitudinal"/>
    <s v="Injection"/>
    <n v="62"/>
    <x v="2"/>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x v="0"/>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x v="18"/>
    <n v="4"/>
    <n v="4"/>
    <s v="FWD (Front Wheel Drive)"/>
    <s v="In-line"/>
    <s v="Front, Transverse"/>
    <s v="Injection"/>
    <n v="55"/>
    <x v="2"/>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x v="0"/>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x v="18"/>
    <n v="4"/>
    <n v="4"/>
    <s v="FWD (Front Wheel Drive)"/>
    <s v="In-line"/>
    <s v="Front, Transverse"/>
    <s v="Injection"/>
    <n v="66"/>
    <x v="2"/>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x v="0"/>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x v="18"/>
    <n v="4"/>
    <n v="4"/>
    <s v="FWD (Front Wheel Drive)"/>
    <s v="In-line"/>
    <s v="Front, Transverse"/>
    <s v="Injection"/>
    <n v="55"/>
    <x v="2"/>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x v="0"/>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x v="18"/>
    <n v="4"/>
    <n v="4"/>
    <s v="FWD (Front Wheel Drive)"/>
    <s v="In-line"/>
    <s v="Front, Transverse"/>
    <s v="Injection"/>
    <n v="66"/>
    <x v="2"/>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x v="0"/>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x v="19"/>
    <n v="4"/>
    <n v="4"/>
    <s v="FWD (Front Wheel Drive)"/>
    <s v="In-line"/>
    <s v="Front, Longitudinal"/>
    <s v="Injection"/>
    <n v="43"/>
    <x v="4"/>
    <n v="1490"/>
    <n v="4540"/>
    <n v="1760"/>
    <x v="3"/>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x v="0"/>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x v="23"/>
    <n v="6"/>
    <n v="4"/>
    <s v="AWD (All Wheel Drive)"/>
    <s v="In-line"/>
    <s v="Front, Longitudinal"/>
    <s v="Injection"/>
    <n v="80"/>
    <x v="0"/>
    <n v="1805"/>
    <n v="5151"/>
    <n v="2000"/>
    <x v="6"/>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x v="0"/>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x v="22"/>
    <n v="6"/>
    <n v="4"/>
    <s v="AWD (All Wheel Drive)"/>
    <s v="In-line"/>
    <s v="Front, Longitudinal"/>
    <s v="Injection"/>
    <n v="80"/>
    <x v="2"/>
    <n v="1805"/>
    <n v="5151"/>
    <n v="2000"/>
    <x v="6"/>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x v="0"/>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x v="25"/>
    <n v="6"/>
    <n v="4"/>
    <s v="RWD (Rear Wheel Drive)"/>
    <s v="In-line"/>
    <s v="Front, Longitudinal"/>
    <s v="Injection"/>
    <n v="60"/>
    <x v="0"/>
    <n v="1383"/>
    <n v="4671"/>
    <n v="1870"/>
    <x v="8"/>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x v="0"/>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x v="28"/>
    <n v="3"/>
    <n v="4"/>
    <s v="FWD (Front Wheel Drive)"/>
    <s v="In-line"/>
    <s v="Front, Transverse"/>
    <s v="Injection"/>
    <n v="35"/>
    <x v="0"/>
    <n v="1475"/>
    <n v="3430"/>
    <n v="1490"/>
    <x v="0"/>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x v="1"/>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x v="28"/>
    <n v="3"/>
    <n v="4"/>
    <s v="FWD (Front Wheel Drive)"/>
    <s v="In-line"/>
    <s v="Front, Transverse"/>
    <s v="Injection"/>
    <n v="35"/>
    <x v="0"/>
    <n v="1475"/>
    <n v="3395"/>
    <n v="1490"/>
    <x v="0"/>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x v="1"/>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x v="12"/>
    <n v="3"/>
    <n v="4"/>
    <s v="FWD (Front Wheel Drive)"/>
    <s v="In-line"/>
    <s v="Front, Transverse"/>
    <s v="Injection"/>
    <n v="37"/>
    <x v="2"/>
    <n v="1520"/>
    <n v="3805"/>
    <n v="1680"/>
    <x v="0"/>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x v="0"/>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x v="7"/>
    <n v="4"/>
    <n v="4"/>
    <s v="FWD (Front Wheel Drive)"/>
    <s v="In-line"/>
    <s v="Front, Transverse"/>
    <s v="Injection"/>
    <n v="37"/>
    <x v="0"/>
    <n v="1520"/>
    <n v="3805"/>
    <n v="1680"/>
    <x v="0"/>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x v="1"/>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x v="7"/>
    <n v="4"/>
    <n v="4"/>
    <s v="FWD (Front Wheel Drive)"/>
    <s v="In-line"/>
    <s v="Front, Transverse"/>
    <s v="Injection"/>
    <n v="37"/>
    <x v="0"/>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x v="0"/>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x v="7"/>
    <n v="4"/>
    <n v="4"/>
    <s v="FWD (Front Wheel Drive)"/>
    <s v="In-line"/>
    <s v="Front, Transverse"/>
    <s v="Injection"/>
    <n v="37"/>
    <x v="0"/>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x v="0"/>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x v="7"/>
    <n v="4"/>
    <n v="4"/>
    <s v="FWD (Front Wheel Drive)"/>
    <s v="In-line"/>
    <s v="Front, Transverse"/>
    <s v="Injection"/>
    <n v="37"/>
    <x v="0"/>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x v="0"/>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x v="7"/>
    <n v="4"/>
    <n v="4"/>
    <s v="FWD (Front Wheel Drive)"/>
    <s v="In-line"/>
    <s v="Front, Transverse"/>
    <s v="Injection"/>
    <n v="37"/>
    <x v="0"/>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x v="0"/>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x v="7"/>
    <n v="4"/>
    <n v="4"/>
    <s v="FWD (Front Wheel Drive)"/>
    <s v="In-line"/>
    <s v="Front, Transverse"/>
    <s v="Injection"/>
    <n v="37"/>
    <x v="0"/>
    <n v="1520"/>
    <n v="3805"/>
    <n v="1680"/>
    <x v="0"/>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x v="0"/>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x v="7"/>
    <n v="4"/>
    <n v="4"/>
    <s v="FWD (Front Wheel Drive)"/>
    <s v="In-line"/>
    <s v="Front, Transverse"/>
    <s v="Injection"/>
    <n v="37"/>
    <x v="0"/>
    <n v="1520"/>
    <n v="3805"/>
    <n v="1680"/>
    <x v="0"/>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x v="0"/>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x v="12"/>
    <n v="3"/>
    <n v="4"/>
    <s v="FWD (Front Wheel Drive)"/>
    <s v="In-line"/>
    <s v="Front, Transverse"/>
    <s v="Injection"/>
    <n v="37"/>
    <x v="2"/>
    <n v="1520"/>
    <n v="3805"/>
    <n v="1680"/>
    <x v="0"/>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x v="0"/>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x v="12"/>
    <n v="3"/>
    <n v="4"/>
    <s v="FWD (Front Wheel Drive)"/>
    <s v="In-line"/>
    <s v="Front, Transverse"/>
    <s v="Injection"/>
    <n v="37"/>
    <x v="2"/>
    <n v="1520"/>
    <n v="3805"/>
    <n v="1680"/>
    <x v="0"/>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x v="0"/>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x v="7"/>
    <n v="4"/>
    <n v="4"/>
    <s v="FWD (Front Wheel Drive)"/>
    <s v="In-line"/>
    <s v="Front, Transverse"/>
    <s v="Injection"/>
    <n v="43"/>
    <x v="0"/>
    <n v="1520"/>
    <n v="3995"/>
    <n v="1660"/>
    <x v="3"/>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x v="0"/>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x v="7"/>
    <n v="4"/>
    <n v="4"/>
    <s v="FWD (Front Wheel Drive)"/>
    <s v="In-line"/>
    <s v="Front, Longitudinal"/>
    <s v="Injection"/>
    <n v="43"/>
    <x v="0"/>
    <n v="1520"/>
    <n v="3995"/>
    <n v="1660"/>
    <x v="3"/>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x v="1"/>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x v="7"/>
    <n v="4"/>
    <n v="4"/>
    <s v="FWD (Front Wheel Drive)"/>
    <s v="In-line"/>
    <s v="Front, Transverse"/>
    <s v="Injection"/>
    <n v="43"/>
    <x v="0"/>
    <n v="1520"/>
    <n v="3995"/>
    <n v="1660"/>
    <x v="3"/>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x v="0"/>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x v="7"/>
    <n v="4"/>
    <n v="4"/>
    <s v="FWD (Front Wheel Drive)"/>
    <s v="In-line"/>
    <s v="Front, Transverse"/>
    <s v="Injection"/>
    <n v="43"/>
    <x v="0"/>
    <n v="1520"/>
    <n v="3995"/>
    <n v="1660"/>
    <x v="3"/>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x v="0"/>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x v="29"/>
    <n v="3"/>
    <n v="4"/>
    <s v="FWD (Front Wheel Drive)"/>
    <s v="In-line"/>
    <s v="Front, Transverse"/>
    <s v="Injection"/>
    <n v="43"/>
    <x v="2"/>
    <n v="1520"/>
    <n v="3995"/>
    <n v="1660"/>
    <x v="3"/>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x v="0"/>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x v="7"/>
    <n v="4"/>
    <n v="4"/>
    <s v="FWD (Front Wheel Drive)"/>
    <s v="In-line"/>
    <s v="Front, Longitudinal"/>
    <s v="Injection"/>
    <n v="43"/>
    <x v="0"/>
    <n v="1520"/>
    <n v="3995"/>
    <n v="1660"/>
    <x v="3"/>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x v="0"/>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x v="29"/>
    <n v="3"/>
    <n v="4"/>
    <s v="FWD (Front Wheel Drive)"/>
    <s v="In-line"/>
    <s v="Front, Transverse"/>
    <s v="Injection"/>
    <n v="43"/>
    <x v="2"/>
    <n v="1520"/>
    <n v="3995"/>
    <n v="1660"/>
    <x v="3"/>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x v="0"/>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x v="29"/>
    <n v="3"/>
    <n v="4"/>
    <s v="FWD (Front Wheel Drive)"/>
    <s v="In-line"/>
    <s v="Front, Transverse"/>
    <s v="Injection"/>
    <n v="43"/>
    <x v="2"/>
    <n v="1520"/>
    <n v="3995"/>
    <n v="1660"/>
    <x v="3"/>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x v="0"/>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x v="7"/>
    <n v="4"/>
    <n v="4"/>
    <s v="FWD (Front Wheel Drive)"/>
    <s v="In-line"/>
    <s v="Front, Transverse"/>
    <s v="Injection"/>
    <n v="43"/>
    <x v="2"/>
    <n v="1520"/>
    <n v="3995"/>
    <n v="1660"/>
    <x v="3"/>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x v="0"/>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x v="35"/>
    <n v="4"/>
    <n v="2"/>
    <s v="FWD (Front Wheel Drive)"/>
    <s v="In-line"/>
    <s v="Front, Transverse"/>
    <s v="Injection"/>
    <n v="60"/>
    <x v="2"/>
    <n v="1880"/>
    <n v="4107"/>
    <n v="1745"/>
    <x v="6"/>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x v="0"/>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x v="35"/>
    <n v="4"/>
    <n v="2"/>
    <s v="FWD (Front Wheel Drive)"/>
    <s v="In-line"/>
    <s v="Front, Transverse"/>
    <s v="Injection"/>
    <n v="60"/>
    <x v="2"/>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x v="0"/>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x v="35"/>
    <n v="4"/>
    <n v="2"/>
    <s v="FWD (Front Wheel Drive)"/>
    <s v="In-line"/>
    <s v="Front, Transverse"/>
    <s v="Injection"/>
    <n v="60"/>
    <x v="2"/>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x v="0"/>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x v="35"/>
    <n v="4"/>
    <n v="2"/>
    <s v="FWD (Front Wheel Drive)"/>
    <s v="In-line"/>
    <s v="Front, Transverse"/>
    <s v="Injection"/>
    <n v="60"/>
    <x v="2"/>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x v="0"/>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x v="35"/>
    <n v="4"/>
    <n v="2"/>
    <s v="FWD (Front Wheel Drive)"/>
    <s v="In-line"/>
    <s v="Front, Transverse"/>
    <s v="Injection"/>
    <n v="60"/>
    <x v="2"/>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x v="0"/>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x v="9"/>
    <n v="4"/>
    <n v="4"/>
    <s v="FWD (Front Wheel Drive)"/>
    <s v="In-line"/>
    <s v="Front, Transverse"/>
    <s v="Injection"/>
    <n v="43"/>
    <x v="2"/>
    <n v="1485"/>
    <n v="4490"/>
    <n v="1730"/>
    <x v="3"/>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x v="0"/>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x v="9"/>
    <n v="4"/>
    <n v="4"/>
    <s v="FWD (Front Wheel Drive)"/>
    <s v="In-line"/>
    <s v="Front, Transverse"/>
    <s v="Injection"/>
    <n v="43"/>
    <x v="2"/>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x v="0"/>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x v="9"/>
    <n v="4"/>
    <n v="4"/>
    <s v="FWD (Front Wheel Drive)"/>
    <s v="In-line"/>
    <s v="Front, Transverse"/>
    <s v="Injection"/>
    <n v="43"/>
    <x v="2"/>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x v="9"/>
    <n v="4"/>
    <n v="4"/>
    <s v="FWD (Front Wheel Drive)"/>
    <s v="In-line"/>
    <s v="Front, Transverse"/>
    <s v="Injection"/>
    <n v="43"/>
    <x v="2"/>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x v="41"/>
    <n v="4"/>
    <n v="4"/>
    <s v="FWD (Front Wheel Drive)"/>
    <s v="In-line"/>
    <s v="Front, Transverse"/>
    <s v="Injection"/>
    <n v="43"/>
    <x v="0"/>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x v="0"/>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x v="41"/>
    <n v="4"/>
    <n v="4"/>
    <s v="FWD (Front Wheel Drive)"/>
    <s v="In-line"/>
    <s v="Front, Transverse"/>
    <s v="Injection"/>
    <n v="43"/>
    <x v="0"/>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x v="41"/>
    <n v="4"/>
    <n v="4"/>
    <s v="FWD (Front Wheel Drive)"/>
    <s v="In-line"/>
    <s v="Front, Transverse"/>
    <s v="Injection"/>
    <n v="43"/>
    <x v="0"/>
    <n v="1485"/>
    <n v="4490"/>
    <n v="1730"/>
    <x v="3"/>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x v="41"/>
    <n v="4"/>
    <n v="4"/>
    <s v="FWD (Front Wheel Drive)"/>
    <s v="In-line"/>
    <s v="Front, Transverse"/>
    <s v="Injection"/>
    <n v="43"/>
    <x v="0"/>
    <n v="1485"/>
    <n v="4490"/>
    <n v="1730"/>
    <x v="3"/>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x v="0"/>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x v="41"/>
    <n v="4"/>
    <n v="4"/>
    <s v="FWD (Front Wheel Drive)"/>
    <s v="In-line"/>
    <s v="Front, Transverse"/>
    <s v="Injection"/>
    <n v="43"/>
    <x v="0"/>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x v="41"/>
    <n v="4"/>
    <n v="4"/>
    <s v="FWD (Front Wheel Drive)"/>
    <s v="In-line"/>
    <s v="Front, Transverse"/>
    <s v="Injection"/>
    <n v="43"/>
    <x v="0"/>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x v="41"/>
    <n v="4"/>
    <n v="4"/>
    <s v="FWD (Front Wheel Drive)"/>
    <s v="In-line"/>
    <s v="Front, Transverse"/>
    <s v="Injection"/>
    <n v="43"/>
    <x v="0"/>
    <n v="1485"/>
    <n v="4490"/>
    <n v="1730"/>
    <x v="3"/>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x v="0"/>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x v="13"/>
    <n v="4"/>
    <n v="4"/>
    <s v="FWD (Front Wheel Drive)"/>
    <s v="In-line"/>
    <s v="Front, Transverse"/>
    <s v="Injection"/>
    <n v="43"/>
    <x v="2"/>
    <n v="1485"/>
    <n v="4490"/>
    <n v="1730"/>
    <x v="3"/>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x v="0"/>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x v="13"/>
    <n v="4"/>
    <n v="4"/>
    <s v="FWD (Front Wheel Drive)"/>
    <s v="In-line"/>
    <s v="Front, Transverse"/>
    <s v="Injection"/>
    <n v="43"/>
    <x v="2"/>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x v="13"/>
    <n v="4"/>
    <n v="4"/>
    <s v="FWD (Front Wheel Drive)"/>
    <s v="In-line"/>
    <s v="Front, Transverse"/>
    <s v="Injection"/>
    <n v="43"/>
    <x v="2"/>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x v="0"/>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x v="38"/>
    <n v="4"/>
    <n v="4"/>
    <s v="FWD (Front Wheel Drive)"/>
    <s v="In-line"/>
    <s v="Front, Transverse"/>
    <s v="Injection"/>
    <n v="55"/>
    <x v="0"/>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x v="13"/>
    <n v="4"/>
    <n v="4"/>
    <s v="FWD (Front Wheel Drive)"/>
    <s v="In-line"/>
    <s v="Front, Transverse"/>
    <s v="Injection"/>
    <n v="55"/>
    <x v="2"/>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x v="1"/>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x v="38"/>
    <n v="4"/>
    <n v="4"/>
    <s v="FWD (Front Wheel Drive)"/>
    <s v="In-line"/>
    <s v="Front, Transverse"/>
    <s v="Injection"/>
    <n v="55"/>
    <x v="0"/>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x v="1"/>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x v="13"/>
    <n v="4"/>
    <n v="4"/>
    <s v="FWD (Front Wheel Drive)"/>
    <s v="In-line"/>
    <s v="Front, Transverse"/>
    <s v="Injection"/>
    <n v="55"/>
    <x v="2"/>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x v="0"/>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x v="13"/>
    <n v="4"/>
    <n v="4"/>
    <s v="FWD (Front Wheel Drive)"/>
    <s v="In-line"/>
    <s v="Front, Transverse"/>
    <s v="Injection"/>
    <n v="55"/>
    <x v="2"/>
    <n v="1466"/>
    <n v="4413"/>
    <n v="1699"/>
    <x v="3"/>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x v="38"/>
    <n v="4"/>
    <n v="4"/>
    <s v="FWD (Front Wheel Drive)"/>
    <s v="In-line"/>
    <s v="Front, Transverse"/>
    <s v="Injection"/>
    <n v="55"/>
    <x v="0"/>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x v="13"/>
    <n v="4"/>
    <n v="4"/>
    <s v="FWD (Front Wheel Drive)"/>
    <s v="In-line"/>
    <s v="Front, Transverse"/>
    <s v="Injection"/>
    <n v="55"/>
    <x v="2"/>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x v="13"/>
    <n v="4"/>
    <n v="4"/>
    <s v="FWD (Front Wheel Drive)"/>
    <s v="In-line"/>
    <s v="Front, Transverse"/>
    <s v="Injection"/>
    <n v="55"/>
    <x v="2"/>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x v="0"/>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x v="38"/>
    <n v="4"/>
    <n v="4"/>
    <s v="FWD (Front Wheel Drive)"/>
    <s v="In-line"/>
    <s v="Front, Transverse"/>
    <s v="Injection"/>
    <n v="55"/>
    <x v="0"/>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x v="0"/>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x v="38"/>
    <n v="4"/>
    <n v="4"/>
    <s v="FWD (Front Wheel Drive)"/>
    <s v="In-line"/>
    <s v="Front, Transverse"/>
    <s v="Injection"/>
    <n v="55"/>
    <x v="0"/>
    <n v="1466"/>
    <n v="4413"/>
    <n v="1699"/>
    <x v="3"/>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x v="38"/>
    <n v="4"/>
    <n v="4"/>
    <s v="FWD (Front Wheel Drive)"/>
    <s v="In-line"/>
    <s v="Front, Transverse"/>
    <s v="Injection"/>
    <n v="55"/>
    <x v="0"/>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x v="0"/>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x v="38"/>
    <n v="4"/>
    <n v="4"/>
    <s v="FWD (Front Wheel Drive)"/>
    <s v="In-line"/>
    <s v="Front, Transverse"/>
    <s v="Injection"/>
    <n v="55"/>
    <x v="0"/>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x v="13"/>
    <n v="4"/>
    <n v="4"/>
    <s v="FWD (Front Wheel Drive)"/>
    <s v="In-line"/>
    <s v="Front, Transverse"/>
    <s v="Injection"/>
    <n v="55"/>
    <x v="2"/>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x v="0"/>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x v="13"/>
    <n v="4"/>
    <n v="4"/>
    <s v="FWD (Front Wheel Drive)"/>
    <s v="In-line"/>
    <s v="Front, Transverse"/>
    <s v="Injection"/>
    <n v="55"/>
    <x v="2"/>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x v="0"/>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x v="11"/>
    <n v="4"/>
    <n v="4"/>
    <s v="FWD (Front Wheel Drive)"/>
    <s v="In-line"/>
    <s v="Front, Transverse"/>
    <s v="Injection"/>
    <n v="55"/>
    <x v="2"/>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x v="1"/>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x v="36"/>
    <n v="4"/>
    <n v="4"/>
    <s v="FWD (Front Wheel Drive)"/>
    <s v="In-line"/>
    <s v="Front, Transverse"/>
    <s v="Injection"/>
    <n v="55"/>
    <x v="0"/>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x v="1"/>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x v="36"/>
    <n v="4"/>
    <n v="4"/>
    <s v="FWD (Front Wheel Drive)"/>
    <s v="In-line"/>
    <s v="Front, Transverse"/>
    <s v="Injection"/>
    <n v="55"/>
    <x v="0"/>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x v="1"/>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x v="36"/>
    <n v="4"/>
    <n v="4"/>
    <s v="FWD (Front Wheel Drive)"/>
    <s v="In-line"/>
    <s v="Front, Transverse"/>
    <s v="Injection"/>
    <n v="55"/>
    <x v="0"/>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x v="1"/>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x v="36"/>
    <n v="4"/>
    <n v="4"/>
    <s v="FWD (Front Wheel Drive)"/>
    <s v="In-line"/>
    <s v="Front, Transverse"/>
    <s v="Injection"/>
    <n v="55"/>
    <x v="0"/>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x v="1"/>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x v="36"/>
    <n v="4"/>
    <n v="4"/>
    <s v="FWD (Front Wheel Drive)"/>
    <s v="In-line"/>
    <s v="Front, Transverse"/>
    <s v="Injection"/>
    <n v="55"/>
    <x v="0"/>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x v="1"/>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x v="11"/>
    <n v="4"/>
    <n v="4"/>
    <s v="FWD (Front Wheel Drive)"/>
    <s v="In-line"/>
    <s v="Front, Transverse"/>
    <s v="Injection"/>
    <n v="55"/>
    <x v="2"/>
    <n v="1630"/>
    <n v="4270"/>
    <n v="1780"/>
    <x v="6"/>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x v="1"/>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x v="37"/>
    <n v="4"/>
    <n v="4"/>
    <s v="FWD (Front Wheel Drive)"/>
    <s v="In-line"/>
    <s v="Front, Transverse"/>
    <s v="Injection"/>
    <n v="55"/>
    <x v="2"/>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x v="1"/>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x v="37"/>
    <n v="4"/>
    <n v="4"/>
    <s v="FWD (Front Wheel Drive)"/>
    <s v="In-line"/>
    <s v="Front, Transverse"/>
    <s v="Injection"/>
    <n v="55"/>
    <x v="2"/>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x v="1"/>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x v="37"/>
    <n v="4"/>
    <n v="4"/>
    <s v="FWD (Front Wheel Drive)"/>
    <s v="In-line"/>
    <s v="Front, Transverse"/>
    <s v="Injection"/>
    <n v="55"/>
    <x v="2"/>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x v="1"/>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x v="37"/>
    <n v="4"/>
    <n v="4"/>
    <s v="FWD (Front Wheel Drive)"/>
    <s v="In-line"/>
    <s v="Front, Transverse"/>
    <s v="Injection"/>
    <n v="55"/>
    <x v="2"/>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x v="1"/>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x v="37"/>
    <n v="4"/>
    <n v="4"/>
    <s v="FWD (Front Wheel Drive)"/>
    <s v="In-line"/>
    <s v="Front, Transverse"/>
    <s v="Injection"/>
    <n v="55"/>
    <x v="2"/>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x v="1"/>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x v="36"/>
    <n v="4"/>
    <n v="4"/>
    <s v="FWD (Front Wheel Drive)"/>
    <s v="In-line"/>
    <s v="Front, Transverse"/>
    <s v="Injection"/>
    <n v="55"/>
    <x v="0"/>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x v="1"/>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x v="37"/>
    <n v="4"/>
    <n v="4"/>
    <s v="FWD (Front Wheel Drive)"/>
    <s v="In-line"/>
    <s v="Front, Transverse"/>
    <s v="Injection"/>
    <n v="55"/>
    <x v="2"/>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x v="1"/>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x v="11"/>
    <n v="4"/>
    <n v="4"/>
    <s v="FWD (Front Wheel Drive)"/>
    <s v="In-line"/>
    <s v="Front, Transverse"/>
    <s v="Injection"/>
    <n v="55"/>
    <x v="2"/>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x v="1"/>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x v="36"/>
    <n v="4"/>
    <n v="4"/>
    <s v="FWD (Front Wheel Drive)"/>
    <s v="In-line"/>
    <s v="Front, Transverse"/>
    <s v="Injection"/>
    <n v="55"/>
    <x v="0"/>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x v="1"/>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x v="36"/>
    <n v="4"/>
    <n v="4"/>
    <s v="FWD (Front Wheel Drive)"/>
    <s v="In-line"/>
    <s v="Front, Transverse"/>
    <s v="Injection"/>
    <n v="55"/>
    <x v="0"/>
    <n v="1630"/>
    <n v="4270"/>
    <n v="1780"/>
    <x v="6"/>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x v="1"/>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x v="37"/>
    <n v="4"/>
    <n v="4"/>
    <s v="FWD (Front Wheel Drive)"/>
    <s v="In-line"/>
    <s v="Front, Transverse"/>
    <s v="Injection"/>
    <n v="55"/>
    <x v="2"/>
    <n v="1665"/>
    <n v="4270"/>
    <n v="1780"/>
    <x v="6"/>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x v="1"/>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x v="52"/>
    <n v="3"/>
    <n v="4"/>
    <s v="FWD (Front Wheel Drive)"/>
    <s v="In-line"/>
    <s v="Front, Transverse"/>
    <s v="Injection"/>
    <n v="50"/>
    <x v="2"/>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x v="0"/>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x v="52"/>
    <n v="3"/>
    <n v="4"/>
    <s v="FWD (Front Wheel Drive)"/>
    <s v="In-line"/>
    <s v="Front, Transverse"/>
    <s v="Injection"/>
    <n v="50"/>
    <x v="2"/>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x v="0"/>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x v="52"/>
    <n v="3"/>
    <n v="4"/>
    <s v="FWD (Front Wheel Drive)"/>
    <s v="In-line"/>
    <s v="Front, Transverse"/>
    <s v="Injection"/>
    <n v="50"/>
    <x v="2"/>
    <n v="1706"/>
    <n v="4598"/>
    <n v="1894"/>
    <x v="0"/>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x v="0"/>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x v="52"/>
    <n v="3"/>
    <n v="4"/>
    <s v="FWD (Front Wheel Drive)"/>
    <s v="In-line"/>
    <s v="Front, Transverse"/>
    <s v="Injection"/>
    <n v="50"/>
    <x v="2"/>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x v="0"/>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x v="52"/>
    <n v="3"/>
    <n v="4"/>
    <s v="FWD (Front Wheel Drive)"/>
    <s v="In-line"/>
    <s v="Front, Transverse"/>
    <s v="Injection"/>
    <n v="50"/>
    <x v="2"/>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x v="0"/>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x v="52"/>
    <n v="3"/>
    <n v="4"/>
    <s v="FWD (Front Wheel Drive)"/>
    <s v="In-line"/>
    <s v="Front, Transverse"/>
    <s v="Injection"/>
    <n v="50"/>
    <x v="2"/>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x v="0"/>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x v="20"/>
    <n v="4"/>
    <n v="4"/>
    <s v="RWD (Rear Wheel Drive)"/>
    <s v="In-line"/>
    <s v="Front, Longitudinal"/>
    <s v="Injection"/>
    <n v="70"/>
    <x v="2"/>
    <n v="1464"/>
    <n v="4907"/>
    <n v="1860"/>
    <x v="3"/>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x v="0"/>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x v="22"/>
    <n v="6"/>
    <n v="4"/>
    <s v="RWD (Rear Wheel Drive)"/>
    <s v="In-line"/>
    <s v="Front, Longitudinal"/>
    <s v="Injection"/>
    <n v="70"/>
    <x v="2"/>
    <n v="1464"/>
    <n v="4907"/>
    <n v="1860"/>
    <x v="3"/>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x v="0"/>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x v="21"/>
    <n v="6"/>
    <n v="4"/>
    <s v="RWD (Rear Wheel Drive)"/>
    <s v="In-line"/>
    <s v="Front, Longitudinal"/>
    <s v="Injection"/>
    <n v="70"/>
    <x v="0"/>
    <n v="1464"/>
    <n v="4907"/>
    <n v="1860"/>
    <x v="3"/>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x v="0"/>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x v="22"/>
    <n v="6"/>
    <n v="4"/>
    <s v="AWD (All Wheel Drive)"/>
    <s v="V"/>
    <s v="Front, Longitudinal"/>
    <s v="Injection"/>
    <n v="88"/>
    <x v="2"/>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x v="0"/>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x v="22"/>
    <n v="6"/>
    <n v="4"/>
    <s v="AWD (All Wheel Drive)"/>
    <s v="V"/>
    <s v="Front, Longitudinal"/>
    <s v="Injection"/>
    <n v="88"/>
    <x v="2"/>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x v="0"/>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x v="53"/>
    <n v="8"/>
    <n v="4"/>
    <s v="RWD (Rear Wheel Drive)"/>
    <s v="In-line"/>
    <s v="Front, Longitudinal"/>
    <s v="Injection"/>
    <n v="70"/>
    <x v="0"/>
    <n v="1369"/>
    <n v="4894"/>
    <n v="1894"/>
    <x v="8"/>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x v="1"/>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x v="20"/>
    <n v="4"/>
    <n v="4"/>
    <s v="RWD (Rear Wheel Drive)"/>
    <s v="V"/>
    <s v="Front, Longitudinal"/>
    <s v="Injection"/>
    <n v="66"/>
    <x v="2"/>
    <n v="1538"/>
    <n v="5091"/>
    <n v="1902"/>
    <x v="3"/>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x v="0"/>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x v="53"/>
    <n v="8"/>
    <n v="4"/>
    <s v="AWD (All Wheel Drive)"/>
    <s v="V"/>
    <s v="Front, Longitudinal"/>
    <s v="Injection"/>
    <n v="68"/>
    <x v="0"/>
    <n v="1473"/>
    <n v="4956"/>
    <n v="1903"/>
    <x v="3"/>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x v="0"/>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x v="4"/>
    <n v="3"/>
    <n v="4"/>
    <s v="FWD (Front Wheel Drive)"/>
    <s v="In-line"/>
    <s v="Front, Transverse"/>
    <s v="Injection"/>
    <n v="32"/>
    <x v="0"/>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x v="4"/>
    <n v="3"/>
    <n v="4"/>
    <s v="FWD (Front Wheel Drive)"/>
    <s v="In-line"/>
    <s v="Front, Transverse"/>
    <s v="Injection"/>
    <n v="32"/>
    <x v="0"/>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x v="7"/>
    <n v="3"/>
    <n v="4"/>
    <s v="FWD (Front Wheel Drive)"/>
    <s v="In-line"/>
    <s v="Front, Transverse"/>
    <s v="Injection"/>
    <n v="32"/>
    <x v="0"/>
    <n v="1620"/>
    <n v="3655"/>
    <n v="1675"/>
    <x v="0"/>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x v="4"/>
    <n v="3"/>
    <n v="4"/>
    <s v="FWD (Front Wheel Drive)"/>
    <s v="In-line"/>
    <s v="Front, Transverse"/>
    <s v="Injection"/>
    <n v="32"/>
    <x v="0"/>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x v="0"/>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x v="7"/>
    <n v="3"/>
    <n v="4"/>
    <s v="FWD (Front Wheel Drive)"/>
    <s v="In-line"/>
    <s v="Front, Transverse"/>
    <s v="Injection"/>
    <n v="32"/>
    <x v="0"/>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x v="7"/>
    <n v="3"/>
    <n v="4"/>
    <s v="FWD (Front Wheel Drive)"/>
    <s v="In-line"/>
    <s v="Front, Transverse"/>
    <s v="Injection"/>
    <n v="32"/>
    <x v="0"/>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x v="7"/>
    <n v="3"/>
    <n v="4"/>
    <s v="FWD (Front Wheel Drive)"/>
    <s v="In-line"/>
    <s v="Front, Transverse"/>
    <s v="Injection"/>
    <n v="32"/>
    <x v="0"/>
    <n v="1675"/>
    <n v="3655"/>
    <n v="1620"/>
    <x v="0"/>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x v="0"/>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x v="4"/>
    <n v="3"/>
    <n v="4"/>
    <s v="FWD (Front Wheel Drive)"/>
    <s v="In-line"/>
    <s v="Front, Transverse"/>
    <s v="Injection"/>
    <n v="32"/>
    <x v="0"/>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x v="0"/>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x v="4"/>
    <n v="3"/>
    <n v="4"/>
    <s v="FWD (Front Wheel Drive)"/>
    <s v="In-line"/>
    <s v="Front, Transverse"/>
    <s v="Injection"/>
    <n v="32"/>
    <x v="0"/>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x v="7"/>
    <n v="3"/>
    <n v="4"/>
    <s v="FWD (Front Wheel Drive)"/>
    <s v="In-line"/>
    <s v="Front, Transverse"/>
    <s v="Injection"/>
    <n v="32"/>
    <x v="0"/>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x v="7"/>
    <n v="3"/>
    <n v="4"/>
    <s v="FWD (Front Wheel Drive)"/>
    <s v="In-line"/>
    <s v="Front, Transverse"/>
    <s v="Injection"/>
    <n v="32"/>
    <x v="0"/>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x v="4"/>
    <n v="3"/>
    <n v="4"/>
    <s v="FWD (Front Wheel Drive)"/>
    <s v="In-line"/>
    <s v="Front, Transverse"/>
    <s v="Injection"/>
    <n v="32"/>
    <x v="0"/>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x v="0"/>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x v="4"/>
    <n v="3"/>
    <n v="4"/>
    <s v="FWD (Front Wheel Drive)"/>
    <s v="In-line"/>
    <s v="Front, Transverse"/>
    <s v="Injection"/>
    <n v="32"/>
    <x v="1"/>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x v="0"/>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x v="4"/>
    <n v="3"/>
    <n v="4"/>
    <s v="FWD (Front Wheel Drive)"/>
    <s v="In-line"/>
    <s v="Front, Transverse"/>
    <s v="Injection"/>
    <n v="32"/>
    <x v="1"/>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x v="0"/>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x v="6"/>
    <n v="3"/>
    <n v="4"/>
    <s v="FWD (Front Wheel Drive)"/>
    <s v="In-line"/>
    <s v="Front, Transverse"/>
    <s v="Injection"/>
    <n v="35"/>
    <x v="0"/>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x v="0"/>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x v="54"/>
    <n v="3"/>
    <n v="4"/>
    <s v="FWD (Front Wheel Drive)"/>
    <s v="In-line"/>
    <s v="Front, Transverse"/>
    <s v="Injection"/>
    <n v="35"/>
    <x v="2"/>
    <n v="1587"/>
    <n v="3793"/>
    <n v="1665"/>
    <x v="4"/>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x v="0"/>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x v="6"/>
    <n v="3"/>
    <n v="4"/>
    <s v="FWD (Front Wheel Drive)"/>
    <s v="In-line"/>
    <s v="Front, Transverse"/>
    <s v="Injection"/>
    <n v="35"/>
    <x v="0"/>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x v="0"/>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x v="34"/>
    <n v="3"/>
    <n v="4"/>
    <s v="FWD (Front Wheel Drive)"/>
    <s v="In-line"/>
    <s v="Front, Transverse"/>
    <s v="Injection"/>
    <n v="60"/>
    <x v="2"/>
    <n v="1870"/>
    <n v="3985"/>
    <n v="1850"/>
    <x v="6"/>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x v="1"/>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x v="34"/>
    <n v="3"/>
    <n v="4"/>
    <s v="FWD (Front Wheel Drive)"/>
    <s v="In-line"/>
    <s v="Front, Transverse"/>
    <s v="Injection"/>
    <n v="60"/>
    <x v="2"/>
    <n v="1870"/>
    <n v="3985"/>
    <n v="1850"/>
    <x v="6"/>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x v="1"/>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x v="34"/>
    <n v="3"/>
    <n v="4"/>
    <s v="FWD (Front Wheel Drive)"/>
    <s v="In-line"/>
    <s v="Front, Transverse"/>
    <s v="Injection"/>
    <n v="60"/>
    <x v="2"/>
    <n v="1870"/>
    <n v="3985"/>
    <n v="1850"/>
    <x v="6"/>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x v="1"/>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x v="34"/>
    <n v="3"/>
    <n v="4"/>
    <s v="FWD (Front Wheel Drive)"/>
    <s v="In-line"/>
    <s v="Front, Transverse"/>
    <s v="Injection"/>
    <m/>
    <x v="2"/>
    <n v="1870"/>
    <n v="3985"/>
    <n v="1850"/>
    <x v="6"/>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x v="1"/>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x v="34"/>
    <n v="3"/>
    <n v="4"/>
    <s v="FWD (Front Wheel Drive)"/>
    <s v="In-line"/>
    <s v="Front, Transverse"/>
    <s v="Injection"/>
    <n v="60"/>
    <x v="2"/>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x v="1"/>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x v="34"/>
    <n v="3"/>
    <n v="4"/>
    <s v="FWD (Front Wheel Drive)"/>
    <s v="In-line"/>
    <s v="Front, Transverse"/>
    <s v="Injection"/>
    <n v="60"/>
    <x v="2"/>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x v="1"/>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x v="55"/>
    <n v="4"/>
    <m/>
    <s v="FWD (Front Wheel Drive)"/>
    <s v="V"/>
    <s v="Front, Longitudinal"/>
    <s v="Injection"/>
    <n v="60"/>
    <x v="2"/>
    <n v="2670"/>
    <n v="5458"/>
    <n v="1905"/>
    <x v="2"/>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x v="0"/>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x v="39"/>
    <m/>
    <m/>
    <s v="FWD (Front Wheel Drive)"/>
    <m/>
    <s v="Front, Longitudinal"/>
    <m/>
    <m/>
    <x v="5"/>
    <n v="1570"/>
    <n v="4180"/>
    <n v="1800"/>
    <x v="6"/>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x v="0"/>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x v="56"/>
    <n v="4"/>
    <n v="4"/>
    <s v="FWD (Front Wheel Drive)"/>
    <s v="In-line"/>
    <s v="Front, Transverse"/>
    <s v="Injection"/>
    <n v="50"/>
    <x v="4"/>
    <n v="1455"/>
    <n v="4885"/>
    <n v="1840"/>
    <x v="3"/>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x v="0"/>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x v="15"/>
    <n v="4"/>
    <n v="4"/>
    <s v="FWD (Front Wheel Drive)"/>
    <s v="In-line"/>
    <m/>
    <s v="Injection"/>
    <n v="42"/>
    <x v="0"/>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x v="0"/>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x v="15"/>
    <n v="4"/>
    <n v="4"/>
    <s v="FWD (Front Wheel Drive)"/>
    <s v="In-line"/>
    <s v="Front, Transverse"/>
    <s v="Injection"/>
    <n v="42"/>
    <x v="0"/>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x v="0"/>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x v="13"/>
    <n v="4"/>
    <n v="4"/>
    <s v="FWD (Front Wheel Drive)"/>
    <s v="In-line"/>
    <s v="Front, Transverse"/>
    <s v="Injection"/>
    <n v="42"/>
    <x v="0"/>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x v="0"/>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x v="15"/>
    <n v="4"/>
    <n v="4"/>
    <s v="FWD (Front Wheel Drive)"/>
    <s v="In-line"/>
    <s v="Front, Transverse"/>
    <s v="Injection"/>
    <n v="42"/>
    <x v="0"/>
    <n v="1495"/>
    <n v="4425"/>
    <n v="1730"/>
    <x v="3"/>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x v="0"/>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x v="15"/>
    <n v="4"/>
    <n v="4"/>
    <s v="FWD (Front Wheel Drive)"/>
    <s v="In-line"/>
    <s v="Front, Transverse"/>
    <s v="Injection"/>
    <n v="42"/>
    <x v="0"/>
    <n v="1495"/>
    <n v="4425"/>
    <n v="1730"/>
    <x v="3"/>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x v="0"/>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x v="15"/>
    <n v="4"/>
    <n v="4"/>
    <s v="FWD (Front Wheel Drive)"/>
    <s v="In-line"/>
    <s v="Front, Transverse"/>
    <s v="Injection"/>
    <n v="42"/>
    <x v="0"/>
    <n v="1495"/>
    <n v="4425"/>
    <n v="1730"/>
    <x v="3"/>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x v="0"/>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x v="15"/>
    <n v="4"/>
    <n v="4"/>
    <s v="FWD (Front Wheel Drive)"/>
    <s v="In-line"/>
    <s v="Front, Transverse"/>
    <s v="Injection"/>
    <n v="42"/>
    <x v="0"/>
    <n v="1495"/>
    <n v="4425"/>
    <n v="1730"/>
    <x v="3"/>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x v="0"/>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x v="15"/>
    <n v="4"/>
    <n v="4"/>
    <s v="FWD (Front Wheel Drive)"/>
    <s v="In-line"/>
    <s v="Front, Transverse"/>
    <s v="Injection"/>
    <n v="42"/>
    <x v="0"/>
    <n v="1495"/>
    <n v="4425"/>
    <n v="1730"/>
    <x v="3"/>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x v="0"/>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x v="13"/>
    <n v="4"/>
    <n v="4"/>
    <s v="FWD (Front Wheel Drive)"/>
    <s v="In-line"/>
    <s v="Front, Transverse"/>
    <s v="Injection"/>
    <n v="42"/>
    <x v="0"/>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x v="0"/>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x v="15"/>
    <n v="4"/>
    <n v="4"/>
    <s v="FWD (Front Wheel Drive)"/>
    <s v="In-line"/>
    <m/>
    <s v="Injection"/>
    <n v="42"/>
    <x v="0"/>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x v="0"/>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x v="15"/>
    <n v="4"/>
    <n v="4"/>
    <s v="FWD (Front Wheel Drive)"/>
    <s v="In-line"/>
    <s v="Front, Transverse"/>
    <s v="Injection"/>
    <n v="42"/>
    <x v="0"/>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x v="0"/>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x v="15"/>
    <n v="4"/>
    <n v="4"/>
    <s v="FWD (Front Wheel Drive)"/>
    <s v="In-line"/>
    <m/>
    <s v="Injection"/>
    <n v="42"/>
    <x v="0"/>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x v="0"/>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x v="15"/>
    <n v="4"/>
    <n v="4"/>
    <s v="FWD (Front Wheel Drive)"/>
    <s v="In-line"/>
    <s v="Front, Transverse"/>
    <s v="Injection"/>
    <n v="42"/>
    <x v="0"/>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x v="0"/>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x v="13"/>
    <n v="4"/>
    <n v="4"/>
    <s v="FWD (Front Wheel Drive)"/>
    <s v="In-line"/>
    <s v="Front, Transverse"/>
    <s v="Injection"/>
    <n v="42"/>
    <x v="0"/>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x v="0"/>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x v="57"/>
    <n v="4"/>
    <n v="4"/>
    <s v="FWD (Front Wheel Drive)"/>
    <s v="In-line"/>
    <s v="Front, Transverse"/>
    <s v="Injection"/>
    <n v="50"/>
    <x v="0"/>
    <n v="1476"/>
    <n v="4670"/>
    <n v="1814"/>
    <x v="3"/>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x v="18"/>
    <n v="4"/>
    <n v="4"/>
    <s v="FWD (Front Wheel Drive)"/>
    <s v="In-line"/>
    <s v="Front, Longitudinal"/>
    <s v="Injection"/>
    <n v="50"/>
    <x v="2"/>
    <n v="1476"/>
    <n v="4670"/>
    <n v="1814"/>
    <x v="3"/>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x v="0"/>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x v="57"/>
    <n v="4"/>
    <n v="4"/>
    <s v="FWD (Front Wheel Drive)"/>
    <s v="In-line"/>
    <s v="Front, Transverse"/>
    <s v="Injection"/>
    <n v="50"/>
    <x v="0"/>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x v="19"/>
    <n v="4"/>
    <n v="4"/>
    <s v="FWD (Front Wheel Drive)"/>
    <s v="In-line"/>
    <s v="Front, Transverse"/>
    <s v="Injection"/>
    <n v="50"/>
    <x v="0"/>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x v="18"/>
    <n v="4"/>
    <n v="4"/>
    <s v="FWD (Front Wheel Drive)"/>
    <s v="In-line"/>
    <s v="Front, Transverse"/>
    <s v="Injection"/>
    <n v="50"/>
    <x v="2"/>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x v="18"/>
    <n v="4"/>
    <n v="4"/>
    <s v="FWD (Front Wheel Drive)"/>
    <s v="In-line"/>
    <s v="Front, Transverse"/>
    <s v="Injection"/>
    <n v="50"/>
    <x v="2"/>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x v="19"/>
    <n v="4"/>
    <n v="4"/>
    <s v="FWD (Front Wheel Drive)"/>
    <s v="In-line"/>
    <s v="Front, Transverse"/>
    <s v="Injection"/>
    <n v="50"/>
    <x v="0"/>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x v="18"/>
    <n v="4"/>
    <n v="4"/>
    <s v="FWD (Front Wheel Drive)"/>
    <s v="In-line"/>
    <s v="Front, Transverse"/>
    <s v="Injection"/>
    <n v="50"/>
    <x v="2"/>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x v="57"/>
    <n v="4"/>
    <n v="4"/>
    <s v="FWD (Front Wheel Drive)"/>
    <s v="In-line"/>
    <s v="Front, Transverse"/>
    <s v="Injection"/>
    <n v="50"/>
    <x v="0"/>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x v="18"/>
    <n v="4"/>
    <n v="4"/>
    <s v="FWD (Front Wheel Drive)"/>
    <s v="In-line"/>
    <s v="Front, Transverse"/>
    <s v="Injection"/>
    <n v="50"/>
    <x v="2"/>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x v="19"/>
    <n v="4"/>
    <n v="4"/>
    <s v="FWD (Front Wheel Drive)"/>
    <s v="In-line"/>
    <s v="Front, Transverse"/>
    <s v="Injection"/>
    <n v="50"/>
    <x v="0"/>
    <n v="1476"/>
    <n v="4670"/>
    <n v="1814"/>
    <x v="3"/>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x v="18"/>
    <n v="4"/>
    <n v="4"/>
    <s v="FWD (Front Wheel Drive)"/>
    <s v="In-line"/>
    <s v="Front, Transverse"/>
    <s v="Injection"/>
    <n v="50"/>
    <x v="2"/>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x v="0"/>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x v="16"/>
    <n v="4"/>
    <n v="3"/>
    <s v="FWD (Front Wheel Drive)"/>
    <s v="In-line"/>
    <s v="Front, Transverse"/>
    <s v="Injection"/>
    <n v="50"/>
    <x v="2"/>
    <n v="1540"/>
    <n v="4277"/>
    <n v="1740"/>
    <x v="3"/>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x v="0"/>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x v="16"/>
    <n v="4"/>
    <n v="3"/>
    <s v="FWD (Front Wheel Drive)"/>
    <s v="In-line"/>
    <s v="Front, Transverse"/>
    <s v="Injection"/>
    <n v="50"/>
    <x v="2"/>
    <n v="1540"/>
    <n v="4277"/>
    <n v="1740"/>
    <x v="3"/>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x v="0"/>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x v="16"/>
    <n v="4"/>
    <n v="4"/>
    <s v="FWD (Front Wheel Drive)"/>
    <s v="In-line"/>
    <s v="Front, Transverse"/>
    <s v="Injection"/>
    <n v="50"/>
    <x v="2"/>
    <n v="1540"/>
    <n v="4277"/>
    <n v="1740"/>
    <x v="3"/>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x v="0"/>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7">
  <r>
    <n v="1"/>
    <x v="0"/>
    <s v="Nano Genx"/>
    <x v="0"/>
    <n v="624"/>
    <n v="2"/>
    <n v="2"/>
    <s v="RWD (Rear Wheel Drive)"/>
    <s v="In-line"/>
    <s v="Rear, Transverse"/>
    <s v="Injection"/>
    <n v="24"/>
    <s v="Petrol"/>
    <n v="1652"/>
    <n v="3164"/>
    <n v="1750"/>
    <s v="Hatchback"/>
    <n v="5"/>
    <x v="0"/>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s v="Nano Genx"/>
    <x v="1"/>
    <n v="624"/>
    <n v="2"/>
    <n v="2"/>
    <s v="RWD (Rear Wheel Drive)"/>
    <s v="In-line"/>
    <s v="Rear, Transverse"/>
    <s v="Injection"/>
    <n v="24"/>
    <s v="Petrol"/>
    <n v="1652"/>
    <n v="3164"/>
    <n v="1750"/>
    <s v="Hatchback"/>
    <n v="5"/>
    <x v="0"/>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s v="Nano Genx"/>
    <x v="2"/>
    <n v="624"/>
    <n v="2"/>
    <n v="2"/>
    <s v="RWD (Rear Wheel Drive)"/>
    <s v="In-line"/>
    <s v="Rear, Transverse"/>
    <s v="Injection"/>
    <n v="15"/>
    <s v="CNG"/>
    <n v="1652"/>
    <n v="3164"/>
    <n v="1750"/>
    <s v="Hatchback"/>
    <n v="4"/>
    <x v="1"/>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s v="Nano Genx"/>
    <x v="3"/>
    <n v="624"/>
    <n v="2"/>
    <n v="2"/>
    <s v="RWD (Rear Wheel Drive)"/>
    <s v="In-line"/>
    <s v="Rear, Transverse"/>
    <s v="Injection"/>
    <n v="24"/>
    <s v="Petrol"/>
    <n v="1652"/>
    <n v="3164"/>
    <n v="1750"/>
    <s v="Hatchback"/>
    <n v="5"/>
    <x v="0"/>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s v="Nano Genx"/>
    <x v="4"/>
    <n v="624"/>
    <n v="2"/>
    <n v="2"/>
    <s v="RWD (Rear Wheel Drive)"/>
    <s v="In-line"/>
    <s v="Rear, Transverse"/>
    <s v="Injection"/>
    <n v="24"/>
    <s v="Petrol"/>
    <n v="1652"/>
    <n v="3164"/>
    <n v="1750"/>
    <s v="Hatchback"/>
    <n v="5"/>
    <x v="0"/>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s v="Nano Genx"/>
    <x v="5"/>
    <n v="624"/>
    <n v="2"/>
    <n v="2"/>
    <s v="RWD (Rear Wheel Drive)"/>
    <s v="In-line"/>
    <s v="Rear, Transverse"/>
    <s v="Injection"/>
    <n v="24"/>
    <s v="Petrol"/>
    <n v="1652"/>
    <n v="3164"/>
    <n v="1750"/>
    <s v="Hatchback"/>
    <n v="5"/>
    <x v="0"/>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s v="Kwid"/>
    <x v="6"/>
    <n v="799"/>
    <n v="3"/>
    <n v="4"/>
    <s v="FWD (Front Wheel Drive)"/>
    <s v="In-line"/>
    <s v="Front, Transverse"/>
    <s v="Injection"/>
    <n v="28"/>
    <s v="Petrol"/>
    <n v="1490"/>
    <n v="3731"/>
    <n v="1579"/>
    <s v="Hatchback"/>
    <n v="5"/>
    <x v="2"/>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s v="Kwid"/>
    <x v="7"/>
    <n v="799"/>
    <n v="3"/>
    <n v="4"/>
    <s v="FWD (Front Wheel Drive)"/>
    <s v="In-line"/>
    <s v="Front, Transverse"/>
    <s v="Injection"/>
    <n v="28"/>
    <s v="Petrol"/>
    <n v="1490"/>
    <n v="3731"/>
    <n v="1579"/>
    <s v="Hatchback"/>
    <n v="5"/>
    <x v="2"/>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s v="Kwid"/>
    <x v="8"/>
    <n v="799"/>
    <n v="3"/>
    <n v="4"/>
    <s v="FWD (Front Wheel Drive)"/>
    <s v="In-line"/>
    <s v="Front, Transverse"/>
    <s v="Injection"/>
    <n v="28"/>
    <s v="Petrol"/>
    <n v="1490"/>
    <n v="3731"/>
    <n v="1579"/>
    <s v="Hatchback"/>
    <n v="5"/>
    <x v="2"/>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s v="Kwid"/>
    <x v="9"/>
    <n v="799"/>
    <n v="3"/>
    <n v="4"/>
    <s v="FWD (Front Wheel Drive)"/>
    <s v="In-line"/>
    <s v="Front, Transverse"/>
    <s v="Injection"/>
    <n v="28"/>
    <s v="Petrol"/>
    <n v="1490"/>
    <n v="3731"/>
    <n v="1580"/>
    <s v="Hatchback"/>
    <n v="5"/>
    <x v="2"/>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s v="Kwid"/>
    <x v="10"/>
    <n v="999"/>
    <n v="3"/>
    <n v="4"/>
    <s v="FWD (Front Wheel Drive)"/>
    <s v="In-line"/>
    <s v="Front, Transverse"/>
    <s v="Injection"/>
    <n v="28"/>
    <s v="Petrol"/>
    <n v="1490"/>
    <n v="3731"/>
    <n v="1579"/>
    <s v="Hatchback"/>
    <n v="5"/>
    <x v="2"/>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s v="Kwid"/>
    <x v="11"/>
    <n v="999"/>
    <n v="3"/>
    <n v="4"/>
    <s v="FWD (Front Wheel Drive)"/>
    <s v="In-line"/>
    <s v="Front, Transverse"/>
    <s v="Injection"/>
    <n v="28"/>
    <s v="Petrol"/>
    <n v="1490"/>
    <n v="3731"/>
    <n v="1579"/>
    <s v="Hatchback"/>
    <n v="5"/>
    <x v="2"/>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s v="Kwid"/>
    <x v="12"/>
    <n v="999"/>
    <n v="3"/>
    <n v="4"/>
    <s v="FWD (Front Wheel Drive)"/>
    <s v="In-line"/>
    <s v="Front, Transverse"/>
    <s v="Injection"/>
    <n v="28"/>
    <s v="Petrol"/>
    <n v="1490"/>
    <n v="3731"/>
    <n v="1579"/>
    <s v="Hatchback"/>
    <n v="5"/>
    <x v="2"/>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s v="Kwid"/>
    <x v="13"/>
    <n v="999"/>
    <n v="3"/>
    <n v="4"/>
    <s v="FWD (Front Wheel Drive)"/>
    <s v="In-line"/>
    <s v="Front, Transverse"/>
    <s v="Injection"/>
    <n v="28"/>
    <s v="Petrol"/>
    <n v="1490"/>
    <n v="3731"/>
    <n v="1579"/>
    <s v="Hatchback"/>
    <n v="5"/>
    <x v="2"/>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s v="Kwid"/>
    <x v="14"/>
    <n v="999"/>
    <n v="3"/>
    <n v="4"/>
    <s v="FWD (Front Wheel Drive)"/>
    <s v="In-line"/>
    <s v="Front, Transverse"/>
    <s v="Injection"/>
    <n v="28"/>
    <s v="Petrol"/>
    <n v="1490"/>
    <n v="3731"/>
    <n v="1579"/>
    <s v="Hatchback"/>
    <n v="5"/>
    <x v="2"/>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s v="Kwid"/>
    <x v="15"/>
    <n v="999"/>
    <n v="3"/>
    <n v="4"/>
    <s v="FWD (Front Wheel Drive)"/>
    <s v="In-line"/>
    <s v="Front, Transverse"/>
    <s v="Injection"/>
    <n v="28"/>
    <s v="Petrol"/>
    <n v="1490"/>
    <n v="3731"/>
    <n v="1579"/>
    <s v="Hatchback"/>
    <n v="5"/>
    <x v="2"/>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s v="Kwid"/>
    <x v="16"/>
    <n v="999"/>
    <n v="3"/>
    <n v="4"/>
    <s v="FWD (Front Wheel Drive)"/>
    <s v="In-line"/>
    <s v="Front, Transverse"/>
    <s v="Injection"/>
    <n v="28"/>
    <s v="Petrol"/>
    <n v="1490"/>
    <n v="3731"/>
    <n v="1579"/>
    <s v="Hatchback"/>
    <n v="5"/>
    <x v="2"/>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s v="Kwid"/>
    <x v="17"/>
    <n v="999"/>
    <n v="3"/>
    <n v="4"/>
    <s v="FWD (Front Wheel Drive)"/>
    <s v="In-line"/>
    <s v="Front, Transverse"/>
    <s v="Injection"/>
    <n v="28"/>
    <s v="Petrol"/>
    <n v="1490"/>
    <n v="3731"/>
    <n v="1579"/>
    <s v="Hatchback"/>
    <n v="5"/>
    <x v="2"/>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s v="Eeco"/>
    <x v="18"/>
    <n v="1196"/>
    <n v="4"/>
    <n v="4"/>
    <s v="RWD (Rear Wheel Drive)"/>
    <s v="In-line"/>
    <s v="Front, Longitudinal"/>
    <s v="Injection"/>
    <n v="40"/>
    <s v="Petrol"/>
    <n v="1800"/>
    <n v="3675"/>
    <n v="1475"/>
    <s v="MPV"/>
    <n v="5"/>
    <x v="3"/>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s v="Eeco"/>
    <x v="19"/>
    <n v="1196"/>
    <n v="4"/>
    <n v="4"/>
    <s v="FWD (Front Wheel Drive)"/>
    <s v="In-line"/>
    <s v="Front, Longitudinal"/>
    <s v="Injection"/>
    <n v="40"/>
    <s v="Petrol"/>
    <n v="1800"/>
    <n v="3675"/>
    <n v="1475"/>
    <s v="MPV"/>
    <n v="5"/>
    <x v="3"/>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s v="Eeco"/>
    <x v="20"/>
    <n v="1196"/>
    <n v="4"/>
    <n v="4"/>
    <s v="RWD (Rear Wheel Drive)"/>
    <s v="In-line"/>
    <s v="Front, Longitudinal"/>
    <s v="Injection"/>
    <n v="40"/>
    <s v="Petrol"/>
    <n v="1800"/>
    <n v="3675"/>
    <n v="1475"/>
    <s v="MPV"/>
    <n v="5"/>
    <x v="4"/>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s v="Eeco"/>
    <x v="21"/>
    <n v="1196"/>
    <n v="4"/>
    <n v="4"/>
    <s v="RWD (Rear Wheel Drive)"/>
    <s v="In-line"/>
    <s v="Front, Longitudinal"/>
    <s v="Injection"/>
    <n v="40"/>
    <s v="CNG"/>
    <n v="1800"/>
    <n v="3675"/>
    <n v="1475"/>
    <s v="MPV"/>
    <n v="5"/>
    <x v="1"/>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s v="Eeco"/>
    <x v="22"/>
    <n v="1196"/>
    <n v="4"/>
    <n v="4"/>
    <s v="RWD (Rear Wheel Drive)"/>
    <s v="In-line"/>
    <s v="Front, Longitudinal"/>
    <s v="Injection"/>
    <n v="40"/>
    <s v="CNG"/>
    <n v="1800"/>
    <n v="3675"/>
    <n v="1475"/>
    <s v="MPV"/>
    <n v="5"/>
    <x v="1"/>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s v="Alto K10"/>
    <x v="23"/>
    <n v="998"/>
    <n v="3"/>
    <n v="4"/>
    <s v="FWD (Front Wheel Drive)"/>
    <s v="In-line"/>
    <s v="Front, Transverse"/>
    <s v="Injection"/>
    <n v="35"/>
    <s v="Petrol"/>
    <n v="1475"/>
    <n v="3545"/>
    <n v="1490"/>
    <s v="Hatchback"/>
    <n v="5"/>
    <x v="5"/>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s v="Alto K10"/>
    <x v="24"/>
    <n v="998"/>
    <n v="3"/>
    <n v="4"/>
    <s v="FWD (Front Wheel Drive)"/>
    <s v="In-line"/>
    <s v="Front, Transverse"/>
    <s v="Injection"/>
    <n v="35"/>
    <s v="Petrol"/>
    <n v="1475"/>
    <n v="3545"/>
    <n v="1490"/>
    <s v="Hatchback"/>
    <n v="5"/>
    <x v="5"/>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s v="Alto K10"/>
    <x v="25"/>
    <n v="998"/>
    <n v="3"/>
    <n v="4"/>
    <s v="FWD (Front Wheel Drive)"/>
    <s v="In-line"/>
    <s v="Front, Transverse"/>
    <s v="Injection"/>
    <n v="35"/>
    <s v="Petrol"/>
    <n v="1475"/>
    <n v="3545"/>
    <n v="1490"/>
    <s v="Hatchback"/>
    <n v="5"/>
    <x v="6"/>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s v="Alto K10"/>
    <x v="26"/>
    <n v="998"/>
    <n v="3"/>
    <n v="4"/>
    <s v="FWD (Front Wheel Drive)"/>
    <s v="In-line"/>
    <s v="Front, Transverse"/>
    <s v="Injection"/>
    <n v="35"/>
    <s v="Petrol"/>
    <n v="1460"/>
    <n v="3620"/>
    <n v="1475"/>
    <s v="Hatchback"/>
    <n v="5"/>
    <x v="5"/>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s v="Alto K10"/>
    <x v="27"/>
    <n v="998"/>
    <n v="3"/>
    <n v="4"/>
    <s v="FWD (Front Wheel Drive)"/>
    <s v="In-line"/>
    <s v="Front, Transverse"/>
    <s v="Injection"/>
    <n v="35"/>
    <s v="CNG"/>
    <n v="1475"/>
    <n v="3545"/>
    <n v="1490"/>
    <s v="Hatchback"/>
    <n v="5"/>
    <x v="1"/>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s v="Alto K10"/>
    <x v="28"/>
    <n v="998"/>
    <n v="3"/>
    <n v="4"/>
    <s v="FWD (Front Wheel Drive)"/>
    <s v="In-line"/>
    <s v="Front, Transverse"/>
    <s v="Injection"/>
    <n v="35"/>
    <s v="Petrol"/>
    <n v="1475"/>
    <n v="3545"/>
    <n v="1490"/>
    <s v="Hatchback"/>
    <n v="5"/>
    <x v="5"/>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s v="Celerio Tour"/>
    <x v="29"/>
    <n v="998"/>
    <n v="3"/>
    <n v="4"/>
    <s v="FWD (Front Wheel Drive)"/>
    <s v="In-line"/>
    <s v="Front, Transverse"/>
    <s v="Injection"/>
    <n v="35"/>
    <s v="Petrol"/>
    <n v="1560"/>
    <n v="3600"/>
    <n v="1600"/>
    <s v="Hatchback"/>
    <n v="5"/>
    <x v="7"/>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s v="Celerio Tour"/>
    <x v="30"/>
    <n v="998"/>
    <n v="3"/>
    <n v="4"/>
    <s v="FWD (Front Wheel Drive)"/>
    <s v="In-line"/>
    <s v="Front, Transverse"/>
    <s v="Injection"/>
    <n v="60"/>
    <s v="CNG"/>
    <n v="1560"/>
    <n v="3695"/>
    <n v="1600"/>
    <s v="Hatchback"/>
    <n v="5"/>
    <x v="1"/>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s v="Santro"/>
    <x v="31"/>
    <n v="1086"/>
    <n v="4"/>
    <n v="4"/>
    <s v="FWD (Front Wheel Drive)"/>
    <s v="In-line"/>
    <s v="Front, Transverse"/>
    <s v="Injection"/>
    <n v="35"/>
    <s v="Petrol"/>
    <n v="1560"/>
    <n v="3610"/>
    <n v="1645"/>
    <s v="Hatchback"/>
    <n v="4"/>
    <x v="1"/>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s v="Santro"/>
    <x v="32"/>
    <n v="1086"/>
    <n v="4"/>
    <n v="4"/>
    <s v="FWD (Front Wheel Drive)"/>
    <s v="In-line"/>
    <s v="Front, Transverse"/>
    <s v="Injection"/>
    <n v="35"/>
    <s v="Petrol"/>
    <n v="1560"/>
    <n v="3610"/>
    <n v="1645"/>
    <s v="Hatchback"/>
    <n v="4"/>
    <x v="1"/>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s v="Santro"/>
    <x v="33"/>
    <n v="1086"/>
    <n v="4"/>
    <n v="4"/>
    <s v="FWD (Front Wheel Drive)"/>
    <s v="In-line"/>
    <s v="Front, Transverse"/>
    <s v="Injection"/>
    <n v="35"/>
    <s v="CNG"/>
    <n v="1560"/>
    <n v="3610"/>
    <n v="1645"/>
    <s v="Hatchback"/>
    <n v="4"/>
    <x v="1"/>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s v="Santro"/>
    <x v="34"/>
    <n v="1086"/>
    <n v="4"/>
    <n v="4"/>
    <s v="FWD (Front Wheel Drive)"/>
    <s v="In-line"/>
    <s v="Front, Transverse"/>
    <s v="Injection"/>
    <n v="35"/>
    <s v="Petrol"/>
    <n v="1560"/>
    <n v="3610"/>
    <n v="1645"/>
    <s v="Hatchback"/>
    <n v="4"/>
    <x v="1"/>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s v="Santro"/>
    <x v="35"/>
    <n v="1086"/>
    <n v="4"/>
    <n v="4"/>
    <s v="FWD (Front Wheel Drive)"/>
    <s v="In-line"/>
    <s v="Front, Transverse"/>
    <s v="Injection"/>
    <n v="35"/>
    <s v="Petrol"/>
    <n v="1560"/>
    <n v="3610"/>
    <n v="1645"/>
    <s v="Hatchback"/>
    <n v="4"/>
    <x v="1"/>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s v="Santro"/>
    <x v="36"/>
    <n v="1086"/>
    <n v="4"/>
    <n v="4"/>
    <s v="FWD (Front Wheel Drive)"/>
    <s v="In-line"/>
    <s v="Front, Transverse"/>
    <s v="Injection"/>
    <n v="60"/>
    <s v="CNG"/>
    <n v="1560"/>
    <n v="3610"/>
    <n v="1645"/>
    <s v="Hatchback"/>
    <n v="4"/>
    <x v="1"/>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s v="Santro"/>
    <x v="37"/>
    <n v="1086"/>
    <n v="4"/>
    <n v="4"/>
    <s v="FWD (Front Wheel Drive)"/>
    <s v="In-line"/>
    <s v="Front, Transverse"/>
    <s v="Injection"/>
    <n v="35"/>
    <s v="Petrol"/>
    <n v="1560"/>
    <n v="3610"/>
    <n v="1645"/>
    <s v="Hatchback"/>
    <n v="4"/>
    <x v="1"/>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s v="Santro"/>
    <x v="38"/>
    <n v="1086"/>
    <n v="4"/>
    <n v="4"/>
    <s v="FWD (Front Wheel Drive)"/>
    <s v="In-line"/>
    <s v="Front, Transverse"/>
    <s v="Injection"/>
    <n v="35"/>
    <s v="Petrol"/>
    <n v="1560"/>
    <n v="3610"/>
    <n v="1645"/>
    <s v="Hatchback"/>
    <n v="4"/>
    <x v="1"/>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s v="Tiago"/>
    <x v="39"/>
    <n v="1199"/>
    <n v="3"/>
    <n v="4"/>
    <s v="FWD (Front Wheel Drive)"/>
    <s v="In-line"/>
    <s v="Front, Transverse"/>
    <s v="Injection"/>
    <n v="35"/>
    <s v="Petrol"/>
    <n v="1535"/>
    <n v="3765"/>
    <n v="1677"/>
    <s v="Hatchback"/>
    <n v="5"/>
    <x v="1"/>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s v="Tiago"/>
    <x v="40"/>
    <n v="1199"/>
    <n v="3"/>
    <n v="4"/>
    <s v="FWD (Front Wheel Drive)"/>
    <s v="In-line"/>
    <s v="Front, Transverse"/>
    <s v="Injection"/>
    <n v="35"/>
    <s v="Petrol"/>
    <n v="1535"/>
    <n v="3746"/>
    <n v="1647"/>
    <s v="Hatchback"/>
    <n v="5"/>
    <x v="8"/>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s v="Tiago"/>
    <x v="41"/>
    <n v="1199"/>
    <n v="3"/>
    <n v="4"/>
    <s v="FWD (Front Wheel Drive)"/>
    <s v="In-line"/>
    <s v="Front, Transverse"/>
    <s v="Injection"/>
    <n v="35"/>
    <s v="Petrol"/>
    <n v="1535"/>
    <n v="3746"/>
    <n v="1647"/>
    <s v="Hatchback"/>
    <n v="5"/>
    <x v="8"/>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s v="Tiago"/>
    <x v="42"/>
    <n v="1199"/>
    <n v="3"/>
    <n v="4"/>
    <s v="FWD (Front Wheel Drive)"/>
    <s v="In-line"/>
    <s v="Front, Transverse"/>
    <s v="Injection"/>
    <n v="35"/>
    <s v="Petrol"/>
    <n v="1535"/>
    <n v="3746"/>
    <n v="1647"/>
    <s v="Hatchback"/>
    <n v="5"/>
    <x v="8"/>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s v="Tiago"/>
    <x v="43"/>
    <n v="1199"/>
    <n v="3"/>
    <n v="4"/>
    <s v="FWD (Front Wheel Drive)"/>
    <s v="In-line"/>
    <s v="Front, Transverse"/>
    <s v="Injection"/>
    <n v="35"/>
    <s v="Petrol"/>
    <n v="1535"/>
    <n v="3746"/>
    <n v="1647"/>
    <s v="Hatchback"/>
    <n v="5"/>
    <x v="8"/>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s v="Tiago"/>
    <x v="44"/>
    <n v="1199"/>
    <n v="3"/>
    <n v="4"/>
    <s v="FWD (Front Wheel Drive)"/>
    <s v="In-line"/>
    <s v="Front, Transverse"/>
    <s v="Injection"/>
    <n v="35"/>
    <s v="Petrol"/>
    <n v="1535"/>
    <n v="3746"/>
    <n v="1647"/>
    <s v="Hatchback"/>
    <n v="5"/>
    <x v="8"/>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s v="Tiago"/>
    <x v="45"/>
    <n v="1199"/>
    <n v="3"/>
    <n v="4"/>
    <s v="FWD (Front Wheel Drive)"/>
    <s v="In-line"/>
    <s v="Front, Transverse"/>
    <s v="Injection"/>
    <n v="35"/>
    <s v="Petrol"/>
    <n v="1535"/>
    <n v="3746"/>
    <n v="1647"/>
    <s v="Hatchback"/>
    <n v="5"/>
    <x v="8"/>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s v="Tiago"/>
    <x v="46"/>
    <n v="1199"/>
    <n v="3"/>
    <n v="4"/>
    <s v="FWD (Front Wheel Drive)"/>
    <s v="In-line"/>
    <s v="Front, Transverse"/>
    <s v="Injection"/>
    <n v="35"/>
    <s v="Petrol"/>
    <n v="1535"/>
    <n v="3746"/>
    <n v="1647"/>
    <s v="Hatchback"/>
    <n v="5"/>
    <x v="8"/>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s v="Celerio X"/>
    <x v="26"/>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s v="Celerio X"/>
    <x v="24"/>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s v="Celerio X"/>
    <x v="47"/>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s v="Celerio X"/>
    <x v="28"/>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s v="Celerio X"/>
    <x v="48"/>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s v="Celerio X"/>
    <x v="49"/>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s v="Celerio X"/>
    <x v="50"/>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s v="Celerio X"/>
    <x v="51"/>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s v="Ignis"/>
    <x v="52"/>
    <n v="1197"/>
    <n v="4"/>
    <n v="4"/>
    <s v="FWD (Front Wheel Drive)"/>
    <s v="In-line"/>
    <s v="Front, Transverse"/>
    <s v="Injection"/>
    <n v="32"/>
    <s v="Petrol"/>
    <n v="1595"/>
    <n v="3700"/>
    <n v="1690"/>
    <s v="Hatchback"/>
    <n v="5"/>
    <x v="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s v="Ignis"/>
    <x v="53"/>
    <n v="1197"/>
    <n v="4"/>
    <n v="4"/>
    <s v="FWD (Front Wheel Drive)"/>
    <s v="In-line"/>
    <s v="Front, Transverse"/>
    <s v="Injection"/>
    <n v="32"/>
    <s v="Petrol"/>
    <n v="1595"/>
    <n v="3700"/>
    <n v="1690"/>
    <s v="Hatchback"/>
    <n v="5"/>
    <x v="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s v="Ignis"/>
    <x v="54"/>
    <n v="1197"/>
    <n v="4"/>
    <n v="4"/>
    <s v="FWD (Front Wheel Drive)"/>
    <s v="In-line"/>
    <s v="Front, Transverse"/>
    <s v="Injection"/>
    <n v="32"/>
    <s v="Petrol"/>
    <n v="1595"/>
    <n v="3700"/>
    <n v="1690"/>
    <s v="Hatchback"/>
    <n v="5"/>
    <x v="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s v="Ignis"/>
    <x v="55"/>
    <n v="1197"/>
    <n v="4"/>
    <n v="4"/>
    <s v="FWD (Front Wheel Drive)"/>
    <s v="In-line"/>
    <s v="Front, Transverse"/>
    <s v="Injection"/>
    <n v="32"/>
    <s v="Petrol"/>
    <n v="1595"/>
    <n v="3700"/>
    <n v="1690"/>
    <s v="Hatchback"/>
    <n v="5"/>
    <x v="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s v="Ignis"/>
    <x v="56"/>
    <n v="1197"/>
    <n v="4"/>
    <n v="4"/>
    <s v="FWD (Front Wheel Drive)"/>
    <s v="In-line"/>
    <s v="Front, Transverse"/>
    <s v="Injection"/>
    <n v="32"/>
    <s v="Petrol"/>
    <n v="1595"/>
    <n v="3700"/>
    <n v="1690"/>
    <s v="Hatchback"/>
    <n v="5"/>
    <x v="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s v="Ignis"/>
    <x v="57"/>
    <n v="1197"/>
    <n v="4"/>
    <n v="4"/>
    <s v="FWD (Front Wheel Drive)"/>
    <s v="In-line"/>
    <s v="Front, Transverse"/>
    <s v="Injection"/>
    <n v="32"/>
    <s v="Petrol"/>
    <n v="1595"/>
    <n v="3700"/>
    <n v="1690"/>
    <s v="Hatchback"/>
    <n v="5"/>
    <x v="10"/>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s v="Ignis"/>
    <x v="58"/>
    <n v="1197"/>
    <n v="4"/>
    <n v="4"/>
    <s v="FWD (Front Wheel Drive)"/>
    <s v="In-line"/>
    <s v="Front, Transverse"/>
    <s v="Injection"/>
    <n v="32"/>
    <s v="Petrol"/>
    <n v="1595"/>
    <n v="3700"/>
    <n v="1690"/>
    <s v="Hatchback"/>
    <n v="5"/>
    <x v="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s v="Triber"/>
    <x v="59"/>
    <n v="999"/>
    <n v="3"/>
    <n v="4"/>
    <s v="FWD (Front Wheel Drive)"/>
    <s v="In-line"/>
    <s v="Front, Transverse"/>
    <s v="Injection"/>
    <n v="40"/>
    <s v="Petrol"/>
    <n v="1643"/>
    <n v="3990"/>
    <n v="1739"/>
    <s v="MUV"/>
    <n v="5"/>
    <x v="1"/>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s v="Triber"/>
    <x v="60"/>
    <n v="999"/>
    <n v="3"/>
    <n v="4"/>
    <s v="FWD (Front Wheel Drive)"/>
    <s v="In-line"/>
    <s v="Front, Transverse"/>
    <s v="Injection"/>
    <n v="40"/>
    <s v="Petrol"/>
    <n v="1643"/>
    <n v="3990"/>
    <n v="1739"/>
    <s v="MUV"/>
    <n v="5"/>
    <x v="1"/>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s v="Triber"/>
    <x v="61"/>
    <n v="999"/>
    <n v="3"/>
    <n v="4"/>
    <s v="FWD (Front Wheel Drive)"/>
    <s v="In-line"/>
    <s v="Front, Transverse"/>
    <s v="Injection"/>
    <n v="40"/>
    <s v="Petrol"/>
    <n v="1643"/>
    <n v="3990"/>
    <n v="1739"/>
    <s v="MUV"/>
    <n v="5"/>
    <x v="1"/>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s v="Triber"/>
    <x v="62"/>
    <n v="999"/>
    <n v="3"/>
    <n v="4"/>
    <s v="FWD (Front Wheel Drive)"/>
    <s v="In-line"/>
    <s v="Front, Transverse"/>
    <s v="Injection"/>
    <n v="40"/>
    <s v="Petrol"/>
    <n v="1643"/>
    <n v="3990"/>
    <n v="1739"/>
    <s v="MUV"/>
    <n v="5"/>
    <x v="1"/>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s v="Etios Liva"/>
    <x v="63"/>
    <n v="1197"/>
    <n v="4"/>
    <n v="4"/>
    <s v="FWD (Front Wheel Drive)"/>
    <s v="In-line"/>
    <s v="Front, Transverse"/>
    <s v="Injection"/>
    <n v="45"/>
    <s v="Petrol"/>
    <n v="1510"/>
    <n v="3884"/>
    <n v="1695"/>
    <s v="Hatchback"/>
    <n v="5"/>
    <x v="10"/>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s v="Etios Liva"/>
    <x v="64"/>
    <n v="1197"/>
    <n v="4"/>
    <n v="4"/>
    <s v="FWD (Front Wheel Drive)"/>
    <s v="In-line"/>
    <s v="Front, Transverse"/>
    <s v="Injection"/>
    <n v="45"/>
    <s v="Petrol"/>
    <n v="1510"/>
    <n v="3884"/>
    <n v="1695"/>
    <s v="Hatchback"/>
    <n v="5"/>
    <x v="10"/>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s v="Etios Liva"/>
    <x v="65"/>
    <n v="1364"/>
    <n v="4"/>
    <n v="2"/>
    <s v="FWD (Front Wheel Drive)"/>
    <s v="In-line"/>
    <s v="Front, Transverse"/>
    <s v="Injection"/>
    <n v="45"/>
    <s v="Diesel"/>
    <n v="1510"/>
    <n v="3884"/>
    <n v="1695"/>
    <s v="Hatchback"/>
    <n v="5"/>
    <x v="11"/>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s v="Etios Liva"/>
    <x v="66"/>
    <n v="1197"/>
    <n v="4"/>
    <n v="4"/>
    <s v="FWD (Front Wheel Drive)"/>
    <s v="In-line"/>
    <s v="Front, Transverse"/>
    <s v="Injection"/>
    <n v="45"/>
    <s v="Petrol"/>
    <n v="1510"/>
    <n v="3884"/>
    <n v="1695"/>
    <s v="Hatchback"/>
    <n v="5"/>
    <x v="10"/>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s v="Etios Liva"/>
    <x v="67"/>
    <n v="1364"/>
    <n v="4"/>
    <n v="2"/>
    <s v="FWD (Front Wheel Drive)"/>
    <s v="In-line"/>
    <s v="Front, Transverse"/>
    <s v="Injection"/>
    <n v="45"/>
    <s v="Diesel"/>
    <n v="1510"/>
    <n v="3884"/>
    <n v="1695"/>
    <s v="Hatchback"/>
    <n v="5"/>
    <x v="11"/>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s v="Etios Liva"/>
    <x v="68"/>
    <n v="1364"/>
    <n v="4"/>
    <n v="2"/>
    <s v="FWD (Front Wheel Drive)"/>
    <s v="In-line"/>
    <s v="Front, Transverse"/>
    <s v="Injection"/>
    <n v="45"/>
    <s v="Diesel"/>
    <n v="1510"/>
    <n v="3884"/>
    <n v="1695"/>
    <s v="Hatchback"/>
    <n v="5"/>
    <x v="11"/>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s v="Etios Liva"/>
    <x v="69"/>
    <n v="1197"/>
    <n v="4"/>
    <n v="4"/>
    <s v="FWD (Front Wheel Drive)"/>
    <s v="In-line"/>
    <s v="Front, Transverse"/>
    <s v="Injection"/>
    <n v="45"/>
    <s v="Petrol"/>
    <n v="1510"/>
    <n v="3884"/>
    <n v="1695"/>
    <s v="Hatchback"/>
    <n v="5"/>
    <x v="10"/>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s v="Etios Liva"/>
    <x v="70"/>
    <n v="1364"/>
    <n v="4"/>
    <n v="2"/>
    <s v="FWD (Front Wheel Drive)"/>
    <s v="In-line"/>
    <s v="Front, Transverse"/>
    <s v="Injection"/>
    <n v="45"/>
    <s v="Diesel"/>
    <n v="1510"/>
    <n v="3884"/>
    <n v="1695"/>
    <s v="Hatchback"/>
    <n v="5"/>
    <x v="11"/>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s v="Etios Liva"/>
    <x v="71"/>
    <n v="1197"/>
    <n v="4"/>
    <n v="4"/>
    <s v="FWD (Front Wheel Drive)"/>
    <s v="In-line"/>
    <s v="Front, Transverse"/>
    <s v="Injection"/>
    <n v="45"/>
    <s v="Petrol"/>
    <n v="1510"/>
    <n v="3884"/>
    <n v="1695"/>
    <s v="Hatchback"/>
    <n v="5"/>
    <x v="10"/>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s v="Etios Liva"/>
    <x v="72"/>
    <n v="1364"/>
    <n v="4"/>
    <n v="2"/>
    <s v="FWD (Front Wheel Drive)"/>
    <s v="In-line"/>
    <s v="Front, Transverse"/>
    <s v="Injection"/>
    <n v="45"/>
    <s v="Diesel"/>
    <n v="1510"/>
    <n v="3884"/>
    <n v="1695"/>
    <s v="Hatchback"/>
    <n v="5"/>
    <x v="11"/>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s v="Etios Liva"/>
    <x v="73"/>
    <n v="1197"/>
    <n v="4"/>
    <n v="4"/>
    <s v="FWD (Front Wheel Drive)"/>
    <s v="In-line"/>
    <s v="Front, Transverse"/>
    <s v="Injection"/>
    <n v="45"/>
    <s v="Petrol"/>
    <n v="1510"/>
    <n v="3884"/>
    <n v="1695"/>
    <s v="Hatchback"/>
    <n v="5"/>
    <x v="10"/>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s v="Etios Liva"/>
    <x v="74"/>
    <n v="1364"/>
    <n v="4"/>
    <n v="2"/>
    <s v="FWD (Front Wheel Drive)"/>
    <s v="In-line"/>
    <s v="Front, Transverse"/>
    <s v="Injection"/>
    <n v="45"/>
    <s v="Diesel"/>
    <n v="1510"/>
    <n v="3884"/>
    <n v="1695"/>
    <s v="Hatchback"/>
    <n v="5"/>
    <x v="11"/>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s v="Etios Liva"/>
    <x v="75"/>
    <n v="1197"/>
    <n v="4"/>
    <n v="4"/>
    <s v="FWD (Front Wheel Drive)"/>
    <s v="In-line"/>
    <s v="Front, Transverse"/>
    <s v="Injection"/>
    <n v="45"/>
    <s v="Petrol"/>
    <n v="1510"/>
    <n v="3884"/>
    <n v="1695"/>
    <s v="Hatchback"/>
    <n v="5"/>
    <x v="10"/>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s v="Etios Liva"/>
    <x v="76"/>
    <n v="1364"/>
    <n v="4"/>
    <n v="2"/>
    <s v="FWD (Front Wheel Drive)"/>
    <s v="In-line"/>
    <s v="Front, Transverse"/>
    <s v="Injection"/>
    <n v="45"/>
    <s v="Diesel"/>
    <n v="1510"/>
    <n v="3884"/>
    <n v="1695"/>
    <s v="Hatchback"/>
    <n v="5"/>
    <x v="11"/>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s v="Bolt"/>
    <x v="77"/>
    <n v="1248"/>
    <n v="4"/>
    <n v="4"/>
    <s v="FWD (Front Wheel Drive)"/>
    <s v="In-line"/>
    <s v="Front, Transverse"/>
    <s v="Injection"/>
    <n v="44"/>
    <s v="Diesel"/>
    <n v="1562"/>
    <n v="3825"/>
    <n v="1695"/>
    <s v="Hatchback"/>
    <n v="5"/>
    <x v="12"/>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s v="Bolt"/>
    <x v="78"/>
    <n v="1248"/>
    <n v="4"/>
    <n v="4"/>
    <s v="FWD (Front Wheel Drive)"/>
    <s v="In-line"/>
    <s v="Front, Transverse"/>
    <s v="Injection"/>
    <n v="44"/>
    <s v="Diesel"/>
    <n v="1562"/>
    <n v="3825"/>
    <n v="1695"/>
    <s v="Hatchback"/>
    <n v="5"/>
    <x v="12"/>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s v="Bolt"/>
    <x v="79"/>
    <n v="1248"/>
    <n v="4"/>
    <n v="4"/>
    <s v="FWD (Front Wheel Drive)"/>
    <s v="In-line"/>
    <s v="Front, Transverse"/>
    <s v="Injection"/>
    <n v="44"/>
    <s v="Diesel"/>
    <n v="1562"/>
    <n v="3825"/>
    <n v="1695"/>
    <s v="Hatchback"/>
    <n v="5"/>
    <x v="12"/>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s v="Bolt"/>
    <x v="80"/>
    <n v="1248"/>
    <n v="4"/>
    <n v="4"/>
    <s v="FWD (Front Wheel Drive)"/>
    <s v="In-line"/>
    <s v="Front, Transverse"/>
    <s v="Injection"/>
    <n v="44"/>
    <s v="Diesel"/>
    <n v="1562"/>
    <n v="3825"/>
    <n v="1695"/>
    <s v="Hatchback"/>
    <n v="5"/>
    <x v="12"/>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s v="Bolt"/>
    <x v="81"/>
    <n v="1193"/>
    <n v="4"/>
    <n v="4"/>
    <s v="FWD (Front Wheel Drive)"/>
    <s v="In-line"/>
    <s v="Front, Transverse"/>
    <s v="Injection"/>
    <n v="44"/>
    <s v="Petrol"/>
    <n v="1562"/>
    <n v="3825"/>
    <n v="1695"/>
    <s v="Hatchback"/>
    <n v="5"/>
    <x v="13"/>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s v="Bolt"/>
    <x v="82"/>
    <n v="1193"/>
    <n v="4"/>
    <n v="4"/>
    <s v="FWD (Front Wheel Drive)"/>
    <s v="In-line"/>
    <s v="Front, Transverse"/>
    <s v="Injection"/>
    <n v="44"/>
    <s v="Petrol"/>
    <n v="1562"/>
    <n v="3825"/>
    <n v="1695"/>
    <s v="Hatchback"/>
    <n v="5"/>
    <x v="13"/>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s v="Bolt"/>
    <x v="83"/>
    <n v="1193"/>
    <n v="4"/>
    <n v="4"/>
    <s v="FWD (Front Wheel Drive)"/>
    <s v="In-line"/>
    <s v="Front, Transverse"/>
    <s v="Injection"/>
    <n v="44"/>
    <s v="Petrol"/>
    <n v="1562"/>
    <n v="3825"/>
    <n v="1695"/>
    <s v="Hatchback"/>
    <n v="5"/>
    <x v="13"/>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s v="Bolt"/>
    <x v="84"/>
    <n v="1193"/>
    <n v="4"/>
    <n v="4"/>
    <s v="FWD (Front Wheel Drive)"/>
    <s v="In-line"/>
    <s v="Front, Transverse"/>
    <s v="Injection"/>
    <n v="44"/>
    <s v="Petrol"/>
    <n v="1562"/>
    <n v="3825"/>
    <n v="1695"/>
    <s v="Hatchback"/>
    <n v="5"/>
    <x v="13"/>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s v="Xcent Prime"/>
    <x v="85"/>
    <n v="1197"/>
    <n v="4"/>
    <n v="4"/>
    <s v="FWD (Front Wheel Drive)"/>
    <s v="In-line"/>
    <s v="Front, Longitudinal"/>
    <s v="Injection"/>
    <n v="43"/>
    <s v="CNG + Petrol"/>
    <n v="1520"/>
    <n v="3995"/>
    <n v="1660"/>
    <s v="Sedan"/>
    <n v="4"/>
    <x v="1"/>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s v="Xcent Prime"/>
    <x v="86"/>
    <n v="1197"/>
    <n v="4"/>
    <n v="4"/>
    <s v="FWD (Front Wheel Drive)"/>
    <s v="In-line"/>
    <s v="Front, Longitudinal"/>
    <s v="Injection"/>
    <n v="43"/>
    <s v="Petrol"/>
    <n v="1520"/>
    <n v="3995"/>
    <n v="1660"/>
    <s v="Sedan"/>
    <n v="4"/>
    <x v="1"/>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s v="Xcent Prime"/>
    <x v="87"/>
    <n v="1197"/>
    <n v="4"/>
    <n v="4"/>
    <s v="FWD (Front Wheel Drive)"/>
    <s v="In-line"/>
    <s v="Front, Longitudinal"/>
    <s v="Injection"/>
    <n v="43"/>
    <s v="Petrol"/>
    <n v="1520"/>
    <n v="3995"/>
    <n v="1660"/>
    <s v="Sedan"/>
    <n v="4"/>
    <x v="1"/>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s v="Xcent Prime"/>
    <x v="88"/>
    <n v="1197"/>
    <n v="4"/>
    <n v="4"/>
    <s v="FWD (Front Wheel Drive)"/>
    <s v="In-line"/>
    <s v="Front, Longitudinal"/>
    <s v="Injection"/>
    <n v="43"/>
    <s v="CNG + Petrol"/>
    <n v="1520"/>
    <n v="3995"/>
    <n v="1660"/>
    <s v="Sedan"/>
    <n v="4"/>
    <x v="1"/>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s v="Xcent Prime"/>
    <x v="89"/>
    <n v="1197"/>
    <n v="4"/>
    <n v="4"/>
    <s v="FWD (Front Wheel Drive)"/>
    <s v="In-line"/>
    <s v="Front, Longitudinal"/>
    <s v="Injection"/>
    <n v="43"/>
    <s v="Diesel"/>
    <n v="1520"/>
    <n v="3995"/>
    <n v="1660"/>
    <s v="Sedan"/>
    <n v="4"/>
    <x v="1"/>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s v="Xcent Prime"/>
    <x v="90"/>
    <n v="1197"/>
    <n v="4"/>
    <n v="4"/>
    <s v="FWD (Front Wheel Drive)"/>
    <s v="In-line"/>
    <s v="Front, Longitudinal"/>
    <s v="Injection"/>
    <n v="43"/>
    <s v="Diesel"/>
    <n v="1520"/>
    <n v="3995"/>
    <n v="1660"/>
    <s v="Sedan"/>
    <n v="4"/>
    <x v="1"/>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s v="Dzire Tour"/>
    <x v="91"/>
    <n v="1248"/>
    <n v="4"/>
    <n v="4"/>
    <s v="FWD (Front Wheel Drive)"/>
    <s v="In-line"/>
    <s v="Front, Transverse"/>
    <s v="Injection"/>
    <n v="42"/>
    <s v="Diesel"/>
    <n v="1555"/>
    <n v="3995"/>
    <n v="1695"/>
    <s v="Sedan"/>
    <n v="4"/>
    <x v="14"/>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s v="Dzire Tour"/>
    <x v="23"/>
    <n v="1197"/>
    <n v="4"/>
    <n v="4"/>
    <s v="FWD (Front Wheel Drive)"/>
    <s v="In-line"/>
    <s v="Front, Transverse"/>
    <s v="Injection"/>
    <n v="42"/>
    <s v="Petrol"/>
    <n v="1555"/>
    <n v="3995"/>
    <n v="1695"/>
    <s v="Sedan"/>
    <n v="4"/>
    <x v="15"/>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s v="Dzire Tour"/>
    <x v="92"/>
    <n v="1197"/>
    <n v="4"/>
    <n v="4"/>
    <s v="FWD (Front Wheel Drive)"/>
    <s v="In-line"/>
    <s v="Front, Transverse"/>
    <s v="Injection"/>
    <n v="42"/>
    <s v="CNG"/>
    <n v="1555"/>
    <n v="3995"/>
    <n v="1695"/>
    <s v="Sedan"/>
    <n v="4"/>
    <x v="1"/>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s v="Elite I20"/>
    <x v="93"/>
    <n v="1197"/>
    <n v="4"/>
    <n v="4"/>
    <s v="FWD (Front Wheel Drive)"/>
    <s v="In-line"/>
    <s v="Front, Transverse"/>
    <s v="Injection"/>
    <n v="45"/>
    <s v="Petrol"/>
    <n v="1505"/>
    <n v="3995"/>
    <n v="1710"/>
    <s v="Hatchback"/>
    <n v="5"/>
    <x v="16"/>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s v="Elite I20"/>
    <x v="94"/>
    <n v="1396"/>
    <n v="4"/>
    <n v="4"/>
    <s v="FWD (Front Wheel Drive)"/>
    <s v="In-line"/>
    <s v="Front, Transverse"/>
    <s v="Injection"/>
    <n v="45"/>
    <s v="Diesel"/>
    <n v="1505"/>
    <n v="3985"/>
    <n v="1734"/>
    <s v="Hatchback"/>
    <n v="5"/>
    <x v="17"/>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s v="Elite I20"/>
    <x v="95"/>
    <n v="1197"/>
    <n v="4"/>
    <n v="4"/>
    <s v="FWD (Front Wheel Drive)"/>
    <s v="In-line"/>
    <s v="Front, Transverse"/>
    <s v="Injection"/>
    <n v="45"/>
    <s v="Petrol"/>
    <n v="1505"/>
    <n v="3985"/>
    <n v="1734"/>
    <s v="Hatchback"/>
    <n v="5"/>
    <x v="16"/>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s v="Elite I20"/>
    <x v="96"/>
    <n v="1396"/>
    <n v="4"/>
    <n v="4"/>
    <s v="FWD (Front Wheel Drive)"/>
    <s v="In-line"/>
    <s v="Front, Transverse"/>
    <s v="Injection"/>
    <n v="45"/>
    <s v="Diesel"/>
    <n v="1505"/>
    <n v="3985"/>
    <n v="1734"/>
    <s v="Hatchback"/>
    <n v="5"/>
    <x v="17"/>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s v="Elite I20"/>
    <x v="97"/>
    <n v="1197"/>
    <n v="4"/>
    <n v="4"/>
    <s v="FWD (Front Wheel Drive)"/>
    <s v="In-line"/>
    <s v="Front, Transverse"/>
    <s v="Injection"/>
    <n v="45"/>
    <s v="Petrol"/>
    <n v="1505"/>
    <n v="3985"/>
    <n v="1734"/>
    <s v="Hatchback"/>
    <n v="5"/>
    <x v="16"/>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s v="Elite I20"/>
    <x v="98"/>
    <n v="1396"/>
    <n v="4"/>
    <n v="4"/>
    <s v="FWD (Front Wheel Drive)"/>
    <s v="In-line"/>
    <s v="Front, Transverse"/>
    <s v="Injection"/>
    <n v="45"/>
    <s v="Diesel"/>
    <n v="1505"/>
    <n v="3985"/>
    <n v="1734"/>
    <s v="Hatchback"/>
    <n v="5"/>
    <x v="17"/>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s v="Elite I20"/>
    <x v="99"/>
    <n v="1197"/>
    <n v="4"/>
    <n v="4"/>
    <s v="FWD (Front Wheel Drive)"/>
    <s v="In-line"/>
    <s v="Front, Transverse"/>
    <s v="Injection"/>
    <n v="45"/>
    <s v="Petrol"/>
    <n v="1505"/>
    <n v="3995"/>
    <n v="1734"/>
    <s v="Hatchback"/>
    <n v="5"/>
    <x v="16"/>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s v="Elite I20"/>
    <x v="100"/>
    <n v="1396"/>
    <n v="4"/>
    <n v="4"/>
    <s v="FWD (Front Wheel Drive)"/>
    <s v="In-line"/>
    <s v="Front, Transverse"/>
    <s v="Injection"/>
    <n v="45"/>
    <s v="Diesel"/>
    <n v="1505"/>
    <n v="3985"/>
    <n v="1734"/>
    <s v="Hatchback"/>
    <n v="5"/>
    <x v="17"/>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s v="Elite I20"/>
    <x v="101"/>
    <n v="1197"/>
    <n v="4"/>
    <n v="4"/>
    <s v="FWD (Front Wheel Drive)"/>
    <s v="In-line"/>
    <s v="Front, Transverse"/>
    <s v="Injection"/>
    <n v="45"/>
    <s v="Petrol"/>
    <n v="1505"/>
    <n v="3985"/>
    <n v="1734"/>
    <s v="Hatchback"/>
    <n v="5"/>
    <x v="16"/>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s v="Elite I20"/>
    <x v="102"/>
    <n v="1197"/>
    <n v="4"/>
    <n v="4"/>
    <s v="FWD (Front Wheel Drive)"/>
    <s v="In-line"/>
    <s v="Front, Transverse"/>
    <s v="Injection"/>
    <n v="45"/>
    <s v="Petrol"/>
    <n v="1505"/>
    <n v="3985"/>
    <n v="1734"/>
    <s v="Hatchback"/>
    <n v="5"/>
    <x v="16"/>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s v="Elite I20"/>
    <x v="103"/>
    <n v="1197"/>
    <n v="4"/>
    <n v="4"/>
    <s v="FWD (Front Wheel Drive)"/>
    <s v="In-line"/>
    <s v="Front, Transverse"/>
    <s v="Injection"/>
    <n v="45"/>
    <s v="Petrol"/>
    <n v="1505"/>
    <n v="3985"/>
    <n v="1734"/>
    <s v="Hatchback"/>
    <n v="5"/>
    <x v="16"/>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s v="Elite I20"/>
    <x v="104"/>
    <n v="1396"/>
    <n v="4"/>
    <n v="4"/>
    <s v="FWD (Front Wheel Drive)"/>
    <s v="In-line"/>
    <s v="Front, Transverse"/>
    <s v="Injection"/>
    <n v="45"/>
    <s v="Diesel"/>
    <n v="1505"/>
    <n v="3985"/>
    <n v="1734"/>
    <s v="Hatchback"/>
    <n v="5"/>
    <x v="17"/>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s v="Aura"/>
    <x v="105"/>
    <n v="1197"/>
    <m/>
    <m/>
    <s v="FWD (Front Wheel Drive)"/>
    <s v="In-line"/>
    <s v="Front, Longitudinal"/>
    <s v="Injection"/>
    <n v="37"/>
    <s v="Petrol"/>
    <n v="1520"/>
    <n v="3995"/>
    <n v="1680"/>
    <s v="Sedan"/>
    <n v="5"/>
    <x v="1"/>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s v="Aura"/>
    <x v="106"/>
    <n v="1197"/>
    <m/>
    <m/>
    <s v="FWD (Front Wheel Drive)"/>
    <s v="In-line"/>
    <s v="Front, Longitudinal"/>
    <s v="Injection"/>
    <n v="37"/>
    <s v="Petrol"/>
    <n v="1520"/>
    <n v="3995"/>
    <n v="1680"/>
    <s v="Sedan"/>
    <n v="5"/>
    <x v="1"/>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s v="Aura"/>
    <x v="107"/>
    <n v="1197"/>
    <m/>
    <m/>
    <s v="FWD (Front Wheel Drive)"/>
    <s v="In-line"/>
    <s v="Front, Longitudinal"/>
    <s v="Injection"/>
    <n v="37"/>
    <s v="Petrol"/>
    <n v="1520"/>
    <n v="3995"/>
    <n v="1680"/>
    <s v="Sedan"/>
    <n v="5"/>
    <x v="1"/>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s v="Aura"/>
    <x v="108"/>
    <n v="1197"/>
    <m/>
    <m/>
    <s v="FWD (Front Wheel Drive)"/>
    <s v="In-line"/>
    <s v="Front, Longitudinal"/>
    <s v="Injection"/>
    <n v="37"/>
    <s v="Petrol"/>
    <n v="1520"/>
    <n v="3995"/>
    <n v="1680"/>
    <s v="Sedan"/>
    <n v="5"/>
    <x v="1"/>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s v="Aura"/>
    <x v="109"/>
    <n v="1197"/>
    <m/>
    <m/>
    <s v="FWD (Front Wheel Drive)"/>
    <s v="In-line"/>
    <s v="Front, Longitudinal"/>
    <s v="Injection"/>
    <n v="37"/>
    <s v="Petrol"/>
    <n v="1520"/>
    <n v="3995"/>
    <n v="1680"/>
    <s v="Sedan"/>
    <n v="5"/>
    <x v="1"/>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s v="Aura"/>
    <x v="110"/>
    <n v="1197"/>
    <m/>
    <m/>
    <s v="FWD (Front Wheel Drive)"/>
    <s v="In-line"/>
    <s v="Front, Longitudinal"/>
    <s v="Injection"/>
    <n v="37"/>
    <s v="Petrol"/>
    <n v="1520"/>
    <n v="3995"/>
    <n v="1680"/>
    <s v="Sedan"/>
    <n v="5"/>
    <x v="1"/>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s v="Aura"/>
    <x v="111"/>
    <n v="1197"/>
    <m/>
    <m/>
    <s v="FWD (Front Wheel Drive)"/>
    <s v="In-line"/>
    <s v="Front, Longitudinal"/>
    <s v="Injection"/>
    <n v="37"/>
    <s v="CNG + Petrol"/>
    <n v="1520"/>
    <n v="3995"/>
    <n v="1680"/>
    <s v="Sedan"/>
    <n v="5"/>
    <x v="1"/>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s v="Aura"/>
    <x v="112"/>
    <n v="998"/>
    <m/>
    <m/>
    <s v="FWD (Front Wheel Drive)"/>
    <s v="In-line"/>
    <s v="Front, Longitudinal"/>
    <s v="Injection"/>
    <n v="37"/>
    <s v="Petrol"/>
    <n v="1520"/>
    <n v="3995"/>
    <n v="1680"/>
    <s v="Sedan"/>
    <n v="5"/>
    <x v="1"/>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s v="Aura"/>
    <x v="113"/>
    <n v="1186"/>
    <m/>
    <m/>
    <s v="FWD (Front Wheel Drive)"/>
    <s v="In-line"/>
    <s v="Front, Longitudinal"/>
    <s v="Injection"/>
    <n v="37"/>
    <s v="Diesel"/>
    <n v="1520"/>
    <n v="3995"/>
    <n v="1680"/>
    <s v="Sedan"/>
    <n v="5"/>
    <x v="1"/>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s v="Aura"/>
    <x v="114"/>
    <n v="1186"/>
    <m/>
    <m/>
    <s v="FWD (Front Wheel Drive)"/>
    <s v="In-line"/>
    <s v="Front, Longitudinal"/>
    <s v="Injection"/>
    <n v="37"/>
    <s v="Diesel"/>
    <n v="1520"/>
    <n v="3995"/>
    <n v="1680"/>
    <s v="Sedan"/>
    <n v="5"/>
    <x v="1"/>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s v="Aura"/>
    <x v="115"/>
    <n v="1186"/>
    <m/>
    <m/>
    <s v="FWD (Front Wheel Drive)"/>
    <s v="In-line"/>
    <s v="Front, Longitudinal"/>
    <s v="Injection"/>
    <n v="37"/>
    <s v="Diesel"/>
    <n v="1520"/>
    <n v="3995"/>
    <n v="1680"/>
    <s v="Sedan"/>
    <n v="5"/>
    <x v="1"/>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s v="Aura"/>
    <x v="116"/>
    <n v="1186"/>
    <m/>
    <m/>
    <s v="FWD (Front Wheel Drive)"/>
    <s v="In-line"/>
    <s v="Front, Longitudinal"/>
    <s v="Injection"/>
    <n v="37"/>
    <s v="Diesel"/>
    <n v="1520"/>
    <n v="3995"/>
    <n v="1680"/>
    <s v="Sedan"/>
    <n v="5"/>
    <x v="1"/>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s v="Polo"/>
    <x v="117"/>
    <n v="999"/>
    <n v="3"/>
    <n v="4"/>
    <s v="FWD (Front Wheel Drive)"/>
    <s v="In-line"/>
    <s v="Front, Transverse"/>
    <s v="Injection"/>
    <n v="45"/>
    <s v="Petrol"/>
    <n v="1469"/>
    <n v="3971"/>
    <n v="1682"/>
    <s v="Hatchback"/>
    <n v="5"/>
    <x v="5"/>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s v="Polo"/>
    <x v="118"/>
    <n v="999"/>
    <n v="3"/>
    <n v="4"/>
    <s v="FWD (Front Wheel Drive)"/>
    <s v="In-line"/>
    <s v="Front, Transverse"/>
    <s v="Injection"/>
    <n v="45"/>
    <s v="Petrol"/>
    <n v="1469"/>
    <n v="3971"/>
    <n v="1682"/>
    <s v="Hatchback"/>
    <n v="5"/>
    <x v="5"/>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s v="Polo"/>
    <x v="119"/>
    <n v="999"/>
    <n v="3"/>
    <n v="4"/>
    <s v="FWD (Front Wheel Drive)"/>
    <s v="In-line"/>
    <s v="Front, Transverse"/>
    <s v="Injection"/>
    <n v="45"/>
    <s v="Petrol"/>
    <n v="1469"/>
    <n v="3971"/>
    <n v="1682"/>
    <s v="Hatchback"/>
    <n v="5"/>
    <x v="5"/>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s v="Polo"/>
    <x v="120"/>
    <n v="1498"/>
    <n v="4"/>
    <n v="4"/>
    <s v="FWD (Front Wheel Drive)"/>
    <s v="In-line"/>
    <s v="Front, Transverse"/>
    <s v="Injection"/>
    <n v="45"/>
    <s v="Diesel"/>
    <n v="1469"/>
    <n v="3971"/>
    <n v="1682"/>
    <s v="Hatchback"/>
    <n v="5"/>
    <x v="6"/>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s v="Polo"/>
    <x v="121"/>
    <n v="1498"/>
    <n v="4"/>
    <n v="4"/>
    <s v="FWD (Front Wheel Drive)"/>
    <s v="In-line"/>
    <s v="Front, Transverse"/>
    <s v="Injection"/>
    <n v="45"/>
    <s v="Diesel"/>
    <n v="1469"/>
    <n v="3971"/>
    <n v="1682"/>
    <s v="Hatchback"/>
    <n v="5"/>
    <x v="6"/>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s v="Polo"/>
    <x v="122"/>
    <n v="1498"/>
    <n v="4"/>
    <n v="4"/>
    <s v="FWD (Front Wheel Drive)"/>
    <s v="In-line"/>
    <s v="Front, Transverse"/>
    <s v="Injection"/>
    <n v="45"/>
    <s v="Diesel"/>
    <n v="1469"/>
    <n v="3971"/>
    <n v="1682"/>
    <s v="Hatchback"/>
    <n v="5"/>
    <x v="6"/>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s v="Polo"/>
    <x v="123"/>
    <n v="1197"/>
    <n v="4"/>
    <n v="4"/>
    <s v="FWD (Front Wheel Drive)"/>
    <s v="In-line"/>
    <s v="Front, Transverse"/>
    <s v="Injection"/>
    <n v="45"/>
    <s v="Petrol"/>
    <n v="1469"/>
    <n v="3971"/>
    <n v="1682"/>
    <s v="Hatchback"/>
    <n v="5"/>
    <x v="18"/>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s v="Polo"/>
    <x v="124"/>
    <n v="1498"/>
    <n v="4"/>
    <n v="4"/>
    <s v="FWD (Front Wheel Drive)"/>
    <s v="In-line"/>
    <s v="Front, Transverse"/>
    <s v="Injection"/>
    <n v="45"/>
    <s v="Diesel"/>
    <n v="1469"/>
    <n v="3971"/>
    <n v="1682"/>
    <s v="Hatchback"/>
    <n v="5"/>
    <x v="6"/>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s v="Dzire"/>
    <x v="23"/>
    <n v="1197"/>
    <n v="4"/>
    <n v="4"/>
    <s v="FWD (Front Wheel Drive)"/>
    <s v="In-line"/>
    <s v="Front, Transverse"/>
    <s v="Injection"/>
    <n v="37"/>
    <s v="Petrol"/>
    <n v="1515"/>
    <n v="3995"/>
    <n v="1735"/>
    <s v="Sedan"/>
    <n v="4"/>
    <x v="15"/>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s v="Dzire"/>
    <x v="24"/>
    <n v="1197"/>
    <n v="4"/>
    <n v="4"/>
    <s v="FWD (Front Wheel Drive)"/>
    <s v="In-line"/>
    <s v="Front, Transverse"/>
    <s v="Injection"/>
    <n v="37"/>
    <s v="Petrol"/>
    <n v="1515"/>
    <n v="3995"/>
    <n v="1735"/>
    <s v="Sedan"/>
    <n v="4"/>
    <x v="15"/>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s v="Dzire"/>
    <x v="91"/>
    <n v="1248"/>
    <n v="4"/>
    <n v="4"/>
    <s v="FWD (Front Wheel Drive)"/>
    <s v="In-line"/>
    <s v="Front, Transverse"/>
    <s v="Injection"/>
    <n v="37"/>
    <s v="Diesel"/>
    <n v="1515"/>
    <n v="3995"/>
    <n v="1735"/>
    <s v="Sedan"/>
    <n v="4"/>
    <x v="19"/>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s v="Dzire"/>
    <x v="48"/>
    <n v="1197"/>
    <n v="4"/>
    <n v="4"/>
    <s v="FWD (Front Wheel Drive)"/>
    <s v="In-line"/>
    <s v="Front, Transverse"/>
    <s v="Injection"/>
    <n v="37"/>
    <s v="Petrol"/>
    <n v="1515"/>
    <n v="3995"/>
    <n v="1735"/>
    <s v="Sedan"/>
    <n v="4"/>
    <x v="15"/>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s v="Dzire"/>
    <x v="125"/>
    <n v="1248"/>
    <n v="4"/>
    <n v="4"/>
    <s v="FWD (Front Wheel Drive)"/>
    <s v="In-line"/>
    <s v="Front, Transverse"/>
    <s v="Injection"/>
    <n v="37"/>
    <s v="Diesel"/>
    <n v="1515"/>
    <n v="3995"/>
    <n v="1735"/>
    <s v="Sedan"/>
    <n v="4"/>
    <x v="19"/>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s v="Dzire"/>
    <x v="47"/>
    <n v="1197"/>
    <n v="4"/>
    <n v="4"/>
    <s v="FWD (Front Wheel Drive)"/>
    <s v="In-line"/>
    <s v="Front, Transverse"/>
    <s v="Injection"/>
    <n v="37"/>
    <s v="Petrol"/>
    <n v="1515"/>
    <n v="3995"/>
    <n v="1735"/>
    <s v="Sedan"/>
    <n v="4"/>
    <x v="15"/>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s v="Dzire"/>
    <x v="126"/>
    <n v="1248"/>
    <n v="4"/>
    <n v="4"/>
    <s v="FWD (Front Wheel Drive)"/>
    <s v="In-line"/>
    <s v="Front, Transverse"/>
    <s v="Injection"/>
    <n v="37"/>
    <s v="Diesel"/>
    <n v="1515"/>
    <n v="3995"/>
    <n v="1735"/>
    <s v="Sedan"/>
    <n v="4"/>
    <x v="19"/>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s v="Dzire"/>
    <x v="127"/>
    <n v="1248"/>
    <n v="4"/>
    <n v="4"/>
    <s v="FWD (Front Wheel Drive)"/>
    <s v="In-line"/>
    <s v="Front, Transverse"/>
    <s v="Injection"/>
    <n v="37"/>
    <s v="Diesel"/>
    <n v="1515"/>
    <n v="3995"/>
    <n v="1735"/>
    <s v="Sedan"/>
    <n v="4"/>
    <x v="19"/>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s v="Dzire"/>
    <x v="128"/>
    <n v="1197"/>
    <n v="4"/>
    <n v="4"/>
    <s v="FWD (Front Wheel Drive)"/>
    <s v="In-line"/>
    <s v="Front, Transverse"/>
    <s v="Injection"/>
    <n v="37"/>
    <s v="Petrol"/>
    <n v="1515"/>
    <n v="3995"/>
    <n v="1735"/>
    <s v="Sedan"/>
    <n v="4"/>
    <x v="15"/>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s v="Dzire"/>
    <x v="129"/>
    <n v="1197"/>
    <n v="4"/>
    <n v="4"/>
    <s v="FWD (Front Wheel Drive)"/>
    <s v="In-line"/>
    <s v="Front, Transverse"/>
    <s v="Injection"/>
    <n v="37"/>
    <s v="Petrol"/>
    <n v="1515"/>
    <n v="3995"/>
    <n v="1735"/>
    <s v="Sedan"/>
    <n v="4"/>
    <x v="15"/>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s v="Dzire"/>
    <x v="130"/>
    <n v="1197"/>
    <n v="4"/>
    <n v="4"/>
    <s v="FWD (Front Wheel Drive)"/>
    <s v="In-line"/>
    <s v="Front, Transverse"/>
    <s v="Injection"/>
    <n v="37"/>
    <s v="Petrol"/>
    <n v="1515"/>
    <n v="3995"/>
    <n v="1735"/>
    <s v="Sedan"/>
    <n v="4"/>
    <x v="15"/>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s v="Dzire"/>
    <x v="131"/>
    <n v="1248"/>
    <n v="4"/>
    <n v="4"/>
    <s v="FWD (Front Wheel Drive)"/>
    <s v="In-line"/>
    <s v="Front, Transverse"/>
    <s v="Injection"/>
    <n v="37"/>
    <s v="Diesel"/>
    <n v="1515"/>
    <n v="3995"/>
    <n v="1735"/>
    <s v="Sedan"/>
    <n v="4"/>
    <x v="19"/>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s v="Dzire"/>
    <x v="132"/>
    <n v="1248"/>
    <n v="4"/>
    <n v="4"/>
    <s v="FWD (Front Wheel Drive)"/>
    <s v="In-line"/>
    <s v="Front, Transverse"/>
    <s v="Injection"/>
    <n v="37"/>
    <s v="Diesel"/>
    <n v="1515"/>
    <n v="3995"/>
    <n v="1735"/>
    <s v="Sedan"/>
    <n v="4"/>
    <x v="19"/>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s v="Dzire"/>
    <x v="133"/>
    <n v="1248"/>
    <n v="4"/>
    <n v="4"/>
    <s v="FWD (Front Wheel Drive)"/>
    <s v="In-line"/>
    <s v="Front, Transverse"/>
    <s v="Injection"/>
    <n v="37"/>
    <s v="Diesel"/>
    <n v="1515"/>
    <n v="3995"/>
    <n v="1735"/>
    <s v="Sedan"/>
    <n v="4"/>
    <x v="19"/>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s v="Freestyle"/>
    <x v="134"/>
    <n v="1498"/>
    <n v="4"/>
    <n v="4"/>
    <s v="FWD (Front Wheel Drive)"/>
    <s v="In-line"/>
    <s v="Front, Transverse"/>
    <s v="Injection"/>
    <n v="40"/>
    <s v="Diesel"/>
    <n v="1570"/>
    <n v="3954"/>
    <n v="1737"/>
    <s v="Crossover"/>
    <n v="5"/>
    <x v="1"/>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s v="Freestyle"/>
    <x v="135"/>
    <n v="1498"/>
    <n v="4"/>
    <n v="4"/>
    <s v="FWD (Front Wheel Drive)"/>
    <s v="In-line"/>
    <s v="Front, Transverse"/>
    <s v="Injection"/>
    <n v="40"/>
    <s v="Diesel"/>
    <n v="1570"/>
    <n v="3954"/>
    <n v="1737"/>
    <s v="Hatchback"/>
    <n v="5"/>
    <x v="1"/>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s v="Freestyle"/>
    <x v="136"/>
    <n v="1498"/>
    <n v="4"/>
    <n v="4"/>
    <s v="FWD (Front Wheel Drive)"/>
    <s v="In-line"/>
    <s v="Front, Transverse"/>
    <s v="Injection"/>
    <n v="40"/>
    <s v="Diesel"/>
    <n v="1570"/>
    <n v="3954"/>
    <n v="1737"/>
    <s v="Hatchback"/>
    <n v="5"/>
    <x v="1"/>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s v="Freestyle"/>
    <x v="137"/>
    <n v="1194"/>
    <n v="3"/>
    <n v="4"/>
    <s v="FWD (Front Wheel Drive)"/>
    <s v="In-line"/>
    <s v="Front, Transverse"/>
    <s v="Injection"/>
    <n v="42"/>
    <s v="Petrol"/>
    <n v="1570"/>
    <n v="3954"/>
    <n v="1737"/>
    <s v="Hatchback"/>
    <n v="5"/>
    <x v="1"/>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s v="Freestyle"/>
    <x v="138"/>
    <n v="1194"/>
    <n v="3"/>
    <n v="4"/>
    <s v="FWD (Front Wheel Drive)"/>
    <s v="In-line"/>
    <s v="Front, Transverse"/>
    <s v="Injection"/>
    <n v="42"/>
    <s v="Petrol"/>
    <n v="1570"/>
    <n v="3954"/>
    <n v="1737"/>
    <s v="Hatchback"/>
    <n v="5"/>
    <x v="1"/>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s v="Freestyle"/>
    <x v="139"/>
    <n v="1194"/>
    <n v="3"/>
    <n v="4"/>
    <s v="FWD (Front Wheel Drive)"/>
    <s v="In-line"/>
    <s v="Front, Transverse"/>
    <s v="Injection"/>
    <n v="42"/>
    <s v="Petrol"/>
    <n v="1570"/>
    <n v="3954"/>
    <n v="1737"/>
    <s v="Hatchback"/>
    <n v="5"/>
    <x v="1"/>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s v="Freestyle"/>
    <x v="140"/>
    <n v="1194"/>
    <n v="3"/>
    <n v="4"/>
    <s v="FWD (Front Wheel Drive)"/>
    <s v="In-line"/>
    <s v="Front, Transverse"/>
    <s v="Injection"/>
    <n v="42"/>
    <s v="Petrol"/>
    <n v="1570"/>
    <n v="3954"/>
    <n v="1737"/>
    <s v="Crossover"/>
    <n v="5"/>
    <x v="1"/>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s v="Freestyle"/>
    <x v="141"/>
    <n v="1498"/>
    <n v="3"/>
    <n v="4"/>
    <s v="FWD (Front Wheel Drive)"/>
    <s v="In-line"/>
    <s v="Front, Transverse"/>
    <s v="Injection"/>
    <n v="42"/>
    <s v="Diesel"/>
    <n v="1570"/>
    <n v="3954"/>
    <n v="1737"/>
    <s v="Crossover"/>
    <n v="5"/>
    <x v="1"/>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s v="Ameo"/>
    <x v="142"/>
    <n v="1498"/>
    <m/>
    <n v="4"/>
    <s v="FWD (Front Wheel Drive)"/>
    <s v="In-line"/>
    <s v="Front, Longitudinal"/>
    <s v="Injection"/>
    <n v="45"/>
    <s v="Diesel"/>
    <n v="1483"/>
    <n v="3995"/>
    <n v="1682"/>
    <s v="Sedan"/>
    <n v="4"/>
    <x v="20"/>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s v="Ameo"/>
    <x v="143"/>
    <n v="1498"/>
    <m/>
    <n v="4"/>
    <s v="FWD (Front Wheel Drive)"/>
    <s v="In-line"/>
    <s v="Front, Transverse"/>
    <s v="Injection"/>
    <n v="45"/>
    <s v="Diesel"/>
    <n v="1483"/>
    <n v="3995"/>
    <n v="1682"/>
    <s v="Sedan"/>
    <n v="4"/>
    <x v="20"/>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s v="Ameo"/>
    <x v="144"/>
    <n v="1498"/>
    <m/>
    <m/>
    <s v="FWD (Front Wheel Drive)"/>
    <s v="In-line"/>
    <s v="Front, Longitudinal"/>
    <s v="Injection"/>
    <n v="45"/>
    <s v="Diesel"/>
    <n v="1483"/>
    <n v="3995"/>
    <n v="1682"/>
    <s v="Sedan"/>
    <n v="4"/>
    <x v="20"/>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s v="Ameo"/>
    <x v="145"/>
    <n v="1498"/>
    <m/>
    <n v="4"/>
    <s v="FWD (Front Wheel Drive)"/>
    <s v="In-line"/>
    <s v="Front, Longitudinal"/>
    <s v="Injection"/>
    <n v="45"/>
    <s v="Diesel"/>
    <n v="1483"/>
    <n v="3995"/>
    <n v="1682"/>
    <s v="Sedan"/>
    <n v="4"/>
    <x v="20"/>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s v="Ameo"/>
    <x v="146"/>
    <n v="999"/>
    <n v="3"/>
    <n v="4"/>
    <s v="FWD (Front Wheel Drive)"/>
    <s v="In-line"/>
    <s v="Front, Transverse"/>
    <s v="Injection"/>
    <n v="45"/>
    <s v="Petrol"/>
    <n v="1483"/>
    <n v="3995"/>
    <n v="1682"/>
    <s v="Sedan"/>
    <n v="4"/>
    <x v="1"/>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s v="Ameo"/>
    <x v="147"/>
    <n v="999"/>
    <n v="3"/>
    <n v="4"/>
    <s v="FWD (Front Wheel Drive)"/>
    <s v="In-line"/>
    <s v="Front, Transverse"/>
    <s v="Injection"/>
    <n v="45"/>
    <s v="Petrol"/>
    <n v="1483"/>
    <n v="3995"/>
    <n v="1682"/>
    <s v="Sedan"/>
    <n v="4"/>
    <x v="1"/>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s v="Ameo"/>
    <x v="148"/>
    <n v="999"/>
    <n v="3"/>
    <n v="4"/>
    <s v="FWD (Front Wheel Drive)"/>
    <s v="In-line"/>
    <s v="Front, Transverse"/>
    <s v="Injection"/>
    <n v="45"/>
    <s v="Petrol"/>
    <n v="1483"/>
    <n v="3995"/>
    <n v="1682"/>
    <s v="Sedan"/>
    <n v="4"/>
    <x v="1"/>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s v="Ameo"/>
    <x v="149"/>
    <n v="1498"/>
    <m/>
    <m/>
    <s v="FWD (Front Wheel Drive)"/>
    <s v="In-line"/>
    <s v="Front, Longitudinal"/>
    <s v="Injection"/>
    <n v="45"/>
    <s v="Diesel"/>
    <n v="1483"/>
    <n v="3995"/>
    <n v="1682"/>
    <s v="Sedan"/>
    <n v="4"/>
    <x v="20"/>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s v="Aspire"/>
    <x v="150"/>
    <n v="1194"/>
    <n v="4"/>
    <n v="4"/>
    <s v="FWD (Front Wheel Drive)"/>
    <s v="In-line"/>
    <s v="Front, Transverse"/>
    <s v="Injection"/>
    <n v="42"/>
    <s v="Petrol"/>
    <n v="1525"/>
    <n v="3995"/>
    <n v="1704"/>
    <s v="Sedan"/>
    <n v="4"/>
    <x v="1"/>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s v="Aspire"/>
    <x v="151"/>
    <n v="1194"/>
    <n v="4"/>
    <m/>
    <s v="FWD (Front Wheel Drive)"/>
    <s v="In-line"/>
    <s v="Front, Transverse"/>
    <s v="Injection"/>
    <n v="42"/>
    <s v="Petrol"/>
    <n v="1525"/>
    <n v="3995"/>
    <n v="1704"/>
    <s v="Sedan"/>
    <n v="4"/>
    <x v="1"/>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s v="Aspire"/>
    <x v="152"/>
    <n v="1194"/>
    <n v="4"/>
    <n v="4"/>
    <s v="FWD (Front Wheel Drive)"/>
    <s v="In-line"/>
    <s v="Front, Transverse"/>
    <s v="Injection"/>
    <n v="42"/>
    <s v="Petrol"/>
    <n v="1525"/>
    <n v="3995"/>
    <n v="1704"/>
    <s v="Sedan"/>
    <n v="4"/>
    <x v="1"/>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s v="Aspire"/>
    <x v="153"/>
    <n v="1498"/>
    <n v="4"/>
    <n v="4"/>
    <s v="FWD (Front Wheel Drive)"/>
    <s v="In-line"/>
    <s v="Front, Transverse"/>
    <s v="Injection"/>
    <n v="40"/>
    <s v="Diesel"/>
    <n v="1525"/>
    <n v="3995"/>
    <n v="1704"/>
    <s v="Sedan"/>
    <n v="4"/>
    <x v="1"/>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s v="Aspire"/>
    <x v="154"/>
    <n v="1498"/>
    <n v="4"/>
    <n v="4"/>
    <s v="FWD (Front Wheel Drive)"/>
    <s v="In-line"/>
    <s v="Front, Transverse"/>
    <s v="Injection"/>
    <n v="40"/>
    <s v="Diesel"/>
    <n v="1525"/>
    <n v="3995"/>
    <n v="1704"/>
    <s v="Sedan"/>
    <n v="4"/>
    <x v="1"/>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s v="Aspire"/>
    <x v="155"/>
    <n v="1498"/>
    <n v="4"/>
    <n v="4"/>
    <s v="FWD (Front Wheel Drive)"/>
    <s v="In-line"/>
    <s v="Front, Transverse"/>
    <s v="Injection"/>
    <n v="40"/>
    <s v="Diesel"/>
    <n v="1525"/>
    <n v="3995"/>
    <n v="1705"/>
    <s v="Sedan"/>
    <n v="4"/>
    <x v="1"/>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s v="Aspire"/>
    <x v="156"/>
    <n v="1498"/>
    <n v="4"/>
    <n v="4"/>
    <s v="FWD (Front Wheel Drive)"/>
    <s v="In-line"/>
    <s v="Front, Transverse"/>
    <s v="Injection"/>
    <n v="40"/>
    <s v="Diesel"/>
    <n v="1525"/>
    <n v="3995"/>
    <n v="1704"/>
    <s v="Sedan"/>
    <n v="4"/>
    <x v="1"/>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s v="Aspire"/>
    <x v="157"/>
    <n v="1498"/>
    <n v="4"/>
    <n v="4"/>
    <s v="FWD (Front Wheel Drive)"/>
    <s v="In-line"/>
    <s v="Front, Transverse"/>
    <s v="Injection"/>
    <n v="40"/>
    <s v="Diesel"/>
    <n v="1525"/>
    <n v="3995"/>
    <n v="1704"/>
    <s v="Sedan"/>
    <n v="4"/>
    <x v="1"/>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s v="Aspire"/>
    <x v="158"/>
    <n v="1194"/>
    <n v="4"/>
    <n v="4"/>
    <s v="FWD (Front Wheel Drive)"/>
    <s v="In-line"/>
    <s v="Front, Transverse"/>
    <s v="Injection"/>
    <n v="42"/>
    <s v="Petrol"/>
    <n v="1525"/>
    <n v="3995"/>
    <n v="1704"/>
    <s v="Sedan"/>
    <n v="4"/>
    <x v="1"/>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s v="Aspire"/>
    <x v="159"/>
    <n v="1194"/>
    <n v="4"/>
    <n v="4"/>
    <s v="FWD (Front Wheel Drive)"/>
    <s v="In-line"/>
    <s v="Front, Transverse"/>
    <s v="Injection"/>
    <n v="42"/>
    <s v="Petrol"/>
    <n v="1525"/>
    <n v="3995"/>
    <n v="1704"/>
    <s v="Sedan"/>
    <n v="4"/>
    <x v="1"/>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s v="Aspire"/>
    <x v="160"/>
    <n v="1194"/>
    <n v="4"/>
    <m/>
    <s v="FWD (Front Wheel Drive)"/>
    <s v="In-line"/>
    <s v="Front, Transverse"/>
    <s v="Injection"/>
    <n v="42"/>
    <s v="CNG"/>
    <n v="1525"/>
    <n v="3995"/>
    <n v="1704"/>
    <s v="Sedan"/>
    <n v="4"/>
    <x v="1"/>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s v="Aspire"/>
    <x v="161"/>
    <n v="1194"/>
    <n v="4"/>
    <n v="4"/>
    <s v="FWD (Front Wheel Drive)"/>
    <s v="In-line"/>
    <s v="Front, Transverse"/>
    <s v="Injection"/>
    <n v="42"/>
    <s v="Petrol"/>
    <n v="1525"/>
    <n v="3995"/>
    <n v="1704"/>
    <s v="Sedan"/>
    <n v="4"/>
    <x v="1"/>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s v="Aspire"/>
    <x v="162"/>
    <n v="1498"/>
    <n v="4"/>
    <n v="4"/>
    <s v="FWD (Front Wheel Drive)"/>
    <s v="In-line"/>
    <s v="Front, Transverse"/>
    <s v="Injection"/>
    <n v="40"/>
    <s v="Diesel"/>
    <n v="1525"/>
    <n v="3995"/>
    <n v="1704"/>
    <s v="Sedan"/>
    <n v="4"/>
    <x v="1"/>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s v="Platinum Etios"/>
    <x v="63"/>
    <n v="1496"/>
    <n v="4"/>
    <n v="4"/>
    <s v="FWD (Front Wheel Drive)"/>
    <s v="In-line"/>
    <s v="Front, Transverse"/>
    <s v="Injection"/>
    <n v="45"/>
    <s v="Petrol"/>
    <n v="1510"/>
    <n v="4369"/>
    <n v="1695"/>
    <s v="Sedan"/>
    <n v="4"/>
    <x v="21"/>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s v="Platinum Etios"/>
    <x v="64"/>
    <n v="1496"/>
    <n v="4"/>
    <n v="4"/>
    <s v="FWD (Front Wheel Drive)"/>
    <s v="In-line"/>
    <s v="Front, Transverse"/>
    <s v="Injection"/>
    <n v="45"/>
    <s v="Petrol"/>
    <n v="1510"/>
    <n v="4369"/>
    <n v="1695"/>
    <s v="Sedan"/>
    <n v="4"/>
    <x v="21"/>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s v="Platinum Etios"/>
    <x v="65"/>
    <n v="1364"/>
    <n v="4"/>
    <n v="2"/>
    <s v="FWD (Front Wheel Drive)"/>
    <s v="In-line"/>
    <s v="Front, Transverse"/>
    <s v="Injection"/>
    <n v="45"/>
    <s v="Diesel"/>
    <n v="1510"/>
    <n v="4369"/>
    <n v="1695"/>
    <s v="Sedan"/>
    <n v="4"/>
    <x v="2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s v="Platinum Etios"/>
    <x v="68"/>
    <n v="1364"/>
    <n v="4"/>
    <n v="2"/>
    <s v="FWD (Front Wheel Drive)"/>
    <s v="In-line"/>
    <s v="Front, Transverse"/>
    <s v="Injection"/>
    <n v="45"/>
    <s v="Diesel"/>
    <n v="1510"/>
    <n v="4369"/>
    <n v="1695"/>
    <s v="Sedan"/>
    <n v="4"/>
    <x v="11"/>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s v="Platinum Etios"/>
    <x v="67"/>
    <n v="1364"/>
    <n v="4"/>
    <n v="2"/>
    <s v="FWD (Front Wheel Drive)"/>
    <s v="In-line"/>
    <s v="Front, Transverse"/>
    <s v="Injection"/>
    <n v="45"/>
    <s v="Diesel"/>
    <n v="1510"/>
    <n v="4369"/>
    <n v="1695"/>
    <s v="Sedan"/>
    <n v="4"/>
    <x v="2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s v="Platinum Etios"/>
    <x v="66"/>
    <n v="1496"/>
    <n v="4"/>
    <n v="4"/>
    <s v="FWD (Front Wheel Drive)"/>
    <s v="In-line"/>
    <s v="Front, Longitudinal"/>
    <s v="Injection"/>
    <n v="45"/>
    <s v="Petrol"/>
    <n v="1510"/>
    <n v="4369"/>
    <n v="1695"/>
    <s v="Sedan"/>
    <n v="4"/>
    <x v="21"/>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s v="Platinum Etios"/>
    <x v="73"/>
    <n v="1496"/>
    <n v="4"/>
    <n v="4"/>
    <s v="FWD (Front Wheel Drive)"/>
    <s v="In-line"/>
    <s v="Front, Transverse"/>
    <s v="Injection"/>
    <n v="45"/>
    <s v="Petrol"/>
    <n v="1510"/>
    <n v="4369"/>
    <n v="1695"/>
    <s v="Sedan"/>
    <n v="4"/>
    <x v="21"/>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s v="Platinum Etios"/>
    <x v="74"/>
    <n v="1364"/>
    <n v="4"/>
    <n v="2"/>
    <s v="FWD (Front Wheel Drive)"/>
    <s v="In-line"/>
    <s v="Front, Transverse"/>
    <s v="Injection"/>
    <n v="45"/>
    <s v="Diesel"/>
    <n v="1510"/>
    <n v="4369"/>
    <n v="1695"/>
    <s v="Sedan"/>
    <n v="4"/>
    <x v="11"/>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s v="Platinum Etios"/>
    <x v="163"/>
    <n v="1364"/>
    <n v="4"/>
    <n v="2"/>
    <s v="FWD (Front Wheel Drive)"/>
    <s v="In-line"/>
    <s v="Front, Transverse"/>
    <s v="Injection"/>
    <n v="45"/>
    <s v="Diesel"/>
    <n v="1510"/>
    <n v="4369"/>
    <n v="1695"/>
    <s v="Sedan"/>
    <n v="4"/>
    <x v="2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s v="Platinum Etios"/>
    <x v="164"/>
    <n v="1496"/>
    <n v="4"/>
    <n v="4"/>
    <s v="FWD (Front Wheel Drive)"/>
    <s v="In-line"/>
    <s v="Front, Longitudinal"/>
    <s v="Injection"/>
    <n v="45"/>
    <s v="Petrol"/>
    <n v="1510"/>
    <n v="4369"/>
    <n v="1695"/>
    <s v="Sedan"/>
    <n v="4"/>
    <x v="21"/>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s v="Etios Cross"/>
    <x v="64"/>
    <n v="1496"/>
    <n v="4"/>
    <n v="4"/>
    <s v="FWD (Front Wheel Drive)"/>
    <s v="In-line"/>
    <s v="Front, Transverse"/>
    <s v="Injection"/>
    <n v="45"/>
    <s v="Petrol"/>
    <n v="1555"/>
    <n v="3895"/>
    <n v="1735"/>
    <s v="Hatchback"/>
    <n v="5"/>
    <x v="23"/>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s v="Etios Cross"/>
    <x v="63"/>
    <n v="1197"/>
    <n v="4"/>
    <n v="4"/>
    <s v="FWD (Front Wheel Drive)"/>
    <s v="In-line"/>
    <s v="Front, Transverse"/>
    <s v="Injection"/>
    <n v="45"/>
    <s v="Petrol"/>
    <n v="1555"/>
    <n v="3895"/>
    <n v="1735"/>
    <s v="Hatchback"/>
    <n v="5"/>
    <x v="24"/>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s v="Etios Cross"/>
    <x v="68"/>
    <n v="1364"/>
    <n v="4"/>
    <n v="2"/>
    <s v="FWD (Front Wheel Drive)"/>
    <s v="In-line"/>
    <s v="Front, Transverse"/>
    <s v="Injection"/>
    <n v="45"/>
    <s v="Diesel"/>
    <n v="1555"/>
    <n v="3895"/>
    <n v="1735"/>
    <s v="Hatchback"/>
    <n v="5"/>
    <x v="25"/>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s v="Etios Cross"/>
    <x v="65"/>
    <n v="1364"/>
    <n v="4"/>
    <n v="2"/>
    <s v="FWD (Front Wheel Drive)"/>
    <s v="In-line"/>
    <s v="Front, Transverse"/>
    <s v="Injection"/>
    <n v="45"/>
    <s v="Diesel"/>
    <n v="1555"/>
    <n v="3895"/>
    <n v="1735"/>
    <s v="Hatchback"/>
    <n v="5"/>
    <x v="25"/>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s v="Etios Cross"/>
    <x v="165"/>
    <n v="1197"/>
    <n v="4"/>
    <n v="4"/>
    <s v="FWD (Front Wheel Drive)"/>
    <s v="In-line"/>
    <s v="Front, Transverse"/>
    <s v="Injection"/>
    <n v="45"/>
    <s v="Petrol"/>
    <n v="1555"/>
    <n v="3895"/>
    <n v="1735"/>
    <s v="Hatchback"/>
    <n v="5"/>
    <x v="24"/>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s v="Etios Cross"/>
    <x v="166"/>
    <n v="1364"/>
    <n v="4"/>
    <n v="2"/>
    <s v="FWD (Front Wheel Drive)"/>
    <s v="In-line"/>
    <s v="Front, Transverse"/>
    <s v="Injection"/>
    <n v="45"/>
    <s v="Diesel"/>
    <n v="1555"/>
    <n v="3895"/>
    <n v="1735"/>
    <s v="Hatchback"/>
    <n v="5"/>
    <x v="25"/>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s v="Verito Vibe"/>
    <x v="167"/>
    <n v="1461"/>
    <n v="4"/>
    <n v="2"/>
    <s v="FWD (Front Wheel Drive)"/>
    <s v="In-line"/>
    <s v="Front, Transverse"/>
    <s v="Injection"/>
    <n v="50"/>
    <s v="Diesel"/>
    <n v="1540"/>
    <n v="3991"/>
    <n v="1740"/>
    <s v="Hatchback"/>
    <n v="5"/>
    <x v="26"/>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s v="Verito Vibe"/>
    <x v="168"/>
    <n v="1461"/>
    <n v="4"/>
    <n v="2"/>
    <s v="FWD (Front Wheel Drive)"/>
    <s v="In-line"/>
    <s v="Front, Transverse"/>
    <s v="Injection"/>
    <n v="50"/>
    <s v="Diesel"/>
    <n v="1540"/>
    <n v="3991"/>
    <n v="1740"/>
    <s v="Hatchback"/>
    <n v="5"/>
    <x v="26"/>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s v="Verito Vibe"/>
    <x v="169"/>
    <n v="1461"/>
    <n v="4"/>
    <n v="2"/>
    <s v="FWD (Front Wheel Drive)"/>
    <s v="In-line"/>
    <s v="Front, Transverse"/>
    <s v="Injection"/>
    <n v="50"/>
    <s v="Diesel"/>
    <n v="1540"/>
    <n v="3991"/>
    <n v="1740"/>
    <s v="Hatchback"/>
    <n v="5"/>
    <x v="26"/>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s v="Glanza"/>
    <x v="170"/>
    <n v="1197"/>
    <n v="4"/>
    <m/>
    <s v="FWD (Front Wheel Drive)"/>
    <s v="In-line"/>
    <s v="Front, Longitudinal"/>
    <s v="Injection"/>
    <n v="37"/>
    <s v="Petrol"/>
    <n v="1540"/>
    <n v="3995"/>
    <n v="1745"/>
    <s v="Hatchback"/>
    <n v="5"/>
    <x v="1"/>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s v="Glanza"/>
    <x v="64"/>
    <n v="1197"/>
    <n v="4"/>
    <m/>
    <s v="FWD (Front Wheel Drive)"/>
    <s v="In-line"/>
    <s v="Front, Longitudinal"/>
    <s v="Injection"/>
    <n v="37"/>
    <s v="Petrol"/>
    <n v="1540"/>
    <n v="3995"/>
    <n v="1745"/>
    <s v="Hatchback"/>
    <n v="5"/>
    <x v="1"/>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s v="Glanza"/>
    <x v="171"/>
    <n v="1197"/>
    <n v="4"/>
    <m/>
    <s v="FWD (Front Wheel Drive)"/>
    <s v="In-line"/>
    <s v="Front, Longitudinal"/>
    <s v="Injection"/>
    <n v="37"/>
    <s v="Petrol"/>
    <n v="1540"/>
    <n v="3995"/>
    <n v="1745"/>
    <s v="Hatchback"/>
    <n v="5"/>
    <x v="1"/>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s v="Glanza"/>
    <x v="172"/>
    <n v="1197"/>
    <n v="4"/>
    <m/>
    <s v="FWD (Front Wheel Drive)"/>
    <s v="In-line"/>
    <s v="Front, Longitudinal"/>
    <s v="Injection"/>
    <n v="37"/>
    <s v="Petrol"/>
    <n v="1540"/>
    <n v="3995"/>
    <n v="1745"/>
    <s v="Hatchback"/>
    <n v="5"/>
    <x v="1"/>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s v="Glanza"/>
    <x v="173"/>
    <n v="1197"/>
    <n v="4"/>
    <m/>
    <s v="FWD (Front Wheel Drive)"/>
    <s v="In-line"/>
    <s v="Front, Longitudinal"/>
    <s v="Injection"/>
    <n v="37"/>
    <s v="Petrol"/>
    <n v="1540"/>
    <n v="3995"/>
    <n v="1745"/>
    <s v="Hatchback"/>
    <n v="5"/>
    <x v="1"/>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s v="Alturas G4"/>
    <x v="174"/>
    <n v="2157"/>
    <n v="4"/>
    <m/>
    <s v="FWD (Front Wheel Drive)"/>
    <s v="In-line"/>
    <s v="Front, Transverse"/>
    <s v="Injection"/>
    <n v="70"/>
    <s v="Diesel"/>
    <n v="1845"/>
    <n v="4850"/>
    <n v="1960"/>
    <m/>
    <m/>
    <x v="1"/>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s v="Alturas G4"/>
    <x v="175"/>
    <n v="2157"/>
    <n v="4"/>
    <n v="4"/>
    <s v="4WD"/>
    <s v="In-line"/>
    <s v="Front, Transverse"/>
    <s v="Injection"/>
    <n v="70"/>
    <s v="Diesel"/>
    <n v="1845"/>
    <n v="4850"/>
    <n v="1960"/>
    <s v="SUV"/>
    <n v="5"/>
    <x v="1"/>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s v="Tiguan"/>
    <x v="176"/>
    <n v="1968"/>
    <n v="4"/>
    <m/>
    <s v="AWD (All Wheel Drive)"/>
    <s v="In-line"/>
    <m/>
    <s v="Injection"/>
    <n v="71"/>
    <s v="Diesel"/>
    <n v="1672"/>
    <n v="4486"/>
    <n v="1839"/>
    <s v="SUV"/>
    <n v="5"/>
    <x v="1"/>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s v="Tiguan"/>
    <x v="177"/>
    <n v="1968"/>
    <n v="4"/>
    <m/>
    <s v="AWD (All Wheel Drive)"/>
    <s v="In-line"/>
    <m/>
    <s v="Injection"/>
    <n v="71"/>
    <s v="Diesel"/>
    <n v="1672"/>
    <n v="4486"/>
    <n v="1839"/>
    <s v="SUV"/>
    <m/>
    <x v="1"/>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s v="Superb Sportline"/>
    <x v="178"/>
    <n v="1798"/>
    <n v="4"/>
    <n v="4"/>
    <s v="FWD (Front Wheel Drive)"/>
    <s v="In-line"/>
    <s v="Front, Transverse"/>
    <s v="Injection"/>
    <n v="66"/>
    <s v="Petrol"/>
    <n v="1483"/>
    <n v="4861"/>
    <n v="1864"/>
    <s v="Sedan"/>
    <n v="4"/>
    <x v="27"/>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s v="Superb Sportline"/>
    <x v="179"/>
    <n v="1968"/>
    <n v="4"/>
    <n v="4"/>
    <s v="FWD (Front Wheel Drive)"/>
    <s v="In-line"/>
    <s v="Front, Transverse"/>
    <s v="Injection"/>
    <n v="66"/>
    <s v="Diesel"/>
    <n v="1483"/>
    <n v="4861"/>
    <n v="1864"/>
    <s v="Sedan"/>
    <n v="4"/>
    <x v="10"/>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s v="Kodiaq"/>
    <x v="180"/>
    <n v="1968"/>
    <n v="4"/>
    <n v="4"/>
    <s v="FWD (Front Wheel Drive)"/>
    <s v="In-line"/>
    <s v="Front, Transverse"/>
    <s v="Injection"/>
    <n v="66"/>
    <s v="Diesel"/>
    <n v="1483"/>
    <n v="4861"/>
    <n v="1864"/>
    <s v="SUV"/>
    <n v="4"/>
    <x v="10"/>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s v="Kodiaq"/>
    <x v="181"/>
    <n v="1968"/>
    <n v="4"/>
    <n v="4"/>
    <s v="FWD (Front Wheel Drive)"/>
    <s v="In-line"/>
    <s v="Front, Transverse"/>
    <s v="Injection"/>
    <n v="66"/>
    <s v="Diesel"/>
    <n v="1483"/>
    <n v="4861"/>
    <n v="1864"/>
    <s v="SUV"/>
    <n v="4"/>
    <x v="10"/>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s v="Kodiaq"/>
    <x v="182"/>
    <n v="1968"/>
    <n v="4"/>
    <n v="4"/>
    <s v="FWD (Front Wheel Drive)"/>
    <s v="In-line"/>
    <s v="Front, Transverse"/>
    <s v="Injection"/>
    <n v="66"/>
    <s v="Diesel"/>
    <n v="1483"/>
    <n v="4861"/>
    <n v="1864"/>
    <s v="SUV"/>
    <n v="4"/>
    <x v="10"/>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s v="X3"/>
    <x v="183"/>
    <n v="1995"/>
    <n v="4"/>
    <n v="4"/>
    <s v="4WD"/>
    <s v="In-line"/>
    <s v="Front, Longitudinal"/>
    <s v="Injection"/>
    <n v="67"/>
    <s v="Diesel"/>
    <n v="1678"/>
    <n v="4657"/>
    <n v="1881"/>
    <s v="SUV"/>
    <n v="5"/>
    <x v="28"/>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s v="X3"/>
    <x v="184"/>
    <n v="1998"/>
    <n v="4"/>
    <n v="4"/>
    <s v="4WD"/>
    <s v="In-line"/>
    <s v="Front, Longitudinal"/>
    <s v="Injection"/>
    <n v="67"/>
    <s v="Petrol"/>
    <n v="1678"/>
    <n v="4657"/>
    <n v="1881"/>
    <s v="SUV"/>
    <n v="5"/>
    <x v="28"/>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s v="X3"/>
    <x v="185"/>
    <n v="1995"/>
    <n v="4"/>
    <n v="4"/>
    <s v="4WD"/>
    <s v="In-line"/>
    <s v="Front, Longitudinal"/>
    <s v="Injection"/>
    <n v="67"/>
    <s v="Diesel"/>
    <n v="1678"/>
    <n v="4657"/>
    <n v="1881"/>
    <s v="SUV"/>
    <n v="5"/>
    <x v="28"/>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s v="X5"/>
    <x v="186"/>
    <n v="2993"/>
    <n v="6"/>
    <n v="4"/>
    <s v="AWD (All Wheel Drive)"/>
    <s v="In-line"/>
    <s v="Front, Longitudinal"/>
    <s v="Injection"/>
    <m/>
    <s v="Diesel"/>
    <n v="1745"/>
    <n v="4922"/>
    <n v="2218"/>
    <s v="SUV"/>
    <n v="5"/>
    <x v="1"/>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s v="X5"/>
    <x v="187"/>
    <n v="2993"/>
    <n v="6"/>
    <n v="4"/>
    <s v="AWD (All Wheel Drive)"/>
    <s v="In-line"/>
    <s v="Front, Longitudinal"/>
    <s v="Injection"/>
    <m/>
    <s v="Diesel"/>
    <n v="1745"/>
    <n v="4922"/>
    <n v="2218"/>
    <s v="SUV"/>
    <n v="5"/>
    <x v="1"/>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s v="X5"/>
    <x v="188"/>
    <n v="2998"/>
    <n v="6"/>
    <n v="4"/>
    <s v="AWD (All Wheel Drive)"/>
    <s v="In-line"/>
    <s v="Front, Longitudinal"/>
    <s v="Injection"/>
    <m/>
    <s v="Petrol"/>
    <n v="1745"/>
    <n v="4922"/>
    <n v="2218"/>
    <s v="SUV"/>
    <n v="5"/>
    <x v="1"/>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s v="Mustang"/>
    <x v="189"/>
    <n v="4951"/>
    <n v="8"/>
    <n v="4"/>
    <s v="RWD (Rear Wheel Drive)"/>
    <s v="V"/>
    <s v="Front, Longitudinal"/>
    <s v="Injection"/>
    <n v="60.9"/>
    <s v="Petrol"/>
    <n v="1391"/>
    <n v="4784"/>
    <n v="2080"/>
    <s v="Sedan, Coupe"/>
    <n v="3"/>
    <x v="29"/>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s v="M2 Competition"/>
    <x v="190"/>
    <n v="2979"/>
    <n v="6"/>
    <n v="4"/>
    <s v="RWD (Rear Wheel Drive)"/>
    <s v="In-line"/>
    <s v="Front, Longitudinal"/>
    <s v="Injection"/>
    <n v="52"/>
    <s v="Petrol"/>
    <n v="1410"/>
    <n v="4461"/>
    <n v="1854"/>
    <s v="Coupe"/>
    <n v="2"/>
    <x v="30"/>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s v="Land Cruiser Prado"/>
    <x v="191"/>
    <n v="2982"/>
    <n v="4"/>
    <n v="4"/>
    <s v="4WD"/>
    <s v="In-line"/>
    <s v="Front, Longitudinal"/>
    <s v="Injection"/>
    <n v="87"/>
    <s v="Diesel"/>
    <n v="1880"/>
    <n v="4840"/>
    <n v="1885"/>
    <s v="SUV"/>
    <n v="5"/>
    <x v="31"/>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s v="7-Series"/>
    <x v="192"/>
    <n v="2993"/>
    <n v="6"/>
    <n v="4"/>
    <s v="AWD (All Wheel Drive)"/>
    <s v="V"/>
    <s v="Front, Longitudinal"/>
    <s v="Injection"/>
    <n v="78"/>
    <s v="Diesel"/>
    <n v="1479"/>
    <n v="5120"/>
    <n v="2169"/>
    <s v="Sedan"/>
    <n v="4"/>
    <x v="32"/>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s v="7-Series"/>
    <x v="193"/>
    <n v="2993"/>
    <n v="6"/>
    <n v="4"/>
    <s v="AWD (All Wheel Drive)"/>
    <s v="V"/>
    <s v="Front, Longitudinal"/>
    <s v="Injection"/>
    <n v="78"/>
    <s v="Diesel"/>
    <n v="1479"/>
    <n v="5120"/>
    <n v="2169"/>
    <s v="Sedan"/>
    <n v="4"/>
    <x v="32"/>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s v="7-Series"/>
    <x v="194"/>
    <n v="2993"/>
    <n v="6"/>
    <n v="4"/>
    <s v="AWD (All Wheel Drive)"/>
    <s v="V"/>
    <s v="Front, Longitudinal"/>
    <s v="Injection"/>
    <n v="78"/>
    <s v="Diesel"/>
    <n v="1479"/>
    <n v="5120"/>
    <n v="2169"/>
    <s v="Sedan"/>
    <n v="4"/>
    <x v="32"/>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s v="7-Series"/>
    <x v="195"/>
    <n v="2998"/>
    <n v="6"/>
    <n v="4"/>
    <s v="AWD (All Wheel Drive)"/>
    <s v="V"/>
    <s v="Front, Longitudinal"/>
    <s v="Injection"/>
    <n v="78"/>
    <s v="Petrol"/>
    <n v="1479"/>
    <n v="5120"/>
    <n v="2169"/>
    <s v="Sedan"/>
    <n v="4"/>
    <x v="1"/>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s v="7-Series"/>
    <x v="196"/>
    <n v="2998"/>
    <n v="6"/>
    <n v="4"/>
    <s v="AWD (All Wheel Drive)"/>
    <s v="V"/>
    <s v="Front, Longitudinal"/>
    <s v="Injection"/>
    <n v="46"/>
    <s v="Hybrid"/>
    <n v="1481"/>
    <n v="5219"/>
    <n v="2142"/>
    <s v="Sedan"/>
    <n v="4"/>
    <x v="1"/>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s v="7-Series"/>
    <x v="197"/>
    <n v="6592"/>
    <n v="12"/>
    <n v="4"/>
    <s v="AWD (All Wheel Drive)"/>
    <s v="V"/>
    <s v="Front, Longitudinal"/>
    <s v="Injection"/>
    <n v="78"/>
    <s v="Petrol"/>
    <n v="1481"/>
    <n v="5219"/>
    <n v="2142"/>
    <s v="Sedan"/>
    <n v="4"/>
    <x v="1"/>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s v="Alto"/>
    <x v="198"/>
    <n v="796"/>
    <n v="3"/>
    <n v="4"/>
    <s v="FWD (Front Wheel Drive)"/>
    <s v="In-line"/>
    <s v="Front, Transverse"/>
    <s v="Injection"/>
    <n v="35"/>
    <s v="Petrol"/>
    <n v="1475"/>
    <n v="3445"/>
    <n v="1490"/>
    <s v="Hatchback"/>
    <n v="5"/>
    <x v="1"/>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s v="Alto"/>
    <x v="199"/>
    <n v="796"/>
    <n v="3"/>
    <n v="4"/>
    <s v="FWD (Front Wheel Drive)"/>
    <s v="In-line"/>
    <s v="Front, Transverse"/>
    <s v="Injection"/>
    <n v="35"/>
    <s v="Petrol"/>
    <n v="1475"/>
    <n v="3445"/>
    <n v="1490"/>
    <s v="Hatchback"/>
    <n v="5"/>
    <x v="1"/>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s v="Alto"/>
    <x v="23"/>
    <n v="796"/>
    <n v="3"/>
    <n v="4"/>
    <s v="FWD (Front Wheel Drive)"/>
    <s v="In-line"/>
    <s v="Front, Transverse"/>
    <s v="Injection"/>
    <n v="35"/>
    <s v="Petrol"/>
    <n v="1475"/>
    <n v="3445"/>
    <n v="1490"/>
    <s v="Hatchback"/>
    <n v="5"/>
    <x v="1"/>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s v="Alto"/>
    <x v="200"/>
    <n v="796"/>
    <n v="3"/>
    <n v="4"/>
    <s v="FWD (Front Wheel Drive)"/>
    <s v="In-line"/>
    <s v="Front, Transverse"/>
    <s v="Injection"/>
    <n v="35"/>
    <s v="Petrol"/>
    <n v="1475"/>
    <n v="3445"/>
    <n v="1490"/>
    <s v="Hatchback"/>
    <n v="5"/>
    <x v="1"/>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s v="Alto"/>
    <x v="24"/>
    <n v="796"/>
    <n v="3"/>
    <n v="4"/>
    <s v="FWD (Front Wheel Drive)"/>
    <s v="In-line"/>
    <s v="Front, Transverse"/>
    <s v="Injection"/>
    <n v="35"/>
    <s v="Petrol"/>
    <n v="1475"/>
    <n v="3445"/>
    <n v="1490"/>
    <s v="Hatchback"/>
    <n v="5"/>
    <x v="1"/>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s v="Alto"/>
    <x v="201"/>
    <n v="796"/>
    <n v="3"/>
    <n v="4"/>
    <s v="FWD (Front Wheel Drive)"/>
    <s v="In-line"/>
    <s v="Front, Transverse"/>
    <s v="Injection"/>
    <n v="35"/>
    <s v="CNG + Petrol"/>
    <n v="1475"/>
    <n v="3445"/>
    <n v="1490"/>
    <s v="Hatchback"/>
    <n v="5"/>
    <x v="1"/>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s v="Alto"/>
    <x v="202"/>
    <n v="796"/>
    <n v="3"/>
    <n v="4"/>
    <s v="FWD (Front Wheel Drive)"/>
    <s v="In-line"/>
    <s v="Front, Transverse"/>
    <s v="Injection"/>
    <n v="35"/>
    <s v="CNG + Petrol"/>
    <n v="1475"/>
    <n v="3445"/>
    <n v="1490"/>
    <s v="Hatchback"/>
    <n v="5"/>
    <x v="1"/>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s v="Alto"/>
    <x v="203"/>
    <n v="796"/>
    <n v="3"/>
    <n v="4"/>
    <s v="FWD (Front Wheel Drive)"/>
    <s v="In-line"/>
    <s v="Front, Transverse"/>
    <s v="Injection"/>
    <n v="35"/>
    <s v="Petrol"/>
    <n v="1475"/>
    <n v="3445"/>
    <n v="1490"/>
    <s v="Hatchback"/>
    <n v="5"/>
    <x v="1"/>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s v="S-Presso"/>
    <x v="198"/>
    <n v="998"/>
    <n v="3"/>
    <n v="4"/>
    <s v="FWD (Front Wheel Drive)"/>
    <s v="In-line"/>
    <s v="Front, Transverse"/>
    <s v="Injection"/>
    <n v="27"/>
    <s v="Petrol"/>
    <n v="1549"/>
    <n v="3565"/>
    <n v="1520"/>
    <s v="Hatchback"/>
    <n v="5"/>
    <x v="1"/>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s v="S-Presso"/>
    <x v="199"/>
    <n v="998"/>
    <n v="3"/>
    <n v="4"/>
    <s v="FWD (Front Wheel Drive)"/>
    <s v="In-line"/>
    <s v="Front, Transverse"/>
    <s v="Injection"/>
    <n v="27"/>
    <s v="Petrol"/>
    <n v="1549"/>
    <n v="3565"/>
    <n v="1520"/>
    <s v="Hatchback"/>
    <n v="5"/>
    <x v="1"/>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s v="S-Presso"/>
    <x v="23"/>
    <n v="998"/>
    <n v="3"/>
    <n v="4"/>
    <s v="FWD (Front Wheel Drive)"/>
    <s v="In-line"/>
    <s v="Front, Transverse"/>
    <s v="Injection"/>
    <n v="27"/>
    <s v="Petrol"/>
    <n v="1549"/>
    <n v="3565"/>
    <n v="1520"/>
    <s v="Hatchback"/>
    <n v="5"/>
    <x v="1"/>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s v="S-Presso"/>
    <x v="200"/>
    <n v="998"/>
    <n v="3"/>
    <n v="4"/>
    <s v="FWD (Front Wheel Drive)"/>
    <s v="In-line"/>
    <s v="Front, Transverse"/>
    <s v="Injection"/>
    <n v="27"/>
    <s v="Petrol"/>
    <n v="1549"/>
    <n v="3565"/>
    <n v="1520"/>
    <s v="Hatchback"/>
    <n v="5"/>
    <x v="1"/>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s v="S-Presso"/>
    <x v="24"/>
    <n v="998"/>
    <n v="3"/>
    <n v="4"/>
    <s v="FWD (Front Wheel Drive)"/>
    <s v="In-line"/>
    <s v="Front, Transverse"/>
    <s v="Injection"/>
    <n v="27"/>
    <s v="Petrol"/>
    <n v="1549"/>
    <n v="3565"/>
    <n v="1520"/>
    <s v="Hatchback"/>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s v="S-Presso"/>
    <x v="26"/>
    <n v="998"/>
    <n v="3"/>
    <n v="4"/>
    <s v="FWD (Front Wheel Drive)"/>
    <s v="In-line"/>
    <s v="Front, Transverse"/>
    <s v="Injection"/>
    <n v="27"/>
    <s v="Petrol"/>
    <n v="1549"/>
    <n v="3565"/>
    <n v="1520"/>
    <s v="Hatchback"/>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s v="S-Presso"/>
    <x v="204"/>
    <n v="998"/>
    <n v="3"/>
    <n v="4"/>
    <s v="FWD (Front Wheel Drive)"/>
    <s v="In-line"/>
    <s v="Front, Transverse"/>
    <s v="Injection"/>
    <n v="27"/>
    <s v="Petrol"/>
    <n v="1549"/>
    <n v="3565"/>
    <n v="1520"/>
    <s v="Hatchback"/>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s v="S-Presso"/>
    <x v="205"/>
    <n v="998"/>
    <n v="3"/>
    <n v="4"/>
    <s v="FWD (Front Wheel Drive)"/>
    <s v="In-line"/>
    <s v="Front, Transverse"/>
    <s v="Injection"/>
    <n v="27"/>
    <s v="Petrol"/>
    <n v="1549"/>
    <n v="3565"/>
    <n v="1520"/>
    <s v="Hatchback"/>
    <n v="5"/>
    <x v="1"/>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s v="S-Presso"/>
    <x v="206"/>
    <n v="998"/>
    <n v="3"/>
    <n v="4"/>
    <s v="FWD (Front Wheel Drive)"/>
    <s v="In-line"/>
    <s v="Front, Transverse"/>
    <s v="Injection"/>
    <n v="27"/>
    <s v="Petrol"/>
    <n v="1549"/>
    <n v="3565"/>
    <n v="1520"/>
    <s v="Hatchback"/>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s v="S-Presso"/>
    <x v="207"/>
    <n v="998"/>
    <n v="3"/>
    <n v="4"/>
    <s v="FWD (Front Wheel Drive)"/>
    <s v="In-line"/>
    <s v="Front, Transverse"/>
    <s v="Injection"/>
    <n v="27"/>
    <s v="Petrol"/>
    <n v="1549"/>
    <n v="3565"/>
    <n v="1520"/>
    <s v="Hatchback"/>
    <n v="5"/>
    <x v="1"/>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s v="Celerio"/>
    <x v="23"/>
    <n v="998"/>
    <n v="3"/>
    <n v="4"/>
    <s v="FWD (Front Wheel Drive)"/>
    <s v="In-line"/>
    <s v="Front, Transverse"/>
    <s v="Injection"/>
    <n v="35"/>
    <s v="Petrol"/>
    <n v="1560"/>
    <n v="3600"/>
    <n v="1600"/>
    <s v="Hatchback"/>
    <n v="5"/>
    <x v="7"/>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s v="Celerio"/>
    <x v="24"/>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s v="Celerio"/>
    <x v="208"/>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s v="Celerio"/>
    <x v="48"/>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s v="Celerio"/>
    <x v="209"/>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s v="Celerio"/>
    <x v="210"/>
    <n v="998"/>
    <n v="3"/>
    <n v="4"/>
    <s v="FWD (Front Wheel Drive)"/>
    <s v="In-line"/>
    <s v="Front, Transverse"/>
    <s v="Injection"/>
    <n v="35"/>
    <s v="CNG"/>
    <n v="1560"/>
    <n v="3600"/>
    <n v="1600"/>
    <s v="Hatchback"/>
    <n v="5"/>
    <x v="1"/>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s v="Celerio"/>
    <x v="211"/>
    <n v="998"/>
    <n v="3"/>
    <n v="4"/>
    <s v="FWD (Front Wheel Drive)"/>
    <s v="In-line"/>
    <s v="Front, Transverse"/>
    <s v="Injection"/>
    <n v="35"/>
    <s v="Petrol"/>
    <n v="1560"/>
    <n v="3600"/>
    <n v="1600"/>
    <s v="Hatchback"/>
    <n v="5"/>
    <x v="7"/>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s v="Celerio"/>
    <x v="212"/>
    <n v="998"/>
    <n v="3"/>
    <n v="4"/>
    <s v="FWD (Front Wheel Drive)"/>
    <s v="In-line"/>
    <s v="Front, Transverse"/>
    <s v="Injection"/>
    <n v="35"/>
    <s v="Petrol"/>
    <n v="1560"/>
    <n v="3600"/>
    <n v="1600"/>
    <s v="Hatchback"/>
    <n v="5"/>
    <x v="7"/>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s v="Celerio"/>
    <x v="213"/>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s v="Celerio"/>
    <x v="206"/>
    <n v="998"/>
    <n v="3"/>
    <n v="4"/>
    <s v="FWD (Front Wheel Drive)"/>
    <s v="In-line"/>
    <s v="Front, Transverse"/>
    <s v="Injection"/>
    <n v="35"/>
    <s v="Petrol"/>
    <n v="1560"/>
    <n v="3600"/>
    <n v="1600"/>
    <s v="Hatchback"/>
    <n v="5"/>
    <x v="7"/>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s v="Celerio"/>
    <x v="214"/>
    <n v="998"/>
    <n v="3"/>
    <n v="4"/>
    <s v="FWD (Front Wheel Drive)"/>
    <s v="In-line"/>
    <s v="Front, Transverse"/>
    <s v="Injection"/>
    <n v="35"/>
    <s v="Petrol"/>
    <n v="1560"/>
    <n v="3600"/>
    <n v="1600"/>
    <s v="Hatchback"/>
    <n v="5"/>
    <x v="7"/>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s v="Grand I10 Prime"/>
    <x v="215"/>
    <n v="1120"/>
    <n v="3"/>
    <n v="4"/>
    <s v="FWD (Front Wheel Drive)"/>
    <m/>
    <s v="Front, Transverse"/>
    <s v="Injection"/>
    <n v="43"/>
    <s v="Diesel"/>
    <n v="1520"/>
    <n v="3765"/>
    <n v="1660"/>
    <s v="Hatchback"/>
    <n v="5"/>
    <x v="33"/>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s v="Grand I10 Prime"/>
    <x v="216"/>
    <n v="1120"/>
    <n v="3"/>
    <n v="4"/>
    <s v="FWD (Front Wheel Drive)"/>
    <m/>
    <s v="Front, Transverse"/>
    <s v="Injection"/>
    <n v="43"/>
    <s v="Diesel"/>
    <n v="1520"/>
    <n v="3765"/>
    <n v="1660"/>
    <s v="Hatchback"/>
    <n v="5"/>
    <x v="33"/>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s v="Grand I10 Prime"/>
    <x v="217"/>
    <n v="1197"/>
    <n v="4"/>
    <n v="4"/>
    <s v="FWD (Front Wheel Drive)"/>
    <s v="In-line"/>
    <s v="Front, Transverse"/>
    <s v="Injection"/>
    <n v="43"/>
    <s v="Petrol"/>
    <n v="1520"/>
    <n v="3765"/>
    <n v="1660"/>
    <s v="Hatchback"/>
    <n v="5"/>
    <x v="34"/>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s v="Grand I10 Prime"/>
    <x v="218"/>
    <n v="1197"/>
    <n v="4"/>
    <n v="4"/>
    <s v="FWD (Front Wheel Drive)"/>
    <s v="In-line"/>
    <s v="Front, Transverse"/>
    <s v="Injection"/>
    <n v="43"/>
    <s v="Petrol"/>
    <n v="1520"/>
    <n v="3765"/>
    <n v="1660"/>
    <s v="Hatchback"/>
    <n v="5"/>
    <x v="34"/>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s v="Grand I10 Prime"/>
    <x v="219"/>
    <n v="1197"/>
    <n v="4"/>
    <n v="4"/>
    <s v="FWD (Front Wheel Drive)"/>
    <s v="In-line"/>
    <s v="Front, Transverse"/>
    <s v="Injection"/>
    <n v="43"/>
    <s v="CNG"/>
    <n v="1520"/>
    <n v="3765"/>
    <n v="1660"/>
    <s v="Hatchback"/>
    <n v="5"/>
    <x v="1"/>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s v="Grand I10 Prime"/>
    <x v="220"/>
    <n v="1197"/>
    <n v="4"/>
    <n v="4"/>
    <s v="FWD (Front Wheel Drive)"/>
    <s v="In-line"/>
    <s v="Front, Transverse"/>
    <s v="Injection"/>
    <n v="43"/>
    <s v="CNG"/>
    <n v="1520"/>
    <n v="3765"/>
    <n v="1660"/>
    <s v="Hatchback"/>
    <n v="5"/>
    <x v="1"/>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s v="Kuv100 Nxt"/>
    <x v="221"/>
    <n v="1198"/>
    <n v="3"/>
    <n v="4"/>
    <s v="FWD (Front Wheel Drive)"/>
    <s v="In-line"/>
    <s v="Front, Longitudinal"/>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s v="Kuv100 Nxt"/>
    <x v="222"/>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s v="Kuv100 Nxt"/>
    <x v="223"/>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s v="Kuv100 Nxt"/>
    <x v="224"/>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s v="Kuv100 Nxt"/>
    <x v="225"/>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s v="Kuv100 Nxt"/>
    <x v="226"/>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s v="Kuv100 Nxt"/>
    <x v="227"/>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s v="Kuv100 Nxt"/>
    <x v="228"/>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s v="Kuv100 Nxt"/>
    <x v="229"/>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s v="Kuv100 Nxt"/>
    <x v="230"/>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s v="Kuv100 Nxt"/>
    <x v="231"/>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s v="Kuv100 Nxt"/>
    <x v="232"/>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s v="Kuv100 Nxt"/>
    <x v="233"/>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s v="Kuv100 Nxt"/>
    <x v="234"/>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s v="Kuv100 Nxt"/>
    <x v="235"/>
    <n v="1198"/>
    <n v="3"/>
    <n v="4"/>
    <s v="FWD (Front Wheel Drive)"/>
    <s v="In-line"/>
    <s v="Front, Transverse"/>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s v="Kuv100 Nxt"/>
    <x v="236"/>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s v="Kuv100 Nxt"/>
    <x v="237"/>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s v="Kuv100 Nxt"/>
    <x v="238"/>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s v="Kuv100 Nxt"/>
    <x v="239"/>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s v="Kuv100 Nxt"/>
    <x v="240"/>
    <n v="1198"/>
    <n v="3"/>
    <n v="4"/>
    <s v="FWD (Front Wheel Drive)"/>
    <s v="In-line"/>
    <s v="Front, Transverse"/>
    <s v="Injection"/>
    <n v="35"/>
    <s v="Diesel"/>
    <n v="1655"/>
    <n v="3700"/>
    <n v="1735"/>
    <s v="Hatchback"/>
    <n v="5"/>
    <x v="36"/>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s v="Kuv100 Nxt"/>
    <x v="241"/>
    <n v="1198"/>
    <n v="3"/>
    <n v="4"/>
    <s v="FWD (Front Wheel Drive)"/>
    <s v="In-line"/>
    <s v="Front, Longitudinal"/>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s v="Kuv100 Nxt"/>
    <x v="242"/>
    <n v="1198"/>
    <n v="3"/>
    <n v="4"/>
    <s v="FWD (Front Wheel Drive)"/>
    <s v="In-line"/>
    <s v="Front, Longitudinal"/>
    <s v="Injection"/>
    <n v="35"/>
    <s v="Petrol"/>
    <n v="1655"/>
    <n v="3700"/>
    <n v="1735"/>
    <s v="Hatchback"/>
    <n v="5"/>
    <x v="3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s v="Swift"/>
    <x v="23"/>
    <n v="1197"/>
    <n v="4"/>
    <n v="4"/>
    <s v="FWD (Front Wheel Drive)"/>
    <s v="In-line"/>
    <s v="Front, Transverse"/>
    <s v="Injection"/>
    <n v="37"/>
    <s v="Petrol"/>
    <n v="1530"/>
    <n v="3840"/>
    <n v="1735"/>
    <s v="Hatchback"/>
    <n v="5"/>
    <x v="37"/>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s v="Swift"/>
    <x v="24"/>
    <n v="1197"/>
    <n v="4"/>
    <n v="4"/>
    <s v="FWD (Front Wheel Drive)"/>
    <s v="In-line"/>
    <s v="Front, Transverse"/>
    <s v="Injection"/>
    <n v="37"/>
    <s v="Petrol"/>
    <n v="1530"/>
    <n v="3840"/>
    <n v="1735"/>
    <s v="Hatchback"/>
    <n v="5"/>
    <x v="1"/>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s v="Swift"/>
    <x v="47"/>
    <n v="1197"/>
    <n v="4"/>
    <n v="4"/>
    <s v="FWD (Front Wheel Drive)"/>
    <s v="In-line"/>
    <s v="Front, Transverse"/>
    <s v="Injection"/>
    <n v="37"/>
    <s v="Petrol"/>
    <n v="1530"/>
    <n v="3840"/>
    <n v="1735"/>
    <s v="Hatchback"/>
    <n v="5"/>
    <x v="1"/>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s v="Swift"/>
    <x v="48"/>
    <n v="1197"/>
    <n v="4"/>
    <n v="4"/>
    <s v="FWD (Front Wheel Drive)"/>
    <s v="In-line"/>
    <s v="Front, Transverse"/>
    <s v="Injection"/>
    <n v="37"/>
    <s v="Petrol"/>
    <n v="1530"/>
    <n v="3840"/>
    <n v="1735"/>
    <s v="Hatchback"/>
    <n v="5"/>
    <x v="1"/>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s v="Swift"/>
    <x v="50"/>
    <n v="1197"/>
    <n v="4"/>
    <n v="4"/>
    <s v="FWD (Front Wheel Drive)"/>
    <s v="In-line"/>
    <s v="Front, Transverse"/>
    <s v="Injection"/>
    <n v="37"/>
    <s v="Petrol"/>
    <n v="1530"/>
    <n v="3840"/>
    <n v="1735"/>
    <s v="Hatchback"/>
    <n v="5"/>
    <x v="1"/>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s v="Swift"/>
    <x v="128"/>
    <n v="1197"/>
    <n v="4"/>
    <n v="4"/>
    <s v="FWD (Front Wheel Drive)"/>
    <s v="In-line"/>
    <s v="Front, Transverse"/>
    <s v="Injection"/>
    <n v="37"/>
    <s v="Petrol"/>
    <n v="1530"/>
    <n v="3840"/>
    <n v="1735"/>
    <s v="Hatchback"/>
    <n v="5"/>
    <x v="1"/>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s v="Swift"/>
    <x v="91"/>
    <n v="1248"/>
    <n v="4"/>
    <n v="4"/>
    <s v="FWD (Front Wheel Drive)"/>
    <s v="In-line"/>
    <s v="Front, Transverse"/>
    <s v="Injection"/>
    <n v="37"/>
    <s v="Diesel"/>
    <n v="1530"/>
    <n v="3840"/>
    <n v="1735"/>
    <s v="Hatchback"/>
    <n v="5"/>
    <x v="1"/>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s v="Swift"/>
    <x v="125"/>
    <n v="1248"/>
    <n v="4"/>
    <n v="4"/>
    <s v="FWD (Front Wheel Drive)"/>
    <s v="In-line"/>
    <s v="Front, Transverse"/>
    <s v="Injection"/>
    <n v="37"/>
    <s v="Diesel"/>
    <n v="1530"/>
    <n v="3840"/>
    <n v="1735"/>
    <s v="Hatchback"/>
    <n v="5"/>
    <x v="1"/>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s v="Swift"/>
    <x v="132"/>
    <n v="1248"/>
    <n v="4"/>
    <n v="4"/>
    <s v="FWD (Front Wheel Drive)"/>
    <s v="In-line"/>
    <s v="Front, Transverse"/>
    <s v="Injection"/>
    <n v="37"/>
    <s v="Diesel"/>
    <n v="1530"/>
    <n v="3840"/>
    <n v="1735"/>
    <s v="Hatchback"/>
    <n v="5"/>
    <x v="1"/>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s v="Swift"/>
    <x v="127"/>
    <n v="1248"/>
    <n v="4"/>
    <n v="4"/>
    <s v="FWD (Front Wheel Drive)"/>
    <s v="In-line"/>
    <s v="Front, Transverse"/>
    <s v="Injection"/>
    <n v="37"/>
    <s v="Diesel"/>
    <n v="1530"/>
    <n v="3840"/>
    <n v="1735"/>
    <s v="Hatchback"/>
    <n v="5"/>
    <x v="1"/>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s v="Swift"/>
    <x v="126"/>
    <n v="1248"/>
    <n v="4"/>
    <n v="4"/>
    <s v="FWD (Front Wheel Drive)"/>
    <s v="In-line"/>
    <s v="Front, Transverse"/>
    <s v="Injection"/>
    <n v="37"/>
    <s v="Diesel"/>
    <n v="1530"/>
    <n v="3840"/>
    <n v="1735"/>
    <s v="Hatchback"/>
    <n v="5"/>
    <x v="1"/>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s v="Swift"/>
    <x v="131"/>
    <n v="1248"/>
    <n v="4"/>
    <n v="4"/>
    <s v="FWD (Front Wheel Drive)"/>
    <s v="In-line"/>
    <s v="Front, Transverse"/>
    <s v="Injection"/>
    <n v="37"/>
    <s v="Diesel"/>
    <n v="1530"/>
    <n v="3840"/>
    <n v="1735"/>
    <s v="Hatchback"/>
    <n v="5"/>
    <x v="1"/>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s v="Swift"/>
    <x v="130"/>
    <n v="1197"/>
    <n v="4"/>
    <n v="4"/>
    <s v="FWD (Front Wheel Drive)"/>
    <s v="In-line"/>
    <s v="Front, Transverse"/>
    <s v="Injection"/>
    <n v="37"/>
    <s v="Petrol"/>
    <n v="1530"/>
    <n v="3840"/>
    <n v="1735"/>
    <s v="Hatchback"/>
    <n v="5"/>
    <x v="1"/>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s v="Swift"/>
    <x v="133"/>
    <n v="1248"/>
    <n v="4"/>
    <n v="4"/>
    <s v="FWD (Front Wheel Drive)"/>
    <s v="In-line"/>
    <s v="Front, Transverse"/>
    <s v="Injection"/>
    <n v="37"/>
    <s v="Diesel"/>
    <n v="1530"/>
    <n v="3840"/>
    <n v="1735"/>
    <s v="Hatchback"/>
    <n v="5"/>
    <x v="1"/>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s v="Altroz"/>
    <x v="82"/>
    <n v="1199"/>
    <n v="3"/>
    <n v="4"/>
    <s v="FWD (Front Wheel Drive)"/>
    <s v="In-line"/>
    <s v="Front, Longitudinal"/>
    <s v="Injection"/>
    <n v="37"/>
    <s v="Petrol"/>
    <n v="1523"/>
    <n v="3990"/>
    <n v="1755"/>
    <s v="Hatchback"/>
    <n v="5"/>
    <x v="1"/>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s v="Altroz"/>
    <x v="83"/>
    <n v="1199"/>
    <n v="3"/>
    <n v="4"/>
    <s v="FWD (Front Wheel Drive)"/>
    <s v="In-line"/>
    <s v="Front, Longitudinal"/>
    <s v="Injection"/>
    <n v="37"/>
    <s v="Petrol"/>
    <n v="1523"/>
    <n v="3990"/>
    <n v="1755"/>
    <s v="Hatchback"/>
    <n v="5"/>
    <x v="1"/>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s v="Altroz"/>
    <x v="81"/>
    <n v="1199"/>
    <n v="3"/>
    <n v="4"/>
    <s v="FWD (Front Wheel Drive)"/>
    <s v="In-line"/>
    <s v="Front, Longitudinal"/>
    <s v="Injection"/>
    <n v="37"/>
    <s v="Petrol"/>
    <n v="1523"/>
    <n v="3990"/>
    <n v="1755"/>
    <s v="Hatchback"/>
    <n v="5"/>
    <x v="1"/>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s v="Altroz"/>
    <x v="243"/>
    <n v="1199"/>
    <n v="3"/>
    <n v="4"/>
    <s v="FWD (Front Wheel Drive)"/>
    <s v="In-line"/>
    <s v="Front, Longitudinal"/>
    <s v="Injection"/>
    <n v="37"/>
    <s v="Petrol"/>
    <n v="1523"/>
    <n v="3990"/>
    <n v="1755"/>
    <s v="Hatchback"/>
    <n v="5"/>
    <x v="1"/>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s v="Altroz"/>
    <x v="244"/>
    <n v="1199"/>
    <n v="3"/>
    <n v="4"/>
    <s v="FWD (Front Wheel Drive)"/>
    <s v="In-line"/>
    <s v="Front, Longitudinal"/>
    <s v="Injection"/>
    <n v="37"/>
    <s v="Petrol"/>
    <n v="1523"/>
    <n v="3990"/>
    <n v="1755"/>
    <s v="Hatchback"/>
    <n v="5"/>
    <x v="1"/>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s v="Altroz"/>
    <x v="78"/>
    <n v="1497"/>
    <n v="4"/>
    <n v="4"/>
    <s v="FWD (Front Wheel Drive)"/>
    <s v="In-line"/>
    <s v="Front, Longitudinal"/>
    <s v="Injection"/>
    <n v="37"/>
    <s v="Diesel"/>
    <n v="1523"/>
    <n v="3990"/>
    <n v="1755"/>
    <s v="Hatchback"/>
    <n v="5"/>
    <x v="1"/>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s v="Altroz"/>
    <x v="79"/>
    <n v="1497"/>
    <n v="4"/>
    <n v="4"/>
    <s v="FWD (Front Wheel Drive)"/>
    <s v="In-line"/>
    <s v="Front, Longitudinal"/>
    <s v="Injection"/>
    <n v="37"/>
    <s v="Diesel"/>
    <n v="1523"/>
    <n v="3990"/>
    <n v="1755"/>
    <s v="Hatchback"/>
    <n v="5"/>
    <x v="1"/>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s v="Altroz"/>
    <x v="77"/>
    <n v="1497"/>
    <n v="4"/>
    <n v="4"/>
    <s v="FWD (Front Wheel Drive)"/>
    <s v="In-line"/>
    <s v="Front, Longitudinal"/>
    <s v="Injection"/>
    <n v="37"/>
    <s v="Diesel"/>
    <n v="1523"/>
    <n v="3990"/>
    <n v="1755"/>
    <s v="Hatchback"/>
    <n v="5"/>
    <x v="1"/>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s v="Altroz"/>
    <x v="245"/>
    <n v="1497"/>
    <n v="4"/>
    <n v="4"/>
    <s v="FWD (Front Wheel Drive)"/>
    <s v="In-line"/>
    <s v="Front, Longitudinal"/>
    <s v="Injection"/>
    <n v="37"/>
    <s v="Diesel"/>
    <n v="1523"/>
    <n v="3990"/>
    <n v="1755"/>
    <s v="Hatchback"/>
    <n v="5"/>
    <x v="1"/>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s v="Altroz"/>
    <x v="246"/>
    <n v="1497"/>
    <n v="4"/>
    <n v="4"/>
    <s v="FWD (Front Wheel Drive)"/>
    <s v="In-line"/>
    <s v="Front, Longitudinal"/>
    <s v="Injection"/>
    <n v="37"/>
    <s v="Diesel"/>
    <n v="1523"/>
    <n v="3990"/>
    <n v="1755"/>
    <s v="Hatchback"/>
    <n v="5"/>
    <x v="1"/>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s v="Tigor"/>
    <x v="39"/>
    <n v="1199"/>
    <n v="3"/>
    <n v="4"/>
    <s v="FWD (Front Wheel Drive)"/>
    <s v="In-line"/>
    <s v="Front, Transverse"/>
    <s v="Injection"/>
    <n v="35"/>
    <s v="Petrol"/>
    <n v="1537"/>
    <n v="3992"/>
    <n v="1677"/>
    <s v="Sedan"/>
    <n v="4"/>
    <x v="38"/>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s v="Tigor"/>
    <x v="247"/>
    <n v="1199"/>
    <n v="3"/>
    <n v="4"/>
    <s v="FWD (Front Wheel Drive)"/>
    <s v="In-line"/>
    <s v="Front, Transverse"/>
    <s v="Injection"/>
    <n v="35"/>
    <s v="Petrol"/>
    <n v="1537"/>
    <n v="3992"/>
    <n v="1677"/>
    <s v="Sedan"/>
    <n v="4"/>
    <x v="38"/>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s v="Tigor"/>
    <x v="41"/>
    <n v="1199"/>
    <n v="3"/>
    <n v="4"/>
    <s v="FWD (Front Wheel Drive)"/>
    <s v="In-line"/>
    <s v="Front, Transverse"/>
    <s v="Injection"/>
    <n v="35"/>
    <s v="Petrol"/>
    <n v="1537"/>
    <n v="3992"/>
    <n v="1677"/>
    <s v="Sedan"/>
    <n v="4"/>
    <x v="38"/>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s v="Tigor"/>
    <x v="42"/>
    <n v="1199"/>
    <n v="3"/>
    <n v="4"/>
    <s v="FWD (Front Wheel Drive)"/>
    <s v="In-line"/>
    <s v="Front, Transverse"/>
    <s v="Injection"/>
    <n v="35"/>
    <s v="Petrol"/>
    <n v="1537"/>
    <n v="3992"/>
    <n v="1677"/>
    <s v="Sedan"/>
    <n v="4"/>
    <x v="38"/>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s v="Tigor"/>
    <x v="248"/>
    <n v="1199"/>
    <n v="3"/>
    <n v="4"/>
    <s v="FWD (Front Wheel Drive)"/>
    <s v="In-line"/>
    <s v="Front, Transverse"/>
    <s v="Injection"/>
    <n v="35"/>
    <s v="Petrol"/>
    <n v="1537"/>
    <n v="3992"/>
    <n v="1677"/>
    <s v="Sedan"/>
    <n v="4"/>
    <x v="38"/>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s v="Tigor"/>
    <x v="45"/>
    <n v="1199"/>
    <n v="3"/>
    <n v="4"/>
    <s v="FWD (Front Wheel Drive)"/>
    <s v="In-line"/>
    <s v="Front, Transverse"/>
    <s v="Injection"/>
    <n v="35"/>
    <s v="Petrol"/>
    <n v="1537"/>
    <n v="3992"/>
    <n v="1677"/>
    <s v="Sedan"/>
    <n v="4"/>
    <x v="38"/>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s v="Zest"/>
    <x v="82"/>
    <n v="1193"/>
    <n v="4"/>
    <n v="4"/>
    <s v="FWD (Front Wheel Drive)"/>
    <s v="In-line"/>
    <s v="Front, Transverse"/>
    <s v="Injection"/>
    <n v="44"/>
    <s v="Petrol"/>
    <n v="1570"/>
    <n v="3995"/>
    <n v="1706"/>
    <s v="Sedan"/>
    <n v="4"/>
    <x v="39"/>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s v="Zest"/>
    <x v="78"/>
    <n v="1248"/>
    <n v="4"/>
    <n v="4"/>
    <s v="FWD (Front Wheel Drive)"/>
    <s v="In-line"/>
    <s v="Front, Transverse"/>
    <s v="Injection"/>
    <n v="44"/>
    <s v="Diesel"/>
    <n v="1570"/>
    <n v="3995"/>
    <n v="1706"/>
    <s v="Sedan"/>
    <n v="4"/>
    <x v="40"/>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s v="Zest"/>
    <x v="83"/>
    <n v="1193"/>
    <n v="4"/>
    <n v="4"/>
    <s v="FWD (Front Wheel Drive)"/>
    <s v="In-line"/>
    <s v="Front, Transverse"/>
    <s v="Injection"/>
    <n v="44"/>
    <s v="Petrol"/>
    <n v="1570"/>
    <n v="3995"/>
    <n v="1706"/>
    <s v="Sedan"/>
    <n v="4"/>
    <x v="39"/>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s v="Zest"/>
    <x v="84"/>
    <n v="1193"/>
    <n v="4"/>
    <n v="4"/>
    <s v="FWD (Front Wheel Drive)"/>
    <s v="In-line"/>
    <s v="Front, Transverse"/>
    <s v="Injection"/>
    <n v="44"/>
    <s v="Petrol"/>
    <n v="1570"/>
    <n v="3995"/>
    <n v="1706"/>
    <s v="Sedan"/>
    <n v="4"/>
    <x v="39"/>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s v="Zest"/>
    <x v="81"/>
    <n v="1193"/>
    <n v="4"/>
    <n v="4"/>
    <s v="FWD (Front Wheel Drive)"/>
    <s v="In-line"/>
    <s v="Front, Transverse"/>
    <s v="Injection"/>
    <n v="44"/>
    <s v="Petrol"/>
    <n v="1570"/>
    <n v="3995"/>
    <n v="1706"/>
    <s v="Sedan"/>
    <n v="4"/>
    <x v="39"/>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s v="Zest"/>
    <x v="79"/>
    <n v="1248"/>
    <n v="4"/>
    <n v="4"/>
    <s v="FWD (Front Wheel Drive)"/>
    <s v="In-line"/>
    <s v="Front, Transverse"/>
    <s v="Injection"/>
    <n v="44"/>
    <s v="Diesel"/>
    <n v="1570"/>
    <n v="3995"/>
    <n v="1706"/>
    <s v="Sedan"/>
    <n v="4"/>
    <x v="40"/>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s v="Zest"/>
    <x v="80"/>
    <n v="1248"/>
    <n v="4"/>
    <n v="4"/>
    <s v="FWD (Front Wheel Drive)"/>
    <s v="In-line"/>
    <s v="Front, Transverse"/>
    <s v="Injection"/>
    <n v="44"/>
    <s v="Diesel"/>
    <n v="1570"/>
    <n v="3995"/>
    <n v="1706"/>
    <s v="Sedan"/>
    <n v="5"/>
    <x v="40"/>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s v="Zest"/>
    <x v="77"/>
    <n v="1248"/>
    <n v="4"/>
    <n v="4"/>
    <s v="FWD (Front Wheel Drive)"/>
    <s v="In-line"/>
    <s v="Front, Transverse"/>
    <s v="Injection"/>
    <n v="44"/>
    <s v="Diesel"/>
    <n v="1570"/>
    <n v="3995"/>
    <n v="1706"/>
    <s v="Sedan"/>
    <n v="4"/>
    <x v="40"/>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s v="Zest"/>
    <x v="249"/>
    <n v="1248"/>
    <n v="4"/>
    <n v="4"/>
    <s v="FWD (Front Wheel Drive)"/>
    <s v="In-line"/>
    <s v="Front, Transverse"/>
    <s v="Injection"/>
    <n v="44"/>
    <s v="Diesel"/>
    <n v="1570"/>
    <n v="3995"/>
    <n v="1706"/>
    <s v="Sedan"/>
    <n v="4"/>
    <x v="40"/>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s v="Zest"/>
    <x v="250"/>
    <n v="1248"/>
    <n v="4"/>
    <n v="4"/>
    <s v="FWD (Front Wheel Drive)"/>
    <s v="In-line"/>
    <s v="Front, Transverse"/>
    <s v="Injection"/>
    <n v="44"/>
    <s v="Diesel"/>
    <n v="1570"/>
    <n v="3995"/>
    <n v="1706"/>
    <s v="Sedan"/>
    <n v="4"/>
    <x v="40"/>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s v="Zest"/>
    <x v="251"/>
    <n v="1248"/>
    <n v="4"/>
    <n v="4"/>
    <s v="FWD (Front Wheel Drive)"/>
    <s v="In-line"/>
    <s v="Front, Transverse"/>
    <s v="Injection"/>
    <n v="44"/>
    <s v="Diesel"/>
    <n v="1570"/>
    <n v="3995"/>
    <n v="1706"/>
    <s v="Sedan"/>
    <n v="5"/>
    <x v="40"/>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s v="Gypsy"/>
    <x v="252"/>
    <n v="1298"/>
    <n v="4"/>
    <n v="4"/>
    <s v="4WD"/>
    <s v="In-line"/>
    <s v="Front, Transverse"/>
    <s v="Injection"/>
    <n v="40"/>
    <s v="Petrol"/>
    <n v="1875"/>
    <n v="4010"/>
    <n v="1540"/>
    <s v="SUV"/>
    <n v="3"/>
    <x v="41"/>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s v="Gypsy"/>
    <x v="253"/>
    <n v="1298"/>
    <n v="4"/>
    <n v="4"/>
    <s v="4WD"/>
    <s v="In-line"/>
    <s v="Front, Transverse"/>
    <s v="Injection"/>
    <n v="40"/>
    <s v="Petrol"/>
    <n v="1845"/>
    <n v="4010"/>
    <n v="1540"/>
    <s v="SUV"/>
    <n v="3"/>
    <x v="41"/>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s v="Venue"/>
    <x v="254"/>
    <n v="1197"/>
    <n v="4"/>
    <m/>
    <s v="FWD (Front Wheel Drive)"/>
    <s v="In-line"/>
    <s v="Front, Transverse"/>
    <s v="Injection"/>
    <n v="45"/>
    <s v="Petrol"/>
    <n v="1590"/>
    <n v="3995"/>
    <n v="1770"/>
    <s v="SUV"/>
    <n v="5"/>
    <x v="1"/>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s v="Venue"/>
    <x v="255"/>
    <n v="998"/>
    <n v="4"/>
    <n v="4"/>
    <s v="FWD (Front Wheel Drive)"/>
    <s v="In-line"/>
    <s v="Front, Transverse"/>
    <s v="Injection"/>
    <n v="45"/>
    <s v="Petrol"/>
    <n v="1590"/>
    <n v="3995"/>
    <n v="1770"/>
    <s v="SUV"/>
    <n v="5"/>
    <x v="1"/>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s v="Venue"/>
    <x v="256"/>
    <n v="1397"/>
    <n v="4"/>
    <n v="4"/>
    <s v="FWD (Front Wheel Drive)"/>
    <s v="In-line"/>
    <s v="Front, Transverse"/>
    <s v="Injection"/>
    <m/>
    <s v="Diesel"/>
    <n v="1590"/>
    <n v="3995"/>
    <n v="1770"/>
    <s v="SUV"/>
    <n v="5"/>
    <x v="1"/>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s v="Venue"/>
    <x v="257"/>
    <n v="998"/>
    <n v="4"/>
    <m/>
    <s v="FWD (Front Wheel Drive)"/>
    <s v="In-line"/>
    <s v="Front, Transverse"/>
    <s v="Injection"/>
    <n v="45"/>
    <s v="Petrol"/>
    <n v="1590"/>
    <n v="3995"/>
    <n v="1770"/>
    <s v="SUV"/>
    <n v="5"/>
    <x v="1"/>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s v="Venue"/>
    <x v="258"/>
    <n v="998"/>
    <n v="4"/>
    <n v="4"/>
    <s v="FWD (Front Wheel Drive)"/>
    <s v="In-line"/>
    <s v="Front, Transverse"/>
    <s v="Injection"/>
    <n v="45"/>
    <s v="Petrol"/>
    <n v="1590"/>
    <n v="3995"/>
    <n v="1770"/>
    <s v="SUV"/>
    <n v="5"/>
    <x v="1"/>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s v="Venue"/>
    <x v="259"/>
    <n v="998"/>
    <n v="4"/>
    <n v="4"/>
    <s v="FWD (Front Wheel Drive)"/>
    <s v="In-line"/>
    <s v="Front, Transverse"/>
    <s v="Injection"/>
    <n v="45"/>
    <s v="Petrol"/>
    <n v="1590"/>
    <n v="3995"/>
    <n v="1770"/>
    <s v="SUV"/>
    <n v="5"/>
    <x v="1"/>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s v="Venue"/>
    <x v="260"/>
    <n v="998"/>
    <n v="4"/>
    <n v="4"/>
    <s v="FWD (Front Wheel Drive)"/>
    <s v="In-line"/>
    <s v="Front, Transverse"/>
    <s v="Injection"/>
    <n v="45"/>
    <s v="Petrol"/>
    <n v="1590"/>
    <n v="3995"/>
    <n v="1770"/>
    <s v="SUV"/>
    <n v="5"/>
    <x v="1"/>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s v="Venue"/>
    <x v="261"/>
    <n v="998"/>
    <n v="4"/>
    <m/>
    <s v="FWD (Front Wheel Drive)"/>
    <s v="In-line"/>
    <s v="Front, Transverse"/>
    <s v="Injection"/>
    <n v="45"/>
    <s v="Petrol"/>
    <n v="1590"/>
    <n v="3995"/>
    <n v="1770"/>
    <s v="SUV"/>
    <n v="5"/>
    <x v="1"/>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s v="Venue"/>
    <x v="262"/>
    <n v="1197"/>
    <n v="4"/>
    <n v="4"/>
    <s v="FWD (Front Wheel Drive)"/>
    <s v="In-line"/>
    <s v="Front, Transverse"/>
    <s v="Injection"/>
    <n v="45"/>
    <s v="Petrol"/>
    <n v="1590"/>
    <n v="3995"/>
    <n v="1770"/>
    <s v="SUV"/>
    <n v="5"/>
    <x v="1"/>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s v="Venue"/>
    <x v="263"/>
    <n v="1397"/>
    <n v="4"/>
    <n v="4"/>
    <s v="FWD (Front Wheel Drive)"/>
    <s v="In-line"/>
    <s v="Front, Transverse"/>
    <s v="Injection"/>
    <m/>
    <s v="Diesel"/>
    <n v="1590"/>
    <n v="3995"/>
    <n v="1770"/>
    <s v="SUV"/>
    <n v="5"/>
    <x v="1"/>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s v="Venue"/>
    <x v="264"/>
    <n v="1397"/>
    <n v="4"/>
    <n v="4"/>
    <s v="FWD (Front Wheel Drive)"/>
    <s v="In-line"/>
    <s v="Front, Transverse"/>
    <s v="Injection"/>
    <m/>
    <s v="Diesel"/>
    <n v="1590"/>
    <n v="3995"/>
    <n v="1770"/>
    <s v="SUV"/>
    <n v="5"/>
    <x v="1"/>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s v="Venue"/>
    <x v="265"/>
    <n v="1397"/>
    <n v="4"/>
    <n v="4"/>
    <s v="FWD (Front Wheel Drive)"/>
    <s v="In-line"/>
    <s v="Front, Transverse"/>
    <s v="Injection"/>
    <m/>
    <s v="Diesel"/>
    <n v="1590"/>
    <n v="3995"/>
    <n v="1770"/>
    <s v="SUV"/>
    <n v="5"/>
    <x v="1"/>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s v="Venue"/>
    <x v="266"/>
    <n v="1397"/>
    <n v="4"/>
    <n v="4"/>
    <s v="FWD (Front Wheel Drive)"/>
    <s v="In-line"/>
    <s v="Front, Transverse"/>
    <s v="Injection"/>
    <n v="45"/>
    <s v="Diesel"/>
    <n v="1590"/>
    <n v="3995"/>
    <n v="1770"/>
    <s v="SUV"/>
    <n v="5"/>
    <x v="1"/>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s v="Nexon"/>
    <x v="1"/>
    <n v="1198"/>
    <n v="3"/>
    <n v="4"/>
    <m/>
    <s v="In-line"/>
    <m/>
    <s v="Injection"/>
    <n v="44"/>
    <s v="Petrol"/>
    <n v="1607"/>
    <n v="3994"/>
    <n v="1811"/>
    <s v="SUV"/>
    <n v="5"/>
    <x v="1"/>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s v="Nexon"/>
    <x v="4"/>
    <n v="1198"/>
    <n v="3"/>
    <n v="4"/>
    <s v="FWD (Front Wheel Drive)"/>
    <s v="In-line"/>
    <m/>
    <s v="Injection"/>
    <n v="44"/>
    <s v="Petrol"/>
    <n v="1607"/>
    <n v="3994"/>
    <n v="1811"/>
    <s v="SUV"/>
    <n v="5"/>
    <x v="1"/>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s v="Nexon"/>
    <x v="267"/>
    <n v="1198"/>
    <n v="3"/>
    <n v="4"/>
    <s v="FWD (Front Wheel Drive)"/>
    <s v="In-line"/>
    <m/>
    <s v="Injection"/>
    <n v="44"/>
    <s v="Petrol"/>
    <n v="1607"/>
    <n v="3994"/>
    <n v="1811"/>
    <s v="SUV"/>
    <n v="5"/>
    <x v="1"/>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s v="Nexon"/>
    <x v="268"/>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s v="Nexon"/>
    <x v="269"/>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s v="Nexon"/>
    <x v="270"/>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s v="Nexon"/>
    <x v="271"/>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s v="Nexon"/>
    <x v="5"/>
    <n v="1198"/>
    <n v="3"/>
    <n v="4"/>
    <s v="FWD (Front Wheel Drive)"/>
    <s v="In-line"/>
    <m/>
    <s v="Injection"/>
    <n v="44"/>
    <s v="Petrol"/>
    <n v="1607"/>
    <n v="3994"/>
    <n v="1811"/>
    <s v="SUV"/>
    <n v="5"/>
    <x v="1"/>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s v="Nexon"/>
    <x v="272"/>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s v="Nexon"/>
    <x v="273"/>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s v="Nexon"/>
    <x v="274"/>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s v="Nexon"/>
    <x v="275"/>
    <n v="1198"/>
    <n v="3"/>
    <n v="4"/>
    <s v="FWD (Front Wheel Drive)"/>
    <s v="In-line"/>
    <m/>
    <s v="Injection"/>
    <n v="44"/>
    <s v="Petrol"/>
    <n v="1607"/>
    <n v="3994"/>
    <n v="1811"/>
    <s v="SUV"/>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s v="Nexon"/>
    <x v="78"/>
    <n v="1497"/>
    <n v="4"/>
    <n v="4"/>
    <s v="FWD (Front Wheel Drive)"/>
    <s v="In-line"/>
    <m/>
    <s v="Injection"/>
    <n v="44"/>
    <s v="Diesel"/>
    <n v="1607"/>
    <n v="3994"/>
    <n v="1811"/>
    <s v="SUV"/>
    <n v="5"/>
    <x v="1"/>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s v="Nexon"/>
    <x v="79"/>
    <n v="1497"/>
    <n v="4"/>
    <n v="4"/>
    <s v="FWD (Front Wheel Drive)"/>
    <s v="In-line"/>
    <m/>
    <s v="Injection"/>
    <n v="44"/>
    <s v="Diesel"/>
    <n v="1607"/>
    <n v="3994"/>
    <n v="1811"/>
    <s v="SUV"/>
    <n v="5"/>
    <x v="1"/>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s v="Nexon"/>
    <x v="245"/>
    <n v="1497"/>
    <n v="4"/>
    <n v="4"/>
    <s v="FWD (Front Wheel Drive)"/>
    <s v="In-line"/>
    <m/>
    <s v="Injection"/>
    <n v="44"/>
    <s v="Diesel"/>
    <n v="1607"/>
    <n v="3994"/>
    <n v="1811"/>
    <s v="SUV"/>
    <n v="5"/>
    <x v="1"/>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s v="Nexon"/>
    <x v="276"/>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s v="Nexon"/>
    <x v="277"/>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s v="Nexon"/>
    <x v="278"/>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s v="Nexon"/>
    <x v="279"/>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s v="Nexon"/>
    <x v="249"/>
    <n v="1497"/>
    <n v="4"/>
    <n v="4"/>
    <s v="FWD (Front Wheel Drive)"/>
    <s v="In-line"/>
    <m/>
    <s v="Injection"/>
    <n v="44"/>
    <s v="Diesel"/>
    <n v="1607"/>
    <n v="3994"/>
    <n v="1811"/>
    <s v="SUV"/>
    <n v="5"/>
    <x v="1"/>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s v="Nexon"/>
    <x v="280"/>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s v="Nexon"/>
    <x v="281"/>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s v="Nexon"/>
    <x v="282"/>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s v="Nexon"/>
    <x v="283"/>
    <n v="1497"/>
    <n v="4"/>
    <n v="4"/>
    <s v="FWD (Front Wheel Drive)"/>
    <s v="In-line"/>
    <m/>
    <s v="Injection"/>
    <n v="44"/>
    <s v="Diesel"/>
    <n v="1607"/>
    <n v="3994"/>
    <n v="1811"/>
    <s v="SUV"/>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s v="Bolero Power Plus"/>
    <x v="284"/>
    <n v="1493"/>
    <n v="4"/>
    <n v="2"/>
    <s v="FWD (Front Wheel Drive)"/>
    <s v="In-line"/>
    <s v="Front, Transverse"/>
    <s v="Injection"/>
    <n v="60"/>
    <s v="Diesel"/>
    <n v="1880"/>
    <n v="3995"/>
    <n v="1745"/>
    <s v="SUV"/>
    <n v="5"/>
    <x v="42"/>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s v="Bolero Power Plus"/>
    <x v="285"/>
    <n v="1493"/>
    <n v="4"/>
    <n v="2"/>
    <s v="FWD (Front Wheel Drive)"/>
    <s v="In-line"/>
    <s v="Front, Transverse"/>
    <s v="Injection"/>
    <n v="60"/>
    <s v="Diesel"/>
    <n v="1880"/>
    <n v="3995"/>
    <n v="1745"/>
    <s v="SUV"/>
    <n v="5"/>
    <x v="42"/>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s v="Bolero Power Plus"/>
    <x v="286"/>
    <n v="1493"/>
    <n v="4"/>
    <n v="2"/>
    <s v="FWD (Front Wheel Drive)"/>
    <s v="In-line"/>
    <s v="Front, Transverse"/>
    <s v="Injection"/>
    <n v="60"/>
    <s v="Diesel"/>
    <n v="1880"/>
    <n v="3995"/>
    <n v="1745"/>
    <s v="SUV"/>
    <n v="5"/>
    <x v="42"/>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s v="Bolero Power Plus"/>
    <x v="25"/>
    <n v="1493"/>
    <n v="4"/>
    <n v="2"/>
    <s v="RWD (Rear Wheel Drive)"/>
    <s v="In-line"/>
    <s v="Front, Transverse"/>
    <s v="Injection"/>
    <n v="60"/>
    <s v="Diesel"/>
    <n v="1880"/>
    <n v="3995"/>
    <n v="1745"/>
    <s v="SUV"/>
    <n v="5"/>
    <x v="42"/>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s v="Bolero Power Plus"/>
    <x v="287"/>
    <n v="2523"/>
    <n v="4"/>
    <n v="2"/>
    <s v="FWD (Front Wheel Drive)"/>
    <s v="In-line"/>
    <s v="Front, Longitudinal"/>
    <s v="Injection"/>
    <n v="60"/>
    <s v="Diesel"/>
    <n v="1977"/>
    <n v="4494"/>
    <n v="1745"/>
    <s v="SUV"/>
    <n v="5"/>
    <x v="43"/>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s v="Bolero Power Plus"/>
    <x v="288"/>
    <n v="2523"/>
    <n v="4"/>
    <n v="4"/>
    <s v="FWD (Front Wheel Drive)"/>
    <s v="In-line"/>
    <s v="Front, Longitudinal"/>
    <s v="Injection"/>
    <n v="60"/>
    <s v="Diesel"/>
    <n v="1977"/>
    <n v="4440"/>
    <n v="1660"/>
    <s v="SUV"/>
    <n v="5"/>
    <x v="42"/>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s v="Vitara Brezza"/>
    <x v="91"/>
    <n v="1248"/>
    <n v="4"/>
    <n v="4"/>
    <s v="FWD (Front Wheel Drive)"/>
    <s v="In-line"/>
    <s v="Front, Transverse"/>
    <s v="Injection"/>
    <n v="48"/>
    <s v="Diesel"/>
    <n v="1640"/>
    <n v="3995"/>
    <n v="1790"/>
    <s v="SUV"/>
    <n v="5"/>
    <x v="44"/>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s v="Vitara Brezza"/>
    <x v="125"/>
    <n v="1248"/>
    <n v="4"/>
    <n v="4"/>
    <s v="FWD (Front Wheel Drive)"/>
    <s v="In-line"/>
    <s v="Front, Longitudinal"/>
    <s v="Injection"/>
    <n v="48"/>
    <s v="Diesel"/>
    <n v="1640"/>
    <n v="3995"/>
    <n v="1790"/>
    <s v="SUV"/>
    <n v="5"/>
    <x v="44"/>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s v="Vitara Brezza"/>
    <x v="127"/>
    <n v="1248"/>
    <n v="4"/>
    <n v="4"/>
    <s v="FWD (Front Wheel Drive)"/>
    <s v="In-line"/>
    <s v="Front, Transverse"/>
    <s v="Injection"/>
    <n v="48"/>
    <s v="Diesel"/>
    <n v="1640"/>
    <n v="3995"/>
    <n v="1790"/>
    <s v="SUV"/>
    <n v="5"/>
    <x v="4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s v="Vitara Brezza"/>
    <x v="289"/>
    <n v="1248"/>
    <n v="4"/>
    <n v="4"/>
    <s v="FWD (Front Wheel Drive)"/>
    <s v="In-line"/>
    <s v="Front, Transverse"/>
    <s v="Injection"/>
    <n v="48"/>
    <s v="Diesel"/>
    <n v="1640"/>
    <n v="3995"/>
    <n v="1790"/>
    <s v="SUV"/>
    <n v="5"/>
    <x v="4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s v="Vitara Brezza"/>
    <x v="290"/>
    <n v="1248"/>
    <n v="4"/>
    <n v="4"/>
    <s v="FWD (Front Wheel Drive)"/>
    <s v="In-line"/>
    <s v="Front, Transverse"/>
    <s v="Injection"/>
    <n v="48"/>
    <s v="Diesel"/>
    <n v="1640"/>
    <n v="3995"/>
    <n v="1790"/>
    <s v="SUV"/>
    <n v="5"/>
    <x v="4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s v="Vitara Brezza"/>
    <x v="291"/>
    <n v="1248"/>
    <n v="4"/>
    <n v="4"/>
    <s v="FWD (Front Wheel Drive)"/>
    <s v="In-line"/>
    <s v="Front, Transverse"/>
    <s v="Injection"/>
    <n v="48"/>
    <s v="Diesel"/>
    <n v="1640"/>
    <n v="3995"/>
    <n v="1790"/>
    <s v="SUV"/>
    <n v="5"/>
    <x v="4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s v="Vitara Brezza"/>
    <x v="292"/>
    <n v="1248"/>
    <n v="4"/>
    <n v="4"/>
    <s v="FWD (Front Wheel Drive)"/>
    <s v="In-line"/>
    <s v="Front, Longitudinal"/>
    <s v="Injection"/>
    <n v="48"/>
    <s v="Diesel"/>
    <n v="1640"/>
    <n v="3995"/>
    <n v="1790"/>
    <s v="SUV"/>
    <n v="5"/>
    <x v="44"/>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s v="Vitara Brezza"/>
    <x v="293"/>
    <n v="1248"/>
    <n v="4"/>
    <n v="4"/>
    <s v="FWD (Front Wheel Drive)"/>
    <s v="In-line"/>
    <s v="Front, Transverse"/>
    <s v="Injection"/>
    <n v="48"/>
    <s v="Diesel"/>
    <n v="1640"/>
    <n v="3995"/>
    <n v="1790"/>
    <s v="SUV"/>
    <n v="5"/>
    <x v="4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s v="Vitara Brezza"/>
    <x v="294"/>
    <n v="1248"/>
    <n v="4"/>
    <n v="4"/>
    <s v="FWD (Front Wheel Drive)"/>
    <s v="In-line"/>
    <s v="Front, Transverse"/>
    <s v="Injection"/>
    <n v="48"/>
    <s v="Diesel"/>
    <n v="1640"/>
    <n v="3995"/>
    <n v="1790"/>
    <s v="SUV"/>
    <n v="5"/>
    <x v="4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s v="I20 Active"/>
    <x v="295"/>
    <n v="1197"/>
    <n v="4"/>
    <n v="4"/>
    <s v="FWD (Front Wheel Drive)"/>
    <s v="In-line"/>
    <s v="Front, Transverse"/>
    <s v="Injection"/>
    <n v="40"/>
    <s v="Petrol"/>
    <n v="1555"/>
    <n v="3995"/>
    <n v="1760"/>
    <s v="Hatchback"/>
    <n v="5"/>
    <x v="23"/>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s v="I20 Active"/>
    <x v="296"/>
    <n v="1197"/>
    <n v="4"/>
    <n v="4"/>
    <s v="FWD (Front Wheel Drive)"/>
    <s v="In-line"/>
    <s v="Front, Transverse"/>
    <s v="Injection"/>
    <n v="40"/>
    <s v="Petrol"/>
    <n v="1555"/>
    <n v="3995"/>
    <n v="1760"/>
    <s v="Hatchback"/>
    <n v="5"/>
    <x v="23"/>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s v="I20 Active"/>
    <x v="297"/>
    <n v="1197"/>
    <n v="4"/>
    <n v="4"/>
    <s v="FWD (Front Wheel Drive)"/>
    <s v="In-line"/>
    <s v="Front, Transverse"/>
    <s v="Injection"/>
    <n v="40"/>
    <s v="Petrol"/>
    <n v="1555"/>
    <n v="3995"/>
    <n v="1760"/>
    <s v="Hatchback"/>
    <n v="5"/>
    <x v="23"/>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s v="I20 Active"/>
    <x v="298"/>
    <n v="1396"/>
    <n v="4"/>
    <n v="4"/>
    <s v="FWD (Front Wheel Drive)"/>
    <s v="In-line"/>
    <s v="Front, Transverse"/>
    <s v="Injection"/>
    <n v="40"/>
    <s v="Diesel"/>
    <n v="1555"/>
    <n v="3995"/>
    <n v="1760"/>
    <s v="Hatchback"/>
    <n v="5"/>
    <x v="45"/>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s v="Ecosport"/>
    <x v="299"/>
    <n v="1497"/>
    <n v="3"/>
    <n v="4"/>
    <s v="FWD (Front Wheel Drive)"/>
    <s v="In-line"/>
    <s v="Front, Transverse"/>
    <s v="Injection"/>
    <n v="52"/>
    <s v="Petrol"/>
    <n v="1647"/>
    <n v="3998"/>
    <n v="1765"/>
    <s v="SUV"/>
    <n v="5"/>
    <x v="1"/>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s v="Ecosport"/>
    <x v="300"/>
    <n v="1497"/>
    <n v="3"/>
    <n v="4"/>
    <s v="FWD (Front Wheel Drive)"/>
    <s v="In-line"/>
    <s v="Front, Transverse"/>
    <s v="Injection"/>
    <n v="52"/>
    <s v="Petrol"/>
    <n v="1647"/>
    <n v="3998"/>
    <n v="1765"/>
    <s v="SUV"/>
    <n v="5"/>
    <x v="1"/>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s v="Ecosport"/>
    <x v="301"/>
    <n v="1497"/>
    <n v="3"/>
    <n v="4"/>
    <s v="FWD (Front Wheel Drive)"/>
    <s v="In-line"/>
    <s v="Front, Transverse"/>
    <s v="Injection"/>
    <n v="52"/>
    <s v="Petrol"/>
    <n v="1647"/>
    <n v="3998"/>
    <n v="1765"/>
    <s v="SUV"/>
    <n v="5"/>
    <x v="1"/>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s v="Ecosport"/>
    <x v="302"/>
    <n v="1497"/>
    <n v="3"/>
    <n v="4"/>
    <s v="FWD (Front Wheel Drive)"/>
    <s v="In-line"/>
    <s v="Front, Transverse"/>
    <s v="Injection"/>
    <n v="52"/>
    <s v="Petrol"/>
    <n v="1647"/>
    <n v="3998"/>
    <n v="1765"/>
    <s v="SUV"/>
    <n v="5"/>
    <x v="1"/>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s v="Ecosport"/>
    <x v="134"/>
    <n v="1498"/>
    <n v="4"/>
    <n v="4"/>
    <s v="FWD (Front Wheel Drive)"/>
    <s v="In-line"/>
    <s v="Front, Transverse"/>
    <s v="Injection"/>
    <n v="52"/>
    <s v="Diesel"/>
    <n v="1647"/>
    <n v="3998"/>
    <n v="1765"/>
    <s v="SUV"/>
    <n v="5"/>
    <x v="1"/>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s v="Ecosport"/>
    <x v="303"/>
    <n v="1498"/>
    <n v="4"/>
    <n v="4"/>
    <s v="FWD (Front Wheel Drive)"/>
    <s v="In-line"/>
    <s v="Front, Transverse"/>
    <s v="Injection"/>
    <n v="52"/>
    <s v="Diesel"/>
    <n v="1647"/>
    <n v="3998"/>
    <n v="1765"/>
    <s v="SUV"/>
    <n v="5"/>
    <x v="1"/>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s v="Ecosport"/>
    <x v="135"/>
    <n v="1498"/>
    <n v="4"/>
    <n v="4"/>
    <s v="FWD (Front Wheel Drive)"/>
    <s v="In-line"/>
    <s v="Front, Transverse"/>
    <s v="Injection"/>
    <n v="52"/>
    <s v="Diesel"/>
    <n v="1647"/>
    <n v="3998"/>
    <n v="1765"/>
    <s v="SUV"/>
    <n v="5"/>
    <x v="1"/>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s v="Ecosport"/>
    <x v="136"/>
    <n v="1498"/>
    <n v="4"/>
    <n v="4"/>
    <s v="FWD (Front Wheel Drive)"/>
    <s v="In-line"/>
    <s v="Front, Transverse"/>
    <s v="Injection"/>
    <n v="52"/>
    <s v="Diesel"/>
    <n v="1647"/>
    <n v="3998"/>
    <n v="1765"/>
    <s v="SUV"/>
    <n v="5"/>
    <x v="1"/>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s v="Ecosport"/>
    <x v="304"/>
    <n v="1497"/>
    <n v="4"/>
    <n v="4"/>
    <s v="FWD (Front Wheel Drive)"/>
    <s v="In-line"/>
    <s v="Front, Transverse"/>
    <s v="Injection"/>
    <n v="52"/>
    <s v="Petrol"/>
    <n v="1647"/>
    <n v="3998"/>
    <n v="1765"/>
    <s v="SUV"/>
    <n v="5"/>
    <x v="1"/>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s v="Ecosport"/>
    <x v="305"/>
    <n v="1498"/>
    <n v="3"/>
    <n v="4"/>
    <s v="FWD (Front Wheel Drive)"/>
    <s v="In-line"/>
    <s v="Front, Transverse"/>
    <s v="Injection"/>
    <n v="52"/>
    <s v="Diesel"/>
    <n v="1647"/>
    <n v="3998"/>
    <n v="1765"/>
    <s v="SUV"/>
    <n v="5"/>
    <x v="1"/>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s v="Ecosport"/>
    <x v="306"/>
    <n v="1497"/>
    <n v="4"/>
    <n v="4"/>
    <s v="FWD (Front Wheel Drive)"/>
    <s v="In-line"/>
    <s v="Front, Transverse"/>
    <s v="Injection"/>
    <n v="52"/>
    <s v="Petrol"/>
    <n v="1647"/>
    <n v="3998"/>
    <n v="1765"/>
    <s v="SUV"/>
    <n v="5"/>
    <x v="1"/>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s v="Ecosport"/>
    <x v="307"/>
    <n v="1498"/>
    <n v="4"/>
    <n v="4"/>
    <s v="FWD (Front Wheel Drive)"/>
    <s v="In-line"/>
    <s v="Front, Transverse"/>
    <s v="Injection"/>
    <n v="52"/>
    <s v="Diesel"/>
    <n v="1647"/>
    <n v="3998"/>
    <n v="1765"/>
    <s v="SUV"/>
    <n v="5"/>
    <x v="1"/>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s v="Duster"/>
    <x v="308"/>
    <n v="1498"/>
    <n v="4"/>
    <n v="4"/>
    <s v="FWD (Front Wheel Drive)"/>
    <s v="In-line"/>
    <s v="Front, Transverse"/>
    <s v="Injection"/>
    <n v="50"/>
    <s v="Petrol"/>
    <n v="1695"/>
    <n v="4315"/>
    <n v="1822"/>
    <s v="SUV"/>
    <n v="5"/>
    <x v="41"/>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s v="Duster"/>
    <x v="309"/>
    <n v="1498"/>
    <n v="4"/>
    <n v="4"/>
    <s v="FWD (Front Wheel Drive)"/>
    <s v="In-line"/>
    <s v="Front, Transverse"/>
    <s v="Injection"/>
    <n v="50"/>
    <s v="Petrol"/>
    <n v="1695"/>
    <n v="4315"/>
    <n v="1822"/>
    <s v="SUV"/>
    <n v="5"/>
    <x v="29"/>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s v="Duster"/>
    <x v="310"/>
    <n v="1498"/>
    <n v="4"/>
    <n v="4"/>
    <s v="FWD (Front Wheel Drive)"/>
    <s v="In-line"/>
    <s v="Front, Transverse"/>
    <s v="Injection"/>
    <n v="50"/>
    <s v="Petrol"/>
    <n v="1695"/>
    <n v="4315"/>
    <n v="1822"/>
    <s v="SUV"/>
    <n v="5"/>
    <x v="29"/>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s v="Duster"/>
    <x v="311"/>
    <n v="1461"/>
    <n v="4"/>
    <n v="4"/>
    <s v="FWD (Front Wheel Drive)"/>
    <s v="In-line"/>
    <s v="Front, Transverse"/>
    <s v="Injection"/>
    <n v="50"/>
    <s v="Diesel"/>
    <n v="1695"/>
    <n v="4315"/>
    <n v="1822"/>
    <s v="SUV"/>
    <n v="5"/>
    <x v="28"/>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s v="Duster"/>
    <x v="312"/>
    <n v="1461"/>
    <n v="4"/>
    <n v="4"/>
    <s v="FWD (Front Wheel Drive)"/>
    <s v="In-line"/>
    <s v="Front, Transverse"/>
    <s v="Injection"/>
    <n v="50"/>
    <s v="Diesel"/>
    <n v="1695"/>
    <n v="4315"/>
    <n v="1822"/>
    <s v="SUV"/>
    <n v="5"/>
    <x v="28"/>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s v="Duster"/>
    <x v="313"/>
    <n v="1461"/>
    <n v="4"/>
    <n v="4"/>
    <s v="FWD (Front Wheel Drive)"/>
    <s v="In-line"/>
    <s v="Front, Transverse"/>
    <s v="Injection"/>
    <n v="50"/>
    <s v="Diesel"/>
    <n v="1695"/>
    <n v="4315"/>
    <n v="1822"/>
    <s v="SUV"/>
    <n v="5"/>
    <x v="28"/>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s v="Duster"/>
    <x v="314"/>
    <n v="1461"/>
    <n v="4"/>
    <n v="4"/>
    <s v="FWD (Front Wheel Drive)"/>
    <s v="In-line"/>
    <s v="Front, Transverse"/>
    <s v="Injection"/>
    <n v="50"/>
    <s v="Diesel"/>
    <n v="1695"/>
    <n v="4315"/>
    <n v="1822"/>
    <s v="SUV"/>
    <n v="5"/>
    <x v="28"/>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s v="Duster"/>
    <x v="315"/>
    <n v="1461"/>
    <n v="4"/>
    <n v="4"/>
    <s v="FWD (Front Wheel Drive)"/>
    <s v="In-line"/>
    <s v="Front, Transverse"/>
    <s v="Injection"/>
    <n v="50"/>
    <s v="Diesel"/>
    <n v="1695"/>
    <n v="4315"/>
    <n v="1822"/>
    <s v="SUV"/>
    <n v="5"/>
    <x v="28"/>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s v="Duster"/>
    <x v="316"/>
    <n v="1461"/>
    <n v="4"/>
    <n v="4"/>
    <s v="FWD (Front Wheel Drive)"/>
    <s v="In-line"/>
    <s v="Front, Transverse"/>
    <s v="Injection"/>
    <n v="50"/>
    <s v="Diesel"/>
    <n v="1695"/>
    <n v="4315"/>
    <n v="1822"/>
    <s v="SUV"/>
    <n v="5"/>
    <x v="28"/>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s v="Verna"/>
    <x v="317"/>
    <n v="1591"/>
    <n v="4"/>
    <n v="4"/>
    <s v="FWD (Front Wheel Drive)"/>
    <s v="In-line"/>
    <s v="Front, Transverse"/>
    <s v="Injection"/>
    <n v="45"/>
    <s v="Petrol"/>
    <n v="1445"/>
    <n v="4440"/>
    <n v="1729"/>
    <s v="Sedan"/>
    <n v="4"/>
    <x v="1"/>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s v="Verna"/>
    <x v="318"/>
    <n v="1582"/>
    <n v="4"/>
    <n v="4"/>
    <s v="FWD (Front Wheel Drive)"/>
    <s v="In-line"/>
    <s v="Front, Transverse"/>
    <s v="Injection"/>
    <n v="45"/>
    <s v="Diesel"/>
    <n v="1445"/>
    <n v="4440"/>
    <n v="1729"/>
    <s v="Sedan"/>
    <n v="4"/>
    <x v="46"/>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s v="Verna"/>
    <x v="319"/>
    <n v="1582"/>
    <n v="4"/>
    <n v="4"/>
    <s v="FWD (Front Wheel Drive)"/>
    <s v="In-line"/>
    <s v="Front, Transverse"/>
    <s v="Injection"/>
    <n v="45"/>
    <s v="Diesel"/>
    <n v="1445"/>
    <n v="4440"/>
    <n v="1729"/>
    <s v="Sedan"/>
    <n v="4"/>
    <x v="46"/>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s v="Verna"/>
    <x v="320"/>
    <n v="1591"/>
    <n v="4"/>
    <n v="4"/>
    <s v="FWD (Front Wheel Drive)"/>
    <s v="In-line"/>
    <s v="Front, Longitudinal"/>
    <s v="Injection"/>
    <n v="45"/>
    <s v="Petrol"/>
    <n v="1445"/>
    <n v="4440"/>
    <n v="1729"/>
    <s v="Sedan"/>
    <n v="4"/>
    <x v="1"/>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s v="Verna"/>
    <x v="321"/>
    <n v="1582"/>
    <n v="4"/>
    <n v="4"/>
    <s v="FWD (Front Wheel Drive)"/>
    <s v="In-line"/>
    <s v="Front, Transverse"/>
    <s v="Injection"/>
    <n v="45"/>
    <s v="Diesel"/>
    <n v="1445"/>
    <n v="4440"/>
    <n v="1729"/>
    <s v="Sedan"/>
    <n v="4"/>
    <x v="5"/>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s v="Verna"/>
    <x v="322"/>
    <n v="1591"/>
    <n v="4"/>
    <n v="4"/>
    <s v="FWD (Front Wheel Drive)"/>
    <s v="In-line"/>
    <s v="Front, Longitudinal"/>
    <s v="Injection"/>
    <n v="45"/>
    <s v="Petrol"/>
    <n v="1445"/>
    <n v="4440"/>
    <n v="1729"/>
    <s v="Sedan"/>
    <n v="4"/>
    <x v="1"/>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s v="Verna"/>
    <x v="323"/>
    <n v="1396"/>
    <n v="4"/>
    <n v="4"/>
    <s v="FWD (Front Wheel Drive)"/>
    <s v="In-line"/>
    <s v="Front, Transverse"/>
    <s v="Injection"/>
    <n v="45"/>
    <s v="Petrol"/>
    <n v="1445"/>
    <n v="4440"/>
    <n v="1729"/>
    <s v="Sedan"/>
    <n v="4"/>
    <x v="1"/>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s v="Verna"/>
    <x v="324"/>
    <n v="1396"/>
    <n v="4"/>
    <n v="4"/>
    <s v="FWD (Front Wheel Drive)"/>
    <s v="In-line"/>
    <s v="Front, Transverse"/>
    <s v="Injection"/>
    <n v="45"/>
    <s v="Petrol"/>
    <n v="1445"/>
    <n v="4440"/>
    <n v="1729"/>
    <s v="Sedan"/>
    <n v="4"/>
    <x v="1"/>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s v="Verna"/>
    <x v="325"/>
    <n v="1591"/>
    <n v="4"/>
    <n v="4"/>
    <s v="FWD (Front Wheel Drive)"/>
    <s v="In-line"/>
    <s v="Front, Longitudinal"/>
    <s v="Injection"/>
    <n v="45"/>
    <s v="Petrol"/>
    <n v="1445"/>
    <n v="4440"/>
    <n v="1729"/>
    <s v="Sedan"/>
    <n v="4"/>
    <x v="1"/>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s v="Verna"/>
    <x v="326"/>
    <n v="1591"/>
    <n v="4"/>
    <n v="4"/>
    <s v="FWD (Front Wheel Drive)"/>
    <s v="In-line"/>
    <s v="Front, Longitudinal"/>
    <s v="Injection"/>
    <n v="45"/>
    <s v="Petrol"/>
    <n v="1445"/>
    <n v="4440"/>
    <n v="1729"/>
    <s v="Sedan"/>
    <n v="4"/>
    <x v="1"/>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s v="Verna"/>
    <x v="327"/>
    <n v="1582"/>
    <n v="4"/>
    <n v="4"/>
    <s v="FWD (Front Wheel Drive)"/>
    <s v="In-line"/>
    <s v="Front, Transverse"/>
    <s v="Injection"/>
    <n v="45"/>
    <s v="Diesel"/>
    <n v="1445"/>
    <n v="4440"/>
    <n v="1729"/>
    <s v="Sedan"/>
    <n v="4"/>
    <x v="5"/>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s v="Verna"/>
    <x v="328"/>
    <n v="1396"/>
    <n v="4"/>
    <n v="4"/>
    <s v="FWD (Front Wheel Drive)"/>
    <s v="In-line"/>
    <s v="Front, Transverse"/>
    <s v="Injection"/>
    <n v="45"/>
    <s v="Diesel"/>
    <n v="1445"/>
    <n v="4440"/>
    <n v="1729"/>
    <s v="Sedan"/>
    <n v="4"/>
    <x v="1"/>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s v="Verna"/>
    <x v="329"/>
    <n v="1396"/>
    <n v="4"/>
    <n v="4"/>
    <s v="FWD (Front Wheel Drive)"/>
    <s v="In-line"/>
    <s v="Front, Transverse"/>
    <s v="Injection"/>
    <n v="45"/>
    <s v="Diesel"/>
    <n v="1445"/>
    <n v="4440"/>
    <n v="1729"/>
    <s v="Sedan"/>
    <n v="4"/>
    <x v="1"/>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s v="Xuv300"/>
    <x v="330"/>
    <n v="1197"/>
    <m/>
    <m/>
    <s v="RWD (Rear Wheel Drive)"/>
    <s v="In-line"/>
    <s v="Front, Transverse"/>
    <s v="Injection"/>
    <n v="42"/>
    <s v="Petrol"/>
    <n v="1617"/>
    <n v="3995"/>
    <n v="1821"/>
    <s v="SUV"/>
    <n v="5"/>
    <x v="1"/>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s v="Xuv300"/>
    <x v="331"/>
    <n v="1197"/>
    <m/>
    <m/>
    <s v="RWD (Rear Wheel Drive)"/>
    <s v="In-line"/>
    <s v="Front, Transverse"/>
    <s v="Injection"/>
    <n v="42"/>
    <s v="Petrol"/>
    <n v="1617"/>
    <n v="3995"/>
    <n v="1821"/>
    <s v="SUV"/>
    <n v="5"/>
    <x v="1"/>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s v="Xuv300"/>
    <x v="332"/>
    <n v="1197"/>
    <m/>
    <m/>
    <s v="RWD (Rear Wheel Drive)"/>
    <s v="In-line"/>
    <s v="Front, Transverse"/>
    <s v="Injection"/>
    <n v="42"/>
    <s v="Petrol"/>
    <n v="1617"/>
    <n v="3995"/>
    <n v="1821"/>
    <s v="SUV"/>
    <n v="5"/>
    <x v="1"/>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s v="Xuv300"/>
    <x v="333"/>
    <n v="1197"/>
    <m/>
    <m/>
    <s v="RWD (Rear Wheel Drive)"/>
    <s v="In-line"/>
    <s v="Front, Transverse"/>
    <s v="Injection"/>
    <n v="42"/>
    <s v="Petrol"/>
    <n v="1617"/>
    <n v="3995"/>
    <n v="1821"/>
    <s v="SUV"/>
    <n v="5"/>
    <x v="1"/>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s v="Xuv300"/>
    <x v="334"/>
    <n v="1497"/>
    <m/>
    <m/>
    <s v="RWD (Rear Wheel Drive)"/>
    <s v="In-line"/>
    <s v="Front, Transverse"/>
    <s v="Injection"/>
    <n v="42"/>
    <s v="Diesel"/>
    <n v="1617"/>
    <n v="3995"/>
    <n v="1821"/>
    <s v="SUV"/>
    <n v="5"/>
    <x v="1"/>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s v="Xuv300"/>
    <x v="335"/>
    <n v="1497"/>
    <m/>
    <m/>
    <s v="RWD (Rear Wheel Drive)"/>
    <s v="In-line"/>
    <s v="Front, Transverse"/>
    <s v="Injection"/>
    <n v="42"/>
    <s v="Diesel"/>
    <n v="1617"/>
    <n v="3995"/>
    <n v="1821"/>
    <s v="SUV"/>
    <n v="5"/>
    <x v="1"/>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s v="Xuv300"/>
    <x v="336"/>
    <n v="1497"/>
    <m/>
    <m/>
    <s v="RWD (Rear Wheel Drive)"/>
    <s v="In-line"/>
    <s v="Front, Transverse"/>
    <s v="Injection"/>
    <n v="42"/>
    <s v="Diesel"/>
    <n v="1617"/>
    <n v="3995"/>
    <n v="1821"/>
    <s v="SUV"/>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s v="Xuv300"/>
    <x v="337"/>
    <n v="1497"/>
    <m/>
    <m/>
    <s v="RWD (Rear Wheel Drive)"/>
    <s v="In-line"/>
    <s v="Front, Transverse"/>
    <s v="Injection"/>
    <n v="42"/>
    <s v="Diesel"/>
    <n v="1617"/>
    <n v="3995"/>
    <n v="1821"/>
    <s v="SUV"/>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s v="Xuv300"/>
    <x v="338"/>
    <n v="1497"/>
    <m/>
    <m/>
    <s v="RWD (Rear Wheel Drive)"/>
    <s v="In-line"/>
    <s v="Front, Transverse"/>
    <s v="Injection"/>
    <n v="42"/>
    <s v="Diesel"/>
    <n v="1617"/>
    <n v="3995"/>
    <n v="1821"/>
    <s v="SUV"/>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s v="Xuv300"/>
    <x v="339"/>
    <n v="1497"/>
    <m/>
    <m/>
    <s v="RWD (Rear Wheel Drive)"/>
    <s v="In-line"/>
    <s v="Front, Transverse"/>
    <s v="Injection"/>
    <n v="42"/>
    <s v="Diesel"/>
    <n v="1617"/>
    <n v="3995"/>
    <n v="1821"/>
    <s v="SUV"/>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s v="Xuv300"/>
    <x v="340"/>
    <n v="1497"/>
    <n v="4"/>
    <m/>
    <s v="RWD (Rear Wheel Drive)"/>
    <s v="In-line"/>
    <s v="Front, Transverse"/>
    <s v="Injection"/>
    <n v="42"/>
    <s v="Diesel"/>
    <n v="1617"/>
    <n v="3995"/>
    <n v="1821"/>
    <s v="SUV"/>
    <n v="5"/>
    <x v="1"/>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s v="Lodgy"/>
    <x v="341"/>
    <n v="1461"/>
    <n v="4"/>
    <n v="4"/>
    <s v="FWD (Front Wheel Drive)"/>
    <s v="In-line"/>
    <s v="Front, Transverse"/>
    <s v="Injection"/>
    <n v="50"/>
    <s v="Diesel"/>
    <n v="1697"/>
    <n v="4498"/>
    <n v="1751"/>
    <s v="MUV"/>
    <n v="4"/>
    <x v="47"/>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s v="Lodgy"/>
    <x v="342"/>
    <n v="1461"/>
    <n v="4"/>
    <n v="4"/>
    <s v="FWD (Front Wheel Drive)"/>
    <s v="In-line"/>
    <s v="Front, Transverse"/>
    <s v="Injection"/>
    <n v="50"/>
    <s v="Diesel"/>
    <n v="1697"/>
    <n v="4498"/>
    <n v="1751"/>
    <s v="MUV"/>
    <n v="4"/>
    <x v="47"/>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s v="Lodgy"/>
    <x v="343"/>
    <n v="1461"/>
    <n v="4"/>
    <n v="4"/>
    <s v="FWD (Front Wheel Drive)"/>
    <s v="In-line"/>
    <s v="Front, Transverse"/>
    <s v="Injection"/>
    <n v="50"/>
    <s v="Diesel"/>
    <n v="1697"/>
    <n v="4498"/>
    <n v="1751"/>
    <s v="MUV"/>
    <n v="4"/>
    <x v="47"/>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s v="Lodgy"/>
    <x v="344"/>
    <n v="1461"/>
    <n v="4"/>
    <n v="4"/>
    <s v="FWD (Front Wheel Drive)"/>
    <s v="In-line"/>
    <s v="Front, Transverse"/>
    <s v="Injection"/>
    <n v="50"/>
    <s v="Diesel"/>
    <n v="1697"/>
    <n v="4498"/>
    <n v="1751"/>
    <s v="MUV"/>
    <n v="4"/>
    <x v="47"/>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s v="Lodgy"/>
    <x v="345"/>
    <n v="1461"/>
    <n v="4"/>
    <n v="4"/>
    <s v="FWD (Front Wheel Drive)"/>
    <s v="In-line"/>
    <s v="Front, Transverse"/>
    <s v="Injection"/>
    <n v="50"/>
    <s v="Diesel"/>
    <n v="1697"/>
    <n v="4498"/>
    <n v="1751"/>
    <s v="MUV"/>
    <n v="4"/>
    <x v="47"/>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s v="Lodgy"/>
    <x v="346"/>
    <n v="1461"/>
    <n v="4"/>
    <n v="4"/>
    <s v="FWD (Front Wheel Drive)"/>
    <s v="In-line"/>
    <s v="Front, Transverse"/>
    <s v="Injection"/>
    <n v="50"/>
    <s v="Diesel"/>
    <n v="1697"/>
    <n v="4498"/>
    <n v="1751"/>
    <s v="MUV"/>
    <n v="4"/>
    <x v="47"/>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s v="Lodgy"/>
    <x v="347"/>
    <n v="1461"/>
    <n v="4"/>
    <n v="4"/>
    <s v="FWD (Front Wheel Drive)"/>
    <s v="In-line"/>
    <s v="Front, Transverse"/>
    <s v="Injection"/>
    <n v="50"/>
    <s v="Diesel"/>
    <n v="1697"/>
    <n v="4498"/>
    <n v="1751"/>
    <s v="MUV"/>
    <n v="4"/>
    <x v="47"/>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s v="Vento"/>
    <x v="348"/>
    <n v="1598"/>
    <n v="4"/>
    <n v="4"/>
    <s v="FWD (Front Wheel Drive)"/>
    <s v="In-line"/>
    <s v="Front, Transverse"/>
    <s v="Injection"/>
    <n v="55"/>
    <s v="Petrol"/>
    <n v="1467"/>
    <n v="4390"/>
    <n v="1699"/>
    <s v="Sedan"/>
    <n v="5"/>
    <x v="48"/>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s v="Vento"/>
    <x v="349"/>
    <n v="1598"/>
    <n v="4"/>
    <n v="4"/>
    <s v="FWD (Front Wheel Drive)"/>
    <s v="In-line"/>
    <s v="Front, Transverse"/>
    <s v="Injection"/>
    <n v="55"/>
    <s v="Petrol"/>
    <n v="1467"/>
    <n v="4390"/>
    <n v="1699"/>
    <s v="Sedan"/>
    <n v="4"/>
    <x v="1"/>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s v="Vento"/>
    <x v="350"/>
    <n v="1598"/>
    <n v="4"/>
    <n v="4"/>
    <s v="FWD (Front Wheel Drive)"/>
    <s v="In-line"/>
    <s v="Front, Transverse"/>
    <s v="Injection"/>
    <n v="55"/>
    <s v="Petrol"/>
    <n v="1467"/>
    <n v="4390"/>
    <n v="1699"/>
    <s v="Sedan"/>
    <n v="4"/>
    <x v="1"/>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s v="Vento"/>
    <x v="351"/>
    <n v="1197"/>
    <n v="4"/>
    <n v="2"/>
    <s v="FWD (Front Wheel Drive)"/>
    <s v="In-line"/>
    <s v="Front, Transverse"/>
    <s v="Injection"/>
    <n v="55"/>
    <s v="Petrol"/>
    <n v="1467"/>
    <n v="4390"/>
    <n v="1699"/>
    <s v="Sedan"/>
    <n v="4"/>
    <x v="1"/>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s v="Vento"/>
    <x v="352"/>
    <n v="1197"/>
    <n v="4"/>
    <n v="2"/>
    <s v="FWD (Front Wheel Drive)"/>
    <s v="In-line"/>
    <s v="Front, Transverse"/>
    <s v="Injection"/>
    <n v="55"/>
    <s v="Petrol"/>
    <n v="1467"/>
    <n v="4390"/>
    <n v="1699"/>
    <s v="Sedan"/>
    <n v="4"/>
    <x v="1"/>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s v="Vento"/>
    <x v="353"/>
    <n v="1498"/>
    <n v="4"/>
    <n v="4"/>
    <s v="FWD (Front Wheel Drive)"/>
    <s v="In-line"/>
    <s v="Front, Transverse"/>
    <s v="Injection"/>
    <n v="55"/>
    <s v="Diesel"/>
    <n v="1467"/>
    <n v="4390"/>
    <n v="1699"/>
    <s v="Sedan"/>
    <n v="4"/>
    <x v="1"/>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s v="Vento"/>
    <x v="121"/>
    <n v="1498"/>
    <n v="4"/>
    <n v="4"/>
    <s v="FWD (Front Wheel Drive)"/>
    <s v="In-line"/>
    <s v="Front, Transverse"/>
    <s v="Injection"/>
    <n v="55"/>
    <s v="Diesel"/>
    <n v="1467"/>
    <n v="4390"/>
    <n v="1699"/>
    <s v="Sedan"/>
    <n v="4"/>
    <x v="1"/>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s v="Vento"/>
    <x v="354"/>
    <n v="1498"/>
    <n v="4"/>
    <n v="4"/>
    <s v="FWD (Front Wheel Drive)"/>
    <s v="In-line"/>
    <s v="Front, Longitudinal"/>
    <s v="Injection"/>
    <n v="55"/>
    <s v="Diesel"/>
    <n v="1467"/>
    <n v="4390"/>
    <n v="1699"/>
    <s v="Sedan"/>
    <n v="4"/>
    <x v="1"/>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s v="Vento"/>
    <x v="355"/>
    <n v="1498"/>
    <n v="4"/>
    <n v="4"/>
    <s v="FWD (Front Wheel Drive)"/>
    <s v="In-line"/>
    <s v="Front, Transverse"/>
    <s v="Injection"/>
    <n v="55"/>
    <s v="Diesel"/>
    <n v="1467"/>
    <n v="4390"/>
    <n v="1699"/>
    <s v="Sedan"/>
    <n v="4"/>
    <x v="1"/>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s v="Vento"/>
    <x v="356"/>
    <n v="1498"/>
    <n v="4"/>
    <n v="4"/>
    <s v="FWD (Front Wheel Drive)"/>
    <s v="In-line"/>
    <s v="Front, Transverse"/>
    <s v="Injection"/>
    <n v="55"/>
    <s v="Diesel"/>
    <n v="1467"/>
    <n v="4390"/>
    <n v="1699"/>
    <s v="Sedan"/>
    <n v="4"/>
    <x v="1"/>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s v="Vento"/>
    <x v="357"/>
    <n v="1498"/>
    <n v="4"/>
    <n v="4"/>
    <s v="FWD (Front Wheel Drive)"/>
    <s v="In-line"/>
    <s v="Front, Transverse"/>
    <s v="Injection"/>
    <n v="45"/>
    <s v="Diesel"/>
    <n v="1469"/>
    <n v="3971"/>
    <n v="1682"/>
    <s v="Hatchback"/>
    <n v="5"/>
    <x v="6"/>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s v="Vento"/>
    <x v="358"/>
    <n v="1197"/>
    <n v="4"/>
    <n v="4"/>
    <s v="FWD (Front Wheel Drive)"/>
    <s v="In-line"/>
    <s v="Front, Transverse"/>
    <s v="Injection"/>
    <n v="45"/>
    <s v="Petrol"/>
    <n v="1469"/>
    <n v="3971"/>
    <n v="1682"/>
    <s v="Hatchback"/>
    <n v="5"/>
    <x v="18"/>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s v="E2O Plus"/>
    <x v="359"/>
    <s v=""/>
    <m/>
    <m/>
    <s v="RWD (Rear Wheel Drive)"/>
    <s v="In-line"/>
    <s v="Front, Transverse"/>
    <s v="Injection"/>
    <m/>
    <s v="Electric"/>
    <n v="1585"/>
    <n v="3390"/>
    <n v="1575"/>
    <s v="Hatchback"/>
    <n v="4"/>
    <x v="49"/>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s v="E2O Plus"/>
    <x v="360"/>
    <s v=""/>
    <m/>
    <m/>
    <s v="RWD (Rear Wheel Drive)"/>
    <s v="In-line"/>
    <s v="Front, Transverse"/>
    <s v="Injection"/>
    <m/>
    <s v="Electric"/>
    <n v="1585"/>
    <n v="3390"/>
    <n v="1575"/>
    <s v="Hatchback"/>
    <n v="4"/>
    <x v="49"/>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s v="Tigor Ev"/>
    <x v="361"/>
    <s v=""/>
    <m/>
    <m/>
    <s v="FWD (Front Wheel Drive)"/>
    <m/>
    <m/>
    <s v="Injection"/>
    <n v="35"/>
    <s v="Electric"/>
    <n v="1537"/>
    <n v="3992"/>
    <n v="1677"/>
    <s v="Sedan"/>
    <n v="5"/>
    <x v="1"/>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s v="Tigor Ev"/>
    <x v="362"/>
    <s v=""/>
    <m/>
    <m/>
    <s v="FWD (Front Wheel Drive)"/>
    <m/>
    <m/>
    <s v="Injection"/>
    <n v="35"/>
    <s v="Electric"/>
    <n v="1537"/>
    <n v="3992"/>
    <n v="1677"/>
    <s v="Sedan"/>
    <n v="5"/>
    <x v="1"/>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s v="Tigor Ev"/>
    <x v="363"/>
    <s v=""/>
    <m/>
    <m/>
    <s v="FWD (Front Wheel Drive)"/>
    <m/>
    <m/>
    <s v="Injection"/>
    <n v="35"/>
    <s v="Electric"/>
    <n v="1537"/>
    <n v="3992"/>
    <n v="1677"/>
    <s v="Sedan"/>
    <n v="5"/>
    <x v="1"/>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s v="Thar"/>
    <x v="364"/>
    <n v="2498"/>
    <n v="4"/>
    <n v="4"/>
    <s v="4WD"/>
    <s v="In-line"/>
    <s v="Front, Transverse"/>
    <s v="Injection"/>
    <n v="60"/>
    <s v="Diesel"/>
    <n v="1930"/>
    <n v="3920"/>
    <n v="1726"/>
    <s v="SUV"/>
    <n v="3"/>
    <x v="1"/>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s v="Thar"/>
    <x v="365"/>
    <n v="2498"/>
    <n v="4"/>
    <n v="4"/>
    <s v="4WD"/>
    <s v="In-line"/>
    <s v="Front, Transverse"/>
    <s v="Injection"/>
    <n v="60"/>
    <s v="Diesel"/>
    <n v="1930"/>
    <n v="3920"/>
    <n v="1726"/>
    <s v="SUV"/>
    <n v="3"/>
    <x v="1"/>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s v="Thar"/>
    <x v="366"/>
    <n v="2498"/>
    <n v="4"/>
    <n v="4"/>
    <s v="4WD"/>
    <s v="In-line"/>
    <s v="Front, Transverse"/>
    <s v="Injection"/>
    <n v="60"/>
    <s v="Diesel"/>
    <n v="1930"/>
    <n v="3920"/>
    <n v="1726"/>
    <s v="SUV"/>
    <n v="3"/>
    <x v="1"/>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s v="Xl6"/>
    <x v="367"/>
    <n v="1462"/>
    <n v="4"/>
    <n v="4"/>
    <s v="FWD (Front Wheel Drive)"/>
    <s v="In-line"/>
    <s v="Front, Transverse"/>
    <s v="Injection"/>
    <n v="45"/>
    <s v="Petrol"/>
    <n v="1700"/>
    <n v="4445"/>
    <n v="1775"/>
    <s v="MPV"/>
    <n v="5"/>
    <x v="1"/>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s v="Xl6"/>
    <x v="368"/>
    <n v="1462"/>
    <n v="4"/>
    <n v="4"/>
    <s v="FWD (Front Wheel Drive)"/>
    <s v="In-line"/>
    <s v="Front, Transverse"/>
    <s v="Injection"/>
    <n v="45"/>
    <s v="Petrol"/>
    <n v="1700"/>
    <n v="4445"/>
    <n v="1775"/>
    <s v="MPV"/>
    <n v="5"/>
    <x v="1"/>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s v="Xl6"/>
    <x v="369"/>
    <n v="1462"/>
    <n v="4"/>
    <n v="4"/>
    <s v="FWD (Front Wheel Drive)"/>
    <s v="In-line"/>
    <s v="Front, Transverse"/>
    <s v="Injection"/>
    <n v="45"/>
    <s v="Petrol"/>
    <n v="1700"/>
    <n v="4445"/>
    <n v="1775"/>
    <s v="MPV"/>
    <n v="5"/>
    <x v="1"/>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s v="Xl6"/>
    <x v="370"/>
    <n v="1462"/>
    <n v="4"/>
    <n v="4"/>
    <s v="FWD (Front Wheel Drive)"/>
    <s v="In-line"/>
    <s v="Front, Transverse"/>
    <s v="Injection"/>
    <n v="45"/>
    <s v="Petrol"/>
    <n v="1700"/>
    <n v="4445"/>
    <n v="1775"/>
    <s v="MPV"/>
    <n v="5"/>
    <x v="1"/>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s v="Tuv300 Plus"/>
    <x v="359"/>
    <n v="2179"/>
    <n v="3"/>
    <n v="4"/>
    <s v="RWD (Rear Wheel Drive)"/>
    <s v="In-line"/>
    <s v="Front, Longitudinal"/>
    <s v="Injection"/>
    <n v="60"/>
    <s v="Diesel"/>
    <n v="1812"/>
    <n v="4400"/>
    <n v="1835"/>
    <s v="SUV"/>
    <n v="5"/>
    <x v="50"/>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s v="Tuv300 Plus"/>
    <x v="360"/>
    <n v="2179"/>
    <n v="3"/>
    <n v="4"/>
    <s v="RWD (Rear Wheel Drive)"/>
    <s v="In-line"/>
    <s v="Front, Longitudinal"/>
    <s v="Injection"/>
    <n v="60"/>
    <s v="Diesel"/>
    <n v="1812"/>
    <n v="4400"/>
    <n v="1835"/>
    <s v="SUV"/>
    <n v="5"/>
    <x v="50"/>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s v="Tuv300 Plus"/>
    <x v="371"/>
    <n v="2179"/>
    <n v="3"/>
    <n v="4"/>
    <s v="RWD (Rear Wheel Drive)"/>
    <s v="In-line"/>
    <s v="Front, Longitudinal"/>
    <s v="Injection"/>
    <n v="60"/>
    <s v="Diesel"/>
    <n v="1812"/>
    <n v="4400"/>
    <n v="1835"/>
    <s v="SUV"/>
    <n v="5"/>
    <x v="50"/>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s v="Marazzo"/>
    <x v="372"/>
    <n v="1497"/>
    <n v="4"/>
    <m/>
    <s v="FWD (Front Wheel Drive)"/>
    <s v="In-line"/>
    <s v="Front, Transverse"/>
    <s v="Injection"/>
    <n v="45"/>
    <s v="Diesel"/>
    <n v="1774"/>
    <n v="4585"/>
    <n v="1866"/>
    <s v="MPV"/>
    <n v="5"/>
    <x v="1"/>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s v="Marazzo"/>
    <x v="373"/>
    <n v="1497"/>
    <n v="4"/>
    <m/>
    <s v="FWD (Front Wheel Drive)"/>
    <s v="In-line"/>
    <s v="Front, Transverse"/>
    <s v="Injection"/>
    <n v="45"/>
    <s v="Diesel"/>
    <n v="1774"/>
    <n v="4585"/>
    <n v="1866"/>
    <s v="MPV"/>
    <n v="5"/>
    <x v="1"/>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s v="Marazzo"/>
    <x v="374"/>
    <n v="1497"/>
    <n v="4"/>
    <m/>
    <s v="FWD (Front Wheel Drive)"/>
    <s v="In-line"/>
    <s v="Front, Transverse"/>
    <s v="Injection"/>
    <n v="45"/>
    <s v="Diesel"/>
    <n v="1774"/>
    <n v="4585"/>
    <n v="1866"/>
    <s v="MPV"/>
    <n v="5"/>
    <x v="1"/>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s v="Marazzo"/>
    <x v="375"/>
    <n v="1497"/>
    <n v="4"/>
    <m/>
    <s v="FWD (Front Wheel Drive)"/>
    <s v="In-line"/>
    <s v="Front, Transverse"/>
    <s v="Injection"/>
    <n v="45"/>
    <s v="Diesel"/>
    <n v="1774"/>
    <n v="4585"/>
    <n v="1866"/>
    <s v="MPV"/>
    <n v="5"/>
    <x v="1"/>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s v="Marazzo"/>
    <x v="376"/>
    <n v="1497"/>
    <n v="4"/>
    <m/>
    <s v="FWD (Front Wheel Drive)"/>
    <s v="In-line"/>
    <s v="Front, Transverse"/>
    <s v="Injection"/>
    <n v="45"/>
    <s v="Diesel"/>
    <n v="1774"/>
    <n v="4585"/>
    <n v="1866"/>
    <s v="MPV"/>
    <n v="5"/>
    <x v="1"/>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s v="Marazzo"/>
    <x v="377"/>
    <n v="1497"/>
    <n v="4"/>
    <m/>
    <s v="FWD (Front Wheel Drive)"/>
    <s v="In-line"/>
    <s v="Front, Transverse"/>
    <s v="Injection"/>
    <n v="45"/>
    <s v="Diesel"/>
    <n v="1774"/>
    <n v="4585"/>
    <n v="1866"/>
    <s v="MPV"/>
    <n v="5"/>
    <x v="1"/>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s v="Marazzo"/>
    <x v="378"/>
    <n v="1497"/>
    <n v="4"/>
    <m/>
    <s v="FWD (Front Wheel Drive)"/>
    <s v="In-line"/>
    <s v="Front, Transverse"/>
    <s v="Injection"/>
    <n v="45"/>
    <s v="Diesel"/>
    <n v="1774"/>
    <n v="4585"/>
    <n v="1866"/>
    <s v="MPV"/>
    <n v="5"/>
    <x v="1"/>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s v="Marazzo"/>
    <x v="379"/>
    <n v="1497"/>
    <n v="4"/>
    <m/>
    <s v="FWD (Front Wheel Drive)"/>
    <s v="In-line"/>
    <s v="Front, Transverse"/>
    <s v="Injection"/>
    <n v="45"/>
    <s v="Diesel"/>
    <n v="1774"/>
    <n v="4585"/>
    <n v="1866"/>
    <s v="MPV"/>
    <n v="5"/>
    <x v="1"/>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s v="Scorpio"/>
    <x v="380"/>
    <n v="2523"/>
    <n v="4"/>
    <n v="4"/>
    <s v="FWD (Front Wheel Drive)"/>
    <s v="In-line"/>
    <s v="Front, Longitudinal"/>
    <s v="Injection"/>
    <n v="60"/>
    <s v="Diesel"/>
    <n v="1930"/>
    <n v="4456"/>
    <n v="1820"/>
    <s v="SUV"/>
    <n v="5"/>
    <x v="51"/>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s v="Scorpio"/>
    <x v="381"/>
    <n v="2179"/>
    <n v="4"/>
    <n v="2"/>
    <s v="4WD"/>
    <s v="In-line"/>
    <s v="Front, Longitudinal"/>
    <s v="Injection"/>
    <n v="80"/>
    <s v="Diesel"/>
    <n v="1874"/>
    <n v="5118"/>
    <n v="1850"/>
    <s v="SUV"/>
    <n v="5"/>
    <x v="52"/>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s v="Scorpio"/>
    <x v="382"/>
    <n v="2179"/>
    <n v="4"/>
    <n v="4"/>
    <s v="RWD (Rear Wheel Drive)"/>
    <s v="In-line"/>
    <s v="Front, Longitudinal"/>
    <s v="Injection"/>
    <n v="80"/>
    <s v="Diesel"/>
    <n v="1874"/>
    <n v="5118"/>
    <n v="1850"/>
    <s v="SUV"/>
    <n v="5"/>
    <x v="43"/>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s v="Scorpio"/>
    <x v="383"/>
    <n v="2179"/>
    <n v="4"/>
    <n v="4"/>
    <s v="FWD (Front Wheel Drive)"/>
    <s v="In-line"/>
    <s v="Front, Longitudinal"/>
    <s v="Injection"/>
    <n v="60"/>
    <s v="Diesel"/>
    <n v="1995"/>
    <n v="4456"/>
    <n v="1820"/>
    <s v="SUV"/>
    <n v="5"/>
    <x v="51"/>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s v="Scorpio"/>
    <x v="384"/>
    <n v="2179"/>
    <n v="4"/>
    <n v="4"/>
    <s v="FWD (Front Wheel Drive)"/>
    <s v="In-line"/>
    <s v="Front, Longitudinal"/>
    <s v="Injection"/>
    <n v="60"/>
    <s v="Diesel"/>
    <n v="1995"/>
    <n v="4456"/>
    <n v="1820"/>
    <s v="SUV"/>
    <n v="5"/>
    <x v="51"/>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s v="Scorpio"/>
    <x v="385"/>
    <n v="2179"/>
    <n v="4"/>
    <n v="4"/>
    <s v="FWD (Front Wheel Drive)"/>
    <s v="In-line"/>
    <s v="Front, Longitudinal"/>
    <s v="Injection"/>
    <n v="60"/>
    <s v="Diesel"/>
    <n v="1995"/>
    <n v="4456"/>
    <n v="1820"/>
    <s v="SUV"/>
    <n v="5"/>
    <x v="51"/>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s v="Scorpio"/>
    <x v="386"/>
    <n v="2179"/>
    <n v="4"/>
    <n v="4"/>
    <s v="FWD (Front Wheel Drive)"/>
    <s v="In-line"/>
    <s v="Front, Longitudinal"/>
    <s v="Injection"/>
    <n v="60"/>
    <s v="Diesel"/>
    <n v="1995"/>
    <n v="4456"/>
    <n v="1820"/>
    <s v="SUV"/>
    <n v="5"/>
    <x v="51"/>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s v="Scorpio"/>
    <x v="387"/>
    <n v="2179"/>
    <n v="4"/>
    <n v="4"/>
    <s v="FWD (Front Wheel Drive)"/>
    <s v="In-line"/>
    <s v="Front, Longitudinal"/>
    <s v="Injection"/>
    <n v="60"/>
    <s v="Diesel"/>
    <n v="1995"/>
    <n v="4456"/>
    <n v="1820"/>
    <s v="SUV"/>
    <n v="5"/>
    <x v="51"/>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s v="Scorpio"/>
    <x v="388"/>
    <n v="2179"/>
    <n v="4"/>
    <n v="4"/>
    <s v="FWD (Front Wheel Drive)"/>
    <s v="In-line"/>
    <s v="Front, Longitudinal"/>
    <s v="Injection"/>
    <n v="60"/>
    <s v="Diesel"/>
    <n v="1995"/>
    <n v="4456"/>
    <n v="1820"/>
    <s v="SUV"/>
    <n v="5"/>
    <x v="51"/>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s v="Monte Carlo"/>
    <x v="389"/>
    <n v="1498"/>
    <n v="4"/>
    <n v="4"/>
    <s v="FWD (Front Wheel Drive)"/>
    <s v="In-line"/>
    <s v="Front, Transverse"/>
    <s v="Injection"/>
    <n v="55"/>
    <s v="Diesel"/>
    <n v="1466"/>
    <n v="4413"/>
    <n v="1699"/>
    <s v="Sedan"/>
    <n v="4"/>
    <x v="26"/>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s v="Monte Carlo"/>
    <x v="390"/>
    <n v="1598"/>
    <n v="4"/>
    <n v="4"/>
    <s v="FWD (Front Wheel Drive)"/>
    <s v="In-line"/>
    <s v="Front, Transverse"/>
    <s v="Injection"/>
    <n v="55"/>
    <s v="Petrol"/>
    <n v="1466"/>
    <n v="4413"/>
    <n v="1699"/>
    <s v="Sedan"/>
    <n v="4"/>
    <x v="3"/>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s v="Monte Carlo"/>
    <x v="391"/>
    <n v="1498"/>
    <n v="4"/>
    <n v="4"/>
    <s v="FWD (Front Wheel Drive)"/>
    <s v="In-line"/>
    <s v="Front, Transverse"/>
    <s v="Injection"/>
    <n v="55"/>
    <s v="Diesel"/>
    <n v="1466"/>
    <n v="4413"/>
    <n v="1699"/>
    <s v="Sedan"/>
    <n v="4"/>
    <x v="26"/>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s v="Monte Carlo"/>
    <x v="392"/>
    <n v="1598"/>
    <n v="4"/>
    <n v="4"/>
    <s v="FWD (Front Wheel Drive)"/>
    <s v="In-line"/>
    <s v="Front, Transverse"/>
    <s v="Injection"/>
    <n v="55"/>
    <s v="Petrol"/>
    <n v="1466"/>
    <n v="4413"/>
    <n v="1699"/>
    <s v="Sedan"/>
    <n v="4"/>
    <x v="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s v="Xuv500"/>
    <x v="393"/>
    <n v="2179"/>
    <n v="4"/>
    <n v="4"/>
    <s v="FWD (Front Wheel Drive)"/>
    <s v="In-line"/>
    <s v="Front, Transverse"/>
    <s v="Injection"/>
    <n v="70"/>
    <s v="Petrol"/>
    <n v="1785"/>
    <n v="4585"/>
    <n v="1890"/>
    <s v="SUV"/>
    <n v="5"/>
    <x v="1"/>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s v="Xuv500"/>
    <x v="394"/>
    <n v="2179"/>
    <n v="4"/>
    <n v="4"/>
    <s v="FWD (Front Wheel Drive)"/>
    <s v="In-line"/>
    <s v="Front, Longitudinal"/>
    <s v="Injection"/>
    <n v="70"/>
    <s v="Diesel"/>
    <n v="1785"/>
    <n v="4585"/>
    <n v="1890"/>
    <s v="SUV"/>
    <n v="5"/>
    <x v="28"/>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s v="Xuv500"/>
    <x v="395"/>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s v="Xuv500"/>
    <x v="396"/>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s v="Xuv500"/>
    <x v="397"/>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s v="Xuv500"/>
    <x v="398"/>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s v="Xuv500"/>
    <x v="399"/>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s v="Xuv500"/>
    <x v="400"/>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s v="Xuv500"/>
    <x v="401"/>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s v="Xuv500"/>
    <x v="393"/>
    <n v="2179"/>
    <n v="4"/>
    <n v="4"/>
    <s v="FWD (Front Wheel Drive)"/>
    <s v="In-line"/>
    <s v="Front, Transverse"/>
    <s v="Injection"/>
    <n v="70"/>
    <s v="Petrol"/>
    <n v="1785"/>
    <n v="4585"/>
    <n v="1890"/>
    <s v="SUV"/>
    <n v="5"/>
    <x v="1"/>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s v="Xuv500"/>
    <x v="394"/>
    <n v="2179"/>
    <n v="4"/>
    <n v="4"/>
    <s v="FWD (Front Wheel Drive)"/>
    <s v="In-line"/>
    <s v="Front, Longitudinal"/>
    <s v="Injection"/>
    <n v="70"/>
    <s v="Diesel"/>
    <n v="1785"/>
    <n v="4585"/>
    <n v="1890"/>
    <s v="SUV"/>
    <n v="5"/>
    <x v="28"/>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s v="Xuv500"/>
    <x v="395"/>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s v="Xuv500"/>
    <x v="396"/>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s v="Xuv500"/>
    <x v="397"/>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s v="Xuv500"/>
    <x v="398"/>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s v="Xuv500"/>
    <x v="399"/>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s v="Xuv500"/>
    <x v="400"/>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s v="Xuv500"/>
    <x v="401"/>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s v="Xuv500"/>
    <x v="402"/>
    <n v="2179"/>
    <n v="4"/>
    <n v="4"/>
    <s v="AWD (All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s v="Xuv500"/>
    <x v="403"/>
    <n v="2179"/>
    <n v="4"/>
    <n v="4"/>
    <s v="AWD (All Wheel Drive)"/>
    <s v="In-line"/>
    <s v="Front, Transverse"/>
    <s v="Injection"/>
    <n v="70"/>
    <s v="Diesel"/>
    <n v="1785"/>
    <n v="4585"/>
    <n v="1890"/>
    <s v="SUV"/>
    <n v="5"/>
    <x v="28"/>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s v="Xuv500"/>
    <x v="404"/>
    <n v="2179"/>
    <n v="4"/>
    <n v="4"/>
    <s v="FWD (Front Wheel Drive)"/>
    <s v="In-line"/>
    <s v="Front, Transverse"/>
    <s v="Injection"/>
    <n v="70"/>
    <s v="Diesel"/>
    <n v="1785"/>
    <n v="4585"/>
    <n v="1890"/>
    <s v="SUV"/>
    <n v="5"/>
    <x v="28"/>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s v="E Verito"/>
    <x v="168"/>
    <n v="72"/>
    <m/>
    <m/>
    <s v="FWD (Front Wheel Drive)"/>
    <m/>
    <m/>
    <m/>
    <m/>
    <s v="Electric"/>
    <n v="1540"/>
    <n v="4247"/>
    <n v="1740"/>
    <s v="Sedan"/>
    <n v="4"/>
    <x v="4"/>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s v="E Verito"/>
    <x v="167"/>
    <n v="72"/>
    <m/>
    <m/>
    <s v="FWD (Front Wheel Drive)"/>
    <m/>
    <m/>
    <m/>
    <m/>
    <s v="Electric"/>
    <n v="1540"/>
    <n v="4247"/>
    <n v="1740"/>
    <s v="Sedan"/>
    <n v="4"/>
    <x v="4"/>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s v="E Verito"/>
    <x v="169"/>
    <n v="72"/>
    <m/>
    <m/>
    <s v="FWD (Front Wheel Drive)"/>
    <m/>
    <m/>
    <m/>
    <m/>
    <s v="Electric"/>
    <n v="1540"/>
    <n v="4247"/>
    <n v="1740"/>
    <s v="Sedan"/>
    <n v="4"/>
    <x v="4"/>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s v="Hexa"/>
    <x v="405"/>
    <n v="2179"/>
    <n v="4"/>
    <n v="4"/>
    <s v="RWD (Rear Wheel Drive)"/>
    <s v="In-line"/>
    <s v="Front, Transverse"/>
    <s v="Injection"/>
    <n v="60"/>
    <s v="Diesel"/>
    <n v="1791"/>
    <n v="4788"/>
    <n v="1903"/>
    <s v="SUV"/>
    <n v="5"/>
    <x v="5"/>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s v="Hexa"/>
    <x v="406"/>
    <n v="2179"/>
    <m/>
    <m/>
    <s v="RWD (Rear Wheel Drive)"/>
    <s v="In-line"/>
    <s v="Front, Transverse"/>
    <s v="Injection"/>
    <n v="60"/>
    <s v="Diesel"/>
    <n v="1791"/>
    <n v="4788"/>
    <n v="1903"/>
    <s v="SUV"/>
    <n v="5"/>
    <x v="5"/>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s v="Hexa"/>
    <x v="407"/>
    <n v="2179"/>
    <n v="4"/>
    <n v="4"/>
    <s v="AWD (All Wheel Drive)"/>
    <s v="In-line"/>
    <s v="Front, Transverse"/>
    <s v="Injection"/>
    <n v="60"/>
    <s v="Diesel"/>
    <n v="1791"/>
    <n v="4788"/>
    <n v="1903"/>
    <s v="SUV"/>
    <n v="5"/>
    <x v="5"/>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s v="Hexa"/>
    <x v="408"/>
    <n v="2179"/>
    <n v="4"/>
    <n v="4"/>
    <s v="RWD (Rear Wheel Drive)"/>
    <s v="In-line"/>
    <s v="Front, Transverse"/>
    <s v="Injection"/>
    <m/>
    <s v="Diesel"/>
    <n v="1791"/>
    <n v="4788"/>
    <n v="1903"/>
    <s v="SUV"/>
    <n v="5"/>
    <x v="5"/>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s v="Hexa"/>
    <x v="409"/>
    <n v="2179"/>
    <n v="4"/>
    <n v="4"/>
    <s v="RWD (Rear Wheel Drive)"/>
    <s v="In-line"/>
    <s v="Front, Transverse"/>
    <s v="Injection"/>
    <n v="60"/>
    <s v="Diesel"/>
    <n v="1791"/>
    <n v="4788"/>
    <n v="1903"/>
    <s v="SUV"/>
    <n v="5"/>
    <x v="5"/>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s v="Hexa"/>
    <x v="410"/>
    <n v="2179"/>
    <n v="4"/>
    <n v="4"/>
    <s v="RWD (Rear Wheel Drive)"/>
    <s v="In-line"/>
    <s v="Front, Transverse"/>
    <s v="Injection"/>
    <n v="60"/>
    <s v="Diesel"/>
    <n v="1791"/>
    <n v="4788"/>
    <n v="1903"/>
    <s v="SUV"/>
    <n v="5"/>
    <x v="5"/>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s v="Hexa"/>
    <x v="411"/>
    <n v="2179"/>
    <n v="4"/>
    <n v="4"/>
    <s v="RWD (Rear Wheel Drive)"/>
    <s v="In-line"/>
    <s v="Front, Transverse"/>
    <s v="Injection"/>
    <m/>
    <s v="Diesel"/>
    <n v="1791"/>
    <n v="4788"/>
    <n v="1903"/>
    <s v="SUV"/>
    <n v="5"/>
    <x v="5"/>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s v="Innova Crysta"/>
    <x v="412"/>
    <n v="2393"/>
    <n v="4"/>
    <n v="4"/>
    <s v="RWD (Rear Wheel Drive)"/>
    <s v="In-line"/>
    <s v="Front, Longitudinal"/>
    <s v="Injection"/>
    <n v="55"/>
    <s v="Diesel"/>
    <n v="1795"/>
    <n v="4735"/>
    <n v="1830"/>
    <s v="MUV"/>
    <n v="5"/>
    <x v="3"/>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s v="Innova Crysta"/>
    <x v="413"/>
    <n v="2393"/>
    <n v="4"/>
    <n v="4"/>
    <s v="RWD (Rear Wheel Drive)"/>
    <s v="In-line"/>
    <s v="Front, Longitudinal"/>
    <s v="Injection"/>
    <n v="55"/>
    <s v="Diesel"/>
    <n v="1795"/>
    <n v="4735"/>
    <n v="1830"/>
    <s v="MUV"/>
    <n v="5"/>
    <x v="3"/>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s v="Innova Crysta"/>
    <x v="414"/>
    <n v="2393"/>
    <n v="4"/>
    <n v="4"/>
    <s v="RWD (Rear Wheel Drive)"/>
    <s v="In-line"/>
    <s v="Front, Longitudinal"/>
    <s v="Injection"/>
    <n v="55"/>
    <s v="Diesel"/>
    <n v="1795"/>
    <n v="4735"/>
    <n v="1830"/>
    <s v="MUV"/>
    <n v="5"/>
    <x v="3"/>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s v="Innova Crysta"/>
    <x v="415"/>
    <n v="2393"/>
    <n v="4"/>
    <n v="4"/>
    <s v="RWD (Rear Wheel Drive)"/>
    <s v="In-line"/>
    <s v="Front, Longitudinal"/>
    <s v="Injection"/>
    <n v="55"/>
    <s v="Diesel"/>
    <n v="1795"/>
    <n v="4735"/>
    <n v="1830"/>
    <s v="MUV"/>
    <n v="5"/>
    <x v="3"/>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s v="Innova Crysta"/>
    <x v="416"/>
    <n v="2393"/>
    <n v="4"/>
    <n v="4"/>
    <s v="RWD (Rear Wheel Drive)"/>
    <s v="In-line"/>
    <s v="Front, Longitudinal"/>
    <s v="Injection"/>
    <n v="55"/>
    <s v="Diesel"/>
    <n v="1795"/>
    <n v="4735"/>
    <n v="1830"/>
    <s v="MUV"/>
    <n v="5"/>
    <x v="3"/>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s v="Innova Crysta"/>
    <x v="417"/>
    <n v="2694"/>
    <n v="4"/>
    <n v="4"/>
    <s v="RWD (Rear Wheel Drive)"/>
    <s v="In-line"/>
    <s v="Front, Longitudinal"/>
    <s v="Injection"/>
    <n v="55"/>
    <s v="Petrol"/>
    <n v="1795"/>
    <n v="4735"/>
    <n v="1830"/>
    <s v="MUV"/>
    <n v="5"/>
    <x v="53"/>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s v="Innova Crysta"/>
    <x v="418"/>
    <n v="2694"/>
    <n v="4"/>
    <n v="4"/>
    <s v="RWD (Rear Wheel Drive)"/>
    <s v="In-line"/>
    <s v="Front, Longitudinal"/>
    <s v="Injection"/>
    <n v="55"/>
    <s v="Petrol"/>
    <n v="1795"/>
    <n v="4735"/>
    <n v="1830"/>
    <s v="MUV"/>
    <n v="5"/>
    <x v="53"/>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s v="Innova Crysta"/>
    <x v="419"/>
    <n v="2393"/>
    <n v="4"/>
    <n v="4"/>
    <s v="RWD (Rear Wheel Drive)"/>
    <s v="In-line"/>
    <s v="Front, Longitudinal"/>
    <s v="Injection"/>
    <n v="55"/>
    <s v="Petrol"/>
    <n v="1795"/>
    <n v="4735"/>
    <n v="1830"/>
    <s v="MUV"/>
    <n v="5"/>
    <x v="53"/>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s v="Innova Crysta"/>
    <x v="420"/>
    <n v="2393"/>
    <n v="4"/>
    <n v="4"/>
    <s v="RWD (Rear Wheel Drive)"/>
    <s v="In-line"/>
    <s v="Front, Longitudinal"/>
    <s v="Injection"/>
    <n v="55"/>
    <s v="Petrol"/>
    <n v="1795"/>
    <n v="4735"/>
    <n v="1830"/>
    <s v="MUV"/>
    <n v="5"/>
    <x v="53"/>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s v="Innova Crysta"/>
    <x v="421"/>
    <n v="2755"/>
    <n v="4"/>
    <n v="4"/>
    <s v="RWD (Rear Wheel Drive)"/>
    <s v="In-line"/>
    <s v="Front, Longitudinal"/>
    <s v="Injection"/>
    <n v="55"/>
    <s v="Petrol"/>
    <n v="1795"/>
    <n v="4735"/>
    <n v="1830"/>
    <s v="MUV"/>
    <n v="5"/>
    <x v="53"/>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s v="Innova Crysta"/>
    <x v="422"/>
    <n v="2755"/>
    <n v="4"/>
    <n v="4"/>
    <s v="RWD (Rear Wheel Drive)"/>
    <s v="In-line"/>
    <s v="Front, Longitudinal"/>
    <s v="Injection"/>
    <n v="55"/>
    <s v="Petrol"/>
    <n v="1795"/>
    <n v="4735"/>
    <n v="1830"/>
    <s v="MUV"/>
    <n v="5"/>
    <x v="53"/>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s v="Innova Crysta"/>
    <x v="423"/>
    <n v="2393"/>
    <n v="4"/>
    <n v="4"/>
    <s v="RWD (Rear Wheel Drive)"/>
    <s v="In-line"/>
    <s v="Front, Longitudinal"/>
    <s v="Injection"/>
    <n v="55"/>
    <s v="Diesel"/>
    <n v="1795"/>
    <n v="4735"/>
    <n v="1830"/>
    <s v="MUV"/>
    <n v="5"/>
    <x v="3"/>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s v="Innova Crysta"/>
    <x v="424"/>
    <n v="2393"/>
    <n v="4"/>
    <n v="4"/>
    <s v="RWD (Rear Wheel Drive)"/>
    <s v="In-line"/>
    <s v="Front, Longitudinal"/>
    <s v="Injection"/>
    <n v="55"/>
    <s v="Petrol"/>
    <n v="1795"/>
    <n v="4735"/>
    <n v="1830"/>
    <s v="MUV"/>
    <n v="5"/>
    <x v="53"/>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s v="Innova Crysta"/>
    <x v="425"/>
    <n v="2694"/>
    <n v="4"/>
    <n v="4"/>
    <s v="RWD (Rear Wheel Drive)"/>
    <s v="In-line"/>
    <s v="Front, Longitudinal"/>
    <s v="Injection"/>
    <n v="55"/>
    <s v="Petrol"/>
    <n v="1795"/>
    <n v="4735"/>
    <n v="1830"/>
    <s v="MUV"/>
    <n v="5"/>
    <x v="53"/>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s v="Innova Crysta"/>
    <x v="426"/>
    <n v="2393"/>
    <n v="4"/>
    <n v="4"/>
    <s v="RWD (Rear Wheel Drive)"/>
    <s v="In-line"/>
    <s v="Front, Longitudinal"/>
    <s v="Injection"/>
    <n v="55"/>
    <s v="Diesel"/>
    <n v="1795"/>
    <n v="4735"/>
    <n v="1830"/>
    <s v="MUV"/>
    <n v="5"/>
    <x v="3"/>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s v="Innova Crysta"/>
    <x v="427"/>
    <n v="2393"/>
    <n v="4"/>
    <n v="4"/>
    <s v="RWD (Rear Wheel Drive)"/>
    <s v="In-line"/>
    <s v="Front, Longitudinal"/>
    <s v="Injection"/>
    <n v="55"/>
    <s v="Diesel"/>
    <n v="1795"/>
    <n v="4735"/>
    <n v="1830"/>
    <s v="MUV"/>
    <n v="5"/>
    <x v="3"/>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s v="Corolla Altis"/>
    <x v="428"/>
    <n v="1798"/>
    <n v="4"/>
    <n v="4"/>
    <s v="FWD (Front Wheel Drive)"/>
    <s v="In-line"/>
    <s v="Front, Transverse"/>
    <s v="Injection"/>
    <n v="55"/>
    <s v="Petrol"/>
    <n v="1475"/>
    <n v="4620"/>
    <n v="1775"/>
    <s v="Sedan"/>
    <n v="4"/>
    <x v="54"/>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s v="Corolla Altis"/>
    <x v="429"/>
    <n v="1798"/>
    <n v="4"/>
    <n v="4"/>
    <s v="FWD (Front Wheel Drive)"/>
    <s v="In-line"/>
    <s v="Front, Transverse"/>
    <s v="Injection"/>
    <n v="55"/>
    <s v="Petrol"/>
    <n v="1475"/>
    <n v="4620"/>
    <n v="1775"/>
    <s v="Sedan"/>
    <n v="4"/>
    <x v="54"/>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s v="Corolla Altis"/>
    <x v="430"/>
    <n v="1798"/>
    <n v="4"/>
    <n v="4"/>
    <s v="FWD (Front Wheel Drive)"/>
    <s v="In-line"/>
    <s v="Front, Transverse"/>
    <s v="Injection"/>
    <n v="55"/>
    <s v="Petrol"/>
    <n v="1475"/>
    <n v="4620"/>
    <n v="1775"/>
    <s v="Sedan"/>
    <n v="4"/>
    <x v="54"/>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s v="Corolla Altis"/>
    <x v="431"/>
    <n v="1364"/>
    <n v="4"/>
    <n v="4"/>
    <s v="FWD (Front Wheel Drive)"/>
    <s v="In-line"/>
    <s v="Front, Transverse"/>
    <s v="Injection"/>
    <n v="43"/>
    <s v="Diesel"/>
    <n v="1475"/>
    <n v="4620"/>
    <n v="1775"/>
    <s v="Sedan"/>
    <n v="4"/>
    <x v="55"/>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s v="Corolla Altis"/>
    <x v="432"/>
    <n v="1364"/>
    <n v="4"/>
    <n v="4"/>
    <s v="FWD (Front Wheel Drive)"/>
    <s v="In-line"/>
    <s v="Front, Transverse"/>
    <s v="Injection"/>
    <n v="43"/>
    <s v="Diesel"/>
    <n v="1475"/>
    <n v="4620"/>
    <n v="1775"/>
    <s v="Sedan"/>
    <n v="4"/>
    <x v="17"/>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s v="Corolla Altis"/>
    <x v="433"/>
    <n v="1798"/>
    <n v="4"/>
    <n v="4"/>
    <s v="FWD (Front Wheel Drive)"/>
    <s v="In-line"/>
    <s v="Front, Transverse"/>
    <s v="Injection"/>
    <n v="55"/>
    <s v="Petrol"/>
    <n v="1475"/>
    <n v="4620"/>
    <n v="1775"/>
    <s v="Sedan"/>
    <n v="4"/>
    <x v="54"/>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s v="Superb"/>
    <x v="434"/>
    <n v="1798"/>
    <n v="4"/>
    <n v="4"/>
    <s v="FWD (Front Wheel Drive)"/>
    <s v="In-line"/>
    <s v="Front, Transverse"/>
    <s v="Injection"/>
    <n v="66"/>
    <s v="Petrol"/>
    <n v="1483"/>
    <n v="4861"/>
    <n v="1864"/>
    <s v="Sedan"/>
    <n v="4"/>
    <x v="5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s v="Superb"/>
    <x v="435"/>
    <n v="1798"/>
    <n v="4"/>
    <n v="4"/>
    <s v="FWD (Front Wheel Drive)"/>
    <s v="In-line"/>
    <s v="Front, Transverse"/>
    <s v="Injection"/>
    <n v="66"/>
    <s v="Petrol"/>
    <n v="1483"/>
    <n v="4861"/>
    <n v="1864"/>
    <s v="Sedan"/>
    <n v="4"/>
    <x v="57"/>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s v="Superb"/>
    <x v="436"/>
    <n v="1798"/>
    <n v="4"/>
    <n v="4"/>
    <s v="FWD (Front Wheel Drive)"/>
    <s v="In-line"/>
    <s v="Front, Transverse"/>
    <s v="Injection"/>
    <n v="66"/>
    <s v="Petrol"/>
    <n v="1483"/>
    <n v="4861"/>
    <n v="1864"/>
    <s v="Sedan"/>
    <n v="4"/>
    <x v="27"/>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s v="Superb"/>
    <x v="437"/>
    <n v="1968"/>
    <n v="4"/>
    <n v="4"/>
    <s v="FWD (Front Wheel Drive)"/>
    <s v="In-line"/>
    <s v="Front, Transverse"/>
    <s v="Injection"/>
    <n v="66"/>
    <s v="Diesel"/>
    <n v="1483"/>
    <n v="4861"/>
    <n v="1864"/>
    <s v="Sedan"/>
    <n v="4"/>
    <x v="10"/>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s v="Superb"/>
    <x v="438"/>
    <n v="1968"/>
    <n v="4"/>
    <n v="4"/>
    <s v="FWD (Front Wheel Drive)"/>
    <s v="In-line"/>
    <s v="Front, Transverse"/>
    <s v="Injection"/>
    <n v="66"/>
    <s v="Diesel"/>
    <n v="1483"/>
    <n v="4861"/>
    <n v="1864"/>
    <s v="Sedan"/>
    <n v="4"/>
    <x v="10"/>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s v="Superb"/>
    <x v="439"/>
    <n v="1798"/>
    <n v="4"/>
    <n v="4"/>
    <s v="FWD (Front Wheel Drive)"/>
    <s v="In-line"/>
    <s v="Front, Transverse"/>
    <s v="Injection"/>
    <n v="66"/>
    <s v="Petrol"/>
    <n v="1483"/>
    <n v="4861"/>
    <n v="1864"/>
    <s v="Sedan"/>
    <n v="4"/>
    <x v="57"/>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s v="Superb"/>
    <x v="440"/>
    <n v="1968"/>
    <n v="4"/>
    <n v="4"/>
    <s v="FWD (Front Wheel Drive)"/>
    <s v="In-line"/>
    <s v="Front, Transverse"/>
    <s v="Injection"/>
    <n v="66"/>
    <s v="Diesel"/>
    <n v="1483"/>
    <n v="4861"/>
    <n v="1864"/>
    <s v="Sedan"/>
    <n v="4"/>
    <x v="10"/>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s v="Fortuner"/>
    <x v="441"/>
    <n v="2755"/>
    <n v="4"/>
    <n v="4"/>
    <s v="RWD (Rear Wheel Drive)"/>
    <s v="In-line"/>
    <s v="Front, Transverse"/>
    <s v="Injection"/>
    <n v="80"/>
    <s v="Diesel"/>
    <n v="1835"/>
    <n v="4795"/>
    <n v="1855"/>
    <s v="SUV"/>
    <n v="5"/>
    <x v="58"/>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s v="Fortuner"/>
    <x v="442"/>
    <n v="2755"/>
    <n v="4"/>
    <n v="4"/>
    <s v="RWD (Rear Wheel Drive)"/>
    <s v="In-line"/>
    <s v="Front, Transverse"/>
    <s v="Injection"/>
    <n v="80"/>
    <s v="Diesel"/>
    <n v="1835"/>
    <n v="4795"/>
    <n v="1855"/>
    <s v="SUV"/>
    <n v="5"/>
    <x v="58"/>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s v="Fortuner"/>
    <x v="443"/>
    <n v="2755"/>
    <n v="4"/>
    <n v="4"/>
    <s v="4WD"/>
    <s v="In-line"/>
    <s v="Front, Transverse"/>
    <s v="Injection"/>
    <n v="80"/>
    <s v="Diesel"/>
    <n v="1835"/>
    <n v="4795"/>
    <n v="1855"/>
    <s v="SUV"/>
    <n v="5"/>
    <x v="58"/>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s v="Fortuner"/>
    <x v="444"/>
    <n v="2755"/>
    <n v="4"/>
    <n v="4"/>
    <s v="4WD"/>
    <s v="In-line"/>
    <s v="Front, Transverse"/>
    <s v="Injection"/>
    <n v="80"/>
    <s v="Diesel"/>
    <n v="1835"/>
    <n v="4795"/>
    <n v="1855"/>
    <s v="SUV"/>
    <n v="5"/>
    <x v="58"/>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s v="Fortuner"/>
    <x v="445"/>
    <n v="2694"/>
    <n v="4"/>
    <n v="4"/>
    <s v="RWD (Rear Wheel Drive)"/>
    <s v="In-line"/>
    <s v="Front, Transverse"/>
    <s v="Injection"/>
    <n v="80"/>
    <s v="Petrol"/>
    <n v="1835"/>
    <n v="4795"/>
    <n v="1855"/>
    <s v="SUV"/>
    <n v="5"/>
    <x v="59"/>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s v="Fortuner"/>
    <x v="446"/>
    <n v="2694"/>
    <n v="4"/>
    <n v="4"/>
    <s v="RWD (Rear Wheel Drive)"/>
    <s v="In-line"/>
    <s v="Front, Transverse"/>
    <s v="Injection"/>
    <n v="80"/>
    <s v="Petrol"/>
    <n v="1835"/>
    <n v="4795"/>
    <n v="1855"/>
    <s v="SUV"/>
    <n v="5"/>
    <x v="59"/>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s v="Fortuner"/>
    <x v="447"/>
    <n v="2755"/>
    <n v="4"/>
    <n v="4"/>
    <s v="RWD (Rear Wheel Drive)"/>
    <s v="In-line"/>
    <s v="Front, Transverse"/>
    <s v="Injection"/>
    <n v="80"/>
    <s v="Diesel"/>
    <n v="1835"/>
    <n v="4795"/>
    <n v="1855"/>
    <s v="SUV"/>
    <n v="5"/>
    <x v="58"/>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s v="Endeavour"/>
    <x v="448"/>
    <n v="3198"/>
    <n v="5"/>
    <n v="4"/>
    <s v="AWD (All Wheel Drive)"/>
    <s v="In-line"/>
    <s v="Front, Transverse"/>
    <s v="Injection"/>
    <n v="80"/>
    <s v="Diesel"/>
    <n v="1837"/>
    <n v="4903"/>
    <n v="1869"/>
    <s v="SUV"/>
    <n v="5"/>
    <x v="60"/>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s v="Endeavour"/>
    <x v="449"/>
    <n v="2198"/>
    <n v="4"/>
    <n v="4"/>
    <s v="RWD (Rear Wheel Drive)"/>
    <s v="In-line"/>
    <s v="Front, Transverse"/>
    <s v="Injection"/>
    <n v="80"/>
    <s v="Diesel"/>
    <n v="1837"/>
    <n v="4903"/>
    <n v="1869"/>
    <s v="SUV"/>
    <n v="5"/>
    <x v="61"/>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s v="Endeavour"/>
    <x v="450"/>
    <n v="2198"/>
    <n v="4"/>
    <n v="4"/>
    <s v="RWD (Rear Wheel Drive)"/>
    <s v="In-line"/>
    <s v="Front, Transverse"/>
    <s v="Injection"/>
    <n v="80"/>
    <s v="Diesel"/>
    <n v="1837"/>
    <n v="4903"/>
    <n v="1869"/>
    <s v="SUV"/>
    <n v="5"/>
    <x v="61"/>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s v="Kodiaq Scout"/>
    <x v="451"/>
    <n v="1968"/>
    <n v="4"/>
    <n v="4"/>
    <s v="4WD"/>
    <s v="In-line"/>
    <s v="Front, Longitudinal"/>
    <s v="Injection"/>
    <n v="63"/>
    <s v="Diesel"/>
    <n v="1665"/>
    <n v="4697"/>
    <n v="1882"/>
    <s v="SUV"/>
    <n v="5"/>
    <x v="1"/>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s v="X1"/>
    <x v="452"/>
    <n v="1995"/>
    <n v="4"/>
    <n v="4"/>
    <s v="AWD (All Wheel Drive)"/>
    <s v="In-line"/>
    <s v="Front, Longitudinal"/>
    <s v="Injection"/>
    <n v="51"/>
    <s v="Diesel"/>
    <n v="1612"/>
    <n v="4439"/>
    <n v="2060"/>
    <s v="Crossover, SUV"/>
    <n v="5"/>
    <x v="26"/>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s v="X1"/>
    <x v="453"/>
    <n v="1995"/>
    <n v="4"/>
    <n v="4"/>
    <s v="AWD (All Wheel Drive)"/>
    <s v="In-line"/>
    <s v="Front, Longitudinal"/>
    <s v="Injection"/>
    <n v="51"/>
    <s v="Diesel"/>
    <n v="1612"/>
    <n v="4439"/>
    <n v="2058"/>
    <s v="SUV, Crossover"/>
    <n v="5"/>
    <x v="26"/>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s v="X1"/>
    <x v="454"/>
    <n v="1995"/>
    <n v="4"/>
    <n v="4"/>
    <s v="AWD (All Wheel Drive)"/>
    <s v="In-line"/>
    <s v="Front, Longitudinal"/>
    <s v="Injection"/>
    <n v="51"/>
    <s v="Diesel"/>
    <n v="1612"/>
    <n v="4439"/>
    <n v="2058"/>
    <s v="SUV, Crossover"/>
    <n v="5"/>
    <x v="26"/>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s v="X1"/>
    <x v="455"/>
    <n v="1995"/>
    <n v="4"/>
    <n v="4"/>
    <s v="RWD (Rear Wheel Drive)"/>
    <s v="In-line"/>
    <s v="Front, Longitudinal"/>
    <s v="Injection"/>
    <n v="61"/>
    <s v="Diesel"/>
    <n v="1545"/>
    <n v="4477"/>
    <n v="2058"/>
    <s v="SUV"/>
    <n v="5"/>
    <x v="1"/>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s v="X1"/>
    <x v="456"/>
    <n v="1998"/>
    <n v="4"/>
    <n v="4"/>
    <s v="AWD (All Wheel Drive)"/>
    <s v="In-line"/>
    <s v="Front, Longitudinal"/>
    <s v="Injection"/>
    <n v="51"/>
    <s v="Petrol"/>
    <n v="1612"/>
    <n v="4439"/>
    <n v="1821"/>
    <s v="Crossover, SUV"/>
    <n v="5"/>
    <x v="62"/>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s v="3-Series"/>
    <x v="457"/>
    <n v="1995"/>
    <n v="4"/>
    <n v="4"/>
    <s v="RWD (Rear Wheel Drive)"/>
    <s v="In-line"/>
    <s v="Front, Transverse"/>
    <s v="Injection"/>
    <n v="40"/>
    <s v="Diesel"/>
    <n v="1429"/>
    <n v="4633"/>
    <n v="1811"/>
    <s v="Sedan"/>
    <n v="5"/>
    <x v="1"/>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s v="3-Series"/>
    <x v="458"/>
    <n v="1995"/>
    <n v="4"/>
    <n v="4"/>
    <s v="RWD (Rear Wheel Drive)"/>
    <s v="In-line"/>
    <s v="Front, Transverse"/>
    <s v="Injection"/>
    <n v="40"/>
    <s v="Diesel"/>
    <n v="1429"/>
    <n v="4633"/>
    <n v="1811"/>
    <s v="Sedan"/>
    <n v="5"/>
    <x v="1"/>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s v="3-Series"/>
    <x v="459"/>
    <n v="1998"/>
    <n v="4"/>
    <n v="4"/>
    <s v="RWD (Rear Wheel Drive)"/>
    <s v="In-line"/>
    <s v="Front, Transverse"/>
    <s v="Injection"/>
    <n v="59"/>
    <s v="Petrol"/>
    <n v="1429"/>
    <n v="4633"/>
    <n v="1811"/>
    <s v="Sedan"/>
    <n v="5"/>
    <x v="1"/>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s v="X4"/>
    <x v="460"/>
    <n v="1995"/>
    <n v="4"/>
    <n v="4"/>
    <s v="AWD (All Wheel Drive)"/>
    <s v="In-line"/>
    <s v="Front, Transverse"/>
    <s v="Injection"/>
    <n v="60"/>
    <s v="Diesel"/>
    <n v="1621"/>
    <n v="4752"/>
    <n v="1918"/>
    <s v="SUV"/>
    <n v="5"/>
    <x v="1"/>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s v="X4"/>
    <x v="461"/>
    <n v="2993"/>
    <n v="6"/>
    <n v="4"/>
    <s v="AWD (All Wheel Drive)"/>
    <s v="In-line"/>
    <s v="Front, Longitudinal"/>
    <s v="Injection"/>
    <n v="68"/>
    <s v="Diesel"/>
    <n v="1621"/>
    <n v="4752"/>
    <n v="1918"/>
    <s v="SUV"/>
    <n v="5"/>
    <x v="1"/>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s v="X4"/>
    <x v="462"/>
    <n v="1998"/>
    <n v="6"/>
    <n v="4"/>
    <s v="AWD (All Wheel Drive)"/>
    <s v="In-line"/>
    <s v="Front, Longitudinal"/>
    <s v="Injection"/>
    <n v="68"/>
    <s v="Petrol"/>
    <n v="1621"/>
    <n v="4752"/>
    <n v="1918"/>
    <s v="SUV"/>
    <n v="5"/>
    <x v="1"/>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s v="Z4 Roadster"/>
    <x v="463"/>
    <n v="1998"/>
    <n v="4"/>
    <n v="4"/>
    <s v="RWD (Rear Wheel Drive)"/>
    <s v="In-line"/>
    <s v="Front, Transverse"/>
    <s v="Injection"/>
    <n v="52"/>
    <s v="Petrol"/>
    <n v="1304"/>
    <n v="4324"/>
    <n v="2024"/>
    <s v="Sports, Convertible"/>
    <n v="2"/>
    <x v="1"/>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s v="Z4 Roadster"/>
    <x v="464"/>
    <n v="2998"/>
    <n v="6"/>
    <n v="4"/>
    <s v="RWD (Rear Wheel Drive)"/>
    <s v="In-line"/>
    <s v="Front, Longitudinal"/>
    <s v="Injection"/>
    <n v="52"/>
    <s v="Petrol"/>
    <n v="1304"/>
    <n v="4324"/>
    <n v="1459"/>
    <s v="Sports, Convertible"/>
    <n v="2"/>
    <x v="1"/>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s v="Land Cruiser"/>
    <x v="66"/>
    <n v="4461"/>
    <n v="8"/>
    <n v="4"/>
    <s v="AWD (All Wheel Drive)"/>
    <s v="V"/>
    <s v="Front, Longitudinal"/>
    <s v="Injection"/>
    <n v="93"/>
    <s v="Diesel"/>
    <n v="1910"/>
    <n v="4950"/>
    <n v="1980"/>
    <s v="SUV"/>
    <n v="5"/>
    <x v="6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s v="Omni"/>
    <x v="465"/>
    <n v="796"/>
    <n v="3"/>
    <n v="2"/>
    <s v="RWD (Rear Wheel Drive)"/>
    <s v="In-line"/>
    <s v="Front, Longitudinal"/>
    <s v="Injection"/>
    <n v="35"/>
    <s v="Petrol"/>
    <n v="1640"/>
    <n v="3370"/>
    <n v="1410"/>
    <s v="MPV"/>
    <n v="5"/>
    <x v="64"/>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s v="Omni"/>
    <x v="466"/>
    <n v="796"/>
    <n v="3"/>
    <n v="2"/>
    <s v="RWD (Rear Wheel Drive)"/>
    <s v="In-line"/>
    <s v="Front, Longitudinal"/>
    <s v="Injection"/>
    <n v="36"/>
    <s v="Petrol"/>
    <n v="1640"/>
    <n v="3370"/>
    <n v="1410"/>
    <s v="MPV"/>
    <n v="5"/>
    <x v="64"/>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s v="Figo"/>
    <x v="467"/>
    <n v="1194"/>
    <n v="4"/>
    <n v="4"/>
    <s v="FWD (Front Wheel Drive)"/>
    <s v="In-line"/>
    <s v="Front, Transverse"/>
    <s v="Injection"/>
    <n v="42"/>
    <s v="Petrol"/>
    <n v="1525"/>
    <n v="3941"/>
    <n v="1704"/>
    <s v="Hatchback"/>
    <n v="5"/>
    <x v="1"/>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s v="Figo"/>
    <x v="468"/>
    <n v="1498"/>
    <n v="4"/>
    <n v="4"/>
    <s v="FWD (Front Wheel Drive)"/>
    <s v="In-line"/>
    <s v="Front, Transverse"/>
    <s v="Injection"/>
    <n v="40"/>
    <s v="Diesel"/>
    <n v="1525"/>
    <n v="3941"/>
    <n v="1704"/>
    <s v="Hatchback"/>
    <n v="5"/>
    <x v="18"/>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s v="Figo"/>
    <x v="469"/>
    <n v="1196"/>
    <n v="4"/>
    <n v="4"/>
    <s v="FWD (Front Wheel Drive)"/>
    <s v="In-line"/>
    <s v="Front, Transverse"/>
    <s v="Injection"/>
    <n v="42"/>
    <s v="Petrol"/>
    <n v="1525"/>
    <n v="3941"/>
    <n v="1704"/>
    <s v="Hatchback"/>
    <n v="5"/>
    <x v="1"/>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s v="Figo"/>
    <x v="470"/>
    <n v="1498"/>
    <n v="4"/>
    <n v="4"/>
    <s v="FWD (Front Wheel Drive)"/>
    <s v="In-line"/>
    <s v="Front, Transverse"/>
    <s v="Injection"/>
    <n v="40"/>
    <s v="Diesel"/>
    <n v="1525"/>
    <n v="3941"/>
    <n v="1704"/>
    <s v="Hatchback"/>
    <n v="5"/>
    <x v="1"/>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s v="Figo"/>
    <x v="471"/>
    <n v="1194"/>
    <n v="4"/>
    <n v="4"/>
    <s v="FWD (Front Wheel Drive)"/>
    <s v="In-line"/>
    <s v="Front, Transverse"/>
    <s v="Injection"/>
    <n v="42"/>
    <s v="Petrol"/>
    <n v="1525"/>
    <n v="3941"/>
    <n v="1704"/>
    <s v="Hatchback"/>
    <n v="5"/>
    <x v="1"/>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s v="Figo"/>
    <x v="472"/>
    <n v="1498"/>
    <n v="4"/>
    <n v="4"/>
    <s v="FWD (Front Wheel Drive)"/>
    <s v="In-line"/>
    <s v="Front, Transverse"/>
    <s v="Injection"/>
    <n v="40"/>
    <s v="Diesel"/>
    <n v="1525"/>
    <n v="3941"/>
    <n v="1704"/>
    <s v="Hatchback"/>
    <n v="5"/>
    <x v="1"/>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s v="Baleno"/>
    <x v="473"/>
    <n v="1248"/>
    <n v="4"/>
    <n v="4"/>
    <s v="FWD (Front Wheel Drive)"/>
    <s v="In-line"/>
    <s v="Front, Transverse"/>
    <s v="Injection"/>
    <n v="37"/>
    <s v="Diesel"/>
    <n v="1510"/>
    <n v="3995"/>
    <n v="1745"/>
    <s v="Hatchback"/>
    <n v="5"/>
    <x v="65"/>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s v="Baleno"/>
    <x v="474"/>
    <n v="1248"/>
    <n v="4"/>
    <n v="4"/>
    <s v="FWD (Front Wheel Drive)"/>
    <s v="In-line"/>
    <s v="Front, Transverse"/>
    <s v="Injection"/>
    <n v="37"/>
    <s v="Diesel"/>
    <n v="1500"/>
    <n v="3995"/>
    <n v="1745"/>
    <s v="Hatchback"/>
    <n v="5"/>
    <x v="65"/>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s v="Baleno"/>
    <x v="475"/>
    <n v="1248"/>
    <n v="4"/>
    <n v="4"/>
    <s v="FWD (Front Wheel Drive)"/>
    <s v="In-line"/>
    <s v="Front, Transverse"/>
    <s v="Injection"/>
    <n v="37"/>
    <s v="Diesel"/>
    <n v="1500"/>
    <n v="3995"/>
    <n v="1745"/>
    <s v="Hatchback"/>
    <n v="5"/>
    <x v="65"/>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s v="Baleno"/>
    <x v="476"/>
    <n v="1248"/>
    <n v="4"/>
    <n v="4"/>
    <s v="FWD (Front Wheel Drive)"/>
    <s v="In-line"/>
    <s v="Front, Transverse"/>
    <s v="Injection"/>
    <n v="37"/>
    <s v="Diesel"/>
    <n v="1500"/>
    <n v="3995"/>
    <n v="1745"/>
    <s v="Hatchback"/>
    <n v="5"/>
    <x v="65"/>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s v="Baleno"/>
    <x v="477"/>
    <n v="1197"/>
    <n v="4"/>
    <n v="4"/>
    <s v="FWD (Front Wheel Drive)"/>
    <s v="In-line"/>
    <s v="Front, Transverse"/>
    <s v="Injection"/>
    <n v="37"/>
    <s v="Petrol"/>
    <n v="1510"/>
    <n v="3995"/>
    <n v="1745"/>
    <s v="Hatchback"/>
    <n v="5"/>
    <x v="66"/>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s v="Baleno"/>
    <x v="478"/>
    <n v="1197"/>
    <n v="4"/>
    <n v="4"/>
    <s v="FWD (Front Wheel Drive)"/>
    <s v="In-line"/>
    <s v="Front, Transverse"/>
    <s v="Injection"/>
    <n v="37"/>
    <s v="Petrol"/>
    <n v="1510"/>
    <n v="3995"/>
    <n v="1745"/>
    <s v="Hatchback"/>
    <n v="5"/>
    <x v="66"/>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s v="Baleno"/>
    <x v="479"/>
    <n v="1197"/>
    <n v="4"/>
    <n v="4"/>
    <s v="FWD (Front Wheel Drive)"/>
    <s v="In-line"/>
    <s v="Front, Transverse"/>
    <s v="Injection"/>
    <n v="37"/>
    <s v="Petrol"/>
    <n v="1510"/>
    <n v="3995"/>
    <n v="1745"/>
    <s v="Hatchback"/>
    <n v="5"/>
    <x v="66"/>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s v="Baleno"/>
    <x v="480"/>
    <n v="1197"/>
    <n v="4"/>
    <n v="4"/>
    <s v="FWD (Front Wheel Drive)"/>
    <s v="In-line"/>
    <s v="Front, Transverse"/>
    <s v="Injection"/>
    <n v="37"/>
    <s v="Petrol"/>
    <n v="1510"/>
    <n v="3995"/>
    <n v="1745"/>
    <s v="Hatchback"/>
    <n v="5"/>
    <x v="66"/>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s v="Baleno"/>
    <x v="481"/>
    <n v="1197"/>
    <n v="4"/>
    <n v="4"/>
    <s v="FWD (Front Wheel Drive)"/>
    <s v="In-line"/>
    <s v="Front, Transverse"/>
    <s v="Injection"/>
    <n v="37"/>
    <s v="Petrol"/>
    <n v="1510"/>
    <n v="3995"/>
    <n v="1745"/>
    <s v="Hatchback"/>
    <n v="5"/>
    <x v="66"/>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s v="Baleno"/>
    <x v="482"/>
    <n v="1197"/>
    <n v="4"/>
    <n v="4"/>
    <s v="FWD (Front Wheel Drive)"/>
    <s v="In-line"/>
    <s v="Front, Transverse"/>
    <s v="Injection"/>
    <n v="37"/>
    <s v="Petrol"/>
    <n v="1510"/>
    <n v="3995"/>
    <n v="1745"/>
    <s v="Hatchback"/>
    <n v="5"/>
    <x v="66"/>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s v="Baleno"/>
    <x v="483"/>
    <n v="1197"/>
    <n v="4"/>
    <n v="4"/>
    <s v="FWD (Front Wheel Drive)"/>
    <s v="In-line"/>
    <s v="Front, Transverse"/>
    <s v="Injection"/>
    <n v="37"/>
    <s v="Petrol"/>
    <n v="1510"/>
    <n v="3995"/>
    <n v="1745"/>
    <s v="Hatchback"/>
    <n v="5"/>
    <x v="66"/>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s v="Baleno"/>
    <x v="484"/>
    <n v="1197"/>
    <n v="4"/>
    <n v="4"/>
    <s v="FWD (Front Wheel Drive)"/>
    <s v="In-line"/>
    <s v="Front, Transverse"/>
    <s v="Injection"/>
    <n v="37"/>
    <s v="Petrol"/>
    <n v="1510"/>
    <n v="3995"/>
    <n v="1745"/>
    <s v="Hatchback"/>
    <n v="5"/>
    <x v="66"/>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s v="Baleno"/>
    <x v="485"/>
    <n v="1197"/>
    <n v="4"/>
    <n v="4"/>
    <s v="FWD (Front Wheel Drive)"/>
    <s v="In-line"/>
    <s v="Front, Transverse"/>
    <s v="Injection"/>
    <n v="37"/>
    <s v="Petrol"/>
    <n v="1510"/>
    <n v="3995"/>
    <n v="1745"/>
    <s v="Hatchback"/>
    <n v="5"/>
    <x v="66"/>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s v="Grand I10"/>
    <x v="486"/>
    <n v="1197"/>
    <n v="4"/>
    <n v="4"/>
    <s v="FWD (Front Wheel Drive)"/>
    <s v="In-line"/>
    <s v="Front, Transverse"/>
    <s v="Injection"/>
    <n v="43"/>
    <s v="Petrol"/>
    <n v="1520"/>
    <n v="3765"/>
    <n v="1660"/>
    <s v="Hatchback"/>
    <n v="5"/>
    <x v="34"/>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s v="Grand I10"/>
    <x v="487"/>
    <n v="1197"/>
    <n v="4"/>
    <n v="4"/>
    <s v="FWD (Front Wheel Drive)"/>
    <s v="In-line"/>
    <s v="Front, Transverse"/>
    <s v="Injection"/>
    <n v="43"/>
    <s v="Petrol"/>
    <n v="1520"/>
    <n v="3765"/>
    <n v="1660"/>
    <s v="Hatchback"/>
    <n v="5"/>
    <x v="34"/>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s v="Grand I10"/>
    <x v="488"/>
    <n v="1197"/>
    <n v="4"/>
    <n v="4"/>
    <s v="FWD (Front Wheel Drive)"/>
    <s v="In-line"/>
    <s v="Front, Transverse"/>
    <s v="Injection"/>
    <n v="43"/>
    <s v="Petrol"/>
    <n v="1520"/>
    <n v="3765"/>
    <n v="1660"/>
    <s v="Hatchback"/>
    <n v="5"/>
    <x v="34"/>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s v="Grand I10"/>
    <x v="489"/>
    <n v="1197"/>
    <n v="4"/>
    <n v="4"/>
    <s v="FWD (Front Wheel Drive)"/>
    <s v="In-line"/>
    <s v="Front, Transverse"/>
    <s v="Injection"/>
    <n v="43"/>
    <s v="Petrol"/>
    <n v="1520"/>
    <n v="3765"/>
    <n v="1660"/>
    <s v="Hatchback"/>
    <n v="5"/>
    <x v="34"/>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s v="Grand I10"/>
    <x v="490"/>
    <n v="1197"/>
    <n v="4"/>
    <n v="4"/>
    <s v="FWD (Front Wheel Drive)"/>
    <s v="In-line"/>
    <s v="Front, Transverse"/>
    <s v="Injection"/>
    <n v="43"/>
    <s v="Petrol"/>
    <n v="1520"/>
    <n v="3765"/>
    <n v="1660"/>
    <s v="Hatchback"/>
    <n v="5"/>
    <x v="34"/>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s v="Grand I10"/>
    <x v="491"/>
    <n v="1197"/>
    <n v="4"/>
    <n v="4"/>
    <s v="FWD (Front Wheel Drive)"/>
    <s v="In-line"/>
    <s v="Front, Transverse"/>
    <s v="Injection"/>
    <n v="43"/>
    <s v="CNG"/>
    <n v="1520"/>
    <n v="3765"/>
    <n v="1660"/>
    <s v="Hatchback"/>
    <n v="5"/>
    <x v="1"/>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s v="Ertiga"/>
    <x v="23"/>
    <n v="1462"/>
    <n v="4"/>
    <n v="4"/>
    <s v="FWD (Front Wheel Drive)"/>
    <s v="In-line"/>
    <s v="Front, Transverse"/>
    <s v="Injection"/>
    <n v="45"/>
    <s v="Petrol"/>
    <n v="1690"/>
    <n v="4395"/>
    <n v="1735"/>
    <s v="MPV"/>
    <n v="5"/>
    <x v="1"/>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s v="Ertiga"/>
    <x v="48"/>
    <n v="1462"/>
    <n v="4"/>
    <n v="4"/>
    <s v="FWD (Front Wheel Drive)"/>
    <s v="In-line"/>
    <s v="Front, Transverse"/>
    <s v="Injection"/>
    <n v="45"/>
    <s v="Petrol"/>
    <n v="1685"/>
    <n v="4265"/>
    <n v="1695"/>
    <s v="MPV"/>
    <n v="5"/>
    <x v="1"/>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s v="Ertiga"/>
    <x v="208"/>
    <n v="1462"/>
    <n v="4"/>
    <n v="4"/>
    <s v="FWD (Front Wheel Drive)"/>
    <s v="In-line"/>
    <s v="Front, Transverse"/>
    <s v="Injection"/>
    <n v="45"/>
    <s v="Petrol"/>
    <n v="1690"/>
    <n v="4395"/>
    <n v="1735"/>
    <s v="MUV"/>
    <n v="5"/>
    <x v="1"/>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s v="Ertiga"/>
    <x v="128"/>
    <n v="1462"/>
    <n v="4"/>
    <n v="4"/>
    <s v="FWD (Front Wheel Drive)"/>
    <s v="In-line"/>
    <s v="Front, Transverse"/>
    <s v="Injection"/>
    <n v="45"/>
    <s v="Petrol"/>
    <n v="1690"/>
    <n v="4395"/>
    <n v="1735"/>
    <s v="MUV"/>
    <n v="5"/>
    <x v="1"/>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s v="Ertiga"/>
    <x v="24"/>
    <n v="1462"/>
    <n v="4"/>
    <n v="4"/>
    <s v="FWD (Front Wheel Drive)"/>
    <s v="In-line"/>
    <s v="Front, Transverse"/>
    <s v="Injection"/>
    <n v="45"/>
    <s v="Petrol"/>
    <n v="1685"/>
    <n v="4265"/>
    <n v="1695"/>
    <s v="MUV"/>
    <n v="5"/>
    <x v="1"/>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s v="Ertiga"/>
    <x v="129"/>
    <n v="1462"/>
    <n v="4"/>
    <n v="4"/>
    <s v="FWD (Front Wheel Drive)"/>
    <s v="In-line"/>
    <s v="Front, Transverse"/>
    <s v="Injection"/>
    <n v="45"/>
    <s v="Petrol"/>
    <n v="1685"/>
    <n v="4265"/>
    <n v="1695"/>
    <s v="MPV"/>
    <n v="5"/>
    <x v="1"/>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s v="Ertiga"/>
    <x v="492"/>
    <n v="1498"/>
    <n v="4"/>
    <n v="4"/>
    <s v="FWD (Front Wheel Drive)"/>
    <s v="In-line"/>
    <s v="Front, Transverse"/>
    <s v="Injection"/>
    <n v="45"/>
    <s v="Diesel"/>
    <n v="1690"/>
    <n v="4395"/>
    <n v="1735"/>
    <s v="MPV"/>
    <n v="5"/>
    <x v="1"/>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s v="Ertiga"/>
    <x v="493"/>
    <n v="1498"/>
    <n v="4"/>
    <n v="4"/>
    <s v="FWD (Front Wheel Drive)"/>
    <s v="In-line"/>
    <s v="Front, Transverse"/>
    <s v="Injection"/>
    <n v="45"/>
    <s v="Diesel"/>
    <n v="1690"/>
    <n v="4395"/>
    <n v="1735"/>
    <s v="MPV"/>
    <n v="5"/>
    <x v="1"/>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s v="Ertiga"/>
    <x v="494"/>
    <n v="1498"/>
    <n v="4"/>
    <n v="4"/>
    <s v="FWD (Front Wheel Drive)"/>
    <s v="In-line"/>
    <s v="Front, Transverse"/>
    <s v="Injection"/>
    <n v="45"/>
    <s v="Diesel"/>
    <n v="1690"/>
    <n v="4395"/>
    <n v="1735"/>
    <s v="MPV"/>
    <n v="5"/>
    <x v="1"/>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s v="Ertiga"/>
    <x v="495"/>
    <n v="1462"/>
    <n v="4"/>
    <n v="4"/>
    <s v="FWD (Front Wheel Drive)"/>
    <s v="In-line"/>
    <s v="Front, Transverse"/>
    <s v="Injection"/>
    <n v="45"/>
    <s v="CNG + Petrol"/>
    <n v="1685"/>
    <n v="4265"/>
    <n v="1695"/>
    <s v="MUV"/>
    <n v="5"/>
    <x v="1"/>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s v="Baleno Rs"/>
    <x v="496"/>
    <n v="998"/>
    <n v="3"/>
    <n v="4"/>
    <s v="FWD (Front Wheel Drive)"/>
    <s v="In-line"/>
    <s v="Front, Transverse"/>
    <s v="Injection"/>
    <n v="37"/>
    <s v="Petrol"/>
    <n v="1510"/>
    <n v="3995"/>
    <n v="1745"/>
    <s v="Hatchback"/>
    <n v="5"/>
    <x v="66"/>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s v="Tuv300"/>
    <x v="497"/>
    <n v="1493"/>
    <n v="3"/>
    <n v="4"/>
    <s v="RWD (Rear Wheel Drive)"/>
    <s v="In-line"/>
    <s v="Front, Longitudinal"/>
    <s v="Injection"/>
    <n v="60"/>
    <s v="Diesel"/>
    <n v="1817"/>
    <n v="3995"/>
    <n v="1835"/>
    <s v="SUV"/>
    <n v="5"/>
    <x v="50"/>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s v="Tuv300"/>
    <x v="498"/>
    <n v="1493"/>
    <n v="3"/>
    <n v="4"/>
    <s v="RWD (Rear Wheel Drive)"/>
    <s v="In-line"/>
    <s v="Front, Longitudinal"/>
    <s v="Injection"/>
    <n v="60"/>
    <s v="Diesel"/>
    <n v="1817"/>
    <n v="3995"/>
    <n v="1835"/>
    <s v="SUV"/>
    <n v="5"/>
    <x v="50"/>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s v="Tuv300"/>
    <x v="499"/>
    <n v="1493"/>
    <n v="3"/>
    <n v="4"/>
    <s v="RWD (Rear Wheel Drive)"/>
    <s v="In-line"/>
    <s v="Front, Longitudinal"/>
    <s v="Injection"/>
    <n v="60"/>
    <s v="Diesel"/>
    <n v="1817"/>
    <n v="3995"/>
    <n v="1835"/>
    <s v="SUV"/>
    <n v="5"/>
    <x v="50"/>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s v="Tuv300"/>
    <x v="500"/>
    <n v="1493"/>
    <n v="3"/>
    <n v="4"/>
    <s v="RWD (Rear Wheel Drive)"/>
    <s v="In-line"/>
    <s v="Front, Longitudinal"/>
    <s v="Injection"/>
    <n v="60"/>
    <s v="Diesel"/>
    <n v="1839"/>
    <n v="3995"/>
    <n v="1835"/>
    <s v="SUV"/>
    <n v="5"/>
    <x v="50"/>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s v="Tuv300"/>
    <x v="501"/>
    <n v="1493"/>
    <n v="3"/>
    <n v="4"/>
    <s v="RWD (Rear Wheel Drive)"/>
    <s v="In-line"/>
    <s v="Front, Longitudinal"/>
    <s v="Injection"/>
    <n v="60"/>
    <s v="Diesel"/>
    <n v="1839"/>
    <n v="3995"/>
    <n v="1835"/>
    <s v="SUV"/>
    <n v="5"/>
    <x v="50"/>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s v="Tuv300"/>
    <x v="502"/>
    <n v="1493"/>
    <n v="3"/>
    <n v="4"/>
    <s v="RWD (Rear Wheel Drive)"/>
    <s v="In-line"/>
    <s v="Front, Longitudinal"/>
    <s v="Injection"/>
    <n v="60"/>
    <s v="Diesel"/>
    <n v="1839"/>
    <n v="3995"/>
    <n v="1835"/>
    <s v="SUV"/>
    <n v="5"/>
    <x v="50"/>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s v="Tuv300"/>
    <x v="503"/>
    <n v="1493"/>
    <n v="3"/>
    <n v="4"/>
    <s v="RWD (Rear Wheel Drive)"/>
    <s v="In-line"/>
    <s v="Front, Longitudinal"/>
    <s v="Injection"/>
    <n v="60"/>
    <s v="Diesel"/>
    <n v="1839"/>
    <n v="3995"/>
    <n v="1835"/>
    <s v="SUV"/>
    <n v="5"/>
    <x v="50"/>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s v="S-Cross"/>
    <x v="504"/>
    <n v="1248"/>
    <n v="4"/>
    <n v="4"/>
    <s v="FWD (Front Wheel Drive)"/>
    <s v="In-line"/>
    <s v="Front, Transverse"/>
    <s v="Injection"/>
    <n v="48"/>
    <s v="Diesel"/>
    <n v="1595"/>
    <n v="4300"/>
    <n v="1785"/>
    <s v="Crossover"/>
    <n v="5"/>
    <x v="67"/>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s v="S-Cross"/>
    <x v="505"/>
    <n v="1248"/>
    <n v="4"/>
    <n v="4"/>
    <s v="FWD (Front Wheel Drive)"/>
    <s v="In-line"/>
    <s v="Front, Transverse"/>
    <s v="Injection"/>
    <n v="48"/>
    <s v="Diesel"/>
    <n v="1595"/>
    <n v="4300"/>
    <n v="1785"/>
    <s v="Crossover"/>
    <n v="5"/>
    <x v="67"/>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s v="S-Cross"/>
    <x v="506"/>
    <n v="1248"/>
    <n v="4"/>
    <n v="4"/>
    <s v="FWD (Front Wheel Drive)"/>
    <s v="In-line"/>
    <s v="Front, Transverse"/>
    <s v="Injection"/>
    <n v="48"/>
    <s v="Diesel"/>
    <n v="1595"/>
    <n v="4300"/>
    <n v="1785"/>
    <s v="Crossover"/>
    <n v="5"/>
    <x v="67"/>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s v="S-Cross"/>
    <x v="507"/>
    <n v="1248"/>
    <n v="4"/>
    <n v="4"/>
    <s v="FWD (Front Wheel Drive)"/>
    <s v="In-line"/>
    <s v="Front, Transverse"/>
    <s v="Injection"/>
    <n v="48"/>
    <s v="Diesel"/>
    <n v="1595"/>
    <n v="4300"/>
    <n v="1785"/>
    <s v="Crossover"/>
    <n v="5"/>
    <x v="67"/>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s v="Captur"/>
    <x v="308"/>
    <n v="1498"/>
    <n v="4"/>
    <n v="4"/>
    <s v="FWD (Front Wheel Drive)"/>
    <s v="In-line"/>
    <s v="Front, Transverse"/>
    <s v="Injection"/>
    <n v="50"/>
    <s v="Petrol"/>
    <n v="1619"/>
    <n v="4329"/>
    <n v="1813"/>
    <s v="SUV"/>
    <n v="5"/>
    <x v="1"/>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s v="Captur"/>
    <x v="508"/>
    <n v="1461"/>
    <n v="4"/>
    <n v="4"/>
    <s v="FWD (Front Wheel Drive)"/>
    <s v="In-line"/>
    <s v="Front, Longitudinal"/>
    <s v="Injection"/>
    <n v="50"/>
    <s v="Diesel"/>
    <n v="1619"/>
    <n v="4329"/>
    <n v="1813"/>
    <s v="SUV"/>
    <n v="5"/>
    <x v="1"/>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s v="Captur"/>
    <x v="509"/>
    <n v="1461"/>
    <n v="4"/>
    <m/>
    <s v="FWD (Front Wheel Drive)"/>
    <s v="In-line"/>
    <s v="Front, Longitudinal"/>
    <s v="Injection"/>
    <n v="50"/>
    <s v="Diesel"/>
    <n v="1619"/>
    <n v="4329"/>
    <n v="1813"/>
    <s v="SUV"/>
    <n v="5"/>
    <x v="1"/>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s v="Captur"/>
    <x v="510"/>
    <n v="1498"/>
    <n v="4"/>
    <n v="4"/>
    <s v="FWD (Front Wheel Drive)"/>
    <s v="In-line"/>
    <s v="Front, Transverse"/>
    <s v="Injection"/>
    <n v="50"/>
    <s v="Petrol"/>
    <n v="1619"/>
    <n v="4329"/>
    <n v="1813"/>
    <s v="SUV"/>
    <n v="5"/>
    <x v="1"/>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s v="Xylo"/>
    <x v="511"/>
    <n v="2489"/>
    <n v="4"/>
    <n v="4"/>
    <s v="FWD (Front Wheel Drive)"/>
    <s v="In-line"/>
    <s v="Front, Longitudinal"/>
    <s v="Injection"/>
    <n v="55"/>
    <s v="Diesel"/>
    <n v="1895"/>
    <n v="4520"/>
    <n v="1850"/>
    <s v="SUV"/>
    <n v="5"/>
    <x v="68"/>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s v="Xylo"/>
    <x v="512"/>
    <n v="2489"/>
    <n v="4"/>
    <n v="4"/>
    <s v="FWD (Front Wheel Drive)"/>
    <s v="In-line"/>
    <s v="Front, Longitudinal"/>
    <s v="Injection"/>
    <n v="55"/>
    <s v="Diesel"/>
    <n v="1895"/>
    <n v="4520"/>
    <n v="1850"/>
    <s v="SUV"/>
    <n v="5"/>
    <x v="69"/>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s v="Xylo"/>
    <x v="513"/>
    <n v="2179"/>
    <n v="4"/>
    <n v="4"/>
    <s v="FWD (Front Wheel Drive)"/>
    <s v="In-line"/>
    <s v="Front, Transverse"/>
    <s v="Injection"/>
    <n v="55"/>
    <s v="Diesel"/>
    <n v="1895"/>
    <n v="4520"/>
    <n v="1850"/>
    <s v="SUV"/>
    <n v="5"/>
    <x v="70"/>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s v="Xylo"/>
    <x v="514"/>
    <n v="2179"/>
    <n v="4"/>
    <n v="4"/>
    <s v="FWD (Front Wheel Drive)"/>
    <s v="In-line"/>
    <s v="Front, Transverse"/>
    <s v="Injection"/>
    <n v="55"/>
    <s v="Diesel"/>
    <n v="1895"/>
    <n v="4520"/>
    <n v="1850"/>
    <s v="SUV"/>
    <n v="5"/>
    <x v="70"/>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s v="Xylo"/>
    <x v="515"/>
    <n v="2179"/>
    <n v="4"/>
    <n v="4"/>
    <s v="FWD (Front Wheel Drive)"/>
    <s v="In-line"/>
    <s v="Front, Transverse"/>
    <s v="Injection"/>
    <n v="55"/>
    <s v="Diesel"/>
    <n v="1895"/>
    <n v="4520"/>
    <n v="1850"/>
    <s v="SUV"/>
    <n v="5"/>
    <x v="70"/>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s v="Safari Storme"/>
    <x v="516"/>
    <n v="2179"/>
    <n v="4"/>
    <n v="4"/>
    <s v="FWD (Front Wheel Drive)"/>
    <s v="In-line"/>
    <s v="Front, Longitudinal"/>
    <s v="Injection"/>
    <n v="63"/>
    <s v="Diesel"/>
    <n v="1922"/>
    <n v="4655"/>
    <n v="1855"/>
    <s v="SUV"/>
    <n v="5"/>
    <x v="71"/>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s v="Safari Storme"/>
    <x v="517"/>
    <n v="2179"/>
    <n v="4"/>
    <n v="4"/>
    <s v="FWD (Front Wheel Drive)"/>
    <s v="In-line"/>
    <s v="Front, Longitudinal"/>
    <s v="Injection"/>
    <n v="63"/>
    <s v="Diesel"/>
    <n v="1922"/>
    <n v="4655"/>
    <n v="1965"/>
    <s v="SUV"/>
    <n v="5"/>
    <x v="71"/>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s v="Safari Storme"/>
    <x v="518"/>
    <n v="2179"/>
    <n v="4"/>
    <n v="4"/>
    <s v="RWD (Rear Wheel Drive)"/>
    <s v="In-line"/>
    <s v="Front, Longitudinal"/>
    <s v="Injection"/>
    <n v="63"/>
    <s v="Diesel"/>
    <n v="1922"/>
    <n v="4655"/>
    <n v="1965"/>
    <s v="SUV"/>
    <n v="5"/>
    <x v="71"/>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s v="Safari Storme"/>
    <x v="519"/>
    <n v="2179"/>
    <n v="4"/>
    <n v="4"/>
    <s v="AWD (All Wheel Drive)"/>
    <s v="In-line"/>
    <s v="Front, Longitudinal"/>
    <s v="Injection"/>
    <n v="63"/>
    <s v="Diesel"/>
    <n v="1922"/>
    <n v="4655"/>
    <n v="1965"/>
    <s v="SUV"/>
    <n v="5"/>
    <x v="72"/>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s v="Nexon Ev"/>
    <x v="4"/>
    <s v=""/>
    <m/>
    <m/>
    <s v="FWD (Front Wheel Drive)"/>
    <s v="In-line"/>
    <s v="Front, Longitudinal"/>
    <s v="Injection"/>
    <m/>
    <s v="Electric"/>
    <n v="1607"/>
    <n v="3994"/>
    <n v="1811"/>
    <s v="SUV"/>
    <n v="5"/>
    <x v="1"/>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s v="Nexon Ev"/>
    <x v="268"/>
    <s v=""/>
    <m/>
    <m/>
    <s v="FWD (Front Wheel Drive)"/>
    <s v="In-line"/>
    <s v="Front, Longitudinal"/>
    <s v="Injection"/>
    <m/>
    <s v="Electric"/>
    <n v="1607"/>
    <n v="3994"/>
    <n v="1811"/>
    <s v="SUV"/>
    <n v="5"/>
    <x v="1"/>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s v="Nexon Ev"/>
    <x v="520"/>
    <s v=""/>
    <m/>
    <m/>
    <s v="FWD (Front Wheel Drive)"/>
    <s v="In-line"/>
    <s v="Front, Longitudinal"/>
    <s v="Injection"/>
    <m/>
    <s v="Electric"/>
    <n v="1607"/>
    <n v="3994"/>
    <n v="1811"/>
    <s v="SUV"/>
    <n v="5"/>
    <x v="1"/>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s v="Elantra"/>
    <x v="521"/>
    <n v="1999"/>
    <n v="4"/>
    <n v="4"/>
    <s v="FWD (Front Wheel Drive)"/>
    <s v="In-line"/>
    <s v="Front, Transverse"/>
    <s v="Injection"/>
    <n v="50"/>
    <s v="Petrol"/>
    <n v="1465"/>
    <n v="4620"/>
    <n v="1800"/>
    <s v="Sedan"/>
    <n v="4"/>
    <x v="73"/>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s v="Elantra"/>
    <x v="522"/>
    <n v="1999"/>
    <n v="4"/>
    <n v="4"/>
    <s v="FWD (Front Wheel Drive)"/>
    <s v="In-line"/>
    <s v="Front, Transverse"/>
    <s v="Injection"/>
    <n v="50"/>
    <s v="Petrol"/>
    <n v="1465"/>
    <n v="4620"/>
    <n v="1800"/>
    <s v="Sedan"/>
    <n v="4"/>
    <x v="73"/>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s v="Elantra"/>
    <x v="523"/>
    <n v="1999"/>
    <n v="4"/>
    <n v="4"/>
    <s v="FWD (Front Wheel Drive)"/>
    <s v="In-line"/>
    <s v="Front, Transverse"/>
    <s v="Injection"/>
    <n v="50"/>
    <s v="Petrol"/>
    <n v="1465"/>
    <n v="4620"/>
    <n v="1800"/>
    <s v="Sedan"/>
    <n v="4"/>
    <x v="73"/>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s v="Elantra"/>
    <x v="524"/>
    <n v="1999"/>
    <n v="4"/>
    <n v="4"/>
    <s v="FWD (Front Wheel Drive)"/>
    <s v="In-line"/>
    <s v="Front, Transverse"/>
    <s v="Injection"/>
    <n v="50"/>
    <s v="Petrol"/>
    <n v="1465"/>
    <n v="4620"/>
    <n v="1800"/>
    <s v="Sedan"/>
    <n v="4"/>
    <x v="73"/>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s v="Tucson"/>
    <x v="525"/>
    <n v="1995"/>
    <n v="4"/>
    <n v="4"/>
    <s v="4WD"/>
    <s v="In-line"/>
    <s v="Front, Longitudinal"/>
    <s v="Injection"/>
    <n v="62"/>
    <s v="Diesel"/>
    <n v="1660"/>
    <n v="4475"/>
    <n v="1850"/>
    <s v="SUV"/>
    <n v="5"/>
    <x v="74"/>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s v="Tucson"/>
    <x v="526"/>
    <n v="1999"/>
    <n v="4"/>
    <n v="4"/>
    <s v="FWD (Front Wheel Drive)"/>
    <s v="In-line"/>
    <s v="Front, Longitudinal"/>
    <s v="Injection"/>
    <n v="62"/>
    <s v="Petrol"/>
    <n v="1660"/>
    <n v="4475"/>
    <n v="1850"/>
    <s v="SUV"/>
    <n v="5"/>
    <x v="16"/>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s v="Tucson"/>
    <x v="527"/>
    <n v="1995"/>
    <n v="4"/>
    <n v="4"/>
    <s v="FWD (Front Wheel Drive)"/>
    <s v="In-line"/>
    <s v="Front, Longitudinal"/>
    <s v="Injection"/>
    <n v="62"/>
    <s v="Diesel"/>
    <n v="1660"/>
    <n v="4475"/>
    <n v="1850"/>
    <s v="SUV"/>
    <n v="5"/>
    <x v="74"/>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s v="Tucson"/>
    <x v="528"/>
    <n v="1999"/>
    <n v="4"/>
    <n v="4"/>
    <s v="FWD (Front Wheel Drive)"/>
    <s v="In-line"/>
    <s v="Front, Longitudinal"/>
    <s v="Injection"/>
    <n v="62"/>
    <s v="Petrol"/>
    <n v="1660"/>
    <n v="4475"/>
    <n v="1850"/>
    <s v="SUV"/>
    <n v="5"/>
    <x v="16"/>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s v="Tucson"/>
    <x v="529"/>
    <n v="1995"/>
    <n v="4"/>
    <n v="4"/>
    <s v="4WD"/>
    <s v="In-line"/>
    <s v="Front, Longitudinal"/>
    <s v="Injection"/>
    <n v="62"/>
    <s v="Diesel"/>
    <n v="1660"/>
    <n v="4475"/>
    <n v="1850"/>
    <s v="SUV"/>
    <n v="5"/>
    <x v="74"/>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s v="Tucson"/>
    <x v="530"/>
    <n v="1999"/>
    <n v="4"/>
    <n v="4"/>
    <s v="FWD (Front Wheel Drive)"/>
    <s v="In-line"/>
    <s v="Front, Longitudinal"/>
    <s v="Injection"/>
    <n v="62"/>
    <s v="Petrol"/>
    <n v="1660"/>
    <n v="4475"/>
    <n v="1850"/>
    <s v="SUV"/>
    <n v="5"/>
    <x v="16"/>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s v="Tucson"/>
    <x v="531"/>
    <n v="1999"/>
    <n v="4"/>
    <n v="4"/>
    <s v="FWD (Front Wheel Drive)"/>
    <s v="In-line"/>
    <s v="Front, Longitudinal"/>
    <s v="Injection"/>
    <n v="62"/>
    <s v="Petrol"/>
    <n v="1660"/>
    <n v="4475"/>
    <n v="1850"/>
    <s v="SUV"/>
    <n v="5"/>
    <x v="16"/>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s v="Tucson"/>
    <x v="532"/>
    <n v="1995"/>
    <n v="4"/>
    <n v="4"/>
    <s v="FWD (Front Wheel Drive)"/>
    <s v="In-line"/>
    <s v="Front, Longitudinal"/>
    <s v="Injection"/>
    <n v="62"/>
    <s v="Diesel"/>
    <n v="1660"/>
    <n v="4475"/>
    <n v="1850"/>
    <s v="SUV"/>
    <n v="5"/>
    <x v="74"/>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s v="Passat"/>
    <x v="533"/>
    <n v="1968"/>
    <n v="4"/>
    <n v="4"/>
    <s v="FWD (Front Wheel Drive)"/>
    <s v="In-line"/>
    <s v="Front, Transverse"/>
    <s v="Injection"/>
    <n v="55"/>
    <s v="Diesel"/>
    <n v="1456"/>
    <n v="4767"/>
    <n v="1832"/>
    <s v="Sedan"/>
    <n v="4"/>
    <x v="1"/>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s v="Passat"/>
    <x v="534"/>
    <n v="1968"/>
    <n v="4"/>
    <n v="4"/>
    <s v="FWD (Front Wheel Drive)"/>
    <s v="In-line"/>
    <s v="Front, Transverse"/>
    <s v="Injection"/>
    <n v="66"/>
    <s v="Diesel"/>
    <n v="1456"/>
    <n v="4767"/>
    <n v="1832"/>
    <s v="Sedan"/>
    <n v="4"/>
    <x v="1"/>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s v="Passat"/>
    <x v="535"/>
    <n v="1968"/>
    <n v="4"/>
    <n v="4"/>
    <s v="FWD (Front Wheel Drive)"/>
    <s v="In-line"/>
    <s v="Front, Transverse"/>
    <s v="Injection"/>
    <n v="55"/>
    <s v="Diesel"/>
    <n v="1456"/>
    <n v="4767"/>
    <n v="1832"/>
    <s v="Sedan"/>
    <n v="4"/>
    <x v="1"/>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s v="Passat"/>
    <x v="536"/>
    <n v="1968"/>
    <n v="4"/>
    <n v="4"/>
    <s v="FWD (Front Wheel Drive)"/>
    <s v="In-line"/>
    <s v="Front, Transverse"/>
    <s v="Injection"/>
    <n v="66"/>
    <s v="Diesel"/>
    <n v="1456"/>
    <n v="4767"/>
    <n v="1832"/>
    <s v="Sedan"/>
    <n v="4"/>
    <x v="1"/>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s v="Prius"/>
    <x v="537"/>
    <n v="1798"/>
    <n v="4"/>
    <n v="4"/>
    <s v="FWD (Front Wheel Drive)"/>
    <s v="In-line"/>
    <s v="Front, Longitudinal"/>
    <s v="Injection"/>
    <n v="43"/>
    <s v="Hybrid"/>
    <n v="1490"/>
    <n v="4540"/>
    <n v="1760"/>
    <s v="Sedan"/>
    <n v="4"/>
    <x v="10"/>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s v="X7"/>
    <x v="538"/>
    <n v="2998"/>
    <n v="6"/>
    <n v="4"/>
    <s v="AWD (All Wheel Drive)"/>
    <s v="In-line"/>
    <s v="Front, Longitudinal"/>
    <s v="Injection"/>
    <n v="80"/>
    <s v="Petrol"/>
    <n v="1805"/>
    <n v="5151"/>
    <n v="2000"/>
    <s v="SUV"/>
    <n v="5"/>
    <x v="1"/>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s v="X7"/>
    <x v="539"/>
    <n v="2993"/>
    <n v="6"/>
    <n v="4"/>
    <s v="AWD (All Wheel Drive)"/>
    <s v="In-line"/>
    <s v="Front, Longitudinal"/>
    <s v="Injection"/>
    <n v="80"/>
    <s v="Diesel"/>
    <n v="1805"/>
    <n v="5151"/>
    <n v="2000"/>
    <s v="SUV"/>
    <n v="5"/>
    <x v="1"/>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s v="M4"/>
    <x v="190"/>
    <n v="2979"/>
    <n v="6"/>
    <n v="4"/>
    <s v="RWD (Rear Wheel Drive)"/>
    <s v="In-line"/>
    <s v="Front, Longitudinal"/>
    <s v="Injection"/>
    <n v="60"/>
    <s v="Petrol"/>
    <n v="1383"/>
    <n v="4671"/>
    <n v="1870"/>
    <s v="Coupe"/>
    <n v="2"/>
    <x v="75"/>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s v="Alto 800 Tour"/>
    <x v="540"/>
    <n v="796"/>
    <n v="3"/>
    <n v="4"/>
    <s v="FWD (Front Wheel Drive)"/>
    <s v="In-line"/>
    <s v="Front, Transverse"/>
    <s v="Injection"/>
    <n v="35"/>
    <s v="Petrol"/>
    <n v="1475"/>
    <n v="3430"/>
    <n v="1490"/>
    <s v="Hatchback"/>
    <n v="5"/>
    <x v="26"/>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s v="Alto 800 Tour"/>
    <x v="541"/>
    <n v="796"/>
    <n v="3"/>
    <n v="4"/>
    <s v="FWD (Front Wheel Drive)"/>
    <s v="In-line"/>
    <s v="Front, Transverse"/>
    <s v="Injection"/>
    <n v="35"/>
    <s v="Petrol"/>
    <n v="1475"/>
    <n v="3395"/>
    <n v="1490"/>
    <s v="Hatchback"/>
    <n v="5"/>
    <x v="26"/>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s v="Grand I10 Nios"/>
    <x v="542"/>
    <n v="1186"/>
    <n v="3"/>
    <n v="4"/>
    <s v="FWD (Front Wheel Drive)"/>
    <s v="In-line"/>
    <s v="Front, Transverse"/>
    <s v="Injection"/>
    <n v="37"/>
    <s v="Diesel"/>
    <n v="1520"/>
    <n v="3805"/>
    <n v="1680"/>
    <s v="Hatchback"/>
    <n v="5"/>
    <x v="76"/>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s v="Grand I10 Nios"/>
    <x v="543"/>
    <n v="1197"/>
    <n v="4"/>
    <n v="4"/>
    <s v="FWD (Front Wheel Drive)"/>
    <s v="In-line"/>
    <s v="Front, Transverse"/>
    <s v="Injection"/>
    <n v="37"/>
    <s v="Petrol"/>
    <n v="1520"/>
    <n v="3805"/>
    <n v="1680"/>
    <s v="Hatchback"/>
    <n v="5"/>
    <x v="1"/>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s v="Grand I10 Nios"/>
    <x v="544"/>
    <n v="1197"/>
    <n v="4"/>
    <n v="4"/>
    <s v="FWD (Front Wheel Drive)"/>
    <s v="In-line"/>
    <s v="Front, Transverse"/>
    <s v="Injection"/>
    <n v="37"/>
    <s v="Petrol"/>
    <n v="1520"/>
    <n v="3805"/>
    <n v="1680"/>
    <s v="Hatchback"/>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s v="Grand I10 Nios"/>
    <x v="545"/>
    <n v="1197"/>
    <n v="4"/>
    <n v="4"/>
    <s v="FWD (Front Wheel Drive)"/>
    <s v="In-line"/>
    <s v="Front, Transverse"/>
    <s v="Injection"/>
    <n v="37"/>
    <s v="Petrol"/>
    <n v="1520"/>
    <n v="3805"/>
    <n v="1680"/>
    <s v="Hatchback"/>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s v="Grand I10 Nios"/>
    <x v="546"/>
    <n v="1197"/>
    <n v="4"/>
    <n v="4"/>
    <s v="FWD (Front Wheel Drive)"/>
    <s v="In-line"/>
    <s v="Front, Transverse"/>
    <s v="Injection"/>
    <n v="37"/>
    <s v="Petrol"/>
    <n v="1520"/>
    <n v="3805"/>
    <n v="1680"/>
    <s v="Hatchback"/>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s v="Grand I10 Nios"/>
    <x v="547"/>
    <n v="1197"/>
    <n v="4"/>
    <n v="4"/>
    <s v="FWD (Front Wheel Drive)"/>
    <s v="In-line"/>
    <s v="Front, Transverse"/>
    <s v="Injection"/>
    <n v="37"/>
    <s v="Petrol"/>
    <n v="1520"/>
    <n v="3805"/>
    <n v="1680"/>
    <s v="Hatchback"/>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s v="Grand I10 Nios"/>
    <x v="548"/>
    <n v="1197"/>
    <n v="4"/>
    <n v="4"/>
    <s v="FWD (Front Wheel Drive)"/>
    <s v="In-line"/>
    <s v="Front, Transverse"/>
    <s v="Injection"/>
    <n v="37"/>
    <s v="Petrol"/>
    <n v="1520"/>
    <n v="3805"/>
    <n v="1680"/>
    <s v="Hatchback"/>
    <n v="5"/>
    <x v="1"/>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s v="Grand I10 Nios"/>
    <x v="549"/>
    <n v="1197"/>
    <n v="4"/>
    <n v="4"/>
    <s v="FWD (Front Wheel Drive)"/>
    <s v="In-line"/>
    <s v="Front, Transverse"/>
    <s v="Injection"/>
    <n v="37"/>
    <s v="Petrol"/>
    <n v="1520"/>
    <n v="3805"/>
    <n v="1680"/>
    <s v="Hatchback"/>
    <n v="5"/>
    <x v="1"/>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s v="Grand I10 Nios"/>
    <x v="550"/>
    <n v="1186"/>
    <n v="3"/>
    <n v="4"/>
    <s v="FWD (Front Wheel Drive)"/>
    <s v="In-line"/>
    <s v="Front, Transverse"/>
    <s v="Injection"/>
    <n v="37"/>
    <s v="Diesel"/>
    <n v="1520"/>
    <n v="3805"/>
    <n v="1680"/>
    <s v="Hatchback"/>
    <n v="5"/>
    <x v="1"/>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s v="Grand I10 Nios"/>
    <x v="551"/>
    <n v="1186"/>
    <n v="3"/>
    <n v="4"/>
    <s v="FWD (Front Wheel Drive)"/>
    <s v="In-line"/>
    <s v="Front, Transverse"/>
    <s v="Injection"/>
    <n v="37"/>
    <s v="Diesel"/>
    <n v="1520"/>
    <n v="3805"/>
    <n v="1680"/>
    <s v="Hatchback"/>
    <n v="5"/>
    <x v="1"/>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s v="Xcent"/>
    <x v="552"/>
    <n v="1197"/>
    <n v="4"/>
    <n v="4"/>
    <s v="FWD (Front Wheel Drive)"/>
    <s v="In-line"/>
    <s v="Front, Transverse"/>
    <s v="Injection"/>
    <n v="43"/>
    <s v="Petrol"/>
    <n v="1520"/>
    <n v="3995"/>
    <n v="1660"/>
    <s v="Sedan"/>
    <n v="4"/>
    <x v="7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s v="Xcent"/>
    <x v="553"/>
    <n v="1197"/>
    <n v="4"/>
    <n v="4"/>
    <s v="FWD (Front Wheel Drive)"/>
    <s v="In-line"/>
    <s v="Front, Longitudinal"/>
    <s v="Injection"/>
    <n v="43"/>
    <s v="Petrol"/>
    <n v="1520"/>
    <n v="3995"/>
    <n v="1660"/>
    <s v="Sedan"/>
    <n v="4"/>
    <x v="7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s v="Xcent"/>
    <x v="554"/>
    <n v="1197"/>
    <n v="4"/>
    <n v="4"/>
    <s v="FWD (Front Wheel Drive)"/>
    <s v="In-line"/>
    <s v="Front, Transverse"/>
    <s v="Injection"/>
    <n v="43"/>
    <s v="Petrol"/>
    <n v="1520"/>
    <n v="3995"/>
    <n v="1660"/>
    <s v="Sedan"/>
    <n v="4"/>
    <x v="7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s v="Xcent"/>
    <x v="555"/>
    <n v="1197"/>
    <n v="4"/>
    <n v="4"/>
    <s v="FWD (Front Wheel Drive)"/>
    <s v="In-line"/>
    <s v="Front, Transverse"/>
    <s v="Injection"/>
    <n v="43"/>
    <s v="Petrol"/>
    <n v="1520"/>
    <n v="3995"/>
    <n v="1660"/>
    <s v="Sedan"/>
    <n v="4"/>
    <x v="7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s v="Xcent"/>
    <x v="556"/>
    <n v="1120"/>
    <n v="3"/>
    <n v="4"/>
    <s v="FWD (Front Wheel Drive)"/>
    <s v="In-line"/>
    <s v="Front, Transverse"/>
    <s v="Injection"/>
    <n v="43"/>
    <s v="Diesel"/>
    <n v="1520"/>
    <n v="3995"/>
    <n v="1660"/>
    <s v="Sedan"/>
    <n v="4"/>
    <x v="6"/>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s v="Xcent"/>
    <x v="557"/>
    <n v="1197"/>
    <n v="4"/>
    <n v="4"/>
    <s v="FWD (Front Wheel Drive)"/>
    <s v="In-line"/>
    <s v="Front, Longitudinal"/>
    <s v="Injection"/>
    <n v="43"/>
    <s v="Petrol"/>
    <n v="1520"/>
    <n v="3995"/>
    <n v="1660"/>
    <s v="Sedan"/>
    <n v="4"/>
    <x v="7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s v="Xcent"/>
    <x v="558"/>
    <n v="1120"/>
    <n v="3"/>
    <n v="4"/>
    <s v="FWD (Front Wheel Drive)"/>
    <s v="In-line"/>
    <s v="Front, Transverse"/>
    <s v="Injection"/>
    <n v="43"/>
    <s v="Diesel"/>
    <n v="1520"/>
    <n v="3995"/>
    <n v="1660"/>
    <s v="Sedan"/>
    <n v="4"/>
    <x v="6"/>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s v="Xcent"/>
    <x v="559"/>
    <n v="1120"/>
    <n v="3"/>
    <n v="4"/>
    <s v="FWD (Front Wheel Drive)"/>
    <s v="In-line"/>
    <s v="Front, Transverse"/>
    <s v="Injection"/>
    <n v="43"/>
    <s v="Diesel"/>
    <n v="1520"/>
    <n v="3995"/>
    <n v="1660"/>
    <s v="Sedan"/>
    <n v="4"/>
    <x v="6"/>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s v="Xcent"/>
    <x v="560"/>
    <n v="1197"/>
    <n v="4"/>
    <n v="4"/>
    <s v="FWD (Front Wheel Drive)"/>
    <s v="In-line"/>
    <s v="Front, Transverse"/>
    <s v="Injection"/>
    <n v="43"/>
    <s v="Diesel"/>
    <n v="1520"/>
    <n v="3995"/>
    <n v="1660"/>
    <s v="Sedan"/>
    <n v="4"/>
    <x v="6"/>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s v="Bolero"/>
    <x v="284"/>
    <n v="2523"/>
    <n v="4"/>
    <n v="2"/>
    <s v="FWD (Front Wheel Drive)"/>
    <s v="In-line"/>
    <s v="Front, Transverse"/>
    <s v="Injection"/>
    <n v="60"/>
    <s v="Diesel"/>
    <n v="1880"/>
    <n v="4107"/>
    <n v="1745"/>
    <s v="SUV"/>
    <n v="5"/>
    <x v="43"/>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s v="Bolero"/>
    <x v="285"/>
    <n v="2523"/>
    <n v="4"/>
    <n v="2"/>
    <s v="FWD (Front Wheel Drive)"/>
    <s v="In-line"/>
    <s v="Front, Transverse"/>
    <s v="Injection"/>
    <n v="60"/>
    <s v="Diesel"/>
    <n v="1880"/>
    <n v="4107"/>
    <n v="1745"/>
    <s v="SUV"/>
    <n v="5"/>
    <x v="78"/>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s v="Bolero"/>
    <x v="286"/>
    <n v="2523"/>
    <n v="4"/>
    <n v="2"/>
    <s v="FWD (Front Wheel Drive)"/>
    <s v="In-line"/>
    <s v="Front, Transverse"/>
    <s v="Injection"/>
    <n v="60"/>
    <s v="Diesel"/>
    <n v="1880"/>
    <n v="4107"/>
    <n v="1745"/>
    <s v="SUV"/>
    <n v="5"/>
    <x v="78"/>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s v="Bolero"/>
    <x v="561"/>
    <n v="2523"/>
    <n v="4"/>
    <n v="2"/>
    <s v="FWD (Front Wheel Drive)"/>
    <s v="In-line"/>
    <s v="Front, Transverse"/>
    <s v="Injection"/>
    <n v="60"/>
    <s v="Diesel"/>
    <n v="1910"/>
    <n v="4221"/>
    <n v="1745"/>
    <s v="SUV"/>
    <n v="5"/>
    <x v="43"/>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s v="Bolero"/>
    <x v="562"/>
    <n v="2523"/>
    <n v="4"/>
    <n v="2"/>
    <s v="FWD (Front Wheel Drive)"/>
    <s v="In-line"/>
    <s v="Front, Transverse"/>
    <s v="Injection"/>
    <n v="60"/>
    <s v="Diesel"/>
    <n v="1910"/>
    <n v="4221"/>
    <n v="1745"/>
    <s v="SUV"/>
    <n v="5"/>
    <x v="43"/>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s v="Ciaz"/>
    <x v="563"/>
    <n v="1248"/>
    <n v="4"/>
    <n v="4"/>
    <s v="FWD (Front Wheel Drive)"/>
    <s v="In-line"/>
    <s v="Front, Transverse"/>
    <s v="Injection"/>
    <n v="43"/>
    <s v="Diesel"/>
    <n v="1485"/>
    <n v="4490"/>
    <n v="1730"/>
    <s v="Sedan"/>
    <n v="4"/>
    <x v="7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s v="Ciaz"/>
    <x v="564"/>
    <n v="1248"/>
    <n v="4"/>
    <n v="4"/>
    <s v="FWD (Front Wheel Drive)"/>
    <s v="In-line"/>
    <s v="Front, Transverse"/>
    <s v="Injection"/>
    <n v="43"/>
    <s v="Diesel"/>
    <n v="1485"/>
    <n v="4490"/>
    <n v="1730"/>
    <s v="Sedan"/>
    <n v="4"/>
    <x v="7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s v="Ciaz"/>
    <x v="565"/>
    <n v="1248"/>
    <n v="4"/>
    <n v="4"/>
    <s v="FWD (Front Wheel Drive)"/>
    <s v="In-line"/>
    <s v="Front, Transverse"/>
    <s v="Injection"/>
    <n v="43"/>
    <s v="Diesel"/>
    <n v="1485"/>
    <n v="4490"/>
    <n v="1730"/>
    <s v="Sedan"/>
    <n v="4"/>
    <x v="7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s v="Ciaz"/>
    <x v="566"/>
    <n v="1248"/>
    <n v="4"/>
    <n v="4"/>
    <s v="FWD (Front Wheel Drive)"/>
    <s v="In-line"/>
    <s v="Front, Transverse"/>
    <s v="Injection"/>
    <n v="43"/>
    <s v="Diesel"/>
    <n v="1485"/>
    <n v="4490"/>
    <n v="1730"/>
    <s v="Sedan"/>
    <n v="4"/>
    <x v="7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s v="Ciaz"/>
    <x v="567"/>
    <n v="1462"/>
    <n v="4"/>
    <n v="4"/>
    <s v="FWD (Front Wheel Drive)"/>
    <s v="In-line"/>
    <s v="Front, Transverse"/>
    <s v="Injection"/>
    <n v="43"/>
    <s v="Petrol"/>
    <n v="1485"/>
    <n v="4490"/>
    <n v="1730"/>
    <s v="Sedan"/>
    <n v="4"/>
    <x v="1"/>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s v="Ciaz"/>
    <x v="568"/>
    <n v="1462"/>
    <n v="4"/>
    <n v="4"/>
    <s v="FWD (Front Wheel Drive)"/>
    <s v="In-line"/>
    <s v="Front, Transverse"/>
    <s v="Injection"/>
    <n v="43"/>
    <s v="Petrol"/>
    <n v="1485"/>
    <n v="4490"/>
    <n v="1730"/>
    <s v="Sedan"/>
    <n v="4"/>
    <x v="1"/>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s v="Ciaz"/>
    <x v="569"/>
    <n v="1462"/>
    <n v="4"/>
    <n v="4"/>
    <s v="FWD (Front Wheel Drive)"/>
    <s v="In-line"/>
    <s v="Front, Transverse"/>
    <s v="Injection"/>
    <n v="43"/>
    <s v="Petrol"/>
    <n v="1485"/>
    <n v="4490"/>
    <n v="1730"/>
    <s v="Sedan"/>
    <n v="4"/>
    <x v="80"/>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s v="Ciaz"/>
    <x v="570"/>
    <n v="1462"/>
    <n v="4"/>
    <n v="4"/>
    <s v="FWD (Front Wheel Drive)"/>
    <s v="In-line"/>
    <s v="Front, Transverse"/>
    <s v="Injection"/>
    <n v="43"/>
    <s v="Petrol"/>
    <n v="1485"/>
    <n v="4490"/>
    <n v="1730"/>
    <s v="Sedan"/>
    <n v="4"/>
    <x v="1"/>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s v="Ciaz"/>
    <x v="571"/>
    <n v="1462"/>
    <n v="4"/>
    <n v="4"/>
    <s v="FWD (Front Wheel Drive)"/>
    <s v="In-line"/>
    <s v="Front, Transverse"/>
    <s v="Injection"/>
    <n v="43"/>
    <s v="Petrol"/>
    <n v="1485"/>
    <n v="4490"/>
    <n v="1730"/>
    <s v="Sedan"/>
    <n v="4"/>
    <x v="1"/>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s v="Ciaz"/>
    <x v="572"/>
    <n v="1462"/>
    <n v="4"/>
    <n v="4"/>
    <s v="FWD (Front Wheel Drive)"/>
    <s v="In-line"/>
    <s v="Front, Transverse"/>
    <s v="Injection"/>
    <n v="43"/>
    <s v="Petrol"/>
    <n v="1485"/>
    <n v="4490"/>
    <n v="1730"/>
    <s v="Sedan"/>
    <n v="4"/>
    <x v="1"/>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s v="Ciaz"/>
    <x v="573"/>
    <n v="1462"/>
    <n v="4"/>
    <n v="4"/>
    <s v="FWD (Front Wheel Drive)"/>
    <s v="In-line"/>
    <s v="Front, Transverse"/>
    <s v="Injection"/>
    <n v="43"/>
    <s v="Petrol"/>
    <n v="1485"/>
    <n v="4490"/>
    <n v="1730"/>
    <s v="Sedan"/>
    <n v="4"/>
    <x v="1"/>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s v="Ciaz"/>
    <x v="574"/>
    <n v="1498"/>
    <n v="4"/>
    <n v="4"/>
    <s v="FWD (Front Wheel Drive)"/>
    <s v="In-line"/>
    <s v="Front, Transverse"/>
    <s v="Injection"/>
    <n v="43"/>
    <s v="Diesel"/>
    <n v="1485"/>
    <n v="4490"/>
    <n v="1730"/>
    <s v="Sedan"/>
    <n v="4"/>
    <x v="81"/>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s v="Ciaz"/>
    <x v="575"/>
    <n v="1498"/>
    <n v="4"/>
    <n v="4"/>
    <s v="FWD (Front Wheel Drive)"/>
    <s v="In-line"/>
    <s v="Front, Transverse"/>
    <s v="Injection"/>
    <n v="43"/>
    <s v="Diesel"/>
    <n v="1485"/>
    <n v="4490"/>
    <n v="1730"/>
    <s v="Sedan"/>
    <n v="4"/>
    <x v="8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s v="Ciaz"/>
    <x v="576"/>
    <n v="1498"/>
    <n v="4"/>
    <n v="4"/>
    <s v="FWD (Front Wheel Drive)"/>
    <s v="In-line"/>
    <s v="Front, Transverse"/>
    <s v="Injection"/>
    <n v="43"/>
    <s v="Diesel"/>
    <n v="1485"/>
    <n v="4490"/>
    <n v="1730"/>
    <s v="Sedan"/>
    <n v="4"/>
    <x v="8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s v="Rapid"/>
    <x v="577"/>
    <n v="1598"/>
    <n v="4"/>
    <n v="4"/>
    <s v="FWD (Front Wheel Drive)"/>
    <s v="In-line"/>
    <s v="Front, Transverse"/>
    <s v="Injection"/>
    <n v="55"/>
    <s v="Petrol"/>
    <n v="1466"/>
    <n v="4413"/>
    <n v="1699"/>
    <s v="Sedan"/>
    <n v="4"/>
    <x v="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s v="Rapid"/>
    <x v="578"/>
    <n v="1498"/>
    <n v="4"/>
    <n v="4"/>
    <s v="FWD (Front Wheel Drive)"/>
    <s v="In-line"/>
    <s v="Front, Transverse"/>
    <s v="Injection"/>
    <n v="55"/>
    <s v="Diesel"/>
    <n v="1466"/>
    <n v="4413"/>
    <n v="1699"/>
    <s v="Sedan"/>
    <n v="4"/>
    <x v="83"/>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s v="Rapid"/>
    <x v="579"/>
    <n v="1598"/>
    <n v="4"/>
    <n v="4"/>
    <s v="FWD (Front Wheel Drive)"/>
    <s v="In-line"/>
    <s v="Front, Transverse"/>
    <s v="Injection"/>
    <n v="55"/>
    <s v="Petrol"/>
    <n v="1466"/>
    <n v="4413"/>
    <n v="1699"/>
    <s v="Sedan"/>
    <n v="4"/>
    <x v="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s v="Rapid"/>
    <x v="580"/>
    <n v="1498"/>
    <n v="4"/>
    <n v="4"/>
    <s v="FWD (Front Wheel Drive)"/>
    <s v="In-line"/>
    <s v="Front, Transverse"/>
    <s v="Injection"/>
    <n v="55"/>
    <s v="Diesel"/>
    <n v="1466"/>
    <n v="4413"/>
    <n v="1699"/>
    <s v="Sedan"/>
    <n v="4"/>
    <x v="83"/>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s v="Rapid"/>
    <x v="581"/>
    <n v="1498"/>
    <n v="4"/>
    <n v="4"/>
    <s v="FWD (Front Wheel Drive)"/>
    <s v="In-line"/>
    <s v="Front, Transverse"/>
    <s v="Injection"/>
    <n v="55"/>
    <s v="Diesel"/>
    <n v="1466"/>
    <n v="4413"/>
    <n v="1699"/>
    <s v="Sedan"/>
    <n v="4"/>
    <x v="83"/>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s v="Rapid"/>
    <x v="582"/>
    <n v="1598"/>
    <n v="4"/>
    <n v="4"/>
    <s v="FWD (Front Wheel Drive)"/>
    <s v="In-line"/>
    <s v="Front, Transverse"/>
    <s v="Injection"/>
    <n v="55"/>
    <s v="Petrol"/>
    <n v="1466"/>
    <n v="4413"/>
    <n v="1699"/>
    <s v="Sedan"/>
    <n v="4"/>
    <x v="3"/>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s v="Rapid"/>
    <x v="583"/>
    <n v="1498"/>
    <n v="4"/>
    <n v="4"/>
    <s v="FWD (Front Wheel Drive)"/>
    <s v="In-line"/>
    <s v="Front, Transverse"/>
    <s v="Injection"/>
    <n v="55"/>
    <s v="Diesel"/>
    <n v="1466"/>
    <n v="4413"/>
    <n v="1699"/>
    <s v="Sedan"/>
    <n v="4"/>
    <x v="26"/>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s v="Rapid"/>
    <x v="584"/>
    <n v="1498"/>
    <n v="4"/>
    <n v="4"/>
    <s v="FWD (Front Wheel Drive)"/>
    <s v="In-line"/>
    <s v="Front, Transverse"/>
    <s v="Injection"/>
    <n v="55"/>
    <s v="Diesel"/>
    <n v="1466"/>
    <n v="4413"/>
    <n v="1699"/>
    <s v="Sedan"/>
    <n v="4"/>
    <x v="26"/>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s v="Rapid"/>
    <x v="585"/>
    <n v="1598"/>
    <n v="4"/>
    <n v="4"/>
    <s v="FWD (Front Wheel Drive)"/>
    <s v="In-line"/>
    <s v="Front, Transverse"/>
    <s v="Injection"/>
    <n v="55"/>
    <s v="Petrol"/>
    <n v="1466"/>
    <n v="4413"/>
    <n v="1699"/>
    <s v="Sedan"/>
    <n v="4"/>
    <x v="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s v="Rapid"/>
    <x v="586"/>
    <n v="1598"/>
    <n v="4"/>
    <n v="4"/>
    <s v="FWD (Front Wheel Drive)"/>
    <s v="In-line"/>
    <s v="Front, Transverse"/>
    <s v="Injection"/>
    <n v="55"/>
    <s v="Petrol"/>
    <n v="1466"/>
    <n v="4413"/>
    <n v="1699"/>
    <s v="Sedan"/>
    <n v="4"/>
    <x v="3"/>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s v="Rapid"/>
    <x v="587"/>
    <n v="1598"/>
    <n v="4"/>
    <n v="4"/>
    <s v="FWD (Front Wheel Drive)"/>
    <s v="In-line"/>
    <s v="Front, Transverse"/>
    <s v="Injection"/>
    <n v="55"/>
    <s v="Petrol"/>
    <n v="1466"/>
    <n v="4413"/>
    <n v="1699"/>
    <s v="Sedan"/>
    <n v="4"/>
    <x v="3"/>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s v="Rapid"/>
    <x v="588"/>
    <n v="1598"/>
    <n v="4"/>
    <n v="4"/>
    <s v="FWD (Front Wheel Drive)"/>
    <s v="In-line"/>
    <s v="Front, Transverse"/>
    <s v="Injection"/>
    <n v="55"/>
    <s v="Petrol"/>
    <n v="1466"/>
    <n v="4413"/>
    <n v="1699"/>
    <s v="Sedan"/>
    <n v="4"/>
    <x v="3"/>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s v="Rapid"/>
    <x v="589"/>
    <n v="1498"/>
    <n v="4"/>
    <n v="4"/>
    <s v="FWD (Front Wheel Drive)"/>
    <s v="In-line"/>
    <s v="Front, Transverse"/>
    <s v="Injection"/>
    <n v="55"/>
    <s v="Diesel"/>
    <n v="1466"/>
    <n v="4413"/>
    <n v="1699"/>
    <s v="Sedan"/>
    <n v="4"/>
    <x v="26"/>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s v="Rapid"/>
    <x v="590"/>
    <n v="1498"/>
    <n v="4"/>
    <n v="4"/>
    <s v="FWD (Front Wheel Drive)"/>
    <s v="In-line"/>
    <s v="Front, Transverse"/>
    <s v="Injection"/>
    <n v="55"/>
    <s v="Diesel"/>
    <n v="1466"/>
    <n v="4413"/>
    <n v="1699"/>
    <s v="Sedan"/>
    <n v="4"/>
    <x v="26"/>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s v="Creta"/>
    <x v="591"/>
    <n v="1396"/>
    <n v="4"/>
    <n v="4"/>
    <s v="FWD (Front Wheel Drive)"/>
    <s v="In-line"/>
    <s v="Front, Transverse"/>
    <s v="Injection"/>
    <n v="55"/>
    <s v="Diesel"/>
    <n v="1630"/>
    <n v="4270"/>
    <n v="1780"/>
    <s v="SUV"/>
    <n v="5"/>
    <x v="84"/>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s v="Creta"/>
    <x v="592"/>
    <n v="1591"/>
    <n v="4"/>
    <n v="4"/>
    <s v="FWD (Front Wheel Drive)"/>
    <s v="In-line"/>
    <s v="Front, Transverse"/>
    <s v="Injection"/>
    <n v="55"/>
    <s v="Petrol"/>
    <n v="1630"/>
    <n v="4270"/>
    <n v="1780"/>
    <s v="SUV"/>
    <n v="5"/>
    <x v="85"/>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s v="Creta"/>
    <x v="317"/>
    <n v="1591"/>
    <n v="4"/>
    <n v="4"/>
    <s v="FWD (Front Wheel Drive)"/>
    <s v="In-line"/>
    <s v="Front, Transverse"/>
    <s v="Injection"/>
    <n v="55"/>
    <s v="Petrol"/>
    <n v="1630"/>
    <n v="4270"/>
    <n v="1780"/>
    <s v="SUV"/>
    <n v="5"/>
    <x v="85"/>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s v="Creta"/>
    <x v="320"/>
    <n v="1591"/>
    <n v="4"/>
    <n v="4"/>
    <s v="FWD (Front Wheel Drive)"/>
    <s v="In-line"/>
    <s v="Front, Transverse"/>
    <s v="Injection"/>
    <n v="55"/>
    <s v="Petrol"/>
    <n v="1630"/>
    <n v="4270"/>
    <n v="1780"/>
    <s v="SUV"/>
    <n v="5"/>
    <x v="85"/>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s v="Creta"/>
    <x v="593"/>
    <n v="1591"/>
    <n v="4"/>
    <n v="4"/>
    <s v="FWD (Front Wheel Drive)"/>
    <s v="In-line"/>
    <s v="Front, Transverse"/>
    <s v="Injection"/>
    <n v="55"/>
    <s v="Petrol"/>
    <n v="1630"/>
    <n v="4270"/>
    <n v="1780"/>
    <s v="SUV"/>
    <n v="5"/>
    <x v="85"/>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s v="Creta"/>
    <x v="594"/>
    <n v="1591"/>
    <n v="4"/>
    <n v="4"/>
    <s v="FWD (Front Wheel Drive)"/>
    <s v="In-line"/>
    <s v="Front, Transverse"/>
    <s v="Injection"/>
    <n v="55"/>
    <s v="Petrol"/>
    <n v="1630"/>
    <n v="4270"/>
    <n v="1780"/>
    <s v="SUV"/>
    <n v="5"/>
    <x v="85"/>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s v="Creta"/>
    <x v="595"/>
    <n v="1396"/>
    <n v="4"/>
    <n v="4"/>
    <s v="FWD (Front Wheel Drive)"/>
    <s v="In-line"/>
    <s v="Front, Transverse"/>
    <s v="Injection"/>
    <n v="55"/>
    <s v="Diesel"/>
    <n v="1630"/>
    <n v="4270"/>
    <n v="1780"/>
    <s v="SUV"/>
    <n v="5"/>
    <x v="84"/>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s v="Creta"/>
    <x v="318"/>
    <n v="1582"/>
    <n v="4"/>
    <n v="4"/>
    <s v="FWD (Front Wheel Drive)"/>
    <s v="In-line"/>
    <s v="Front, Transverse"/>
    <s v="Injection"/>
    <n v="55"/>
    <s v="Diesel"/>
    <n v="1630"/>
    <n v="4270"/>
    <n v="1780"/>
    <s v="SUV"/>
    <n v="5"/>
    <x v="86"/>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s v="Creta"/>
    <x v="319"/>
    <n v="1582"/>
    <n v="4"/>
    <n v="4"/>
    <s v="FWD (Front Wheel Drive)"/>
    <s v="In-line"/>
    <s v="Front, Transverse"/>
    <s v="Injection"/>
    <n v="55"/>
    <s v="Diesel"/>
    <n v="1630"/>
    <n v="4270"/>
    <n v="1780"/>
    <s v="SUV"/>
    <n v="5"/>
    <x v="86"/>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s v="Creta"/>
    <x v="596"/>
    <n v="1582"/>
    <n v="4"/>
    <n v="4"/>
    <s v="FWD (Front Wheel Drive)"/>
    <s v="In-line"/>
    <s v="Front, Transverse"/>
    <s v="Injection"/>
    <n v="55"/>
    <s v="Diesel"/>
    <n v="1630"/>
    <n v="4270"/>
    <n v="1780"/>
    <s v="SUV"/>
    <n v="5"/>
    <x v="86"/>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s v="Creta"/>
    <x v="597"/>
    <n v="1582"/>
    <n v="4"/>
    <n v="4"/>
    <s v="FWD (Front Wheel Drive)"/>
    <s v="In-line"/>
    <s v="Front, Transverse"/>
    <s v="Injection"/>
    <n v="55"/>
    <s v="Diesel"/>
    <n v="1630"/>
    <n v="4270"/>
    <n v="1780"/>
    <s v="SUV"/>
    <n v="5"/>
    <x v="86"/>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s v="Creta"/>
    <x v="598"/>
    <n v="1582"/>
    <n v="4"/>
    <n v="4"/>
    <s v="FWD (Front Wheel Drive)"/>
    <s v="In-line"/>
    <s v="Front, Transverse"/>
    <s v="Injection"/>
    <n v="55"/>
    <s v="Diesel"/>
    <n v="1630"/>
    <n v="4270"/>
    <n v="1780"/>
    <s v="SUV"/>
    <n v="5"/>
    <x v="86"/>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s v="Creta"/>
    <x v="599"/>
    <n v="1591"/>
    <n v="4"/>
    <n v="4"/>
    <s v="FWD (Front Wheel Drive)"/>
    <s v="In-line"/>
    <s v="Front, Transverse"/>
    <s v="Injection"/>
    <n v="55"/>
    <s v="Petrol"/>
    <n v="1630"/>
    <n v="4270"/>
    <n v="1780"/>
    <s v="SUV"/>
    <n v="5"/>
    <x v="85"/>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s v="Creta"/>
    <x v="600"/>
    <n v="1582"/>
    <n v="4"/>
    <n v="4"/>
    <s v="FWD (Front Wheel Drive)"/>
    <s v="In-line"/>
    <s v="Front, Transverse"/>
    <s v="Injection"/>
    <n v="55"/>
    <s v="Diesel"/>
    <n v="1630"/>
    <n v="4270"/>
    <n v="1780"/>
    <s v="SUV"/>
    <n v="5"/>
    <x v="86"/>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s v="Creta"/>
    <x v="329"/>
    <n v="1396"/>
    <n v="4"/>
    <n v="4"/>
    <s v="FWD (Front Wheel Drive)"/>
    <s v="In-line"/>
    <s v="Front, Transverse"/>
    <s v="Injection"/>
    <n v="55"/>
    <s v="Diesel"/>
    <n v="1630"/>
    <n v="4270"/>
    <n v="1780"/>
    <s v="SUV"/>
    <n v="5"/>
    <x v="84"/>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s v="Creta"/>
    <x v="601"/>
    <n v="1591"/>
    <n v="4"/>
    <n v="4"/>
    <s v="FWD (Front Wheel Drive)"/>
    <s v="In-line"/>
    <s v="Front, Transverse"/>
    <s v="Injection"/>
    <n v="55"/>
    <s v="Petrol"/>
    <n v="1630"/>
    <n v="4270"/>
    <n v="1780"/>
    <s v="SUV"/>
    <n v="5"/>
    <x v="85"/>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s v="Creta"/>
    <x v="602"/>
    <n v="1591"/>
    <n v="4"/>
    <n v="4"/>
    <s v="FWD (Front Wheel Drive)"/>
    <s v="In-line"/>
    <s v="Front, Transverse"/>
    <s v="Injection"/>
    <n v="55"/>
    <s v="Petrol"/>
    <n v="1630"/>
    <n v="4270"/>
    <n v="1780"/>
    <s v="SUV"/>
    <n v="5"/>
    <x v="85"/>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s v="Creta"/>
    <x v="603"/>
    <n v="1582"/>
    <n v="4"/>
    <n v="4"/>
    <s v="FWD (Front Wheel Drive)"/>
    <s v="In-line"/>
    <s v="Front, Transverse"/>
    <s v="Injection"/>
    <n v="55"/>
    <s v="Diesel"/>
    <n v="1665"/>
    <n v="4270"/>
    <n v="1780"/>
    <s v="SUV"/>
    <n v="5"/>
    <x v="1"/>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s v="Harrier"/>
    <x v="604"/>
    <n v="1956"/>
    <n v="3"/>
    <n v="4"/>
    <s v="FWD (Front Wheel Drive)"/>
    <s v="In-line"/>
    <s v="Front, Transverse"/>
    <s v="Injection"/>
    <n v="50"/>
    <s v="Diesel"/>
    <n v="1706"/>
    <n v="4598"/>
    <n v="1894"/>
    <s v="SUV"/>
    <n v="5"/>
    <x v="1"/>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s v="Harrier"/>
    <x v="605"/>
    <n v="1956"/>
    <n v="3"/>
    <n v="4"/>
    <s v="FWD (Front Wheel Drive)"/>
    <s v="In-line"/>
    <s v="Front, Transverse"/>
    <s v="Injection"/>
    <n v="50"/>
    <s v="Diesel"/>
    <n v="1706"/>
    <n v="4598"/>
    <n v="1894"/>
    <s v="SUV"/>
    <n v="5"/>
    <x v="1"/>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s v="Harrier"/>
    <x v="606"/>
    <n v="1956"/>
    <n v="3"/>
    <n v="4"/>
    <s v="FWD (Front Wheel Drive)"/>
    <s v="In-line"/>
    <s v="Front, Transverse"/>
    <s v="Injection"/>
    <n v="50"/>
    <s v="Diesel"/>
    <n v="1706"/>
    <n v="4598"/>
    <n v="1894"/>
    <s v="Hatchback"/>
    <n v="5"/>
    <x v="1"/>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s v="Harrier"/>
    <x v="607"/>
    <n v="1956"/>
    <n v="3"/>
    <n v="4"/>
    <s v="FWD (Front Wheel Drive)"/>
    <s v="In-line"/>
    <s v="Front, Transverse"/>
    <s v="Injection"/>
    <n v="50"/>
    <s v="Diesel"/>
    <n v="1706"/>
    <n v="4598"/>
    <n v="1894"/>
    <s v="Hatchback"/>
    <n v="5"/>
    <x v="1"/>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s v="Harrier"/>
    <x v="608"/>
    <n v="1956"/>
    <n v="3"/>
    <n v="4"/>
    <s v="FWD (Front Wheel Drive)"/>
    <s v="In-line"/>
    <s v="Front, Transverse"/>
    <s v="Injection"/>
    <n v="50"/>
    <s v="Diesel"/>
    <n v="1706"/>
    <n v="4598"/>
    <n v="1894"/>
    <s v="Hatchback"/>
    <n v="5"/>
    <x v="1"/>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s v="Harrier"/>
    <x v="609"/>
    <n v="1956"/>
    <n v="3"/>
    <n v="4"/>
    <s v="FWD (Front Wheel Drive)"/>
    <s v="In-line"/>
    <s v="Front, Transverse"/>
    <s v="Injection"/>
    <n v="50"/>
    <s v="Diesel"/>
    <n v="1706"/>
    <n v="4598"/>
    <n v="1894"/>
    <s v="Hatchback"/>
    <n v="5"/>
    <x v="1"/>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s v="5-Series"/>
    <x v="610"/>
    <n v="1995"/>
    <n v="4"/>
    <n v="4"/>
    <s v="RWD (Rear Wheel Drive)"/>
    <s v="In-line"/>
    <s v="Front, Longitudinal"/>
    <s v="Injection"/>
    <n v="70"/>
    <s v="Diesel"/>
    <n v="1464"/>
    <n v="4907"/>
    <n v="1860"/>
    <s v="Sedan"/>
    <n v="4"/>
    <x v="87"/>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s v="5-Series"/>
    <x v="611"/>
    <n v="2993"/>
    <n v="6"/>
    <n v="4"/>
    <s v="RWD (Rear Wheel Drive)"/>
    <s v="In-line"/>
    <s v="Front, Longitudinal"/>
    <s v="Injection"/>
    <n v="70"/>
    <s v="Diesel"/>
    <n v="1464"/>
    <n v="4907"/>
    <n v="1860"/>
    <s v="Sedan"/>
    <n v="4"/>
    <x v="73"/>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s v="5-Series"/>
    <x v="612"/>
    <n v="1998"/>
    <n v="6"/>
    <n v="4"/>
    <s v="RWD (Rear Wheel Drive)"/>
    <s v="In-line"/>
    <s v="Front, Longitudinal"/>
    <s v="Injection"/>
    <n v="70"/>
    <s v="Petrol"/>
    <n v="1464"/>
    <n v="4907"/>
    <n v="1860"/>
    <s v="Sedan"/>
    <n v="4"/>
    <x v="88"/>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s v="6-Series"/>
    <x v="613"/>
    <n v="2993"/>
    <n v="6"/>
    <n v="4"/>
    <s v="AWD (All Wheel Drive)"/>
    <s v="V"/>
    <s v="Front, Longitudinal"/>
    <s v="Injection"/>
    <n v="88"/>
    <s v="Diesel"/>
    <n v="1481"/>
    <n v="5219"/>
    <n v="2142"/>
    <s v="Sedan"/>
    <n v="4"/>
    <x v="1"/>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s v="6-Series"/>
    <x v="614"/>
    <n v="2993"/>
    <n v="6"/>
    <n v="4"/>
    <s v="AWD (All Wheel Drive)"/>
    <s v="V"/>
    <s v="Front, Longitudinal"/>
    <s v="Injection"/>
    <n v="88"/>
    <s v="Diesel"/>
    <n v="1481"/>
    <n v="5219"/>
    <n v="2142"/>
    <s v="Sedan"/>
    <n v="4"/>
    <x v="1"/>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s v="6-Series"/>
    <x v="615"/>
    <n v="4395"/>
    <n v="8"/>
    <n v="4"/>
    <s v="RWD (Rear Wheel Drive)"/>
    <s v="In-line"/>
    <s v="Front, Longitudinal"/>
    <s v="Injection"/>
    <n v="70"/>
    <s v="Petrol"/>
    <n v="1369"/>
    <n v="4894"/>
    <n v="1894"/>
    <s v="Coupe"/>
    <n v="2"/>
    <x v="89"/>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s v="6-Series"/>
    <x v="616"/>
    <n v="1995"/>
    <n v="4"/>
    <n v="4"/>
    <s v="RWD (Rear Wheel Drive)"/>
    <s v="V"/>
    <s v="Front, Longitudinal"/>
    <s v="Injection"/>
    <n v="66"/>
    <s v="Diesel"/>
    <n v="1538"/>
    <n v="5091"/>
    <n v="1902"/>
    <s v="Sedan"/>
    <n v="4"/>
    <x v="1"/>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s v="M5"/>
    <x v="617"/>
    <n v="4395"/>
    <n v="8"/>
    <n v="4"/>
    <s v="AWD (All Wheel Drive)"/>
    <s v="V"/>
    <s v="Front, Longitudinal"/>
    <s v="Injection"/>
    <n v="68"/>
    <s v="Petrol"/>
    <n v="1473"/>
    <n v="4956"/>
    <n v="1903"/>
    <s v="Sedan"/>
    <n v="4"/>
    <x v="1"/>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s v="Wagon"/>
    <x v="24"/>
    <n v="998"/>
    <n v="3"/>
    <n v="4"/>
    <s v="FWD (Front Wheel Drive)"/>
    <s v="In-line"/>
    <s v="Front, Transverse"/>
    <s v="Injection"/>
    <n v="32"/>
    <s v="Petrol"/>
    <n v="1675"/>
    <n v="3655"/>
    <n v="1620"/>
    <s v="Hatchback"/>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s v="Wagon"/>
    <x v="204"/>
    <n v="998"/>
    <n v="3"/>
    <n v="4"/>
    <s v="FWD (Front Wheel Drive)"/>
    <s v="In-line"/>
    <s v="Front, Transverse"/>
    <s v="Injection"/>
    <n v="32"/>
    <s v="Petrol"/>
    <n v="1675"/>
    <n v="3655"/>
    <n v="1620"/>
    <s v="Hatchback"/>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s v="Wagon"/>
    <x v="618"/>
    <n v="1197"/>
    <n v="3"/>
    <n v="4"/>
    <s v="FWD (Front Wheel Drive)"/>
    <s v="In-line"/>
    <s v="Front, Transverse"/>
    <s v="Injection"/>
    <n v="32"/>
    <s v="Petrol"/>
    <n v="1620"/>
    <n v="3655"/>
    <n v="1675"/>
    <s v="Hatchback"/>
    <n v="5"/>
    <x v="1"/>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s v="Wagon"/>
    <x v="23"/>
    <n v="998"/>
    <n v="3"/>
    <n v="4"/>
    <s v="FWD (Front Wheel Drive)"/>
    <s v="In-line"/>
    <s v="Front, Transverse"/>
    <s v="Injection"/>
    <n v="32"/>
    <s v="Petrol"/>
    <n v="1675"/>
    <n v="3655"/>
    <n v="1620"/>
    <s v="Hatchback"/>
    <n v="5"/>
    <x v="1"/>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s v="Wagon"/>
    <x v="619"/>
    <n v="1197"/>
    <n v="3"/>
    <n v="4"/>
    <s v="FWD (Front Wheel Drive)"/>
    <s v="In-line"/>
    <s v="Front, Transverse"/>
    <s v="Injection"/>
    <n v="32"/>
    <s v="Petrol"/>
    <n v="1675"/>
    <n v="3655"/>
    <n v="1620"/>
    <s v="Hatchback"/>
    <n v="5"/>
    <x v="1"/>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s v="Wagon"/>
    <x v="620"/>
    <n v="1197"/>
    <n v="3"/>
    <n v="4"/>
    <s v="FWD (Front Wheel Drive)"/>
    <s v="In-line"/>
    <s v="Front, Transverse"/>
    <s v="Injection"/>
    <n v="32"/>
    <s v="Petrol"/>
    <n v="1675"/>
    <n v="3655"/>
    <n v="1620"/>
    <s v="Hatchback"/>
    <n v="5"/>
    <x v="1"/>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s v="Wagon"/>
    <x v="621"/>
    <n v="1197"/>
    <n v="3"/>
    <n v="4"/>
    <s v="FWD (Front Wheel Drive)"/>
    <s v="In-line"/>
    <s v="Front, Transverse"/>
    <s v="Injection"/>
    <n v="32"/>
    <s v="Petrol"/>
    <n v="1675"/>
    <n v="3655"/>
    <n v="1620"/>
    <s v="Hatchback"/>
    <n v="5"/>
    <x v="1"/>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s v="Wagon"/>
    <x v="200"/>
    <n v="998"/>
    <n v="3"/>
    <n v="4"/>
    <s v="FWD (Front Wheel Drive)"/>
    <s v="In-line"/>
    <s v="Front, Transverse"/>
    <s v="Injection"/>
    <n v="32"/>
    <s v="Petrol"/>
    <n v="1675"/>
    <n v="3655"/>
    <n v="1620"/>
    <s v="Hatchback"/>
    <n v="5"/>
    <x v="1"/>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s v="Wagon"/>
    <x v="26"/>
    <n v="998"/>
    <n v="3"/>
    <n v="4"/>
    <s v="FWD (Front Wheel Drive)"/>
    <s v="In-line"/>
    <s v="Front, Transverse"/>
    <s v="Injection"/>
    <n v="32"/>
    <s v="Petrol"/>
    <n v="1675"/>
    <n v="3655"/>
    <n v="1620"/>
    <s v="Hatchback"/>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s v="Wagon"/>
    <x v="622"/>
    <n v="1197"/>
    <n v="3"/>
    <n v="4"/>
    <s v="FWD (Front Wheel Drive)"/>
    <s v="In-line"/>
    <s v="Front, Transverse"/>
    <s v="Injection"/>
    <n v="32"/>
    <s v="Petrol"/>
    <n v="1675"/>
    <n v="3655"/>
    <n v="1620"/>
    <s v="Hatchback"/>
    <n v="5"/>
    <x v="1"/>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s v="Wagon"/>
    <x v="623"/>
    <n v="1197"/>
    <n v="3"/>
    <n v="4"/>
    <s v="FWD (Front Wheel Drive)"/>
    <s v="In-line"/>
    <s v="Front, Transverse"/>
    <s v="Injection"/>
    <n v="32"/>
    <s v="Petrol"/>
    <n v="1675"/>
    <n v="3655"/>
    <n v="1620"/>
    <s v="Hatchback"/>
    <n v="5"/>
    <x v="1"/>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s v="Wagon"/>
    <x v="624"/>
    <n v="998"/>
    <n v="3"/>
    <n v="4"/>
    <s v="FWD (Front Wheel Drive)"/>
    <s v="In-line"/>
    <s v="Front, Transverse"/>
    <s v="Injection"/>
    <n v="32"/>
    <s v="Petrol"/>
    <n v="1675"/>
    <n v="3655"/>
    <n v="1620"/>
    <s v="Hatchback"/>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s v="Wagon"/>
    <x v="92"/>
    <n v="998"/>
    <n v="3"/>
    <n v="4"/>
    <s v="FWD (Front Wheel Drive)"/>
    <s v="In-line"/>
    <s v="Front, Transverse"/>
    <s v="Injection"/>
    <n v="32"/>
    <s v="CNG"/>
    <n v="1675"/>
    <n v="3655"/>
    <n v="1620"/>
    <s v="Hatchback"/>
    <n v="5"/>
    <x v="1"/>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s v="Wagon"/>
    <x v="625"/>
    <n v="998"/>
    <n v="3"/>
    <n v="4"/>
    <s v="FWD (Front Wheel Drive)"/>
    <s v="In-line"/>
    <s v="Front, Transverse"/>
    <s v="Injection"/>
    <n v="32"/>
    <s v="CNG"/>
    <n v="1675"/>
    <n v="3655"/>
    <n v="1620"/>
    <s v="Hatchback"/>
    <n v="5"/>
    <x v="1"/>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s v="Tiago Nrg"/>
    <x v="626"/>
    <n v="1199"/>
    <n v="3"/>
    <n v="4"/>
    <s v="FWD (Front Wheel Drive)"/>
    <s v="In-line"/>
    <s v="Front, Transverse"/>
    <s v="Injection"/>
    <n v="35"/>
    <s v="Petrol"/>
    <n v="1587"/>
    <n v="3793"/>
    <n v="1665"/>
    <s v="Crossover"/>
    <n v="5"/>
    <x v="1"/>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s v="Tiago Nrg"/>
    <x v="627"/>
    <n v="1047"/>
    <n v="3"/>
    <n v="4"/>
    <s v="FWD (Front Wheel Drive)"/>
    <s v="In-line"/>
    <s v="Front, Transverse"/>
    <s v="Injection"/>
    <n v="35"/>
    <s v="Diesel"/>
    <n v="1587"/>
    <n v="3793"/>
    <n v="1665"/>
    <s v="Crossover"/>
    <n v="5"/>
    <x v="1"/>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s v="Tiago Nrg"/>
    <x v="628"/>
    <n v="1199"/>
    <n v="3"/>
    <n v="4"/>
    <s v="FWD (Front Wheel Drive)"/>
    <s v="In-line"/>
    <s v="Front, Transverse"/>
    <s v="Injection"/>
    <n v="35"/>
    <s v="Petrol"/>
    <n v="1587"/>
    <n v="3793"/>
    <n v="1665"/>
    <s v="Crossover"/>
    <n v="5"/>
    <x v="1"/>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s v="Nuvosport"/>
    <x v="629"/>
    <n v="1493"/>
    <n v="3"/>
    <n v="4"/>
    <s v="FWD (Front Wheel Drive)"/>
    <s v="In-line"/>
    <s v="Front, Transverse"/>
    <s v="Injection"/>
    <n v="60"/>
    <s v="Diesel"/>
    <n v="1870"/>
    <n v="3985"/>
    <n v="1850"/>
    <s v="SUV"/>
    <n v="5"/>
    <x v="90"/>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s v="Nuvosport"/>
    <x v="630"/>
    <n v="1493"/>
    <n v="3"/>
    <n v="4"/>
    <s v="FWD (Front Wheel Drive)"/>
    <s v="In-line"/>
    <s v="Front, Transverse"/>
    <s v="Injection"/>
    <n v="60"/>
    <s v="Diesel"/>
    <n v="1870"/>
    <n v="3985"/>
    <n v="1850"/>
    <s v="SUV"/>
    <n v="5"/>
    <x v="90"/>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s v="Nuvosport"/>
    <x v="631"/>
    <n v="1493"/>
    <n v="3"/>
    <n v="4"/>
    <s v="FWD (Front Wheel Drive)"/>
    <s v="In-line"/>
    <s v="Front, Transverse"/>
    <s v="Injection"/>
    <n v="60"/>
    <s v="Diesel"/>
    <n v="1870"/>
    <n v="3985"/>
    <n v="1850"/>
    <s v="SUV"/>
    <n v="5"/>
    <x v="90"/>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s v="Nuvosport"/>
    <x v="632"/>
    <n v="1493"/>
    <n v="3"/>
    <n v="4"/>
    <s v="FWD (Front Wheel Drive)"/>
    <s v="In-line"/>
    <s v="Front, Transverse"/>
    <s v="Injection"/>
    <m/>
    <s v="Diesel"/>
    <n v="1870"/>
    <n v="3985"/>
    <n v="1850"/>
    <s v="SUV"/>
    <n v="5"/>
    <x v="90"/>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s v="Nuvosport"/>
    <x v="633"/>
    <n v="1493"/>
    <n v="3"/>
    <n v="4"/>
    <s v="FWD (Front Wheel Drive)"/>
    <s v="In-line"/>
    <s v="Front, Transverse"/>
    <s v="Injection"/>
    <n v="60"/>
    <s v="Diesel"/>
    <n v="1870"/>
    <n v="3985"/>
    <n v="1850"/>
    <s v="SUV"/>
    <n v="5"/>
    <x v="91"/>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s v="Nuvosport"/>
    <x v="634"/>
    <n v="1493"/>
    <n v="3"/>
    <n v="4"/>
    <s v="FWD (Front Wheel Drive)"/>
    <s v="In-line"/>
    <s v="Front, Transverse"/>
    <s v="Injection"/>
    <n v="60"/>
    <s v="Diesel"/>
    <n v="1870"/>
    <n v="3985"/>
    <n v="1850"/>
    <s v="SUV"/>
    <n v="5"/>
    <x v="91"/>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s v="Winger"/>
    <x v="635"/>
    <n v="2200"/>
    <n v="4"/>
    <m/>
    <s v="FWD (Front Wheel Drive)"/>
    <s v="V"/>
    <s v="Front, Longitudinal"/>
    <s v="Injection"/>
    <n v="60"/>
    <s v="Diesel"/>
    <n v="2670"/>
    <n v="5458"/>
    <n v="1905"/>
    <s v="MUV"/>
    <n v="5"/>
    <x v="1"/>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s v="Kona Electric"/>
    <x v="636"/>
    <s v=""/>
    <m/>
    <m/>
    <s v="FWD (Front Wheel Drive)"/>
    <m/>
    <s v="Front, Longitudinal"/>
    <m/>
    <m/>
    <s v="Electric"/>
    <n v="1570"/>
    <n v="4180"/>
    <n v="1800"/>
    <s v="SUV"/>
    <n v="5"/>
    <x v="1"/>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8">
  <r>
    <x v="0"/>
    <x v="0"/>
  </r>
  <r>
    <x v="0"/>
    <x v="0"/>
  </r>
  <r>
    <x v="0"/>
    <x v="0"/>
  </r>
  <r>
    <x v="1"/>
    <x v="0"/>
  </r>
  <r>
    <x v="1"/>
    <x v="0"/>
  </r>
  <r>
    <x v="2"/>
    <x v="1"/>
  </r>
  <r>
    <x v="3"/>
    <x v="0"/>
  </r>
  <r>
    <x v="3"/>
    <x v="0"/>
  </r>
  <r>
    <x v="4"/>
    <x v="1"/>
  </r>
  <r>
    <x v="4"/>
    <x v="1"/>
  </r>
  <r>
    <x v="4"/>
    <x v="1"/>
  </r>
  <r>
    <x v="4"/>
    <x v="1"/>
  </r>
  <r>
    <x v="5"/>
    <x v="1"/>
  </r>
  <r>
    <x v="5"/>
    <x v="1"/>
  </r>
  <r>
    <x v="5"/>
    <x v="1"/>
  </r>
  <r>
    <x v="6"/>
    <x v="1"/>
  </r>
  <r>
    <x v="6"/>
    <x v="1"/>
  </r>
  <r>
    <x v="7"/>
    <x v="2"/>
  </r>
  <r>
    <x v="7"/>
    <x v="2"/>
  </r>
  <r>
    <x v="8"/>
    <x v="2"/>
  </r>
  <r>
    <x v="9"/>
    <x v="2"/>
  </r>
  <r>
    <x v="9"/>
    <x v="2"/>
  </r>
  <r>
    <x v="10"/>
    <x v="0"/>
  </r>
  <r>
    <x v="11"/>
    <x v="0"/>
  </r>
  <r>
    <x v="11"/>
    <x v="0"/>
  </r>
  <r>
    <x v="12"/>
    <x v="0"/>
  </r>
  <r>
    <x v="13"/>
    <x v="0"/>
  </r>
  <r>
    <x v="14"/>
    <x v="0"/>
  </r>
  <r>
    <x v="15"/>
    <x v="0"/>
  </r>
  <r>
    <x v="16"/>
    <x v="1"/>
  </r>
  <r>
    <x v="14"/>
    <x v="0"/>
  </r>
  <r>
    <x v="17"/>
    <x v="1"/>
  </r>
  <r>
    <x v="17"/>
    <x v="1"/>
  </r>
  <r>
    <x v="18"/>
    <x v="0"/>
  </r>
  <r>
    <x v="19"/>
    <x v="0"/>
  </r>
  <r>
    <x v="20"/>
    <x v="0"/>
  </r>
  <r>
    <x v="19"/>
    <x v="0"/>
  </r>
  <r>
    <x v="20"/>
    <x v="0"/>
  </r>
  <r>
    <x v="21"/>
    <x v="0"/>
  </r>
  <r>
    <x v="20"/>
    <x v="0"/>
  </r>
  <r>
    <x v="19"/>
    <x v="0"/>
  </r>
  <r>
    <x v="22"/>
    <x v="0"/>
  </r>
  <r>
    <x v="23"/>
    <x v="0"/>
  </r>
  <r>
    <x v="24"/>
    <x v="0"/>
  </r>
  <r>
    <x v="25"/>
    <x v="0"/>
  </r>
  <r>
    <x v="26"/>
    <x v="0"/>
  </r>
  <r>
    <x v="27"/>
    <x v="2"/>
  </r>
  <r>
    <x v="26"/>
    <x v="0"/>
  </r>
  <r>
    <x v="27"/>
    <x v="2"/>
  </r>
  <r>
    <x v="28"/>
    <x v="0"/>
  </r>
  <r>
    <x v="29"/>
    <x v="0"/>
  </r>
  <r>
    <x v="30"/>
    <x v="0"/>
  </r>
  <r>
    <x v="31"/>
    <x v="0"/>
  </r>
  <r>
    <x v="29"/>
    <x v="0"/>
  </r>
  <r>
    <x v="27"/>
    <x v="2"/>
  </r>
  <r>
    <x v="32"/>
    <x v="0"/>
  </r>
  <r>
    <x v="33"/>
    <x v="0"/>
  </r>
  <r>
    <x v="34"/>
    <x v="0"/>
  </r>
  <r>
    <x v="35"/>
    <x v="2"/>
  </r>
  <r>
    <x v="34"/>
    <x v="0"/>
  </r>
  <r>
    <x v="36"/>
    <x v="0"/>
  </r>
  <r>
    <x v="37"/>
    <x v="0"/>
  </r>
  <r>
    <x v="38"/>
    <x v="0"/>
  </r>
  <r>
    <x v="39"/>
    <x v="0"/>
  </r>
  <r>
    <x v="40"/>
    <x v="0"/>
  </r>
  <r>
    <x v="41"/>
    <x v="0"/>
  </r>
  <r>
    <x v="42"/>
    <x v="0"/>
  </r>
  <r>
    <x v="43"/>
    <x v="0"/>
  </r>
  <r>
    <x v="42"/>
    <x v="0"/>
  </r>
  <r>
    <x v="43"/>
    <x v="0"/>
  </r>
  <r>
    <x v="44"/>
    <x v="2"/>
  </r>
  <r>
    <x v="45"/>
    <x v="2"/>
  </r>
  <r>
    <x v="46"/>
    <x v="0"/>
  </r>
  <r>
    <x v="47"/>
    <x v="0"/>
  </r>
  <r>
    <x v="48"/>
    <x v="2"/>
  </r>
  <r>
    <x v="49"/>
    <x v="0"/>
  </r>
  <r>
    <x v="50"/>
    <x v="2"/>
  </r>
  <r>
    <x v="47"/>
    <x v="0"/>
  </r>
  <r>
    <x v="48"/>
    <x v="2"/>
  </r>
  <r>
    <x v="49"/>
    <x v="0"/>
  </r>
  <r>
    <x v="51"/>
    <x v="2"/>
  </r>
  <r>
    <x v="52"/>
    <x v="2"/>
  </r>
  <r>
    <x v="53"/>
    <x v="2"/>
  </r>
  <r>
    <x v="54"/>
    <x v="0"/>
  </r>
  <r>
    <x v="55"/>
    <x v="2"/>
  </r>
  <r>
    <x v="56"/>
    <x v="0"/>
  </r>
  <r>
    <x v="57"/>
    <x v="2"/>
  </r>
  <r>
    <x v="58"/>
    <x v="0"/>
  </r>
  <r>
    <x v="58"/>
    <x v="0"/>
  </r>
  <r>
    <x v="59"/>
    <x v="0"/>
  </r>
  <r>
    <x v="60"/>
    <x v="0"/>
  </r>
  <r>
    <x v="61"/>
    <x v="0"/>
  </r>
  <r>
    <x v="62"/>
    <x v="0"/>
  </r>
  <r>
    <x v="62"/>
    <x v="0"/>
  </r>
  <r>
    <x v="63"/>
    <x v="1"/>
  </r>
  <r>
    <x v="64"/>
    <x v="0"/>
  </r>
  <r>
    <x v="63"/>
    <x v="1"/>
  </r>
  <r>
    <x v="65"/>
    <x v="2"/>
  </r>
  <r>
    <x v="66"/>
    <x v="0"/>
  </r>
  <r>
    <x v="67"/>
    <x v="0"/>
  </r>
  <r>
    <x v="68"/>
    <x v="2"/>
  </r>
  <r>
    <x v="68"/>
    <x v="2"/>
  </r>
  <r>
    <x v="68"/>
    <x v="2"/>
  </r>
  <r>
    <x v="69"/>
    <x v="1"/>
  </r>
  <r>
    <x v="69"/>
    <x v="1"/>
  </r>
  <r>
    <x v="69"/>
    <x v="1"/>
  </r>
  <r>
    <x v="70"/>
    <x v="0"/>
  </r>
  <r>
    <x v="70"/>
    <x v="0"/>
  </r>
  <r>
    <x v="70"/>
    <x v="0"/>
  </r>
  <r>
    <x v="70"/>
    <x v="0"/>
  </r>
  <r>
    <x v="70"/>
    <x v="0"/>
  </r>
  <r>
    <x v="71"/>
    <x v="0"/>
  </r>
  <r>
    <x v="71"/>
    <x v="0"/>
  </r>
  <r>
    <x v="72"/>
    <x v="0"/>
  </r>
  <r>
    <x v="73"/>
    <x v="0"/>
  </r>
  <r>
    <x v="74"/>
    <x v="0"/>
  </r>
  <r>
    <x v="75"/>
    <x v="2"/>
  </r>
  <r>
    <x v="76"/>
    <x v="0"/>
  </r>
  <r>
    <x v="77"/>
    <x v="0"/>
  </r>
  <r>
    <x v="78"/>
    <x v="0"/>
  </r>
  <r>
    <x v="75"/>
    <x v="2"/>
  </r>
  <r>
    <x v="79"/>
    <x v="2"/>
  </r>
  <r>
    <x v="80"/>
    <x v="0"/>
  </r>
  <r>
    <x v="81"/>
    <x v="0"/>
  </r>
  <r>
    <x v="82"/>
    <x v="0"/>
  </r>
  <r>
    <x v="83"/>
    <x v="0"/>
  </r>
  <r>
    <x v="82"/>
    <x v="0"/>
  </r>
  <r>
    <x v="84"/>
    <x v="0"/>
  </r>
  <r>
    <x v="84"/>
    <x v="0"/>
  </r>
  <r>
    <x v="84"/>
    <x v="0"/>
  </r>
  <r>
    <x v="85"/>
    <x v="2"/>
  </r>
  <r>
    <x v="86"/>
    <x v="0"/>
  </r>
  <r>
    <x v="86"/>
    <x v="0"/>
  </r>
  <r>
    <x v="86"/>
    <x v="0"/>
  </r>
  <r>
    <x v="86"/>
    <x v="0"/>
  </r>
  <r>
    <x v="87"/>
    <x v="0"/>
  </r>
  <r>
    <x v="87"/>
    <x v="0"/>
  </r>
  <r>
    <x v="88"/>
    <x v="2"/>
  </r>
  <r>
    <x v="89"/>
    <x v="2"/>
  </r>
  <r>
    <x v="90"/>
    <x v="2"/>
  </r>
  <r>
    <x v="91"/>
    <x v="2"/>
  </r>
  <r>
    <x v="92"/>
    <x v="2"/>
  </r>
  <r>
    <x v="93"/>
    <x v="2"/>
  </r>
  <r>
    <x v="94"/>
    <x v="0"/>
  </r>
  <r>
    <x v="95"/>
    <x v="1"/>
  </r>
  <r>
    <x v="95"/>
    <x v="1"/>
  </r>
  <r>
    <x v="95"/>
    <x v="1"/>
  </r>
  <r>
    <x v="96"/>
    <x v="0"/>
  </r>
  <r>
    <x v="96"/>
    <x v="0"/>
  </r>
  <r>
    <x v="96"/>
    <x v="0"/>
  </r>
  <r>
    <x v="96"/>
    <x v="0"/>
  </r>
  <r>
    <x v="96"/>
    <x v="0"/>
  </r>
  <r>
    <x v="96"/>
    <x v="0"/>
  </r>
  <r>
    <x v="97"/>
    <x v="0"/>
  </r>
  <r>
    <x v="95"/>
    <x v="1"/>
  </r>
  <r>
    <x v="98"/>
    <x v="0"/>
  </r>
  <r>
    <x v="99"/>
    <x v="0"/>
  </r>
  <r>
    <x v="99"/>
    <x v="0"/>
  </r>
  <r>
    <x v="100"/>
    <x v="0"/>
  </r>
  <r>
    <x v="101"/>
    <x v="0"/>
  </r>
  <r>
    <x v="102"/>
    <x v="0"/>
  </r>
  <r>
    <x v="102"/>
    <x v="0"/>
  </r>
  <r>
    <x v="103"/>
    <x v="0"/>
  </r>
  <r>
    <x v="101"/>
    <x v="0"/>
  </r>
  <r>
    <x v="104"/>
    <x v="2"/>
  </r>
  <r>
    <x v="54"/>
    <x v="0"/>
  </r>
  <r>
    <x v="105"/>
    <x v="2"/>
  </r>
  <r>
    <x v="106"/>
    <x v="0"/>
  </r>
  <r>
    <x v="107"/>
    <x v="0"/>
  </r>
  <r>
    <x v="108"/>
    <x v="0"/>
  </r>
  <r>
    <x v="107"/>
    <x v="0"/>
  </r>
  <r>
    <x v="107"/>
    <x v="0"/>
  </r>
  <r>
    <x v="107"/>
    <x v="0"/>
  </r>
  <r>
    <x v="108"/>
    <x v="0"/>
  </r>
  <r>
    <x v="108"/>
    <x v="0"/>
  </r>
  <r>
    <x v="108"/>
    <x v="0"/>
  </r>
  <r>
    <x v="108"/>
    <x v="0"/>
  </r>
  <r>
    <x v="109"/>
    <x v="0"/>
  </r>
  <r>
    <x v="110"/>
    <x v="2"/>
  </r>
  <r>
    <x v="110"/>
    <x v="2"/>
  </r>
  <r>
    <x v="111"/>
    <x v="2"/>
  </r>
  <r>
    <x v="112"/>
    <x v="0"/>
  </r>
  <r>
    <x v="112"/>
    <x v="0"/>
  </r>
  <r>
    <x v="112"/>
    <x v="0"/>
  </r>
  <r>
    <x v="112"/>
    <x v="0"/>
  </r>
  <r>
    <x v="112"/>
    <x v="0"/>
  </r>
  <r>
    <x v="112"/>
    <x v="0"/>
  </r>
  <r>
    <x v="113"/>
    <x v="2"/>
  </r>
  <r>
    <x v="114"/>
    <x v="0"/>
  </r>
  <r>
    <x v="113"/>
    <x v="2"/>
  </r>
  <r>
    <x v="113"/>
    <x v="2"/>
  </r>
  <r>
    <x v="113"/>
    <x v="2"/>
  </r>
  <r>
    <x v="114"/>
    <x v="0"/>
  </r>
  <r>
    <x v="114"/>
    <x v="0"/>
  </r>
  <r>
    <x v="114"/>
    <x v="0"/>
  </r>
  <r>
    <x v="114"/>
    <x v="0"/>
  </r>
  <r>
    <x v="115"/>
    <x v="0"/>
  </r>
  <r>
    <x v="115"/>
    <x v="0"/>
  </r>
  <r>
    <x v="55"/>
    <x v="2"/>
  </r>
  <r>
    <x v="55"/>
    <x v="2"/>
  </r>
  <r>
    <x v="116"/>
    <x v="2"/>
  </r>
  <r>
    <x v="116"/>
    <x v="2"/>
  </r>
  <r>
    <x v="116"/>
    <x v="2"/>
  </r>
  <r>
    <x v="117"/>
    <x v="2"/>
  </r>
  <r>
    <x v="118"/>
    <x v="2"/>
  </r>
  <r>
    <x v="119"/>
    <x v="2"/>
  </r>
  <r>
    <x v="120"/>
    <x v="0"/>
  </r>
  <r>
    <x v="121"/>
    <x v="0"/>
  </r>
  <r>
    <x v="120"/>
    <x v="0"/>
  </r>
  <r>
    <x v="99"/>
    <x v="0"/>
  </r>
  <r>
    <x v="122"/>
    <x v="0"/>
  </r>
  <r>
    <x v="123"/>
    <x v="0"/>
  </r>
  <r>
    <x v="99"/>
    <x v="0"/>
  </r>
  <r>
    <x v="99"/>
    <x v="0"/>
  </r>
  <r>
    <x v="99"/>
    <x v="0"/>
  </r>
  <r>
    <x v="124"/>
    <x v="2"/>
  </r>
  <r>
    <x v="124"/>
    <x v="2"/>
  </r>
  <r>
    <x v="124"/>
    <x v="2"/>
  </r>
  <r>
    <x v="125"/>
    <x v="0"/>
  </r>
  <r>
    <x v="126"/>
    <x v="2"/>
  </r>
  <r>
    <x v="127"/>
    <x v="2"/>
  </r>
  <r>
    <x v="128"/>
    <x v="2"/>
  </r>
  <r>
    <x v="129"/>
    <x v="2"/>
  </r>
  <r>
    <x v="129"/>
    <x v="2"/>
  </r>
  <r>
    <x v="130"/>
    <x v="2"/>
  </r>
  <r>
    <x v="131"/>
    <x v="2"/>
  </r>
  <r>
    <x v="131"/>
    <x v="2"/>
  </r>
  <r>
    <x v="131"/>
    <x v="2"/>
  </r>
  <r>
    <x v="132"/>
    <x v="0"/>
  </r>
  <r>
    <x v="132"/>
    <x v="0"/>
  </r>
  <r>
    <x v="65"/>
    <x v="2"/>
  </r>
  <r>
    <x v="65"/>
    <x v="2"/>
  </r>
  <r>
    <x v="133"/>
    <x v="0"/>
  </r>
  <r>
    <x v="133"/>
    <x v="0"/>
  </r>
  <r>
    <x v="134"/>
    <x v="0"/>
  </r>
  <r>
    <x v="134"/>
    <x v="0"/>
  </r>
  <r>
    <x v="134"/>
    <x v="0"/>
  </r>
  <r>
    <x v="135"/>
    <x v="0"/>
  </r>
  <r>
    <x v="136"/>
    <x v="0"/>
  </r>
  <r>
    <x v="137"/>
    <x v="2"/>
  </r>
  <r>
    <x v="61"/>
    <x v="0"/>
  </r>
  <r>
    <x v="60"/>
    <x v="0"/>
  </r>
  <r>
    <x v="138"/>
    <x v="1"/>
  </r>
  <r>
    <x v="139"/>
    <x v="1"/>
  </r>
  <r>
    <x v="140"/>
    <x v="2"/>
  </r>
  <r>
    <x v="141"/>
    <x v="0"/>
  </r>
  <r>
    <x v="141"/>
    <x v="0"/>
  </r>
  <r>
    <x v="142"/>
    <x v="2"/>
  </r>
  <r>
    <x v="143"/>
    <x v="2"/>
  </r>
  <r>
    <x v="144"/>
    <x v="2"/>
  </r>
  <r>
    <x v="142"/>
    <x v="2"/>
  </r>
  <r>
    <x v="145"/>
    <x v="2"/>
  </r>
  <r>
    <x v="146"/>
    <x v="2"/>
  </r>
  <r>
    <x v="146"/>
    <x v="2"/>
  </r>
  <r>
    <x v="146"/>
    <x v="2"/>
  </r>
  <r>
    <x v="147"/>
    <x v="2"/>
  </r>
  <r>
    <x v="148"/>
    <x v="0"/>
  </r>
  <r>
    <x v="149"/>
    <x v="2"/>
  </r>
  <r>
    <x v="92"/>
    <x v="2"/>
  </r>
  <r>
    <x v="150"/>
    <x v="2"/>
  </r>
  <r>
    <x v="151"/>
    <x v="2"/>
  </r>
  <r>
    <x v="151"/>
    <x v="2"/>
  </r>
  <r>
    <x v="151"/>
    <x v="2"/>
  </r>
  <r>
    <x v="152"/>
    <x v="0"/>
  </r>
  <r>
    <x v="153"/>
    <x v="0"/>
  </r>
  <r>
    <x v="154"/>
    <x v="2"/>
  </r>
  <r>
    <x v="154"/>
    <x v="2"/>
  </r>
  <r>
    <x v="153"/>
    <x v="0"/>
  </r>
  <r>
    <x v="153"/>
    <x v="0"/>
  </r>
  <r>
    <x v="153"/>
    <x v="0"/>
  </r>
  <r>
    <x v="153"/>
    <x v="0"/>
  </r>
  <r>
    <x v="153"/>
    <x v="0"/>
  </r>
  <r>
    <x v="153"/>
    <x v="0"/>
  </r>
  <r>
    <x v="65"/>
    <x v="2"/>
  </r>
  <r>
    <x v="65"/>
    <x v="2"/>
  </r>
  <r>
    <x v="155"/>
    <x v="2"/>
  </r>
  <r>
    <x v="155"/>
    <x v="2"/>
  </r>
  <r>
    <x v="155"/>
    <x v="2"/>
  </r>
  <r>
    <x v="7"/>
    <x v="2"/>
  </r>
  <r>
    <x v="93"/>
    <x v="2"/>
  </r>
  <r>
    <x v="156"/>
    <x v="2"/>
  </r>
  <r>
    <x v="157"/>
    <x v="2"/>
  </r>
  <r>
    <x v="8"/>
    <x v="2"/>
  </r>
  <r>
    <x v="100"/>
    <x v="0"/>
  </r>
  <r>
    <x v="158"/>
    <x v="1"/>
  </r>
  <r>
    <x v="51"/>
    <x v="2"/>
  </r>
  <r>
    <x v="51"/>
    <x v="2"/>
  </r>
  <r>
    <x v="51"/>
    <x v="2"/>
  </r>
  <r>
    <x v="51"/>
    <x v="2"/>
  </r>
  <r>
    <x v="159"/>
    <x v="2"/>
  </r>
  <r>
    <x v="160"/>
    <x v="2"/>
  </r>
  <r>
    <x v="161"/>
    <x v="2"/>
  </r>
  <r>
    <x v="162"/>
    <x v="2"/>
  </r>
  <r>
    <x v="161"/>
    <x v="2"/>
  </r>
  <r>
    <x v="163"/>
    <x v="2"/>
  </r>
  <r>
    <x v="163"/>
    <x v="2"/>
  </r>
  <r>
    <x v="164"/>
    <x v="2"/>
  </r>
  <r>
    <x v="165"/>
    <x v="2"/>
  </r>
  <r>
    <x v="166"/>
    <x v="2"/>
  </r>
  <r>
    <x v="167"/>
    <x v="2"/>
  </r>
  <r>
    <x v="8"/>
    <x v="2"/>
  </r>
  <r>
    <x v="168"/>
    <x v="2"/>
  </r>
  <r>
    <x v="168"/>
    <x v="2"/>
  </r>
  <r>
    <x v="169"/>
    <x v="2"/>
  </r>
  <r>
    <x v="170"/>
    <x v="2"/>
  </r>
  <r>
    <x v="171"/>
    <x v="2"/>
  </r>
  <r>
    <x v="171"/>
    <x v="2"/>
  </r>
  <r>
    <x v="93"/>
    <x v="2"/>
  </r>
  <r>
    <x v="172"/>
    <x v="0"/>
  </r>
  <r>
    <x v="173"/>
    <x v="0"/>
  </r>
  <r>
    <x v="93"/>
    <x v="2"/>
  </r>
  <r>
    <x v="174"/>
    <x v="2"/>
  </r>
  <r>
    <x v="175"/>
    <x v="2"/>
  </r>
  <r>
    <x v="176"/>
    <x v="2"/>
  </r>
  <r>
    <x v="177"/>
    <x v="2"/>
  </r>
  <r>
    <x v="177"/>
    <x v="2"/>
  </r>
  <r>
    <x v="178"/>
    <x v="2"/>
  </r>
  <r>
    <x v="179"/>
    <x v="2"/>
  </r>
  <r>
    <x v="90"/>
    <x v="2"/>
  </r>
  <r>
    <x v="150"/>
    <x v="2"/>
  </r>
  <r>
    <x v="150"/>
    <x v="2"/>
  </r>
  <r>
    <x v="150"/>
    <x v="2"/>
  </r>
  <r>
    <x v="180"/>
    <x v="2"/>
  </r>
  <r>
    <x v="180"/>
    <x v="2"/>
  </r>
  <r>
    <x v="150"/>
    <x v="2"/>
  </r>
  <r>
    <x v="181"/>
    <x v="2"/>
  </r>
  <r>
    <x v="182"/>
    <x v="2"/>
  </r>
  <r>
    <x v="183"/>
    <x v="2"/>
  </r>
  <r>
    <x v="184"/>
    <x v="0"/>
  </r>
  <r>
    <x v="131"/>
    <x v="2"/>
  </r>
  <r>
    <x v="185"/>
    <x v="0"/>
  </r>
  <r>
    <x v="186"/>
    <x v="0"/>
  </r>
  <r>
    <x v="187"/>
    <x v="2"/>
  </r>
  <r>
    <x v="188"/>
    <x v="2"/>
  </r>
  <r>
    <x v="188"/>
    <x v="2"/>
  </r>
  <r>
    <x v="189"/>
    <x v="2"/>
  </r>
  <r>
    <x v="190"/>
    <x v="0"/>
  </r>
  <r>
    <x v="190"/>
    <x v="0"/>
  </r>
  <r>
    <x v="190"/>
    <x v="0"/>
  </r>
  <r>
    <x v="190"/>
    <x v="0"/>
  </r>
  <r>
    <x v="191"/>
    <x v="0"/>
  </r>
  <r>
    <x v="192"/>
    <x v="0"/>
  </r>
  <r>
    <x v="67"/>
    <x v="0"/>
  </r>
  <r>
    <x v="193"/>
    <x v="0"/>
  </r>
  <r>
    <x v="194"/>
    <x v="1"/>
  </r>
  <r>
    <x v="195"/>
    <x v="0"/>
  </r>
  <r>
    <x v="196"/>
    <x v="0"/>
  </r>
  <r>
    <x v="197"/>
    <x v="0"/>
  </r>
  <r>
    <x v="196"/>
    <x v="0"/>
  </r>
  <r>
    <x v="198"/>
    <x v="0"/>
  </r>
  <r>
    <x v="199"/>
    <x v="0"/>
  </r>
  <r>
    <x v="198"/>
    <x v="0"/>
  </r>
  <r>
    <x v="200"/>
    <x v="0"/>
  </r>
  <r>
    <x v="201"/>
    <x v="0"/>
  </r>
  <r>
    <x v="202"/>
    <x v="0"/>
  </r>
  <r>
    <x v="203"/>
    <x v="0"/>
  </r>
  <r>
    <x v="204"/>
    <x v="0"/>
  </r>
  <r>
    <x v="205"/>
    <x v="0"/>
  </r>
  <r>
    <x v="206"/>
    <x v="0"/>
  </r>
  <r>
    <x v="206"/>
    <x v="0"/>
  </r>
  <r>
    <x v="206"/>
    <x v="0"/>
  </r>
  <r>
    <x v="206"/>
    <x v="0"/>
  </r>
  <r>
    <x v="207"/>
    <x v="0"/>
  </r>
  <r>
    <x v="207"/>
    <x v="0"/>
  </r>
  <r>
    <x v="207"/>
    <x v="0"/>
  </r>
  <r>
    <x v="207"/>
    <x v="0"/>
  </r>
  <r>
    <x v="208"/>
    <x v="2"/>
  </r>
  <r>
    <x v="209"/>
    <x v="2"/>
  </r>
  <r>
    <x v="210"/>
    <x v="2"/>
  </r>
  <r>
    <x v="210"/>
    <x v="2"/>
  </r>
  <r>
    <x v="211"/>
    <x v="2"/>
  </r>
  <r>
    <x v="212"/>
    <x v="2"/>
  </r>
  <r>
    <x v="212"/>
    <x v="2"/>
  </r>
  <r>
    <x v="212"/>
    <x v="2"/>
  </r>
  <r>
    <x v="213"/>
    <x v="2"/>
  </r>
  <r>
    <x v="214"/>
    <x v="2"/>
  </r>
  <r>
    <x v="214"/>
    <x v="2"/>
  </r>
  <r>
    <x v="214"/>
    <x v="2"/>
  </r>
  <r>
    <x v="214"/>
    <x v="2"/>
  </r>
  <r>
    <x v="215"/>
    <x v="2"/>
  </r>
  <r>
    <x v="216"/>
    <x v="2"/>
  </r>
  <r>
    <x v="215"/>
    <x v="2"/>
  </r>
  <r>
    <x v="216"/>
    <x v="2"/>
  </r>
  <r>
    <x v="215"/>
    <x v="2"/>
  </r>
  <r>
    <x v="169"/>
    <x v="2"/>
  </r>
  <r>
    <x v="169"/>
    <x v="2"/>
  </r>
  <r>
    <x v="217"/>
    <x v="2"/>
  </r>
  <r>
    <x v="218"/>
    <x v="2"/>
  </r>
  <r>
    <x v="219"/>
    <x v="2"/>
  </r>
  <r>
    <x v="220"/>
    <x v="2"/>
  </r>
  <r>
    <x v="220"/>
    <x v="2"/>
  </r>
  <r>
    <x v="221"/>
    <x v="2"/>
  </r>
  <r>
    <x v="222"/>
    <x v="2"/>
  </r>
  <r>
    <x v="222"/>
    <x v="2"/>
  </r>
  <r>
    <x v="222"/>
    <x v="2"/>
  </r>
  <r>
    <x v="222"/>
    <x v="2"/>
  </r>
  <r>
    <x v="223"/>
    <x v="2"/>
  </r>
  <r>
    <x v="222"/>
    <x v="2"/>
  </r>
  <r>
    <x v="223"/>
    <x v="2"/>
  </r>
  <r>
    <x v="224"/>
    <x v="0"/>
  </r>
  <r>
    <x v="224"/>
    <x v="0"/>
  </r>
  <r>
    <x v="225"/>
    <x v="2"/>
  </r>
  <r>
    <x v="226"/>
    <x v="2"/>
  </r>
  <r>
    <x v="226"/>
    <x v="2"/>
  </r>
  <r>
    <x v="225"/>
    <x v="2"/>
  </r>
  <r>
    <x v="225"/>
    <x v="2"/>
  </r>
  <r>
    <x v="227"/>
    <x v="1"/>
  </r>
  <r>
    <x v="227"/>
    <x v="1"/>
  </r>
  <r>
    <x v="227"/>
    <x v="1"/>
  </r>
  <r>
    <x v="227"/>
    <x v="1"/>
  </r>
  <r>
    <x v="228"/>
    <x v="0"/>
  </r>
  <r>
    <x v="229"/>
    <x v="1"/>
  </r>
  <r>
    <x v="230"/>
    <x v="0"/>
  </r>
  <r>
    <x v="230"/>
    <x v="0"/>
  </r>
  <r>
    <x v="231"/>
    <x v="2"/>
  </r>
  <r>
    <x v="232"/>
    <x v="2"/>
  </r>
  <r>
    <x v="231"/>
    <x v="2"/>
  </r>
  <r>
    <x v="232"/>
    <x v="2"/>
  </r>
  <r>
    <x v="232"/>
    <x v="2"/>
  </r>
  <r>
    <x v="231"/>
    <x v="2"/>
  </r>
  <r>
    <x v="233"/>
    <x v="0"/>
  </r>
  <r>
    <x v="233"/>
    <x v="0"/>
  </r>
  <r>
    <x v="231"/>
    <x v="2"/>
  </r>
  <r>
    <x v="231"/>
    <x v="2"/>
  </r>
  <r>
    <x v="231"/>
    <x v="2"/>
  </r>
  <r>
    <x v="231"/>
    <x v="2"/>
  </r>
  <r>
    <x v="233"/>
    <x v="0"/>
  </r>
  <r>
    <x v="233"/>
    <x v="0"/>
  </r>
  <r>
    <x v="234"/>
    <x v="0"/>
  </r>
  <r>
    <x v="235"/>
    <x v="2"/>
  </r>
  <r>
    <x v="235"/>
    <x v="2"/>
  </r>
  <r>
    <x v="235"/>
    <x v="2"/>
  </r>
  <r>
    <x v="235"/>
    <x v="2"/>
  </r>
  <r>
    <x v="235"/>
    <x v="2"/>
  </r>
  <r>
    <x v="234"/>
    <x v="0"/>
  </r>
  <r>
    <x v="236"/>
    <x v="0"/>
  </r>
  <r>
    <x v="236"/>
    <x v="0"/>
  </r>
  <r>
    <x v="236"/>
    <x v="0"/>
  </r>
  <r>
    <x v="236"/>
    <x v="0"/>
  </r>
  <r>
    <x v="236"/>
    <x v="0"/>
  </r>
  <r>
    <x v="235"/>
    <x v="2"/>
  </r>
  <r>
    <x v="236"/>
    <x v="0"/>
  </r>
  <r>
    <x v="237"/>
    <x v="0"/>
  </r>
  <r>
    <x v="238"/>
    <x v="0"/>
  </r>
  <r>
    <x v="238"/>
    <x v="0"/>
  </r>
  <r>
    <x v="119"/>
    <x v="2"/>
  </r>
  <r>
    <x v="35"/>
    <x v="2"/>
  </r>
  <r>
    <x v="239"/>
    <x v="0"/>
  </r>
  <r>
    <x v="240"/>
    <x v="2"/>
  </r>
  <r>
    <x v="241"/>
    <x v="2"/>
  </r>
  <r>
    <x v="241"/>
    <x v="2"/>
  </r>
  <r>
    <x v="241"/>
    <x v="2"/>
  </r>
  <r>
    <x v="241"/>
    <x v="2"/>
  </r>
  <r>
    <x v="242"/>
    <x v="2"/>
  </r>
  <r>
    <x v="226"/>
    <x v="2"/>
  </r>
  <r>
    <x v="233"/>
    <x v="0"/>
  </r>
  <r>
    <x v="243"/>
    <x v="0"/>
  </r>
  <r>
    <x v="115"/>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3">
  <r>
    <x v="0"/>
    <x v="0"/>
    <x v="0"/>
  </r>
  <r>
    <x v="0"/>
    <x v="0"/>
    <x v="0"/>
  </r>
  <r>
    <x v="0"/>
    <x v="0"/>
    <x v="0"/>
  </r>
  <r>
    <x v="0"/>
    <x v="1"/>
    <x v="0"/>
  </r>
  <r>
    <x v="0"/>
    <x v="1"/>
    <x v="0"/>
  </r>
  <r>
    <x v="0"/>
    <x v="2"/>
    <x v="1"/>
  </r>
  <r>
    <x v="1"/>
    <x v="3"/>
    <x v="0"/>
  </r>
  <r>
    <x v="1"/>
    <x v="3"/>
    <x v="0"/>
  </r>
  <r>
    <x v="1"/>
    <x v="4"/>
    <x v="1"/>
  </r>
  <r>
    <x v="1"/>
    <x v="4"/>
    <x v="1"/>
  </r>
  <r>
    <x v="1"/>
    <x v="4"/>
    <x v="1"/>
  </r>
  <r>
    <x v="2"/>
    <x v="4"/>
    <x v="1"/>
  </r>
  <r>
    <x v="2"/>
    <x v="5"/>
    <x v="1"/>
  </r>
  <r>
    <x v="2"/>
    <x v="5"/>
    <x v="1"/>
  </r>
  <r>
    <x v="2"/>
    <x v="5"/>
    <x v="1"/>
  </r>
  <r>
    <x v="2"/>
    <x v="6"/>
    <x v="1"/>
  </r>
  <r>
    <x v="2"/>
    <x v="6"/>
    <x v="1"/>
  </r>
  <r>
    <x v="3"/>
    <x v="7"/>
    <x v="2"/>
  </r>
  <r>
    <x v="3"/>
    <x v="7"/>
    <x v="2"/>
  </r>
  <r>
    <x v="4"/>
    <x v="8"/>
    <x v="2"/>
  </r>
  <r>
    <x v="4"/>
    <x v="9"/>
    <x v="2"/>
  </r>
  <r>
    <x v="4"/>
    <x v="9"/>
    <x v="2"/>
  </r>
  <r>
    <x v="4"/>
    <x v="10"/>
    <x v="0"/>
  </r>
  <r>
    <x v="4"/>
    <x v="11"/>
    <x v="0"/>
  </r>
  <r>
    <x v="4"/>
    <x v="11"/>
    <x v="0"/>
  </r>
  <r>
    <x v="4"/>
    <x v="12"/>
    <x v="0"/>
  </r>
  <r>
    <x v="4"/>
    <x v="13"/>
    <x v="0"/>
  </r>
  <r>
    <x v="5"/>
    <x v="14"/>
    <x v="0"/>
  </r>
  <r>
    <x v="5"/>
    <x v="15"/>
    <x v="0"/>
  </r>
  <r>
    <x v="5"/>
    <x v="16"/>
    <x v="1"/>
  </r>
  <r>
    <x v="5"/>
    <x v="14"/>
    <x v="0"/>
  </r>
  <r>
    <x v="5"/>
    <x v="17"/>
    <x v="1"/>
  </r>
  <r>
    <x v="5"/>
    <x v="17"/>
    <x v="1"/>
  </r>
  <r>
    <x v="5"/>
    <x v="18"/>
    <x v="0"/>
  </r>
  <r>
    <x v="5"/>
    <x v="19"/>
    <x v="0"/>
  </r>
  <r>
    <x v="6"/>
    <x v="20"/>
    <x v="0"/>
  </r>
  <r>
    <x v="6"/>
    <x v="19"/>
    <x v="0"/>
  </r>
  <r>
    <x v="6"/>
    <x v="20"/>
    <x v="0"/>
  </r>
  <r>
    <x v="6"/>
    <x v="21"/>
    <x v="0"/>
  </r>
  <r>
    <x v="6"/>
    <x v="20"/>
    <x v="0"/>
  </r>
  <r>
    <x v="6"/>
    <x v="19"/>
    <x v="0"/>
  </r>
  <r>
    <x v="6"/>
    <x v="22"/>
    <x v="0"/>
  </r>
  <r>
    <x v="6"/>
    <x v="23"/>
    <x v="0"/>
  </r>
  <r>
    <x v="7"/>
    <x v="24"/>
    <x v="0"/>
  </r>
  <r>
    <x v="7"/>
    <x v="25"/>
    <x v="0"/>
  </r>
  <r>
    <x v="7"/>
    <x v="26"/>
    <x v="0"/>
  </r>
  <r>
    <x v="7"/>
    <x v="27"/>
    <x v="2"/>
  </r>
  <r>
    <x v="7"/>
    <x v="26"/>
    <x v="0"/>
  </r>
  <r>
    <x v="7"/>
    <x v="27"/>
    <x v="2"/>
  </r>
  <r>
    <x v="7"/>
    <x v="28"/>
    <x v="0"/>
  </r>
  <r>
    <x v="8"/>
    <x v="29"/>
    <x v="0"/>
  </r>
  <r>
    <x v="8"/>
    <x v="30"/>
    <x v="0"/>
  </r>
  <r>
    <x v="8"/>
    <x v="31"/>
    <x v="0"/>
  </r>
  <r>
    <x v="8"/>
    <x v="29"/>
    <x v="0"/>
  </r>
  <r>
    <x v="8"/>
    <x v="27"/>
    <x v="2"/>
  </r>
  <r>
    <x v="8"/>
    <x v="32"/>
    <x v="0"/>
  </r>
  <r>
    <x v="8"/>
    <x v="33"/>
    <x v="0"/>
  </r>
  <r>
    <x v="8"/>
    <x v="34"/>
    <x v="0"/>
  </r>
  <r>
    <x v="9"/>
    <x v="35"/>
    <x v="2"/>
  </r>
  <r>
    <x v="9"/>
    <x v="34"/>
    <x v="0"/>
  </r>
  <r>
    <x v="9"/>
    <x v="36"/>
    <x v="0"/>
  </r>
  <r>
    <x v="9"/>
    <x v="37"/>
    <x v="0"/>
  </r>
  <r>
    <x v="9"/>
    <x v="38"/>
    <x v="0"/>
  </r>
  <r>
    <x v="9"/>
    <x v="39"/>
    <x v="0"/>
  </r>
  <r>
    <x v="10"/>
    <x v="40"/>
    <x v="0"/>
  </r>
  <r>
    <x v="10"/>
    <x v="41"/>
    <x v="0"/>
  </r>
  <r>
    <x v="10"/>
    <x v="42"/>
    <x v="0"/>
  </r>
  <r>
    <x v="11"/>
    <x v="43"/>
    <x v="0"/>
  </r>
  <r>
    <x v="11"/>
    <x v="42"/>
    <x v="0"/>
  </r>
  <r>
    <x v="11"/>
    <x v="43"/>
    <x v="0"/>
  </r>
  <r>
    <x v="11"/>
    <x v="44"/>
    <x v="2"/>
  </r>
  <r>
    <x v="11"/>
    <x v="45"/>
    <x v="2"/>
  </r>
  <r>
    <x v="11"/>
    <x v="46"/>
    <x v="0"/>
  </r>
  <r>
    <x v="11"/>
    <x v="47"/>
    <x v="0"/>
  </r>
  <r>
    <x v="11"/>
    <x v="48"/>
    <x v="2"/>
  </r>
  <r>
    <x v="11"/>
    <x v="49"/>
    <x v="0"/>
  </r>
  <r>
    <x v="11"/>
    <x v="50"/>
    <x v="2"/>
  </r>
  <r>
    <x v="11"/>
    <x v="47"/>
    <x v="0"/>
  </r>
  <r>
    <x v="11"/>
    <x v="48"/>
    <x v="2"/>
  </r>
  <r>
    <x v="12"/>
    <x v="49"/>
    <x v="0"/>
  </r>
  <r>
    <x v="12"/>
    <x v="51"/>
    <x v="2"/>
  </r>
  <r>
    <x v="12"/>
    <x v="52"/>
    <x v="2"/>
  </r>
  <r>
    <x v="12"/>
    <x v="53"/>
    <x v="2"/>
  </r>
  <r>
    <x v="12"/>
    <x v="54"/>
    <x v="0"/>
  </r>
  <r>
    <x v="12"/>
    <x v="55"/>
    <x v="2"/>
  </r>
  <r>
    <x v="12"/>
    <x v="56"/>
    <x v="0"/>
  </r>
  <r>
    <x v="12"/>
    <x v="57"/>
    <x v="2"/>
  </r>
  <r>
    <x v="12"/>
    <x v="58"/>
    <x v="0"/>
  </r>
  <r>
    <x v="12"/>
    <x v="58"/>
    <x v="0"/>
  </r>
  <r>
    <x v="12"/>
    <x v="59"/>
    <x v="0"/>
  </r>
  <r>
    <x v="12"/>
    <x v="60"/>
    <x v="0"/>
  </r>
  <r>
    <x v="13"/>
    <x v="61"/>
    <x v="0"/>
  </r>
  <r>
    <x v="13"/>
    <x v="62"/>
    <x v="0"/>
  </r>
  <r>
    <x v="13"/>
    <x v="62"/>
    <x v="0"/>
  </r>
  <r>
    <x v="13"/>
    <x v="63"/>
    <x v="1"/>
  </r>
  <r>
    <x v="13"/>
    <x v="64"/>
    <x v="0"/>
  </r>
  <r>
    <x v="13"/>
    <x v="63"/>
    <x v="1"/>
  </r>
  <r>
    <x v="13"/>
    <x v="65"/>
    <x v="2"/>
  </r>
  <r>
    <x v="13"/>
    <x v="66"/>
    <x v="0"/>
  </r>
  <r>
    <x v="13"/>
    <x v="67"/>
    <x v="0"/>
  </r>
  <r>
    <x v="13"/>
    <x v="68"/>
    <x v="2"/>
  </r>
  <r>
    <x v="13"/>
    <x v="68"/>
    <x v="2"/>
  </r>
  <r>
    <x v="13"/>
    <x v="68"/>
    <x v="2"/>
  </r>
  <r>
    <x v="13"/>
    <x v="69"/>
    <x v="1"/>
  </r>
  <r>
    <x v="13"/>
    <x v="69"/>
    <x v="1"/>
  </r>
  <r>
    <x v="14"/>
    <x v="69"/>
    <x v="1"/>
  </r>
  <r>
    <x v="14"/>
    <x v="70"/>
    <x v="0"/>
  </r>
  <r>
    <x v="14"/>
    <x v="70"/>
    <x v="0"/>
  </r>
  <r>
    <x v="14"/>
    <x v="70"/>
    <x v="0"/>
  </r>
  <r>
    <x v="14"/>
    <x v="70"/>
    <x v="0"/>
  </r>
  <r>
    <x v="14"/>
    <x v="70"/>
    <x v="0"/>
  </r>
  <r>
    <x v="14"/>
    <x v="71"/>
    <x v="0"/>
  </r>
  <r>
    <x v="14"/>
    <x v="71"/>
    <x v="0"/>
  </r>
  <r>
    <x v="15"/>
    <x v="72"/>
    <x v="0"/>
  </r>
  <r>
    <x v="15"/>
    <x v="73"/>
    <x v="0"/>
  </r>
  <r>
    <x v="15"/>
    <x v="74"/>
    <x v="0"/>
  </r>
  <r>
    <x v="15"/>
    <x v="75"/>
    <x v="2"/>
  </r>
  <r>
    <x v="15"/>
    <x v="76"/>
    <x v="0"/>
  </r>
  <r>
    <x v="15"/>
    <x v="77"/>
    <x v="0"/>
  </r>
  <r>
    <x v="15"/>
    <x v="78"/>
    <x v="0"/>
  </r>
  <r>
    <x v="15"/>
    <x v="75"/>
    <x v="2"/>
  </r>
  <r>
    <x v="15"/>
    <x v="79"/>
    <x v="2"/>
  </r>
  <r>
    <x v="15"/>
    <x v="80"/>
    <x v="0"/>
  </r>
  <r>
    <x v="16"/>
    <x v="81"/>
    <x v="0"/>
  </r>
  <r>
    <x v="16"/>
    <x v="82"/>
    <x v="0"/>
  </r>
  <r>
    <x v="16"/>
    <x v="83"/>
    <x v="0"/>
  </r>
  <r>
    <x v="16"/>
    <x v="82"/>
    <x v="0"/>
  </r>
  <r>
    <x v="16"/>
    <x v="84"/>
    <x v="0"/>
  </r>
  <r>
    <x v="16"/>
    <x v="84"/>
    <x v="0"/>
  </r>
  <r>
    <x v="16"/>
    <x v="84"/>
    <x v="0"/>
  </r>
  <r>
    <x v="16"/>
    <x v="85"/>
    <x v="2"/>
  </r>
  <r>
    <x v="16"/>
    <x v="86"/>
    <x v="0"/>
  </r>
  <r>
    <x v="16"/>
    <x v="86"/>
    <x v="0"/>
  </r>
  <r>
    <x v="16"/>
    <x v="86"/>
    <x v="0"/>
  </r>
  <r>
    <x v="17"/>
    <x v="86"/>
    <x v="0"/>
  </r>
  <r>
    <x v="17"/>
    <x v="87"/>
    <x v="0"/>
  </r>
  <r>
    <x v="17"/>
    <x v="87"/>
    <x v="0"/>
  </r>
  <r>
    <x v="17"/>
    <x v="88"/>
    <x v="2"/>
  </r>
  <r>
    <x v="17"/>
    <x v="89"/>
    <x v="2"/>
  </r>
  <r>
    <x v="17"/>
    <x v="90"/>
    <x v="2"/>
  </r>
  <r>
    <x v="18"/>
    <x v="91"/>
    <x v="2"/>
  </r>
  <r>
    <x v="18"/>
    <x v="92"/>
    <x v="2"/>
  </r>
  <r>
    <x v="18"/>
    <x v="93"/>
    <x v="2"/>
  </r>
  <r>
    <x v="18"/>
    <x v="94"/>
    <x v="0"/>
  </r>
  <r>
    <x v="18"/>
    <x v="95"/>
    <x v="1"/>
  </r>
  <r>
    <x v="18"/>
    <x v="95"/>
    <x v="1"/>
  </r>
  <r>
    <x v="18"/>
    <x v="95"/>
    <x v="1"/>
  </r>
  <r>
    <x v="18"/>
    <x v="96"/>
    <x v="0"/>
  </r>
  <r>
    <x v="18"/>
    <x v="96"/>
    <x v="0"/>
  </r>
  <r>
    <x v="18"/>
    <x v="96"/>
    <x v="0"/>
  </r>
  <r>
    <x v="18"/>
    <x v="96"/>
    <x v="0"/>
  </r>
  <r>
    <x v="18"/>
    <x v="96"/>
    <x v="0"/>
  </r>
  <r>
    <x v="18"/>
    <x v="96"/>
    <x v="0"/>
  </r>
  <r>
    <x v="18"/>
    <x v="97"/>
    <x v="0"/>
  </r>
  <r>
    <x v="19"/>
    <x v="95"/>
    <x v="1"/>
  </r>
  <r>
    <x v="19"/>
    <x v="98"/>
    <x v="0"/>
  </r>
  <r>
    <x v="19"/>
    <x v="99"/>
    <x v="0"/>
  </r>
  <r>
    <x v="19"/>
    <x v="99"/>
    <x v="0"/>
  </r>
  <r>
    <x v="19"/>
    <x v="100"/>
    <x v="0"/>
  </r>
  <r>
    <x v="19"/>
    <x v="101"/>
    <x v="0"/>
  </r>
  <r>
    <x v="19"/>
    <x v="102"/>
    <x v="0"/>
  </r>
  <r>
    <x v="19"/>
    <x v="102"/>
    <x v="0"/>
  </r>
  <r>
    <x v="19"/>
    <x v="103"/>
    <x v="0"/>
  </r>
  <r>
    <x v="19"/>
    <x v="101"/>
    <x v="0"/>
  </r>
  <r>
    <x v="20"/>
    <x v="104"/>
    <x v="2"/>
  </r>
  <r>
    <x v="20"/>
    <x v="54"/>
    <x v="0"/>
  </r>
  <r>
    <x v="20"/>
    <x v="105"/>
    <x v="2"/>
  </r>
  <r>
    <x v="20"/>
    <x v="106"/>
    <x v="0"/>
  </r>
  <r>
    <x v="20"/>
    <x v="107"/>
    <x v="0"/>
  </r>
  <r>
    <x v="20"/>
    <x v="108"/>
    <x v="0"/>
  </r>
  <r>
    <x v="21"/>
    <x v="107"/>
    <x v="0"/>
  </r>
  <r>
    <x v="21"/>
    <x v="107"/>
    <x v="0"/>
  </r>
  <r>
    <x v="21"/>
    <x v="107"/>
    <x v="0"/>
  </r>
  <r>
    <x v="21"/>
    <x v="108"/>
    <x v="0"/>
  </r>
  <r>
    <x v="21"/>
    <x v="108"/>
    <x v="0"/>
  </r>
  <r>
    <x v="21"/>
    <x v="108"/>
    <x v="0"/>
  </r>
  <r>
    <x v="21"/>
    <x v="108"/>
    <x v="0"/>
  </r>
  <r>
    <x v="21"/>
    <x v="109"/>
    <x v="0"/>
  </r>
  <r>
    <x v="21"/>
    <x v="110"/>
    <x v="2"/>
  </r>
  <r>
    <x v="21"/>
    <x v="110"/>
    <x v="2"/>
  </r>
  <r>
    <x v="21"/>
    <x v="111"/>
    <x v="2"/>
  </r>
  <r>
    <x v="22"/>
    <x v="112"/>
    <x v="0"/>
  </r>
  <r>
    <x v="22"/>
    <x v="112"/>
    <x v="0"/>
  </r>
  <r>
    <x v="23"/>
    <x v="112"/>
    <x v="0"/>
  </r>
  <r>
    <x v="23"/>
    <x v="112"/>
    <x v="0"/>
  </r>
  <r>
    <x v="23"/>
    <x v="112"/>
    <x v="0"/>
  </r>
  <r>
    <x v="23"/>
    <x v="112"/>
    <x v="0"/>
  </r>
  <r>
    <x v="23"/>
    <x v="113"/>
    <x v="2"/>
  </r>
  <r>
    <x v="23"/>
    <x v="114"/>
    <x v="0"/>
  </r>
  <r>
    <x v="23"/>
    <x v="113"/>
    <x v="2"/>
  </r>
  <r>
    <x v="23"/>
    <x v="113"/>
    <x v="2"/>
  </r>
  <r>
    <x v="23"/>
    <x v="113"/>
    <x v="2"/>
  </r>
  <r>
    <x v="23"/>
    <x v="114"/>
    <x v="0"/>
  </r>
  <r>
    <x v="23"/>
    <x v="114"/>
    <x v="0"/>
  </r>
  <r>
    <x v="23"/>
    <x v="114"/>
    <x v="0"/>
  </r>
  <r>
    <x v="23"/>
    <x v="114"/>
    <x v="0"/>
  </r>
  <r>
    <x v="24"/>
    <x v="115"/>
    <x v="0"/>
  </r>
  <r>
    <x v="24"/>
    <x v="115"/>
    <x v="0"/>
  </r>
  <r>
    <x v="24"/>
    <x v="55"/>
    <x v="2"/>
  </r>
  <r>
    <x v="24"/>
    <x v="55"/>
    <x v="2"/>
  </r>
  <r>
    <x v="24"/>
    <x v="116"/>
    <x v="2"/>
  </r>
  <r>
    <x v="24"/>
    <x v="116"/>
    <x v="2"/>
  </r>
  <r>
    <x v="24"/>
    <x v="116"/>
    <x v="2"/>
  </r>
  <r>
    <x v="24"/>
    <x v="117"/>
    <x v="2"/>
  </r>
  <r>
    <x v="24"/>
    <x v="118"/>
    <x v="2"/>
  </r>
  <r>
    <x v="24"/>
    <x v="119"/>
    <x v="2"/>
  </r>
  <r>
    <x v="24"/>
    <x v="120"/>
    <x v="0"/>
  </r>
  <r>
    <x v="24"/>
    <x v="121"/>
    <x v="0"/>
  </r>
  <r>
    <x v="24"/>
    <x v="120"/>
    <x v="0"/>
  </r>
  <r>
    <x v="24"/>
    <x v="99"/>
    <x v="0"/>
  </r>
  <r>
    <x v="24"/>
    <x v="122"/>
    <x v="0"/>
  </r>
  <r>
    <x v="24"/>
    <x v="123"/>
    <x v="0"/>
  </r>
  <r>
    <x v="24"/>
    <x v="99"/>
    <x v="0"/>
  </r>
  <r>
    <x v="24"/>
    <x v="99"/>
    <x v="0"/>
  </r>
  <r>
    <x v="24"/>
    <x v="99"/>
    <x v="0"/>
  </r>
  <r>
    <x v="24"/>
    <x v="124"/>
    <x v="2"/>
  </r>
  <r>
    <x v="24"/>
    <x v="124"/>
    <x v="2"/>
  </r>
  <r>
    <x v="24"/>
    <x v="124"/>
    <x v="2"/>
  </r>
  <r>
    <x v="24"/>
    <x v="125"/>
    <x v="0"/>
  </r>
  <r>
    <x v="24"/>
    <x v="126"/>
    <x v="2"/>
  </r>
  <r>
    <x v="25"/>
    <x v="127"/>
    <x v="2"/>
  </r>
  <r>
    <x v="25"/>
    <x v="128"/>
    <x v="2"/>
  </r>
  <r>
    <x v="25"/>
    <x v="129"/>
    <x v="2"/>
  </r>
  <r>
    <x v="25"/>
    <x v="129"/>
    <x v="2"/>
  </r>
  <r>
    <x v="25"/>
    <x v="130"/>
    <x v="2"/>
  </r>
  <r>
    <x v="25"/>
    <x v="131"/>
    <x v="2"/>
  </r>
  <r>
    <x v="25"/>
    <x v="131"/>
    <x v="2"/>
  </r>
  <r>
    <x v="25"/>
    <x v="131"/>
    <x v="2"/>
  </r>
  <r>
    <x v="25"/>
    <x v="132"/>
    <x v="0"/>
  </r>
  <r>
    <x v="26"/>
    <x v="132"/>
    <x v="0"/>
  </r>
  <r>
    <x v="26"/>
    <x v="65"/>
    <x v="2"/>
  </r>
  <r>
    <x v="26"/>
    <x v="65"/>
    <x v="2"/>
  </r>
  <r>
    <x v="26"/>
    <x v="133"/>
    <x v="0"/>
  </r>
  <r>
    <x v="27"/>
    <x v="133"/>
    <x v="0"/>
  </r>
  <r>
    <x v="27"/>
    <x v="134"/>
    <x v="0"/>
  </r>
  <r>
    <x v="27"/>
    <x v="134"/>
    <x v="0"/>
  </r>
  <r>
    <x v="27"/>
    <x v="134"/>
    <x v="0"/>
  </r>
  <r>
    <x v="27"/>
    <x v="135"/>
    <x v="0"/>
  </r>
  <r>
    <x v="27"/>
    <x v="136"/>
    <x v="0"/>
  </r>
  <r>
    <x v="27"/>
    <x v="137"/>
    <x v="2"/>
  </r>
  <r>
    <x v="27"/>
    <x v="61"/>
    <x v="0"/>
  </r>
  <r>
    <x v="27"/>
    <x v="60"/>
    <x v="0"/>
  </r>
  <r>
    <x v="27"/>
    <x v="138"/>
    <x v="1"/>
  </r>
  <r>
    <x v="27"/>
    <x v="139"/>
    <x v="1"/>
  </r>
  <r>
    <x v="27"/>
    <x v="140"/>
    <x v="2"/>
  </r>
  <r>
    <x v="27"/>
    <x v="141"/>
    <x v="0"/>
  </r>
  <r>
    <x v="28"/>
    <x v="141"/>
    <x v="0"/>
  </r>
  <r>
    <x v="28"/>
    <x v="142"/>
    <x v="2"/>
  </r>
  <r>
    <x v="28"/>
    <x v="143"/>
    <x v="2"/>
  </r>
  <r>
    <x v="29"/>
    <x v="144"/>
    <x v="2"/>
  </r>
  <r>
    <x v="29"/>
    <x v="142"/>
    <x v="2"/>
  </r>
  <r>
    <x v="29"/>
    <x v="145"/>
    <x v="2"/>
  </r>
  <r>
    <x v="29"/>
    <x v="146"/>
    <x v="2"/>
  </r>
  <r>
    <x v="30"/>
    <x v="146"/>
    <x v="2"/>
  </r>
  <r>
    <x v="30"/>
    <x v="146"/>
    <x v="2"/>
  </r>
  <r>
    <x v="30"/>
    <x v="147"/>
    <x v="2"/>
  </r>
  <r>
    <x v="30"/>
    <x v="148"/>
    <x v="0"/>
  </r>
  <r>
    <x v="30"/>
    <x v="149"/>
    <x v="2"/>
  </r>
  <r>
    <x v="30"/>
    <x v="92"/>
    <x v="2"/>
  </r>
  <r>
    <x v="30"/>
    <x v="150"/>
    <x v="2"/>
  </r>
  <r>
    <x v="31"/>
    <x v="151"/>
    <x v="2"/>
  </r>
  <r>
    <x v="31"/>
    <x v="151"/>
    <x v="2"/>
  </r>
  <r>
    <x v="32"/>
    <x v="151"/>
    <x v="2"/>
  </r>
  <r>
    <x v="32"/>
    <x v="152"/>
    <x v="0"/>
  </r>
  <r>
    <x v="32"/>
    <x v="153"/>
    <x v="0"/>
  </r>
  <r>
    <x v="32"/>
    <x v="154"/>
    <x v="2"/>
  </r>
  <r>
    <x v="32"/>
    <x v="154"/>
    <x v="2"/>
  </r>
  <r>
    <x v="32"/>
    <x v="153"/>
    <x v="0"/>
  </r>
  <r>
    <x v="32"/>
    <x v="153"/>
    <x v="0"/>
  </r>
  <r>
    <x v="32"/>
    <x v="153"/>
    <x v="0"/>
  </r>
  <r>
    <x v="32"/>
    <x v="153"/>
    <x v="0"/>
  </r>
  <r>
    <x v="32"/>
    <x v="153"/>
    <x v="0"/>
  </r>
  <r>
    <x v="32"/>
    <x v="153"/>
    <x v="0"/>
  </r>
  <r>
    <x v="32"/>
    <x v="65"/>
    <x v="2"/>
  </r>
  <r>
    <x v="32"/>
    <x v="65"/>
    <x v="2"/>
  </r>
  <r>
    <x v="33"/>
    <x v="155"/>
    <x v="2"/>
  </r>
  <r>
    <x v="33"/>
    <x v="155"/>
    <x v="2"/>
  </r>
  <r>
    <x v="33"/>
    <x v="155"/>
    <x v="2"/>
  </r>
  <r>
    <x v="33"/>
    <x v="7"/>
    <x v="2"/>
  </r>
  <r>
    <x v="33"/>
    <x v="93"/>
    <x v="2"/>
  </r>
  <r>
    <x v="33"/>
    <x v="156"/>
    <x v="2"/>
  </r>
  <r>
    <x v="34"/>
    <x v="157"/>
    <x v="2"/>
  </r>
  <r>
    <x v="34"/>
    <x v="8"/>
    <x v="2"/>
  </r>
  <r>
    <x v="34"/>
    <x v="100"/>
    <x v="0"/>
  </r>
  <r>
    <x v="34"/>
    <x v="158"/>
    <x v="1"/>
  </r>
  <r>
    <x v="34"/>
    <x v="51"/>
    <x v="2"/>
  </r>
  <r>
    <x v="34"/>
    <x v="51"/>
    <x v="2"/>
  </r>
  <r>
    <x v="34"/>
    <x v="51"/>
    <x v="2"/>
  </r>
  <r>
    <x v="34"/>
    <x v="51"/>
    <x v="2"/>
  </r>
  <r>
    <x v="34"/>
    <x v="159"/>
    <x v="2"/>
  </r>
  <r>
    <x v="34"/>
    <x v="160"/>
    <x v="2"/>
  </r>
  <r>
    <x v="35"/>
    <x v="161"/>
    <x v="2"/>
  </r>
  <r>
    <x v="36"/>
    <x v="162"/>
    <x v="2"/>
  </r>
  <r>
    <x v="36"/>
    <x v="161"/>
    <x v="2"/>
  </r>
  <r>
    <x v="36"/>
    <x v="163"/>
    <x v="2"/>
  </r>
  <r>
    <x v="36"/>
    <x v="163"/>
    <x v="2"/>
  </r>
  <r>
    <x v="37"/>
    <x v="164"/>
    <x v="2"/>
  </r>
  <r>
    <x v="37"/>
    <x v="165"/>
    <x v="2"/>
  </r>
  <r>
    <x v="37"/>
    <x v="166"/>
    <x v="2"/>
  </r>
  <r>
    <x v="37"/>
    <x v="167"/>
    <x v="2"/>
  </r>
  <r>
    <x v="38"/>
    <x v="8"/>
    <x v="2"/>
  </r>
  <r>
    <x v="38"/>
    <x v="168"/>
    <x v="2"/>
  </r>
  <r>
    <x v="38"/>
    <x v="168"/>
    <x v="2"/>
  </r>
  <r>
    <x v="39"/>
    <x v="169"/>
    <x v="2"/>
  </r>
  <r>
    <x v="39"/>
    <x v="170"/>
    <x v="2"/>
  </r>
  <r>
    <x v="39"/>
    <x v="171"/>
    <x v="2"/>
  </r>
  <r>
    <x v="39"/>
    <x v="171"/>
    <x v="2"/>
  </r>
  <r>
    <x v="40"/>
    <x v="93"/>
    <x v="2"/>
  </r>
  <r>
    <x v="40"/>
    <x v="172"/>
    <x v="0"/>
  </r>
  <r>
    <x v="40"/>
    <x v="173"/>
    <x v="0"/>
  </r>
  <r>
    <x v="40"/>
    <x v="93"/>
    <x v="2"/>
  </r>
  <r>
    <x v="40"/>
    <x v="174"/>
    <x v="2"/>
  </r>
  <r>
    <x v="40"/>
    <x v="175"/>
    <x v="2"/>
  </r>
  <r>
    <x v="40"/>
    <x v="176"/>
    <x v="2"/>
  </r>
  <r>
    <x v="40"/>
    <x v="177"/>
    <x v="2"/>
  </r>
  <r>
    <x v="41"/>
    <x v="177"/>
    <x v="2"/>
  </r>
  <r>
    <x v="41"/>
    <x v="178"/>
    <x v="2"/>
  </r>
  <r>
    <x v="42"/>
    <x v="179"/>
    <x v="2"/>
  </r>
  <r>
    <x v="42"/>
    <x v="90"/>
    <x v="2"/>
  </r>
  <r>
    <x v="42"/>
    <x v="150"/>
    <x v="2"/>
  </r>
  <r>
    <x v="42"/>
    <x v="150"/>
    <x v="2"/>
  </r>
  <r>
    <x v="42"/>
    <x v="150"/>
    <x v="2"/>
  </r>
  <r>
    <x v="42"/>
    <x v="180"/>
    <x v="2"/>
  </r>
  <r>
    <x v="42"/>
    <x v="180"/>
    <x v="2"/>
  </r>
  <r>
    <x v="42"/>
    <x v="150"/>
    <x v="2"/>
  </r>
  <r>
    <x v="42"/>
    <x v="181"/>
    <x v="2"/>
  </r>
  <r>
    <x v="42"/>
    <x v="182"/>
    <x v="2"/>
  </r>
  <r>
    <x v="43"/>
    <x v="183"/>
    <x v="2"/>
  </r>
  <r>
    <x v="43"/>
    <x v="184"/>
    <x v="0"/>
  </r>
  <r>
    <x v="43"/>
    <x v="131"/>
    <x v="2"/>
  </r>
  <r>
    <x v="43"/>
    <x v="185"/>
    <x v="0"/>
  </r>
  <r>
    <x v="43"/>
    <x v="186"/>
    <x v="0"/>
  </r>
  <r>
    <x v="43"/>
    <x v="187"/>
    <x v="2"/>
  </r>
  <r>
    <x v="43"/>
    <x v="188"/>
    <x v="2"/>
  </r>
  <r>
    <x v="43"/>
    <x v="188"/>
    <x v="2"/>
  </r>
  <r>
    <x v="43"/>
    <x v="189"/>
    <x v="2"/>
  </r>
  <r>
    <x v="44"/>
    <x v="190"/>
    <x v="0"/>
  </r>
  <r>
    <x v="44"/>
    <x v="190"/>
    <x v="0"/>
  </r>
  <r>
    <x v="44"/>
    <x v="190"/>
    <x v="0"/>
  </r>
  <r>
    <x v="44"/>
    <x v="190"/>
    <x v="0"/>
  </r>
  <r>
    <x v="44"/>
    <x v="191"/>
    <x v="0"/>
  </r>
  <r>
    <x v="44"/>
    <x v="192"/>
    <x v="0"/>
  </r>
  <r>
    <x v="44"/>
    <x v="67"/>
    <x v="0"/>
  </r>
  <r>
    <x v="44"/>
    <x v="193"/>
    <x v="0"/>
  </r>
  <r>
    <x v="44"/>
    <x v="194"/>
    <x v="1"/>
  </r>
  <r>
    <x v="44"/>
    <x v="195"/>
    <x v="0"/>
  </r>
  <r>
    <x v="44"/>
    <x v="196"/>
    <x v="0"/>
  </r>
  <r>
    <x v="44"/>
    <x v="197"/>
    <x v="0"/>
  </r>
  <r>
    <x v="44"/>
    <x v="196"/>
    <x v="0"/>
  </r>
  <r>
    <x v="44"/>
    <x v="198"/>
    <x v="0"/>
  </r>
  <r>
    <x v="45"/>
    <x v="199"/>
    <x v="0"/>
  </r>
  <r>
    <x v="45"/>
    <x v="198"/>
    <x v="0"/>
  </r>
  <r>
    <x v="45"/>
    <x v="200"/>
    <x v="0"/>
  </r>
  <r>
    <x v="45"/>
    <x v="201"/>
    <x v="0"/>
  </r>
  <r>
    <x v="45"/>
    <x v="202"/>
    <x v="0"/>
  </r>
  <r>
    <x v="45"/>
    <x v="203"/>
    <x v="0"/>
  </r>
  <r>
    <x v="45"/>
    <x v="204"/>
    <x v="0"/>
  </r>
  <r>
    <x v="45"/>
    <x v="205"/>
    <x v="0"/>
  </r>
  <r>
    <x v="45"/>
    <x v="206"/>
    <x v="0"/>
  </r>
  <r>
    <x v="45"/>
    <x v="206"/>
    <x v="0"/>
  </r>
  <r>
    <x v="45"/>
    <x v="206"/>
    <x v="0"/>
  </r>
  <r>
    <x v="45"/>
    <x v="206"/>
    <x v="0"/>
  </r>
  <r>
    <x v="45"/>
    <x v="207"/>
    <x v="0"/>
  </r>
  <r>
    <x v="45"/>
    <x v="207"/>
    <x v="0"/>
  </r>
  <r>
    <x v="45"/>
    <x v="207"/>
    <x v="0"/>
  </r>
  <r>
    <x v="45"/>
    <x v="207"/>
    <x v="0"/>
  </r>
  <r>
    <x v="45"/>
    <x v="208"/>
    <x v="2"/>
  </r>
  <r>
    <x v="45"/>
    <x v="209"/>
    <x v="2"/>
  </r>
  <r>
    <x v="46"/>
    <x v="210"/>
    <x v="2"/>
  </r>
  <r>
    <x v="46"/>
    <x v="210"/>
    <x v="2"/>
  </r>
  <r>
    <x v="46"/>
    <x v="211"/>
    <x v="2"/>
  </r>
  <r>
    <x v="46"/>
    <x v="212"/>
    <x v="2"/>
  </r>
  <r>
    <x v="46"/>
    <x v="212"/>
    <x v="2"/>
  </r>
  <r>
    <x v="46"/>
    <x v="212"/>
    <x v="2"/>
  </r>
  <r>
    <x v="47"/>
    <x v="213"/>
    <x v="2"/>
  </r>
  <r>
    <x v="47"/>
    <x v="214"/>
    <x v="2"/>
  </r>
  <r>
    <x v="47"/>
    <x v="214"/>
    <x v="2"/>
  </r>
  <r>
    <x v="47"/>
    <x v="214"/>
    <x v="2"/>
  </r>
  <r>
    <x v="47"/>
    <x v="214"/>
    <x v="2"/>
  </r>
  <r>
    <x v="47"/>
    <x v="215"/>
    <x v="2"/>
  </r>
  <r>
    <x v="47"/>
    <x v="216"/>
    <x v="2"/>
  </r>
  <r>
    <x v="47"/>
    <x v="215"/>
    <x v="2"/>
  </r>
  <r>
    <x v="47"/>
    <x v="216"/>
    <x v="2"/>
  </r>
  <r>
    <x v="47"/>
    <x v="215"/>
    <x v="2"/>
  </r>
  <r>
    <x v="47"/>
    <x v="169"/>
    <x v="2"/>
  </r>
  <r>
    <x v="47"/>
    <x v="169"/>
    <x v="2"/>
  </r>
  <r>
    <x v="47"/>
    <x v="217"/>
    <x v="2"/>
  </r>
  <r>
    <x v="47"/>
    <x v="218"/>
    <x v="2"/>
  </r>
  <r>
    <x v="48"/>
    <x v="219"/>
    <x v="2"/>
  </r>
  <r>
    <x v="48"/>
    <x v="220"/>
    <x v="2"/>
  </r>
  <r>
    <x v="48"/>
    <x v="220"/>
    <x v="2"/>
  </r>
  <r>
    <x v="49"/>
    <x v="221"/>
    <x v="2"/>
  </r>
  <r>
    <x v="50"/>
    <x v="22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5011ED-D600-4D10-B83C-4FA717F927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B15"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x="8"/>
        <item x="4"/>
        <item x="9"/>
        <item x="0"/>
        <item x="1"/>
        <item x="2"/>
        <item x="3"/>
        <item x="7"/>
        <item h="1" x="11"/>
        <item x="6"/>
        <item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2"/>
    </i>
    <i>
      <x v="3"/>
    </i>
    <i>
      <x v="7"/>
    </i>
    <i>
      <x v="8"/>
    </i>
    <i>
      <x v="1"/>
    </i>
    <i>
      <x v="5"/>
    </i>
    <i>
      <x v="4"/>
    </i>
    <i>
      <x/>
    </i>
    <i>
      <x v="9"/>
    </i>
    <i t="grand">
      <x/>
    </i>
  </rowItems>
  <colItems count="1">
    <i/>
  </colItems>
  <pageFields count="1">
    <pageField fld="16" hier="-1"/>
  </pageFields>
  <dataFields count="1">
    <dataField name="Count of Variant" fld="3" subtotal="count" baseField="0" baseItem="0"/>
  </dataFields>
  <formats count="15">
    <format dxfId="88">
      <pivotArea field="1" type="button" dataOnly="0" labelOnly="1" outline="0" axis="axisRow" fieldPosition="0"/>
    </format>
    <format dxfId="87">
      <pivotArea dataOnly="0" labelOnly="1" outline="0" axis="axisValues" fieldPosition="0"/>
    </format>
    <format dxfId="86">
      <pivotArea grandRow="1" outline="0" collapsedLevelsAreSubtotals="1" fieldPosition="0"/>
    </format>
    <format dxfId="85">
      <pivotArea dataOnly="0" labelOnly="1" grandRow="1" outline="0" fieldPosition="0"/>
    </format>
    <format dxfId="84">
      <pivotArea field="1" type="button" dataOnly="0" labelOnly="1" outline="0" axis="axisRow" fieldPosition="0"/>
    </format>
    <format dxfId="83">
      <pivotArea dataOnly="0" labelOnly="1" outline="0" axis="axisValues" fieldPosition="0"/>
    </format>
    <format dxfId="82">
      <pivotArea grandRow="1" outline="0" collapsedLevelsAreSubtotals="1" fieldPosition="0"/>
    </format>
    <format dxfId="81">
      <pivotArea dataOnly="0" labelOnly="1" grandRow="1" outline="0" fieldPosition="0"/>
    </format>
    <format dxfId="80">
      <pivotArea collapsedLevelsAreSubtotals="1" fieldPosition="0">
        <references count="1">
          <reference field="1" count="0"/>
        </references>
      </pivotArea>
    </format>
    <format dxfId="79">
      <pivotArea field="1" type="button" dataOnly="0" labelOnly="1" outline="0" axis="axisRow" fieldPosition="0"/>
    </format>
    <format dxfId="78">
      <pivotArea dataOnly="0" labelOnly="1" fieldPosition="0">
        <references count="1">
          <reference field="1" count="0"/>
        </references>
      </pivotArea>
    </format>
    <format dxfId="77">
      <pivotArea dataOnly="0" labelOnly="1" outline="0" axis="axisValues" fieldPosition="0"/>
    </format>
    <format dxfId="76">
      <pivotArea outline="0" collapsedLevelsAreSubtotals="1" fieldPosition="0"/>
    </format>
    <format dxfId="75">
      <pivotArea dataOnly="0" labelOnly="1" outline="0" fieldPosition="0">
        <references count="1">
          <reference field="16" count="0"/>
        </references>
      </pivotArea>
    </format>
    <format dxfId="74">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9489A3-4AE1-4CCE-873D-D1A1E76B8F6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B8" firstHeaderRow="1" firstDataRow="1" firstDataCol="1" rowPageCount="1" colPageCount="1"/>
  <pivotFields count="139">
    <pivotField showAll="0"/>
    <pivotField axis="axisRow" showAll="0" sortType="ascending">
      <items count="11">
        <item h="1" x="9"/>
        <item h="1" x="6"/>
        <item x="3"/>
        <item h="1" x="7"/>
        <item h="1" x="1"/>
        <item h="1" x="8"/>
        <item x="2"/>
        <item x="0"/>
        <item h="1" x="4"/>
        <item h="1" x="5"/>
        <item t="default"/>
      </items>
      <autoSortScope>
        <pivotArea dataOnly="0" outline="0" fieldPosition="0">
          <references count="1">
            <reference field="4294967294" count="1" selected="0">
              <x v="0"/>
            </reference>
          </references>
        </pivotArea>
      </autoSortScope>
    </pivotField>
    <pivotField showAll="0"/>
    <pivotField dataField="1" multipleItemSelectionAllowed="1" showAll="0">
      <items count="638">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99"/>
        <item x="100"/>
        <item x="101"/>
        <item x="551"/>
        <item x="549"/>
        <item x="38"/>
        <item x="17"/>
        <item x="16"/>
        <item x="11"/>
        <item x="13"/>
        <item x="88"/>
        <item x="85"/>
        <item x="118"/>
        <item x="147"/>
        <item x="121"/>
        <item x="143"/>
        <item x="350"/>
        <item x="176"/>
        <item x="617"/>
        <item x="182"/>
        <item x="439"/>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241"/>
        <item x="221"/>
        <item x="242"/>
        <item x="239"/>
        <item x="223"/>
        <item x="240"/>
        <item x="222"/>
        <item x="224"/>
        <item x="233"/>
        <item x="226"/>
        <item x="236"/>
        <item x="225"/>
        <item x="234"/>
        <item x="227"/>
        <item x="237"/>
        <item x="228"/>
        <item x="235"/>
        <item x="231"/>
        <item x="229"/>
        <item x="238"/>
        <item x="232"/>
        <item x="230"/>
        <item x="436"/>
        <item x="437"/>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435"/>
        <item x="434"/>
        <item x="180"/>
        <item x="438"/>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172"/>
        <item x="68"/>
        <item x="125"/>
        <item x="292"/>
        <item x="132"/>
        <item x="433"/>
        <item x="66"/>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v="7"/>
    </i>
    <i>
      <x v="2"/>
    </i>
    <i>
      <x v="6"/>
    </i>
    <i t="grand">
      <x/>
    </i>
  </rowItems>
  <colItems count="1">
    <i/>
  </colItems>
  <pageFields count="1">
    <pageField fld="18" hier="-1"/>
  </pageFields>
  <dataFields count="1">
    <dataField name="Count of Variant" fld="3" subtotal="count" baseField="0" baseItem="0"/>
  </dataFields>
  <formats count="16">
    <format dxfId="73">
      <pivotArea grandRow="1" outline="0" collapsedLevelsAreSubtotals="1" fieldPosition="0"/>
    </format>
    <format dxfId="72">
      <pivotArea dataOnly="0" labelOnly="1" grandRow="1" outline="0" fieldPosition="0"/>
    </format>
    <format dxfId="71">
      <pivotArea field="1" type="button" dataOnly="0" labelOnly="1" outline="0" axis="axisRow" fieldPosition="0"/>
    </format>
    <format dxfId="70">
      <pivotArea dataOnly="0" labelOnly="1" outline="0" axis="axisValues" fieldPosition="0"/>
    </format>
    <format dxfId="69">
      <pivotArea type="all" dataOnly="0" outline="0" fieldPosition="0"/>
    </format>
    <format dxfId="68">
      <pivotArea outline="0" collapsedLevelsAreSubtotals="1" fieldPosition="0"/>
    </format>
    <format dxfId="67">
      <pivotArea field="1" type="button" dataOnly="0" labelOnly="1" outline="0" axis="axisRow" fieldPosition="0"/>
    </format>
    <format dxfId="66">
      <pivotArea dataOnly="0" labelOnly="1" fieldPosition="0">
        <references count="1">
          <reference field="1" count="0"/>
        </references>
      </pivotArea>
    </format>
    <format dxfId="65">
      <pivotArea dataOnly="0" labelOnly="1" grandRow="1" outline="0" fieldPosition="0"/>
    </format>
    <format dxfId="64">
      <pivotArea dataOnly="0" labelOnly="1" outline="0" axis="axisValues" fieldPosition="0"/>
    </format>
    <format dxfId="63">
      <pivotArea grandRow="1" outline="0" collapsedLevelsAreSubtotals="1" fieldPosition="0"/>
    </format>
    <format dxfId="62">
      <pivotArea dataOnly="0" labelOnly="1" grandRow="1" outline="0" fieldPosition="0"/>
    </format>
    <format dxfId="61">
      <pivotArea field="1" type="button" dataOnly="0" labelOnly="1" outline="0" axis="axisRow" fieldPosition="0"/>
    </format>
    <format dxfId="60">
      <pivotArea dataOnly="0" labelOnly="1" outline="0" axis="axisValues" fieldPosition="0"/>
    </format>
    <format dxfId="59">
      <pivotArea outline="0" collapsedLevelsAreSubtotals="1" fieldPosition="0"/>
    </format>
    <format dxfId="58">
      <pivotArea dataOnly="0" labelOnly="1" outline="0" axis="axisValues" fieldPosition="0"/>
    </format>
  </format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9B209C-DAB5-49E3-9FB0-5C16C91F9D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B15" firstHeaderRow="1" firstDataRow="1" firstDataCol="1" rowPageCount="2" colPageCount="1"/>
  <pivotFields count="139">
    <pivotField showAll="0"/>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Page"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axis="axisPage" showAll="0">
      <items count="7">
        <item x="1"/>
        <item x="3"/>
        <item x="2"/>
        <item x="5"/>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4"/>
    </i>
    <i>
      <x v="9"/>
    </i>
    <i>
      <x/>
    </i>
    <i>
      <x v="8"/>
    </i>
    <i>
      <x v="5"/>
    </i>
    <i>
      <x v="1"/>
    </i>
    <i>
      <x v="7"/>
    </i>
    <i>
      <x v="3"/>
    </i>
    <i>
      <x v="2"/>
    </i>
    <i>
      <x v="6"/>
    </i>
    <i t="grand">
      <x/>
    </i>
  </rowItems>
  <colItems count="1">
    <i/>
  </colItems>
  <pageFields count="2">
    <pageField fld="12" hier="-1"/>
    <pageField fld="2" hier="-1"/>
  </pageFields>
  <dataFields count="1">
    <dataField name="Count of Distance_to_Empty" fld="62" subtotal="count" baseField="0" baseItem="0"/>
  </dataFields>
  <formats count="16">
    <format dxfId="57">
      <pivotArea type="all" dataOnly="0" outline="0" fieldPosition="0"/>
    </format>
    <format dxfId="56">
      <pivotArea outline="0" collapsedLevelsAreSubtotals="1" fieldPosition="0"/>
    </format>
    <format dxfId="55">
      <pivotArea field="1" type="button" dataOnly="0" labelOnly="1" outline="0" axis="axisRow" fieldPosition="0"/>
    </format>
    <format dxfId="54">
      <pivotArea dataOnly="0" labelOnly="1" fieldPosition="0">
        <references count="1">
          <reference field="1" count="0"/>
        </references>
      </pivotArea>
    </format>
    <format dxfId="53">
      <pivotArea dataOnly="0" labelOnly="1" grandRow="1" outline="0" fieldPosition="0"/>
    </format>
    <format dxfId="52">
      <pivotArea dataOnly="0" labelOnly="1" outline="0" axis="axisValues" fieldPosition="0"/>
    </format>
    <format dxfId="51">
      <pivotArea field="1" type="button" dataOnly="0" labelOnly="1" outline="0" axis="axisRow" fieldPosition="0"/>
    </format>
    <format dxfId="50">
      <pivotArea grandRow="1" outline="0" collapsedLevelsAreSubtotals="1" fieldPosition="0"/>
    </format>
    <format dxfId="49">
      <pivotArea grandRow="1" outline="0" collapsedLevelsAreSubtotals="1" fieldPosition="0"/>
    </format>
    <format dxfId="48">
      <pivotArea dataOnly="0" grandRow="1" fieldPosition="0"/>
    </format>
    <format dxfId="47">
      <pivotArea dataOnly="0" grandRow="1" fieldPosition="0"/>
    </format>
    <format dxfId="46">
      <pivotArea dataOnly="0" outline="0" axis="axisValues" fieldPosition="0"/>
    </format>
    <format dxfId="45">
      <pivotArea dataOnly="0" labelOnly="1" outline="0" axis="axisValues" fieldPosition="0"/>
    </format>
    <format dxfId="44">
      <pivotArea field="1" type="button" dataOnly="0" labelOnly="1" outline="0" axis="axisRow" fieldPosition="0"/>
    </format>
    <format dxfId="43">
      <pivotArea dataOnly="0" labelOnly="1" fieldPosition="0">
        <references count="1">
          <reference field="1" count="0"/>
        </references>
      </pivotArea>
    </format>
    <format dxfId="42">
      <pivotArea dataOnly="0" labelOnly="1" grandRow="1" outline="0" fieldPosition="0"/>
    </format>
  </formats>
  <chartFormats count="125">
    <chartFormat chart="2" format="0"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2" count="1" selected="0">
            <x v="1"/>
          </reference>
        </references>
      </pivotArea>
    </chartFormat>
    <chartFormat chart="2" format="3" series="1">
      <pivotArea type="data" outline="0" fieldPosition="0">
        <references count="2">
          <reference field="4294967294" count="1" selected="0">
            <x v="0"/>
          </reference>
          <reference field="2" count="1" selected="0">
            <x v="2"/>
          </reference>
        </references>
      </pivotArea>
    </chartFormat>
    <chartFormat chart="2" format="4" series="1">
      <pivotArea type="data" outline="0" fieldPosition="0">
        <references count="2">
          <reference field="4294967294" count="1" selected="0">
            <x v="0"/>
          </reference>
          <reference field="2" count="1" selected="0">
            <x v="3"/>
          </reference>
        </references>
      </pivotArea>
    </chartFormat>
    <chartFormat chart="2" format="5" series="1">
      <pivotArea type="data" outline="0" fieldPosition="0">
        <references count="2">
          <reference field="4294967294" count="1" selected="0">
            <x v="0"/>
          </reference>
          <reference field="2" count="1" selected="0">
            <x v="4"/>
          </reference>
        </references>
      </pivotArea>
    </chartFormat>
    <chartFormat chart="2" format="6" series="1">
      <pivotArea type="data" outline="0" fieldPosition="0">
        <references count="2">
          <reference field="4294967294" count="1" selected="0">
            <x v="0"/>
          </reference>
          <reference field="2" count="1" selected="0">
            <x v="5"/>
          </reference>
        </references>
      </pivotArea>
    </chartFormat>
    <chartFormat chart="2" format="7" series="1">
      <pivotArea type="data" outline="0" fieldPosition="0">
        <references count="2">
          <reference field="4294967294" count="1" selected="0">
            <x v="0"/>
          </reference>
          <reference field="2" count="1" selected="0">
            <x v="6"/>
          </reference>
        </references>
      </pivotArea>
    </chartFormat>
    <chartFormat chart="2" format="8" series="1">
      <pivotArea type="data" outline="0" fieldPosition="0">
        <references count="2">
          <reference field="4294967294" count="1" selected="0">
            <x v="0"/>
          </reference>
          <reference field="2" count="1" selected="0">
            <x v="7"/>
          </reference>
        </references>
      </pivotArea>
    </chartFormat>
    <chartFormat chart="2" format="9" series="1">
      <pivotArea type="data" outline="0" fieldPosition="0">
        <references count="2">
          <reference field="4294967294" count="1" selected="0">
            <x v="0"/>
          </reference>
          <reference field="2" count="1" selected="0">
            <x v="8"/>
          </reference>
        </references>
      </pivotArea>
    </chartFormat>
    <chartFormat chart="2" format="10" series="1">
      <pivotArea type="data" outline="0" fieldPosition="0">
        <references count="2">
          <reference field="4294967294" count="1" selected="0">
            <x v="0"/>
          </reference>
          <reference field="2" count="1" selected="0">
            <x v="9"/>
          </reference>
        </references>
      </pivotArea>
    </chartFormat>
    <chartFormat chart="2" format="11" series="1">
      <pivotArea type="data" outline="0" fieldPosition="0">
        <references count="2">
          <reference field="4294967294" count="1" selected="0">
            <x v="0"/>
          </reference>
          <reference field="2" count="1" selected="0">
            <x v="10"/>
          </reference>
        </references>
      </pivotArea>
    </chartFormat>
    <chartFormat chart="2" format="12" series="1">
      <pivotArea type="data" outline="0" fieldPosition="0">
        <references count="2">
          <reference field="4294967294" count="1" selected="0">
            <x v="0"/>
          </reference>
          <reference field="2" count="1" selected="0">
            <x v="11"/>
          </reference>
        </references>
      </pivotArea>
    </chartFormat>
    <chartFormat chart="2" format="13" series="1">
      <pivotArea type="data" outline="0" fieldPosition="0">
        <references count="2">
          <reference field="4294967294" count="1" selected="0">
            <x v="0"/>
          </reference>
          <reference field="2" count="1" selected="0">
            <x v="12"/>
          </reference>
        </references>
      </pivotArea>
    </chartFormat>
    <chartFormat chart="2" format="14" series="1">
      <pivotArea type="data" outline="0" fieldPosition="0">
        <references count="2">
          <reference field="4294967294" count="1" selected="0">
            <x v="0"/>
          </reference>
          <reference field="2" count="1" selected="0">
            <x v="13"/>
          </reference>
        </references>
      </pivotArea>
    </chartFormat>
    <chartFormat chart="2" format="15" series="1">
      <pivotArea type="data" outline="0" fieldPosition="0">
        <references count="2">
          <reference field="4294967294" count="1" selected="0">
            <x v="0"/>
          </reference>
          <reference field="2" count="1" selected="0">
            <x v="14"/>
          </reference>
        </references>
      </pivotArea>
    </chartFormat>
    <chartFormat chart="2" format="16" series="1">
      <pivotArea type="data" outline="0" fieldPosition="0">
        <references count="2">
          <reference field="4294967294" count="1" selected="0">
            <x v="0"/>
          </reference>
          <reference field="2" count="1" selected="0">
            <x v="15"/>
          </reference>
        </references>
      </pivotArea>
    </chartFormat>
    <chartFormat chart="2" format="17" series="1">
      <pivotArea type="data" outline="0" fieldPosition="0">
        <references count="2">
          <reference field="4294967294" count="1" selected="0">
            <x v="0"/>
          </reference>
          <reference field="2" count="1" selected="0">
            <x v="16"/>
          </reference>
        </references>
      </pivotArea>
    </chartFormat>
    <chartFormat chart="2" format="18" series="1">
      <pivotArea type="data" outline="0" fieldPosition="0">
        <references count="2">
          <reference field="4294967294" count="1" selected="0">
            <x v="0"/>
          </reference>
          <reference field="2" count="1" selected="0">
            <x v="17"/>
          </reference>
        </references>
      </pivotArea>
    </chartFormat>
    <chartFormat chart="2" format="19" series="1">
      <pivotArea type="data" outline="0" fieldPosition="0">
        <references count="2">
          <reference field="4294967294" count="1" selected="0">
            <x v="0"/>
          </reference>
          <reference field="2" count="1" selected="0">
            <x v="18"/>
          </reference>
        </references>
      </pivotArea>
    </chartFormat>
    <chartFormat chart="2" format="20" series="1">
      <pivotArea type="data" outline="0" fieldPosition="0">
        <references count="2">
          <reference field="4294967294" count="1" selected="0">
            <x v="0"/>
          </reference>
          <reference field="2" count="1" selected="0">
            <x v="19"/>
          </reference>
        </references>
      </pivotArea>
    </chartFormat>
    <chartFormat chart="2" format="21" series="1">
      <pivotArea type="data" outline="0" fieldPosition="0">
        <references count="2">
          <reference field="4294967294" count="1" selected="0">
            <x v="0"/>
          </reference>
          <reference field="2" count="1" selected="0">
            <x v="20"/>
          </reference>
        </references>
      </pivotArea>
    </chartFormat>
    <chartFormat chart="2" format="22" series="1">
      <pivotArea type="data" outline="0" fieldPosition="0">
        <references count="2">
          <reference field="4294967294" count="1" selected="0">
            <x v="0"/>
          </reference>
          <reference field="2" count="1" selected="0">
            <x v="21"/>
          </reference>
        </references>
      </pivotArea>
    </chartFormat>
    <chartFormat chart="2" format="23" series="1">
      <pivotArea type="data" outline="0" fieldPosition="0">
        <references count="2">
          <reference field="4294967294" count="1" selected="0">
            <x v="0"/>
          </reference>
          <reference field="2" count="1" selected="0">
            <x v="22"/>
          </reference>
        </references>
      </pivotArea>
    </chartFormat>
    <chartFormat chart="2" format="24" series="1">
      <pivotArea type="data" outline="0" fieldPosition="0">
        <references count="2">
          <reference field="4294967294" count="1" selected="0">
            <x v="0"/>
          </reference>
          <reference field="2" count="1" selected="0">
            <x v="23"/>
          </reference>
        </references>
      </pivotArea>
    </chartFormat>
    <chartFormat chart="2" format="25" series="1">
      <pivotArea type="data" outline="0" fieldPosition="0">
        <references count="2">
          <reference field="4294967294" count="1" selected="0">
            <x v="0"/>
          </reference>
          <reference field="2" count="1" selected="0">
            <x v="24"/>
          </reference>
        </references>
      </pivotArea>
    </chartFormat>
    <chartFormat chart="2" format="26" series="1">
      <pivotArea type="data" outline="0" fieldPosition="0">
        <references count="2">
          <reference field="4294967294" count="1" selected="0">
            <x v="0"/>
          </reference>
          <reference field="2" count="1" selected="0">
            <x v="25"/>
          </reference>
        </references>
      </pivotArea>
    </chartFormat>
    <chartFormat chart="2" format="27" series="1">
      <pivotArea type="data" outline="0" fieldPosition="0">
        <references count="2">
          <reference field="4294967294" count="1" selected="0">
            <x v="0"/>
          </reference>
          <reference field="2" count="1" selected="0">
            <x v="26"/>
          </reference>
        </references>
      </pivotArea>
    </chartFormat>
    <chartFormat chart="2" format="28" series="1">
      <pivotArea type="data" outline="0" fieldPosition="0">
        <references count="2">
          <reference field="4294967294" count="1" selected="0">
            <x v="0"/>
          </reference>
          <reference field="2" count="1" selected="0">
            <x v="27"/>
          </reference>
        </references>
      </pivotArea>
    </chartFormat>
    <chartFormat chart="2" format="29" series="1">
      <pivotArea type="data" outline="0" fieldPosition="0">
        <references count="2">
          <reference field="4294967294" count="1" selected="0">
            <x v="0"/>
          </reference>
          <reference field="2" count="1" selected="0">
            <x v="28"/>
          </reference>
        </references>
      </pivotArea>
    </chartFormat>
    <chartFormat chart="2" format="30" series="1">
      <pivotArea type="data" outline="0" fieldPosition="0">
        <references count="2">
          <reference field="4294967294" count="1" selected="0">
            <x v="0"/>
          </reference>
          <reference field="2" count="1" selected="0">
            <x v="29"/>
          </reference>
        </references>
      </pivotArea>
    </chartFormat>
    <chartFormat chart="2" format="31" series="1">
      <pivotArea type="data" outline="0" fieldPosition="0">
        <references count="2">
          <reference field="4294967294" count="1" selected="0">
            <x v="0"/>
          </reference>
          <reference field="2" count="1" selected="0">
            <x v="30"/>
          </reference>
        </references>
      </pivotArea>
    </chartFormat>
    <chartFormat chart="2" format="32" series="1">
      <pivotArea type="data" outline="0" fieldPosition="0">
        <references count="2">
          <reference field="4294967294" count="1" selected="0">
            <x v="0"/>
          </reference>
          <reference field="2" count="1" selected="0">
            <x v="31"/>
          </reference>
        </references>
      </pivotArea>
    </chartFormat>
    <chartFormat chart="2" format="33" series="1">
      <pivotArea type="data" outline="0" fieldPosition="0">
        <references count="2">
          <reference field="4294967294" count="1" selected="0">
            <x v="0"/>
          </reference>
          <reference field="2" count="1" selected="0">
            <x v="32"/>
          </reference>
        </references>
      </pivotArea>
    </chartFormat>
    <chartFormat chart="2" format="34" series="1">
      <pivotArea type="data" outline="0" fieldPosition="0">
        <references count="2">
          <reference field="4294967294" count="1" selected="0">
            <x v="0"/>
          </reference>
          <reference field="2" count="1" selected="0">
            <x v="33"/>
          </reference>
        </references>
      </pivotArea>
    </chartFormat>
    <chartFormat chart="2" format="35" series="1">
      <pivotArea type="data" outline="0" fieldPosition="0">
        <references count="2">
          <reference field="4294967294" count="1" selected="0">
            <x v="0"/>
          </reference>
          <reference field="2" count="1" selected="0">
            <x v="34"/>
          </reference>
        </references>
      </pivotArea>
    </chartFormat>
    <chartFormat chart="2" format="36" series="1">
      <pivotArea type="data" outline="0" fieldPosition="0">
        <references count="2">
          <reference field="4294967294" count="1" selected="0">
            <x v="0"/>
          </reference>
          <reference field="2" count="1" selected="0">
            <x v="35"/>
          </reference>
        </references>
      </pivotArea>
    </chartFormat>
    <chartFormat chart="2" format="37" series="1">
      <pivotArea type="data" outline="0" fieldPosition="0">
        <references count="2">
          <reference field="4294967294" count="1" selected="0">
            <x v="0"/>
          </reference>
          <reference field="2" count="1" selected="0">
            <x v="36"/>
          </reference>
        </references>
      </pivotArea>
    </chartFormat>
    <chartFormat chart="2" format="38" series="1">
      <pivotArea type="data" outline="0" fieldPosition="0">
        <references count="2">
          <reference field="4294967294" count="1" selected="0">
            <x v="0"/>
          </reference>
          <reference field="2" count="1" selected="0">
            <x v="37"/>
          </reference>
        </references>
      </pivotArea>
    </chartFormat>
    <chartFormat chart="2" format="39" series="1">
      <pivotArea type="data" outline="0" fieldPosition="0">
        <references count="2">
          <reference field="4294967294" count="1" selected="0">
            <x v="0"/>
          </reference>
          <reference field="2" count="1" selected="0">
            <x v="38"/>
          </reference>
        </references>
      </pivotArea>
    </chartFormat>
    <chartFormat chart="2" format="40" series="1">
      <pivotArea type="data" outline="0" fieldPosition="0">
        <references count="2">
          <reference field="4294967294" count="1" selected="0">
            <x v="0"/>
          </reference>
          <reference field="2" count="1" selected="0">
            <x v="39"/>
          </reference>
        </references>
      </pivotArea>
    </chartFormat>
    <chartFormat chart="2" format="41" series="1">
      <pivotArea type="data" outline="0" fieldPosition="0">
        <references count="2">
          <reference field="4294967294" count="1" selected="0">
            <x v="0"/>
          </reference>
          <reference field="2" count="1" selected="0">
            <x v="40"/>
          </reference>
        </references>
      </pivotArea>
    </chartFormat>
    <chartFormat chart="2" format="42" series="1">
      <pivotArea type="data" outline="0" fieldPosition="0">
        <references count="2">
          <reference field="4294967294" count="1" selected="0">
            <x v="0"/>
          </reference>
          <reference field="2" count="1" selected="0">
            <x v="41"/>
          </reference>
        </references>
      </pivotArea>
    </chartFormat>
    <chartFormat chart="2" format="43" series="1">
      <pivotArea type="data" outline="0" fieldPosition="0">
        <references count="2">
          <reference field="4294967294" count="1" selected="0">
            <x v="0"/>
          </reference>
          <reference field="2" count="1" selected="0">
            <x v="42"/>
          </reference>
        </references>
      </pivotArea>
    </chartFormat>
    <chartFormat chart="2" format="44" series="1">
      <pivotArea type="data" outline="0" fieldPosition="0">
        <references count="2">
          <reference field="4294967294" count="1" selected="0">
            <x v="0"/>
          </reference>
          <reference field="2" count="1" selected="0">
            <x v="43"/>
          </reference>
        </references>
      </pivotArea>
    </chartFormat>
    <chartFormat chart="2" format="45" series="1">
      <pivotArea type="data" outline="0" fieldPosition="0">
        <references count="2">
          <reference field="4294967294" count="1" selected="0">
            <x v="0"/>
          </reference>
          <reference field="2" count="1" selected="0">
            <x v="44"/>
          </reference>
        </references>
      </pivotArea>
    </chartFormat>
    <chartFormat chart="2" format="46" series="1">
      <pivotArea type="data" outline="0" fieldPosition="0">
        <references count="2">
          <reference field="4294967294" count="1" selected="0">
            <x v="0"/>
          </reference>
          <reference field="2" count="1" selected="0">
            <x v="45"/>
          </reference>
        </references>
      </pivotArea>
    </chartFormat>
    <chartFormat chart="2" format="47" series="1">
      <pivotArea type="data" outline="0" fieldPosition="0">
        <references count="2">
          <reference field="4294967294" count="1" selected="0">
            <x v="0"/>
          </reference>
          <reference field="2" count="1" selected="0">
            <x v="46"/>
          </reference>
        </references>
      </pivotArea>
    </chartFormat>
    <chartFormat chart="2" format="48" series="1">
      <pivotArea type="data" outline="0" fieldPosition="0">
        <references count="2">
          <reference field="4294967294" count="1" selected="0">
            <x v="0"/>
          </reference>
          <reference field="2" count="1" selected="0">
            <x v="47"/>
          </reference>
        </references>
      </pivotArea>
    </chartFormat>
    <chartFormat chart="2" format="49" series="1">
      <pivotArea type="data" outline="0" fieldPosition="0">
        <references count="2">
          <reference field="4294967294" count="1" selected="0">
            <x v="0"/>
          </reference>
          <reference field="2" count="1" selected="0">
            <x v="48"/>
          </reference>
        </references>
      </pivotArea>
    </chartFormat>
    <chartFormat chart="2" format="50" series="1">
      <pivotArea type="data" outline="0" fieldPosition="0">
        <references count="2">
          <reference field="4294967294" count="1" selected="0">
            <x v="0"/>
          </reference>
          <reference field="2" count="1" selected="0">
            <x v="49"/>
          </reference>
        </references>
      </pivotArea>
    </chartFormat>
    <chartFormat chart="2" format="51" series="1">
      <pivotArea type="data" outline="0" fieldPosition="0">
        <references count="2">
          <reference field="4294967294" count="1" selected="0">
            <x v="0"/>
          </reference>
          <reference field="2" count="1" selected="0">
            <x v="50"/>
          </reference>
        </references>
      </pivotArea>
    </chartFormat>
    <chartFormat chart="2" format="52" series="1">
      <pivotArea type="data" outline="0" fieldPosition="0">
        <references count="2">
          <reference field="4294967294" count="1" selected="0">
            <x v="0"/>
          </reference>
          <reference field="2" count="1" selected="0">
            <x v="51"/>
          </reference>
        </references>
      </pivotArea>
    </chartFormat>
    <chartFormat chart="2" format="53" series="1">
      <pivotArea type="data" outline="0" fieldPosition="0">
        <references count="2">
          <reference field="4294967294" count="1" selected="0">
            <x v="0"/>
          </reference>
          <reference field="2" count="1" selected="0">
            <x v="52"/>
          </reference>
        </references>
      </pivotArea>
    </chartFormat>
    <chartFormat chart="2" format="54" series="1">
      <pivotArea type="data" outline="0" fieldPosition="0">
        <references count="2">
          <reference field="4294967294" count="1" selected="0">
            <x v="0"/>
          </reference>
          <reference field="2" count="1" selected="0">
            <x v="53"/>
          </reference>
        </references>
      </pivotArea>
    </chartFormat>
    <chartFormat chart="2" format="55" series="1">
      <pivotArea type="data" outline="0" fieldPosition="0">
        <references count="2">
          <reference field="4294967294" count="1" selected="0">
            <x v="0"/>
          </reference>
          <reference field="2" count="1" selected="0">
            <x v="54"/>
          </reference>
        </references>
      </pivotArea>
    </chartFormat>
    <chartFormat chart="2" format="56" series="1">
      <pivotArea type="data" outline="0" fieldPosition="0">
        <references count="2">
          <reference field="4294967294" count="1" selected="0">
            <x v="0"/>
          </reference>
          <reference field="2" count="1" selected="0">
            <x v="55"/>
          </reference>
        </references>
      </pivotArea>
    </chartFormat>
    <chartFormat chart="2" format="57" series="1">
      <pivotArea type="data" outline="0" fieldPosition="0">
        <references count="2">
          <reference field="4294967294" count="1" selected="0">
            <x v="0"/>
          </reference>
          <reference field="2" count="1" selected="0">
            <x v="56"/>
          </reference>
        </references>
      </pivotArea>
    </chartFormat>
    <chartFormat chart="2" format="58" series="1">
      <pivotArea type="data" outline="0" fieldPosition="0">
        <references count="2">
          <reference field="4294967294" count="1" selected="0">
            <x v="0"/>
          </reference>
          <reference field="2" count="1" selected="0">
            <x v="57"/>
          </reference>
        </references>
      </pivotArea>
    </chartFormat>
    <chartFormat chart="2" format="59" series="1">
      <pivotArea type="data" outline="0" fieldPosition="0">
        <references count="2">
          <reference field="4294967294" count="1" selected="0">
            <x v="0"/>
          </reference>
          <reference field="2" count="1" selected="0">
            <x v="58"/>
          </reference>
        </references>
      </pivotArea>
    </chartFormat>
    <chartFormat chart="2" format="60" series="1">
      <pivotArea type="data" outline="0" fieldPosition="0">
        <references count="2">
          <reference field="4294967294" count="1" selected="0">
            <x v="0"/>
          </reference>
          <reference field="2" count="1" selected="0">
            <x v="59"/>
          </reference>
        </references>
      </pivotArea>
    </chartFormat>
    <chartFormat chart="2" format="61" series="1">
      <pivotArea type="data" outline="0" fieldPosition="0">
        <references count="2">
          <reference field="4294967294" count="1" selected="0">
            <x v="0"/>
          </reference>
          <reference field="2" count="1" selected="0">
            <x v="60"/>
          </reference>
        </references>
      </pivotArea>
    </chartFormat>
    <chartFormat chart="2" format="62" series="1">
      <pivotArea type="data" outline="0" fieldPosition="0">
        <references count="2">
          <reference field="4294967294" count="1" selected="0">
            <x v="0"/>
          </reference>
          <reference field="2" count="1" selected="0">
            <x v="61"/>
          </reference>
        </references>
      </pivotArea>
    </chartFormat>
    <chartFormat chart="2" format="63" series="1">
      <pivotArea type="data" outline="0" fieldPosition="0">
        <references count="2">
          <reference field="4294967294" count="1" selected="0">
            <x v="0"/>
          </reference>
          <reference field="2" count="1" selected="0">
            <x v="62"/>
          </reference>
        </references>
      </pivotArea>
    </chartFormat>
    <chartFormat chart="2" format="64" series="1">
      <pivotArea type="data" outline="0" fieldPosition="0">
        <references count="2">
          <reference field="4294967294" count="1" selected="0">
            <x v="0"/>
          </reference>
          <reference field="2" count="1" selected="0">
            <x v="63"/>
          </reference>
        </references>
      </pivotArea>
    </chartFormat>
    <chartFormat chart="2" format="65" series="1">
      <pivotArea type="data" outline="0" fieldPosition="0">
        <references count="2">
          <reference field="4294967294" count="1" selected="0">
            <x v="0"/>
          </reference>
          <reference field="2" count="1" selected="0">
            <x v="64"/>
          </reference>
        </references>
      </pivotArea>
    </chartFormat>
    <chartFormat chart="2" format="66" series="1">
      <pivotArea type="data" outline="0" fieldPosition="0">
        <references count="2">
          <reference field="4294967294" count="1" selected="0">
            <x v="0"/>
          </reference>
          <reference field="2" count="1" selected="0">
            <x v="65"/>
          </reference>
        </references>
      </pivotArea>
    </chartFormat>
    <chartFormat chart="2" format="67" series="1">
      <pivotArea type="data" outline="0" fieldPosition="0">
        <references count="2">
          <reference field="4294967294" count="1" selected="0">
            <x v="0"/>
          </reference>
          <reference field="2" count="1" selected="0">
            <x v="66"/>
          </reference>
        </references>
      </pivotArea>
    </chartFormat>
    <chartFormat chart="2" format="68" series="1">
      <pivotArea type="data" outline="0" fieldPosition="0">
        <references count="2">
          <reference field="4294967294" count="1" selected="0">
            <x v="0"/>
          </reference>
          <reference field="2" count="1" selected="0">
            <x v="67"/>
          </reference>
        </references>
      </pivotArea>
    </chartFormat>
    <chartFormat chart="2" format="69" series="1">
      <pivotArea type="data" outline="0" fieldPosition="0">
        <references count="2">
          <reference field="4294967294" count="1" selected="0">
            <x v="0"/>
          </reference>
          <reference field="2" count="1" selected="0">
            <x v="68"/>
          </reference>
        </references>
      </pivotArea>
    </chartFormat>
    <chartFormat chart="2" format="70" series="1">
      <pivotArea type="data" outline="0" fieldPosition="0">
        <references count="2">
          <reference field="4294967294" count="1" selected="0">
            <x v="0"/>
          </reference>
          <reference field="2" count="1" selected="0">
            <x v="69"/>
          </reference>
        </references>
      </pivotArea>
    </chartFormat>
    <chartFormat chart="2" format="71" series="1">
      <pivotArea type="data" outline="0" fieldPosition="0">
        <references count="2">
          <reference field="4294967294" count="1" selected="0">
            <x v="0"/>
          </reference>
          <reference field="2" count="1" selected="0">
            <x v="70"/>
          </reference>
        </references>
      </pivotArea>
    </chartFormat>
    <chartFormat chart="2" format="72" series="1">
      <pivotArea type="data" outline="0" fieldPosition="0">
        <references count="2">
          <reference field="4294967294" count="1" selected="0">
            <x v="0"/>
          </reference>
          <reference field="2" count="1" selected="0">
            <x v="71"/>
          </reference>
        </references>
      </pivotArea>
    </chartFormat>
    <chartFormat chart="2" format="73" series="1">
      <pivotArea type="data" outline="0" fieldPosition="0">
        <references count="2">
          <reference field="4294967294" count="1" selected="0">
            <x v="0"/>
          </reference>
          <reference field="2" count="1" selected="0">
            <x v="72"/>
          </reference>
        </references>
      </pivotArea>
    </chartFormat>
    <chartFormat chart="2" format="74" series="1">
      <pivotArea type="data" outline="0" fieldPosition="0">
        <references count="2">
          <reference field="4294967294" count="1" selected="0">
            <x v="0"/>
          </reference>
          <reference field="2" count="1" selected="0">
            <x v="73"/>
          </reference>
        </references>
      </pivotArea>
    </chartFormat>
    <chartFormat chart="2" format="75" series="1">
      <pivotArea type="data" outline="0" fieldPosition="0">
        <references count="2">
          <reference field="4294967294" count="1" selected="0">
            <x v="0"/>
          </reference>
          <reference field="2" count="1" selected="0">
            <x v="74"/>
          </reference>
        </references>
      </pivotArea>
    </chartFormat>
    <chartFormat chart="2" format="76" series="1">
      <pivotArea type="data" outline="0" fieldPosition="0">
        <references count="2">
          <reference field="4294967294" count="1" selected="0">
            <x v="0"/>
          </reference>
          <reference field="2" count="1" selected="0">
            <x v="75"/>
          </reference>
        </references>
      </pivotArea>
    </chartFormat>
    <chartFormat chart="2" format="77" series="1">
      <pivotArea type="data" outline="0" fieldPosition="0">
        <references count="2">
          <reference field="4294967294" count="1" selected="0">
            <x v="0"/>
          </reference>
          <reference field="2" count="1" selected="0">
            <x v="76"/>
          </reference>
        </references>
      </pivotArea>
    </chartFormat>
    <chartFormat chart="2" format="78" series="1">
      <pivotArea type="data" outline="0" fieldPosition="0">
        <references count="2">
          <reference field="4294967294" count="1" selected="0">
            <x v="0"/>
          </reference>
          <reference field="2" count="1" selected="0">
            <x v="77"/>
          </reference>
        </references>
      </pivotArea>
    </chartFormat>
    <chartFormat chart="2" format="79" series="1">
      <pivotArea type="data" outline="0" fieldPosition="0">
        <references count="2">
          <reference field="4294967294" count="1" selected="0">
            <x v="0"/>
          </reference>
          <reference field="2" count="1" selected="0">
            <x v="78"/>
          </reference>
        </references>
      </pivotArea>
    </chartFormat>
    <chartFormat chart="2" format="80" series="1">
      <pivotArea type="data" outline="0" fieldPosition="0">
        <references count="2">
          <reference field="4294967294" count="1" selected="0">
            <x v="0"/>
          </reference>
          <reference field="2" count="1" selected="0">
            <x v="79"/>
          </reference>
        </references>
      </pivotArea>
    </chartFormat>
    <chartFormat chart="2" format="81" series="1">
      <pivotArea type="data" outline="0" fieldPosition="0">
        <references count="2">
          <reference field="4294967294" count="1" selected="0">
            <x v="0"/>
          </reference>
          <reference field="2" count="1" selected="0">
            <x v="80"/>
          </reference>
        </references>
      </pivotArea>
    </chartFormat>
    <chartFormat chart="2" format="82" series="1">
      <pivotArea type="data" outline="0" fieldPosition="0">
        <references count="2">
          <reference field="4294967294" count="1" selected="0">
            <x v="0"/>
          </reference>
          <reference field="2" count="1" selected="0">
            <x v="81"/>
          </reference>
        </references>
      </pivotArea>
    </chartFormat>
    <chartFormat chart="2" format="83" series="1">
      <pivotArea type="data" outline="0" fieldPosition="0">
        <references count="2">
          <reference field="4294967294" count="1" selected="0">
            <x v="0"/>
          </reference>
          <reference field="2" count="1" selected="0">
            <x v="82"/>
          </reference>
        </references>
      </pivotArea>
    </chartFormat>
    <chartFormat chart="2" format="84" series="1">
      <pivotArea type="data" outline="0" fieldPosition="0">
        <references count="2">
          <reference field="4294967294" count="1" selected="0">
            <x v="0"/>
          </reference>
          <reference field="2" count="1" selected="0">
            <x v="83"/>
          </reference>
        </references>
      </pivotArea>
    </chartFormat>
    <chartFormat chart="2" format="85" series="1">
      <pivotArea type="data" outline="0" fieldPosition="0">
        <references count="2">
          <reference field="4294967294" count="1" selected="0">
            <x v="0"/>
          </reference>
          <reference field="2" count="1" selected="0">
            <x v="84"/>
          </reference>
        </references>
      </pivotArea>
    </chartFormat>
    <chartFormat chart="2" format="86" series="1">
      <pivotArea type="data" outline="0" fieldPosition="0">
        <references count="2">
          <reference field="4294967294" count="1" selected="0">
            <x v="0"/>
          </reference>
          <reference field="2" count="1" selected="0">
            <x v="85"/>
          </reference>
        </references>
      </pivotArea>
    </chartFormat>
    <chartFormat chart="2" format="87" series="1">
      <pivotArea type="data" outline="0" fieldPosition="0">
        <references count="2">
          <reference field="4294967294" count="1" selected="0">
            <x v="0"/>
          </reference>
          <reference field="2" count="1" selected="0">
            <x v="86"/>
          </reference>
        </references>
      </pivotArea>
    </chartFormat>
    <chartFormat chart="2" format="88" series="1">
      <pivotArea type="data" outline="0" fieldPosition="0">
        <references count="2">
          <reference field="4294967294" count="1" selected="0">
            <x v="0"/>
          </reference>
          <reference field="2" count="1" selected="0">
            <x v="87"/>
          </reference>
        </references>
      </pivotArea>
    </chartFormat>
    <chartFormat chart="2" format="89" series="1">
      <pivotArea type="data" outline="0" fieldPosition="0">
        <references count="2">
          <reference field="4294967294" count="1" selected="0">
            <x v="0"/>
          </reference>
          <reference field="2" count="1" selected="0">
            <x v="88"/>
          </reference>
        </references>
      </pivotArea>
    </chartFormat>
    <chartFormat chart="2" format="90" series="1">
      <pivotArea type="data" outline="0" fieldPosition="0">
        <references count="2">
          <reference field="4294967294" count="1" selected="0">
            <x v="0"/>
          </reference>
          <reference field="2" count="1" selected="0">
            <x v="89"/>
          </reference>
        </references>
      </pivotArea>
    </chartFormat>
    <chartFormat chart="2" format="91" series="1">
      <pivotArea type="data" outline="0" fieldPosition="0">
        <references count="2">
          <reference field="4294967294" count="1" selected="0">
            <x v="0"/>
          </reference>
          <reference field="2" count="1" selected="0">
            <x v="90"/>
          </reference>
        </references>
      </pivotArea>
    </chartFormat>
    <chartFormat chart="2" format="92" series="1">
      <pivotArea type="data" outline="0" fieldPosition="0">
        <references count="2">
          <reference field="4294967294" count="1" selected="0">
            <x v="0"/>
          </reference>
          <reference field="2" count="1" selected="0">
            <x v="91"/>
          </reference>
        </references>
      </pivotArea>
    </chartFormat>
    <chartFormat chart="2" format="93" series="1">
      <pivotArea type="data" outline="0" fieldPosition="0">
        <references count="2">
          <reference field="4294967294" count="1" selected="0">
            <x v="0"/>
          </reference>
          <reference field="2" count="1" selected="0">
            <x v="92"/>
          </reference>
        </references>
      </pivotArea>
    </chartFormat>
    <chartFormat chart="2" format="94" series="1">
      <pivotArea type="data" outline="0" fieldPosition="0">
        <references count="2">
          <reference field="4294967294" count="1" selected="0">
            <x v="0"/>
          </reference>
          <reference field="2" count="1" selected="0">
            <x v="93"/>
          </reference>
        </references>
      </pivotArea>
    </chartFormat>
    <chartFormat chart="2" format="95" series="1">
      <pivotArea type="data" outline="0" fieldPosition="0">
        <references count="2">
          <reference field="4294967294" count="1" selected="0">
            <x v="0"/>
          </reference>
          <reference field="2" count="1" selected="0">
            <x v="94"/>
          </reference>
        </references>
      </pivotArea>
    </chartFormat>
    <chartFormat chart="2" format="96" series="1">
      <pivotArea type="data" outline="0" fieldPosition="0">
        <references count="2">
          <reference field="4294967294" count="1" selected="0">
            <x v="0"/>
          </reference>
          <reference field="2" count="1" selected="0">
            <x v="95"/>
          </reference>
        </references>
      </pivotArea>
    </chartFormat>
    <chartFormat chart="2" format="97" series="1">
      <pivotArea type="data" outline="0" fieldPosition="0">
        <references count="2">
          <reference field="4294967294" count="1" selected="0">
            <x v="0"/>
          </reference>
          <reference field="2" count="1" selected="0">
            <x v="96"/>
          </reference>
        </references>
      </pivotArea>
    </chartFormat>
    <chartFormat chart="2" format="98" series="1">
      <pivotArea type="data" outline="0" fieldPosition="0">
        <references count="2">
          <reference field="4294967294" count="1" selected="0">
            <x v="0"/>
          </reference>
          <reference field="2" count="1" selected="0">
            <x v="97"/>
          </reference>
        </references>
      </pivotArea>
    </chartFormat>
    <chartFormat chart="2" format="99" series="1">
      <pivotArea type="data" outline="0" fieldPosition="0">
        <references count="2">
          <reference field="4294967294" count="1" selected="0">
            <x v="0"/>
          </reference>
          <reference field="2" count="1" selected="0">
            <x v="98"/>
          </reference>
        </references>
      </pivotArea>
    </chartFormat>
    <chartFormat chart="2" format="100" series="1">
      <pivotArea type="data" outline="0" fieldPosition="0">
        <references count="2">
          <reference field="4294967294" count="1" selected="0">
            <x v="0"/>
          </reference>
          <reference field="2" count="1" selected="0">
            <x v="99"/>
          </reference>
        </references>
      </pivotArea>
    </chartFormat>
    <chartFormat chart="2" format="101" series="1">
      <pivotArea type="data" outline="0" fieldPosition="0">
        <references count="2">
          <reference field="4294967294" count="1" selected="0">
            <x v="0"/>
          </reference>
          <reference field="2" count="1" selected="0">
            <x v="100"/>
          </reference>
        </references>
      </pivotArea>
    </chartFormat>
    <chartFormat chart="2" format="102" series="1">
      <pivotArea type="data" outline="0" fieldPosition="0">
        <references count="2">
          <reference field="4294967294" count="1" selected="0">
            <x v="0"/>
          </reference>
          <reference field="2" count="1" selected="0">
            <x v="101"/>
          </reference>
        </references>
      </pivotArea>
    </chartFormat>
    <chartFormat chart="2" format="103" series="1">
      <pivotArea type="data" outline="0" fieldPosition="0">
        <references count="2">
          <reference field="4294967294" count="1" selected="0">
            <x v="0"/>
          </reference>
          <reference field="2" count="1" selected="0">
            <x v="102"/>
          </reference>
        </references>
      </pivotArea>
    </chartFormat>
    <chartFormat chart="2" format="104" series="1">
      <pivotArea type="data" outline="0" fieldPosition="0">
        <references count="2">
          <reference field="4294967294" count="1" selected="0">
            <x v="0"/>
          </reference>
          <reference field="2" count="1" selected="0">
            <x v="103"/>
          </reference>
        </references>
      </pivotArea>
    </chartFormat>
    <chartFormat chart="2" format="105" series="1">
      <pivotArea type="data" outline="0" fieldPosition="0">
        <references count="2">
          <reference field="4294967294" count="1" selected="0">
            <x v="0"/>
          </reference>
          <reference field="2" count="1" selected="0">
            <x v="104"/>
          </reference>
        </references>
      </pivotArea>
    </chartFormat>
    <chartFormat chart="2" format="106" series="1">
      <pivotArea type="data" outline="0" fieldPosition="0">
        <references count="2">
          <reference field="4294967294" count="1" selected="0">
            <x v="0"/>
          </reference>
          <reference field="2" count="1" selected="0">
            <x v="105"/>
          </reference>
        </references>
      </pivotArea>
    </chartFormat>
    <chartFormat chart="2" format="107" series="1">
      <pivotArea type="data" outline="0" fieldPosition="0">
        <references count="2">
          <reference field="4294967294" count="1" selected="0">
            <x v="0"/>
          </reference>
          <reference field="2" count="1" selected="0">
            <x v="106"/>
          </reference>
        </references>
      </pivotArea>
    </chartFormat>
    <chartFormat chart="2" format="108" series="1">
      <pivotArea type="data" outline="0" fieldPosition="0">
        <references count="2">
          <reference field="4294967294" count="1" selected="0">
            <x v="0"/>
          </reference>
          <reference field="2" count="1" selected="0">
            <x v="107"/>
          </reference>
        </references>
      </pivotArea>
    </chartFormat>
    <chartFormat chart="2" format="109" series="1">
      <pivotArea type="data" outline="0" fieldPosition="0">
        <references count="2">
          <reference field="4294967294" count="1" selected="0">
            <x v="0"/>
          </reference>
          <reference field="2" count="1" selected="0">
            <x v="108"/>
          </reference>
        </references>
      </pivotArea>
    </chartFormat>
    <chartFormat chart="2" format="110" series="1">
      <pivotArea type="data" outline="0" fieldPosition="0">
        <references count="2">
          <reference field="4294967294" count="1" selected="0">
            <x v="0"/>
          </reference>
          <reference field="2" count="1" selected="0">
            <x v="109"/>
          </reference>
        </references>
      </pivotArea>
    </chartFormat>
    <chartFormat chart="2" format="111" series="1">
      <pivotArea type="data" outline="0" fieldPosition="0">
        <references count="2">
          <reference field="4294967294" count="1" selected="0">
            <x v="0"/>
          </reference>
          <reference field="2" count="1" selected="0">
            <x v="110"/>
          </reference>
        </references>
      </pivotArea>
    </chartFormat>
    <chartFormat chart="2" format="112" series="1">
      <pivotArea type="data" outline="0" fieldPosition="0">
        <references count="2">
          <reference field="4294967294" count="1" selected="0">
            <x v="0"/>
          </reference>
          <reference field="2" count="1" selected="0">
            <x v="111"/>
          </reference>
        </references>
      </pivotArea>
    </chartFormat>
    <chartFormat chart="2" format="113" series="1">
      <pivotArea type="data" outline="0" fieldPosition="0">
        <references count="2">
          <reference field="4294967294" count="1" selected="0">
            <x v="0"/>
          </reference>
          <reference field="2" count="1" selected="0">
            <x v="112"/>
          </reference>
        </references>
      </pivotArea>
    </chartFormat>
    <chartFormat chart="2" format="114" series="1">
      <pivotArea type="data" outline="0" fieldPosition="0">
        <references count="2">
          <reference field="4294967294" count="1" selected="0">
            <x v="0"/>
          </reference>
          <reference field="2" count="1" selected="0">
            <x v="113"/>
          </reference>
        </references>
      </pivotArea>
    </chartFormat>
    <chartFormat chart="2" format="115" series="1">
      <pivotArea type="data" outline="0" fieldPosition="0">
        <references count="2">
          <reference field="4294967294" count="1" selected="0">
            <x v="0"/>
          </reference>
          <reference field="2" count="1" selected="0">
            <x v="114"/>
          </reference>
        </references>
      </pivotArea>
    </chartFormat>
    <chartFormat chart="2" format="116" series="1">
      <pivotArea type="data" outline="0" fieldPosition="0">
        <references count="2">
          <reference field="4294967294" count="1" selected="0">
            <x v="0"/>
          </reference>
          <reference field="2" count="1" selected="0">
            <x v="115"/>
          </reference>
        </references>
      </pivotArea>
    </chartFormat>
    <chartFormat chart="2" format="117" series="1">
      <pivotArea type="data" outline="0" fieldPosition="0">
        <references count="2">
          <reference field="4294967294" count="1" selected="0">
            <x v="0"/>
          </reference>
          <reference field="1" count="1" selected="0">
            <x v="1"/>
          </reference>
        </references>
      </pivotArea>
    </chartFormat>
    <chartFormat chart="2" format="118" series="1">
      <pivotArea type="data" outline="0" fieldPosition="0">
        <references count="2">
          <reference field="4294967294" count="1" selected="0">
            <x v="0"/>
          </reference>
          <reference field="1" count="1" selected="0">
            <x v="2"/>
          </reference>
        </references>
      </pivotArea>
    </chartFormat>
    <chartFormat chart="2" format="119" series="1">
      <pivotArea type="data" outline="0" fieldPosition="0">
        <references count="2">
          <reference field="4294967294" count="1" selected="0">
            <x v="0"/>
          </reference>
          <reference field="1" count="1" selected="0">
            <x v="3"/>
          </reference>
        </references>
      </pivotArea>
    </chartFormat>
    <chartFormat chart="2" format="120" series="1">
      <pivotArea type="data" outline="0" fieldPosition="0">
        <references count="2">
          <reference field="4294967294" count="1" selected="0">
            <x v="0"/>
          </reference>
          <reference field="1" count="1" selected="0">
            <x v="4"/>
          </reference>
        </references>
      </pivotArea>
    </chartFormat>
    <chartFormat chart="2" format="121" series="1">
      <pivotArea type="data" outline="0" fieldPosition="0">
        <references count="2">
          <reference field="4294967294" count="1" selected="0">
            <x v="0"/>
          </reference>
          <reference field="1" count="1" selected="0">
            <x v="5"/>
          </reference>
        </references>
      </pivotArea>
    </chartFormat>
    <chartFormat chart="2" format="122" series="1">
      <pivotArea type="data" outline="0" fieldPosition="0">
        <references count="2">
          <reference field="4294967294" count="1" selected="0">
            <x v="0"/>
          </reference>
          <reference field="1" count="1" selected="0">
            <x v="6"/>
          </reference>
        </references>
      </pivotArea>
    </chartFormat>
    <chartFormat chart="2" format="123" series="1">
      <pivotArea type="data" outline="0" fieldPosition="0">
        <references count="2">
          <reference field="4294967294" count="1" selected="0">
            <x v="0"/>
          </reference>
          <reference field="1" count="1" selected="0">
            <x v="7"/>
          </reference>
        </references>
      </pivotArea>
    </chartFormat>
    <chartFormat chart="2" format="124" series="1">
      <pivotArea type="data" outline="0" fieldPosition="0">
        <references count="2">
          <reference field="4294967294" count="1" selected="0">
            <x v="0"/>
          </reference>
          <reference field="1" count="1" selected="0">
            <x v="8"/>
          </reference>
        </references>
      </pivotArea>
    </chartFormat>
    <chartFormat chart="2" format="125"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66B86A-E692-4A45-AF01-30101A357534}"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56" firstHeaderRow="1" firstDataRow="1" firstDataCol="1" rowPageCount="1" colPageCount="1"/>
  <pivotFields count="3">
    <pivotField axis="axisRow" showAll="0">
      <items count="52">
        <item x="14"/>
        <item x="41"/>
        <item x="2"/>
        <item x="19"/>
        <item x="12"/>
        <item x="32"/>
        <item x="35"/>
        <item x="8"/>
        <item x="16"/>
        <item x="3"/>
        <item x="6"/>
        <item x="44"/>
        <item x="45"/>
        <item x="13"/>
        <item x="10"/>
        <item x="1"/>
        <item x="39"/>
        <item x="11"/>
        <item x="34"/>
        <item x="33"/>
        <item x="42"/>
        <item x="17"/>
        <item x="22"/>
        <item x="46"/>
        <item x="30"/>
        <item x="26"/>
        <item x="7"/>
        <item x="50"/>
        <item x="0"/>
        <item x="24"/>
        <item x="38"/>
        <item x="31"/>
        <item x="37"/>
        <item x="4"/>
        <item x="36"/>
        <item x="15"/>
        <item x="18"/>
        <item x="5"/>
        <item x="48"/>
        <item x="20"/>
        <item x="28"/>
        <item x="40"/>
        <item x="23"/>
        <item x="27"/>
        <item x="25"/>
        <item x="47"/>
        <item x="49"/>
        <item x="43"/>
        <item x="9"/>
        <item x="29"/>
        <item x="21"/>
        <item t="default"/>
      </items>
    </pivotField>
    <pivotField axis="axisPage" showAll="0">
      <items count="224">
        <item x="219"/>
        <item x="187"/>
        <item x="143"/>
        <item x="144"/>
        <item x="181"/>
        <item x="180"/>
        <item x="91"/>
        <item x="209"/>
        <item x="182"/>
        <item x="208"/>
        <item x="212"/>
        <item x="145"/>
        <item x="183"/>
        <item x="210"/>
        <item x="170"/>
        <item x="175"/>
        <item x="156"/>
        <item x="178"/>
        <item x="126"/>
        <item x="163"/>
        <item x="128"/>
        <item x="146"/>
        <item x="142"/>
        <item x="93"/>
        <item x="119"/>
        <item x="162"/>
        <item x="157"/>
        <item x="160"/>
        <item x="176"/>
        <item x="214"/>
        <item x="137"/>
        <item x="89"/>
        <item x="216"/>
        <item x="174"/>
        <item x="150"/>
        <item x="164"/>
        <item x="111"/>
        <item x="222"/>
        <item x="213"/>
        <item x="188"/>
        <item x="55"/>
        <item x="113"/>
        <item x="161"/>
        <item x="165"/>
        <item x="52"/>
        <item x="118"/>
        <item x="168"/>
        <item x="127"/>
        <item x="166"/>
        <item x="171"/>
        <item x="167"/>
        <item x="159"/>
        <item x="51"/>
        <item x="169"/>
        <item x="50"/>
        <item x="90"/>
        <item x="147"/>
        <item x="220"/>
        <item x="8"/>
        <item x="215"/>
        <item x="116"/>
        <item x="105"/>
        <item x="149"/>
        <item x="92"/>
        <item x="177"/>
        <item x="75"/>
        <item x="124"/>
        <item x="44"/>
        <item x="65"/>
        <item x="104"/>
        <item x="7"/>
        <item x="35"/>
        <item x="218"/>
        <item x="155"/>
        <item x="151"/>
        <item x="130"/>
        <item x="117"/>
        <item x="129"/>
        <item x="189"/>
        <item x="85"/>
        <item x="57"/>
        <item x="179"/>
        <item x="79"/>
        <item x="110"/>
        <item x="211"/>
        <item x="27"/>
        <item x="217"/>
        <item x="88"/>
        <item x="68"/>
        <item x="53"/>
        <item x="45"/>
        <item x="221"/>
        <item x="154"/>
        <item x="131"/>
        <item x="48"/>
        <item x="140"/>
        <item x="9"/>
        <item x="87"/>
        <item x="46"/>
        <item x="36"/>
        <item x="122"/>
        <item x="56"/>
        <item x="33"/>
        <item x="62"/>
        <item x="152"/>
        <item x="101"/>
        <item x="64"/>
        <item x="71"/>
        <item x="141"/>
        <item x="184"/>
        <item x="59"/>
        <item x="83"/>
        <item x="153"/>
        <item x="204"/>
        <item x="94"/>
        <item x="60"/>
        <item x="114"/>
        <item x="203"/>
        <item x="186"/>
        <item x="76"/>
        <item x="70"/>
        <item x="199"/>
        <item x="30"/>
        <item x="28"/>
        <item x="49"/>
        <item x="201"/>
        <item x="172"/>
        <item x="123"/>
        <item x="173"/>
        <item x="100"/>
        <item x="84"/>
        <item x="81"/>
        <item x="193"/>
        <item x="107"/>
        <item x="99"/>
        <item x="86"/>
        <item x="185"/>
        <item x="61"/>
        <item x="135"/>
        <item x="191"/>
        <item x="34"/>
        <item x="148"/>
        <item x="136"/>
        <item x="42"/>
        <item x="43"/>
        <item x="120"/>
        <item x="132"/>
        <item x="22"/>
        <item x="202"/>
        <item x="115"/>
        <item x="58"/>
        <item x="205"/>
        <item x="197"/>
        <item x="206"/>
        <item x="74"/>
        <item x="207"/>
        <item x="80"/>
        <item x="200"/>
        <item x="121"/>
        <item x="29"/>
        <item x="31"/>
        <item x="54"/>
        <item x="198"/>
        <item x="133"/>
        <item x="10"/>
        <item x="73"/>
        <item x="25"/>
        <item x="47"/>
        <item x="72"/>
        <item x="106"/>
        <item x="37"/>
        <item x="24"/>
        <item x="82"/>
        <item x="23"/>
        <item x="109"/>
        <item x="195"/>
        <item x="112"/>
        <item x="0"/>
        <item x="39"/>
        <item x="134"/>
        <item x="32"/>
        <item x="97"/>
        <item x="20"/>
        <item x="196"/>
        <item x="125"/>
        <item x="18"/>
        <item x="1"/>
        <item x="26"/>
        <item x="40"/>
        <item x="11"/>
        <item x="66"/>
        <item x="14"/>
        <item x="98"/>
        <item x="15"/>
        <item x="38"/>
        <item x="77"/>
        <item x="78"/>
        <item x="103"/>
        <item x="12"/>
        <item x="3"/>
        <item x="102"/>
        <item x="41"/>
        <item x="13"/>
        <item x="67"/>
        <item x="190"/>
        <item x="108"/>
        <item x="96"/>
        <item x="19"/>
        <item x="21"/>
        <item x="192"/>
        <item x="17"/>
        <item x="95"/>
        <item x="16"/>
        <item x="194"/>
        <item x="6"/>
        <item x="4"/>
        <item x="5"/>
        <item x="2"/>
        <item x="63"/>
        <item x="69"/>
        <item x="138"/>
        <item x="139"/>
        <item x="158"/>
        <item t="default"/>
      </items>
    </pivotField>
    <pivotField dataField="1" showAll="0">
      <items count="4">
        <item x="1"/>
        <item x="2"/>
        <item x="0"/>
        <item t="default"/>
      </items>
    </pivotField>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pageFields count="1">
    <pageField fld="1" hier="-1"/>
  </pageFields>
  <dataFields count="1">
    <dataField name="Count of Fuel Efficienc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4840E7-A47D-498B-99D5-85FC08A1F89B}" name="PivotTable3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4">
        <item x="1"/>
        <item x="2"/>
        <item x="0"/>
        <item t="default"/>
      </items>
    </pivotField>
  </pivotFields>
  <rowFields count="1">
    <field x="0"/>
  </rowFields>
  <rowItems count="5">
    <i>
      <x v="1"/>
    </i>
    <i>
      <x v="2"/>
    </i>
    <i>
      <x v="3"/>
    </i>
    <i>
      <x v="25"/>
    </i>
    <i t="grand">
      <x/>
    </i>
  </rowItems>
  <colItems count="1">
    <i/>
  </colItems>
  <dataFields count="1">
    <dataField name="Count of Fuel Efficiency" fld="1" subtotal="count" baseField="0" baseItem="0"/>
  </dataFields>
  <formats count="10">
    <format dxfId="41">
      <pivotArea field="0" type="button" dataOnly="0" labelOnly="1" outline="0" axis="axisRow" fieldPosition="0"/>
    </format>
    <format dxfId="40">
      <pivotArea dataOnly="0" labelOnly="1" outline="0" axis="axisValues" fieldPosition="0"/>
    </format>
    <format dxfId="39">
      <pivotArea grandRow="1" outline="0" collapsedLevelsAreSubtotals="1" fieldPosition="0"/>
    </format>
    <format dxfId="38">
      <pivotArea dataOnly="0" labelOnly="1" grandRow="1" outline="0" fieldPosition="0"/>
    </format>
    <format dxfId="37">
      <pivotArea grandRow="1" outline="0" collapsedLevelsAreSubtotals="1" fieldPosition="0"/>
    </format>
    <format dxfId="36">
      <pivotArea dataOnly="0" labelOnly="1" grandRow="1" outline="0" fieldPosition="0"/>
    </format>
    <format dxfId="35">
      <pivotArea field="0" type="button" dataOnly="0" labelOnly="1" outline="0" axis="axisRow" fieldPosition="0"/>
    </format>
    <format dxfId="34">
      <pivotArea dataOnly="0" labelOnly="1" outline="0" axis="axisValues" fieldPosition="0"/>
    </format>
    <format dxfId="33">
      <pivotArea outline="0" collapsedLevelsAreSubtotals="1" fieldPosition="0"/>
    </format>
    <format dxfId="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B6BF9B-1025-4981-AD6F-5D9669F71CD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dataField="1" showAll="0">
      <items count="4">
        <item x="1"/>
        <item x="2"/>
        <item x="0"/>
        <item t="default"/>
      </items>
    </pivotField>
  </pivotFields>
  <rowFields count="1">
    <field x="1"/>
  </rowFields>
  <rowItems count="4">
    <i>
      <x/>
    </i>
    <i>
      <x v="1"/>
    </i>
    <i>
      <x v="2"/>
    </i>
    <i t="grand">
      <x/>
    </i>
  </rowItems>
  <colItems count="1">
    <i/>
  </colItems>
  <dataFields count="1">
    <dataField name="Count of Fuel Efficienc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DD0C7D-4AB3-458C-9A76-8F3EDF52B0B2}"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axis="axisPage"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2"/>
    </i>
    <i>
      <x v="3"/>
    </i>
    <i>
      <x v="7"/>
    </i>
    <i>
      <x v="8"/>
    </i>
    <i>
      <x v="1"/>
    </i>
    <i>
      <x v="5"/>
    </i>
    <i>
      <x/>
    </i>
    <i>
      <x v="4"/>
    </i>
    <i>
      <x v="9"/>
    </i>
    <i t="grand">
      <x/>
    </i>
  </rowItems>
  <colItems count="1">
    <i/>
  </colItems>
  <pageFields count="1">
    <pageField fld="4" hier="-1"/>
  </pageFields>
  <dataFields count="1">
    <dataField name="Count of Variant" fld="3" subtotal="count" baseField="0" baseItem="0"/>
  </dataFields>
  <formats count="15">
    <format dxfId="31">
      <pivotArea field="1" type="button" dataOnly="0" labelOnly="1" outline="0" axis="axisRow" fieldPosition="0"/>
    </format>
    <format dxfId="30">
      <pivotArea dataOnly="0" labelOnly="1" outline="0" axis="axisValues" fieldPosition="0"/>
    </format>
    <format dxfId="29">
      <pivotArea grandRow="1" outline="0" collapsedLevelsAreSubtotals="1" fieldPosition="0"/>
    </format>
    <format dxfId="28">
      <pivotArea dataOnly="0" labelOnly="1" grandRow="1" outline="0" fieldPosition="0"/>
    </format>
    <format dxfId="27">
      <pivotArea outline="0" collapsedLevelsAreSubtotals="1" fieldPosition="0"/>
    </format>
    <format dxfId="26">
      <pivotArea dataOnly="0" labelOnly="1" outline="0" fieldPosition="0">
        <references count="1">
          <reference field="4" count="0"/>
        </references>
      </pivotArea>
    </format>
    <format dxfId="25">
      <pivotArea dataOnly="0" labelOnly="1" outline="0" axis="axisValues" fieldPosition="0"/>
    </format>
    <format dxfId="24">
      <pivotArea field="4" type="button" dataOnly="0" labelOnly="1" outline="0" axis="axisPage" fieldPosition="0"/>
    </format>
    <format dxfId="23">
      <pivotArea field="1" type="button" dataOnly="0" labelOnly="1" outline="0" axis="axisRow" fieldPosition="0"/>
    </format>
    <format dxfId="22">
      <pivotArea dataOnly="0" labelOnly="1" fieldPosition="0">
        <references count="1">
          <reference field="1" count="0"/>
        </references>
      </pivotArea>
    </format>
    <format dxfId="21">
      <pivotArea dataOnly="0" labelOnly="1" grandRow="1" outline="0" fieldPosition="0"/>
    </format>
    <format dxfId="20">
      <pivotArea field="1" type="button" dataOnly="0" labelOnly="1" outline="0" axis="axisRow" fieldPosition="0"/>
    </format>
    <format dxfId="19">
      <pivotArea dataOnly="0" labelOnly="1" outline="0" axis="axisValues" fieldPosition="0"/>
    </format>
    <format dxfId="18">
      <pivotArea grandRow="1" outline="0" collapsedLevelsAreSubtotals="1" fieldPosition="0"/>
    </format>
    <format dxfId="17">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F0E85A-F15D-4500-948B-69C5B5288DB9}"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D16" firstHeaderRow="0" firstDataRow="1" firstDataCol="1" rowPageCount="2" colPageCount="1"/>
  <pivotFields count="139">
    <pivotField showAll="0"/>
    <pivotField axis="axisRow" showAll="0">
      <items count="11">
        <item x="9"/>
        <item x="6"/>
        <item x="3"/>
        <item x="7"/>
        <item x="1"/>
        <item x="8"/>
        <item x="2"/>
        <item x="0"/>
        <item x="4"/>
        <item x="5"/>
        <item t="default"/>
      </items>
    </pivotField>
    <pivotField showAll="0"/>
    <pivotField axis="axisPage"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axis="axisPage"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showAll="0"/>
    <pivotField showAll="0"/>
    <pivotField showAll="0"/>
    <pivotField showAll="0"/>
    <pivotField showAll="0"/>
    <pivotField showAll="0"/>
    <pivotField showAll="0"/>
    <pivotField dataField="1" showAll="0"/>
    <pivotField showAll="0"/>
    <pivotField showAll="0"/>
    <pivotField showAll="0"/>
    <pivotField dataField="1"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2"/>
  </colFields>
  <colItems count="3">
    <i>
      <x/>
    </i>
    <i i="1">
      <x v="1"/>
    </i>
    <i i="2">
      <x v="2"/>
    </i>
  </colItems>
  <pageFields count="2">
    <pageField fld="3" hier="-1"/>
    <pageField fld="4" hier="-1"/>
  </pageFields>
  <dataFields count="3">
    <dataField name="Count of Fuel_Type" fld="12" subtotal="count" baseField="0" baseItem="0"/>
    <dataField name="Count of Body_Type" fld="16" subtotal="count" baseField="0" baseItem="0"/>
    <dataField name="Count of Power_Steering" fld="33" subtotal="count" baseField="0" baseItem="0"/>
  </dataFields>
  <formats count="17">
    <format dxfId="16">
      <pivotArea field="1" type="button" dataOnly="0" labelOnly="1" outline="0" axis="axisRow" fieldPosition="0"/>
    </format>
    <format dxfId="15">
      <pivotArea dataOnly="0" labelOnly="1" outline="0" fieldPosition="0">
        <references count="1">
          <reference field="4294967294" count="1">
            <x v="0"/>
          </reference>
        </references>
      </pivotArea>
    </format>
    <format dxfId="14">
      <pivotArea field="1" type="button" dataOnly="0" labelOnly="1" outline="0" axis="axisRow" fieldPosition="0"/>
    </format>
    <format dxfId="13">
      <pivotArea dataOnly="0" labelOnly="1" outline="0" fieldPosition="0">
        <references count="1">
          <reference field="4294967294" count="1">
            <x v="0"/>
          </reference>
        </references>
      </pivotArea>
    </format>
    <format dxfId="12">
      <pivotArea grandRow="1" outline="0" collapsedLevelsAreSubtotals="1" fieldPosition="0"/>
    </format>
    <format dxfId="11">
      <pivotArea dataOnly="0" labelOnly="1" grandRow="1" outline="0" fieldPosition="0"/>
    </format>
    <format dxfId="10">
      <pivotArea grandRow="1" outline="0" collapsedLevelsAreSubtotals="1" fieldPosition="0"/>
    </format>
    <format dxfId="9">
      <pivotArea dataOnly="0" labelOnly="1" grandRow="1" outline="0" fieldPosition="0"/>
    </format>
    <format dxfId="8">
      <pivotArea outline="0" collapsedLevelsAreSubtotals="1" fieldPosition="0">
        <references count="1">
          <reference field="4294967294" count="1" selected="0">
            <x v="0"/>
          </reference>
        </references>
      </pivotArea>
    </format>
    <format dxfId="7">
      <pivotArea dataOnly="0" labelOnly="1" outline="0" fieldPosition="0">
        <references count="1">
          <reference field="4294967294" count="1">
            <x v="0"/>
          </reference>
        </references>
      </pivotArea>
    </format>
    <format dxfId="6">
      <pivotArea outline="0" collapsedLevelsAreSubtotals="1" fieldPosition="0">
        <references count="1">
          <reference field="4294967294" count="2" selected="0">
            <x v="1"/>
            <x v="2"/>
          </reference>
        </references>
      </pivotArea>
    </format>
    <format dxfId="5">
      <pivotArea dataOnly="0" labelOnly="1" outline="0" fieldPosition="0">
        <references count="1">
          <reference field="4294967294" count="2">
            <x v="1"/>
            <x v="2"/>
          </reference>
        </references>
      </pivotArea>
    </format>
    <format dxfId="4">
      <pivotArea collapsedLevelsAreSubtotals="1" fieldPosition="0">
        <references count="2">
          <reference field="4294967294" count="1" selected="0">
            <x v="1"/>
          </reference>
          <reference field="1" count="0"/>
        </references>
      </pivotArea>
    </format>
    <format dxfId="3">
      <pivotArea dataOnly="0" labelOnly="1" outline="0" fieldPosition="0">
        <references count="1">
          <reference field="4294967294" count="1">
            <x v="1"/>
          </reference>
        </references>
      </pivotArea>
    </format>
    <format dxfId="2">
      <pivotArea field="1" grandRow="1" outline="0" collapsedLevelsAreSubtotals="1" axis="axisRow" fieldPosition="0">
        <references count="1">
          <reference field="4294967294" count="1" selected="0">
            <x v="1"/>
          </reference>
        </references>
      </pivotArea>
    </format>
    <format dxfId="1">
      <pivotArea dataOnly="0" labelOnly="1" outline="0" fieldPosition="0">
        <references count="1">
          <reference field="4294967294" count="2">
            <x v="1"/>
            <x v="2"/>
          </reference>
        </references>
      </pivotArea>
    </format>
    <format dxfId="0">
      <pivotArea dataOnly="0" labelOnly="1" outline="0" fieldPosition="0">
        <references count="1">
          <reference field="4294967294" count="2">
            <x v="1"/>
            <x v="2"/>
          </reference>
        </references>
      </pivotArea>
    </format>
  </format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078"/>
  <sheetViews>
    <sheetView topLeftCell="DW1" workbookViewId="0">
      <selection sqref="A1:M14"/>
    </sheetView>
  </sheetViews>
  <sheetFormatPr defaultRowHeight="14.5" x14ac:dyDescent="0.35"/>
  <cols>
    <col min="3" max="3" width="12.453125" customWidth="1"/>
    <col min="11" max="11" width="14.7265625" customWidth="1"/>
    <col min="12" max="12" width="18.36328125" customWidth="1"/>
    <col min="13" max="13" width="14.26953125" customWidth="1"/>
    <col min="19" max="19" width="8.6328125" customWidth="1"/>
    <col min="47" max="47" width="13.81640625" customWidth="1"/>
    <col min="48" max="48" width="17.1796875" customWidth="1"/>
    <col min="140" max="140" width="7.7265625" customWidth="1"/>
    <col min="141" max="141" width="23.54296875" customWidth="1"/>
    <col min="142" max="142" width="22.453125" customWidth="1"/>
  </cols>
  <sheetData>
    <row r="1" spans="1:142" ht="15" thickBot="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K1" s="20" t="s">
        <v>2454</v>
      </c>
      <c r="EL1" s="14" t="s">
        <v>2476</v>
      </c>
    </row>
    <row r="2" spans="1:142" x14ac:dyDescent="0.35">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c r="EK2" s="8">
        <f>'T4(c)'!B2+'T4(c)'!A2</f>
        <v>38.6</v>
      </c>
      <c r="EL2" s="15" t="str">
        <f>IF(EK2&gt;35, "High Efficiency",IF( EK2&gt;25, "Moderate Efficieny", "Low Efficiency"))</f>
        <v>High Efficiency</v>
      </c>
    </row>
    <row r="3" spans="1:142" x14ac:dyDescent="0.35">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c r="EK3" s="8">
        <f>'T4(c)'!B3+'T4(c)'!A3</f>
        <v>38.6</v>
      </c>
      <c r="EL3" s="15" t="str">
        <f t="shared" ref="EL3:EL66" si="0">IF(EK3&gt;35, "High Efficiency",IF( EK3&gt;25, "Moderate Efficieny", "Low Efficiency"))</f>
        <v>High Efficiency</v>
      </c>
    </row>
    <row r="4" spans="1:142" x14ac:dyDescent="0.35">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c r="EK4" s="8">
        <f>'T4(c)'!B4+'T4(c)'!A4</f>
        <v>38.6</v>
      </c>
      <c r="EL4" s="15" t="str">
        <f t="shared" si="0"/>
        <v>High Efficiency</v>
      </c>
    </row>
    <row r="5" spans="1:142" x14ac:dyDescent="0.35">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c r="EK5" s="8">
        <f>'T4(c)'!B5+'T4(c)'!A5</f>
        <v>40.6</v>
      </c>
      <c r="EL5" s="15" t="str">
        <f t="shared" si="0"/>
        <v>High Efficiency</v>
      </c>
    </row>
    <row r="6" spans="1:142" x14ac:dyDescent="0.35">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c r="EK6" s="8">
        <f>'T4(c)'!B6+'T4(c)'!A6</f>
        <v>40.6</v>
      </c>
      <c r="EL6" s="15" t="str">
        <f t="shared" si="0"/>
        <v>High Efficiency</v>
      </c>
    </row>
    <row r="7" spans="1:142" x14ac:dyDescent="0.35">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c r="EK7" s="8">
        <f>'T4(c)'!B7+'T4(c)'!A7</f>
        <v>49.24</v>
      </c>
      <c r="EL7" s="15" t="str">
        <f t="shared" si="0"/>
        <v>High Efficiency</v>
      </c>
    </row>
    <row r="8" spans="1:142" x14ac:dyDescent="0.35">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c r="EK8" s="8">
        <f>'T4(c)'!B8+'T4(c)'!A8</f>
        <v>42.17</v>
      </c>
      <c r="EL8" s="15" t="str">
        <f t="shared" si="0"/>
        <v>High Efficiency</v>
      </c>
    </row>
    <row r="9" spans="1:142" x14ac:dyDescent="0.35">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c r="EK9" s="8">
        <f>'T4(c)'!B9+'T4(c)'!A9</f>
        <v>42.17</v>
      </c>
      <c r="EL9" s="15" t="str">
        <f t="shared" si="0"/>
        <v>High Efficiency</v>
      </c>
    </row>
    <row r="10" spans="1:142" x14ac:dyDescent="0.35">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c r="EK10" s="8">
        <f>'T4(c)'!B10+'T4(c)'!A10</f>
        <v>48.17</v>
      </c>
      <c r="EL10" s="15" t="str">
        <f t="shared" si="0"/>
        <v>High Efficiency</v>
      </c>
    </row>
    <row r="11" spans="1:142" x14ac:dyDescent="0.35">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c r="EK11" s="8">
        <f>'T4(c)'!B11+'T4(c)'!A11</f>
        <v>48.17</v>
      </c>
      <c r="EL11" s="15" t="str">
        <f t="shared" si="0"/>
        <v>High Efficiency</v>
      </c>
    </row>
    <row r="12" spans="1:142" x14ac:dyDescent="0.35">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c r="EK12" s="8">
        <f>'T4(c)'!B12+'T4(c)'!A12</f>
        <v>48.17</v>
      </c>
      <c r="EL12" s="15" t="str">
        <f t="shared" si="0"/>
        <v>High Efficiency</v>
      </c>
    </row>
    <row r="13" spans="1:142" x14ac:dyDescent="0.35">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c r="EK13" s="8">
        <f>'T4(c)'!B13+'T4(c)'!A13</f>
        <v>48.17</v>
      </c>
      <c r="EL13" s="15" t="str">
        <f t="shared" si="0"/>
        <v>High Efficiency</v>
      </c>
    </row>
    <row r="14" spans="1:142" x14ac:dyDescent="0.35">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c r="EK14" s="8">
        <f>'T4(c)'!B14+'T4(c)'!A14</f>
        <v>49.17</v>
      </c>
      <c r="EL14" s="15" t="str">
        <f t="shared" si="0"/>
        <v>High Efficiency</v>
      </c>
    </row>
    <row r="15" spans="1:142" x14ac:dyDescent="0.35">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c r="EK15" s="8">
        <f>'T4(c)'!B15+'T4(c)'!A15</f>
        <v>49.17</v>
      </c>
      <c r="EL15" s="15" t="str">
        <f t="shared" si="0"/>
        <v>High Efficiency</v>
      </c>
    </row>
    <row r="16" spans="1:142" x14ac:dyDescent="0.35">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c r="EK16" s="8">
        <f>'T4(c)'!B16+'T4(c)'!A16</f>
        <v>49.17</v>
      </c>
      <c r="EL16" s="15" t="str">
        <f t="shared" si="0"/>
        <v>High Efficiency</v>
      </c>
    </row>
    <row r="17" spans="1:142" x14ac:dyDescent="0.35">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c r="EK17" s="8">
        <f>'T4(c)'!B17+'T4(c)'!A17</f>
        <v>47.17</v>
      </c>
      <c r="EL17" s="15" t="str">
        <f t="shared" si="0"/>
        <v>High Efficiency</v>
      </c>
    </row>
    <row r="18" spans="1:142" x14ac:dyDescent="0.35">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c r="EK18" s="8">
        <f>'T4(c)'!B18+'T4(c)'!A18</f>
        <v>47.17</v>
      </c>
      <c r="EL18" s="15" t="str">
        <f t="shared" si="0"/>
        <v>High Efficiency</v>
      </c>
    </row>
    <row r="19" spans="1:142" x14ac:dyDescent="0.35">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c r="EK19" s="8">
        <f>'T4(c)'!B19+'T4(c)'!A19</f>
        <v>34</v>
      </c>
      <c r="EL19" s="15" t="str">
        <f t="shared" si="0"/>
        <v>Moderate Efficieny</v>
      </c>
    </row>
    <row r="20" spans="1:142" x14ac:dyDescent="0.35">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c r="EK20" s="8">
        <f>'T4(c)'!B20+'T4(c)'!A20</f>
        <v>34</v>
      </c>
      <c r="EL20" s="15" t="str">
        <f t="shared" si="0"/>
        <v>Moderate Efficieny</v>
      </c>
    </row>
    <row r="21" spans="1:142" x14ac:dyDescent="0.35">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c r="EK21" s="8">
        <f>'T4(c)'!B21+'T4(c)'!A21</f>
        <v>33</v>
      </c>
      <c r="EL21" s="15" t="str">
        <f t="shared" si="0"/>
        <v>Moderate Efficieny</v>
      </c>
    </row>
    <row r="22" spans="1:142" x14ac:dyDescent="0.35">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c r="EK22" s="8">
        <f>'T4(c)'!B22+'T4(c)'!A22</f>
        <v>36</v>
      </c>
      <c r="EL22" s="15" t="str">
        <f t="shared" si="0"/>
        <v>High Efficiency</v>
      </c>
    </row>
    <row r="23" spans="1:142" x14ac:dyDescent="0.35">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c r="EK23" s="8">
        <f>'T4(c)'!B23+'T4(c)'!A23</f>
        <v>36</v>
      </c>
      <c r="EL23" s="15" t="str">
        <f t="shared" si="0"/>
        <v>High Efficiency</v>
      </c>
    </row>
    <row r="24" spans="1:142" x14ac:dyDescent="0.35">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c r="EK24" s="8">
        <f>'T4(c)'!B24+'T4(c)'!A24</f>
        <v>41</v>
      </c>
      <c r="EL24" s="15" t="str">
        <f t="shared" si="0"/>
        <v>High Efficiency</v>
      </c>
    </row>
    <row r="25" spans="1:142" x14ac:dyDescent="0.35">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c r="EK25" s="8">
        <f>'T4(c)'!B25+'T4(c)'!A25</f>
        <v>51</v>
      </c>
      <c r="EL25" s="15" t="str">
        <f t="shared" si="0"/>
        <v>High Efficiency</v>
      </c>
    </row>
    <row r="26" spans="1:142" x14ac:dyDescent="0.35">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c r="EK26" s="8">
        <f>'T4(c)'!B26+'T4(c)'!A26</f>
        <v>51</v>
      </c>
      <c r="EL26" s="15" t="str">
        <f t="shared" si="0"/>
        <v>High Efficiency</v>
      </c>
    </row>
    <row r="27" spans="1:142" x14ac:dyDescent="0.35">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c r="EK27" s="8">
        <f>'T4(c)'!B27+'T4(c)'!A27</f>
        <v>43.89</v>
      </c>
      <c r="EL27" s="15" t="str">
        <f t="shared" si="0"/>
        <v>High Efficiency</v>
      </c>
    </row>
    <row r="28" spans="1:142" x14ac:dyDescent="0.35">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c r="EK28" s="8">
        <f>'T4(c)'!B28+'T4(c)'!A28</f>
        <v>43.84</v>
      </c>
      <c r="EL28" s="15" t="str">
        <f t="shared" si="0"/>
        <v>High Efficiency</v>
      </c>
    </row>
    <row r="29" spans="1:142" x14ac:dyDescent="0.35">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c r="EK29" s="8">
        <f>'T4(c)'!B29+'T4(c)'!A29</f>
        <v>41.55</v>
      </c>
      <c r="EL29" s="15" t="str">
        <f t="shared" si="0"/>
        <v>High Efficiency</v>
      </c>
    </row>
    <row r="30" spans="1:142" x14ac:dyDescent="0.35">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c r="EK30" s="8">
        <f>'T4(c)'!B30+'T4(c)'!A30</f>
        <v>42</v>
      </c>
      <c r="EL30" s="15" t="str">
        <f t="shared" si="0"/>
        <v>High Efficiency</v>
      </c>
    </row>
    <row r="31" spans="1:142" x14ac:dyDescent="0.35">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c r="EK31" s="8">
        <f>'T4(c)'!B31+'T4(c)'!A31</f>
        <v>47.43</v>
      </c>
      <c r="EL31" s="15" t="str">
        <f t="shared" si="0"/>
        <v>High Efficiency</v>
      </c>
    </row>
    <row r="32" spans="1:142" x14ac:dyDescent="0.35">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c r="EK32" s="8">
        <f>'T4(c)'!B32+'T4(c)'!A32</f>
        <v>41.55</v>
      </c>
      <c r="EL32" s="15" t="str">
        <f t="shared" si="0"/>
        <v>High Efficiency</v>
      </c>
    </row>
    <row r="33" spans="1:142" x14ac:dyDescent="0.35">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c r="EK33" s="8">
        <f>'T4(c)'!B33+'T4(c)'!A33</f>
        <v>46.92</v>
      </c>
      <c r="EL33" s="15" t="str">
        <f t="shared" si="0"/>
        <v>High Efficiency</v>
      </c>
    </row>
    <row r="34" spans="1:142" x14ac:dyDescent="0.35">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c r="EK34" s="8">
        <f>'T4(c)'!B34+'T4(c)'!A34</f>
        <v>46.92</v>
      </c>
      <c r="EL34" s="15" t="str">
        <f t="shared" si="0"/>
        <v>High Efficiency</v>
      </c>
    </row>
    <row r="35" spans="1:142" x14ac:dyDescent="0.35">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c r="EK35" s="8">
        <f>'T4(c)'!B35+'T4(c)'!A35</f>
        <v>41.16</v>
      </c>
      <c r="EL35" s="15" t="str">
        <f t="shared" si="0"/>
        <v>High Efficiency</v>
      </c>
    </row>
    <row r="36" spans="1:142" x14ac:dyDescent="0.35">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c r="EK36" s="8">
        <f>'T4(c)'!B36+'T4(c)'!A36</f>
        <v>46.08</v>
      </c>
      <c r="EL36" s="15" t="str">
        <f t="shared" si="0"/>
        <v>High Efficiency</v>
      </c>
    </row>
    <row r="37" spans="1:142" x14ac:dyDescent="0.35">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c r="EK37" s="8">
        <f>'T4(c)'!B37+'T4(c)'!A37</f>
        <v>40.71</v>
      </c>
      <c r="EL37" s="15" t="str">
        <f t="shared" si="0"/>
        <v>High Efficiency</v>
      </c>
    </row>
    <row r="38" spans="1:142" x14ac:dyDescent="0.35">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c r="EK38" s="8">
        <f>'T4(c)'!B38+'T4(c)'!A38</f>
        <v>46.08</v>
      </c>
      <c r="EL38" s="15" t="str">
        <f t="shared" si="0"/>
        <v>High Efficiency</v>
      </c>
    </row>
    <row r="39" spans="1:142" x14ac:dyDescent="0.35">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c r="EK39" s="8">
        <f>'T4(c)'!B39+'T4(c)'!A39</f>
        <v>40.71</v>
      </c>
      <c r="EL39" s="15" t="str">
        <f t="shared" si="0"/>
        <v>High Efficiency</v>
      </c>
    </row>
    <row r="40" spans="1:142" x14ac:dyDescent="0.35">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c r="EK40" s="8">
        <f>'T4(c)'!B40+'T4(c)'!A40</f>
        <v>46.59</v>
      </c>
      <c r="EL40" s="15" t="str">
        <f t="shared" si="0"/>
        <v>High Efficiency</v>
      </c>
    </row>
    <row r="41" spans="1:142" x14ac:dyDescent="0.35">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c r="EK41" s="8">
        <f>'T4(c)'!B41+'T4(c)'!A41</f>
        <v>40.71</v>
      </c>
      <c r="EL41" s="15" t="str">
        <f t="shared" si="0"/>
        <v>High Efficiency</v>
      </c>
    </row>
    <row r="42" spans="1:142" x14ac:dyDescent="0.35">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c r="EK42" s="8">
        <f>'T4(c)'!B42+'T4(c)'!A42</f>
        <v>46.08</v>
      </c>
      <c r="EL42" s="15" t="str">
        <f t="shared" si="0"/>
        <v>High Efficiency</v>
      </c>
    </row>
    <row r="43" spans="1:142" x14ac:dyDescent="0.35">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c r="EK43" s="8">
        <f>'T4(c)'!B43+'T4(c)'!A43</f>
        <v>36.590000000000003</v>
      </c>
      <c r="EL43" s="15" t="str">
        <f t="shared" si="0"/>
        <v>High Efficiency</v>
      </c>
    </row>
    <row r="44" spans="1:142" x14ac:dyDescent="0.35">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c r="EK44" s="8">
        <f>'T4(c)'!B44+'T4(c)'!A44</f>
        <v>40.69</v>
      </c>
      <c r="EL44" s="15" t="str">
        <f t="shared" si="0"/>
        <v>High Efficiency</v>
      </c>
    </row>
    <row r="45" spans="1:142" x14ac:dyDescent="0.35">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c r="EK45" s="8">
        <f>'T4(c)'!B45+'T4(c)'!A45</f>
        <v>39.99</v>
      </c>
      <c r="EL45" s="15" t="str">
        <f t="shared" si="0"/>
        <v>High Efficiency</v>
      </c>
    </row>
    <row r="46" spans="1:142" x14ac:dyDescent="0.35">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c r="EK46" s="8">
        <f>'T4(c)'!B46+'T4(c)'!A46</f>
        <v>39.49</v>
      </c>
      <c r="EL46" s="15" t="str">
        <f t="shared" si="0"/>
        <v>High Efficiency</v>
      </c>
    </row>
    <row r="47" spans="1:142" x14ac:dyDescent="0.35">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c r="EK47" s="8">
        <f>'T4(c)'!B47+'T4(c)'!A47</f>
        <v>43.43</v>
      </c>
      <c r="EL47" s="15" t="str">
        <f t="shared" si="0"/>
        <v>High Efficiency</v>
      </c>
    </row>
    <row r="48" spans="1:142" x14ac:dyDescent="0.35">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c r="EK48" s="8">
        <f>'T4(c)'!B48+'T4(c)'!A48</f>
        <v>33.6</v>
      </c>
      <c r="EL48" s="15" t="str">
        <f t="shared" si="0"/>
        <v>Moderate Efficieny</v>
      </c>
    </row>
    <row r="49" spans="1:142" x14ac:dyDescent="0.35">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c r="EK49" s="8">
        <f>'T4(c)'!B49+'T4(c)'!A49</f>
        <v>43.43</v>
      </c>
      <c r="EL49" s="15" t="str">
        <f t="shared" si="0"/>
        <v>High Efficiency</v>
      </c>
    </row>
    <row r="50" spans="1:142" x14ac:dyDescent="0.35">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c r="EK50" s="8">
        <f>'T4(c)'!B50+'T4(c)'!A50</f>
        <v>33.6</v>
      </c>
      <c r="EL50" s="15" t="str">
        <f t="shared" si="0"/>
        <v>Moderate Efficieny</v>
      </c>
    </row>
    <row r="51" spans="1:142" x14ac:dyDescent="0.35">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c r="EK51" s="8">
        <f>'T4(c)'!B51+'T4(c)'!A51</f>
        <v>37.64</v>
      </c>
      <c r="EL51" s="15" t="str">
        <f t="shared" si="0"/>
        <v>High Efficiency</v>
      </c>
    </row>
    <row r="52" spans="1:142" x14ac:dyDescent="0.35">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c r="EK52" s="8">
        <f>'T4(c)'!B52+'T4(c)'!A52</f>
        <v>38.799999999999997</v>
      </c>
      <c r="EL52" s="15" t="str">
        <f t="shared" si="0"/>
        <v>High Efficiency</v>
      </c>
    </row>
    <row r="53" spans="1:142" x14ac:dyDescent="0.35">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c r="EK53" s="8">
        <f>'T4(c)'!B53+'T4(c)'!A53</f>
        <v>37.6</v>
      </c>
      <c r="EL53" s="15" t="str">
        <f t="shared" si="0"/>
        <v>High Efficiency</v>
      </c>
    </row>
    <row r="54" spans="1:142" x14ac:dyDescent="0.35">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c r="EK54" s="8">
        <f>'T4(c)'!B54+'T4(c)'!A54</f>
        <v>38.900000000000006</v>
      </c>
      <c r="EL54" s="15" t="str">
        <f t="shared" si="0"/>
        <v>High Efficiency</v>
      </c>
    </row>
    <row r="55" spans="1:142" x14ac:dyDescent="0.35">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c r="EK55" s="8">
        <f>'T4(c)'!B55+'T4(c)'!A55</f>
        <v>38.799999999999997</v>
      </c>
      <c r="EL55" s="15" t="str">
        <f t="shared" si="0"/>
        <v>High Efficiency</v>
      </c>
    </row>
    <row r="56" spans="1:142" x14ac:dyDescent="0.35">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c r="EK56" s="8">
        <f>'T4(c)'!B56+'T4(c)'!A56</f>
        <v>33.6</v>
      </c>
      <c r="EL56" s="15" t="str">
        <f t="shared" si="0"/>
        <v>Moderate Efficieny</v>
      </c>
    </row>
    <row r="57" spans="1:142" x14ac:dyDescent="0.35">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c r="EK57" s="8">
        <f>'T4(c)'!B57+'T4(c)'!A57</f>
        <v>42.84</v>
      </c>
      <c r="EL57" s="15" t="str">
        <f t="shared" si="0"/>
        <v>High Efficiency</v>
      </c>
    </row>
    <row r="58" spans="1:142" x14ac:dyDescent="0.35">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c r="EK58" s="8">
        <f>'T4(c)'!B58+'T4(c)'!A58</f>
        <v>35.6</v>
      </c>
      <c r="EL58" s="15" t="str">
        <f t="shared" si="0"/>
        <v>High Efficiency</v>
      </c>
    </row>
    <row r="59" spans="1:142" x14ac:dyDescent="0.35">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c r="EK59" s="8">
        <f>'T4(c)'!B59+'T4(c)'!A59</f>
        <v>36.299999999999997</v>
      </c>
      <c r="EL59" s="15" t="str">
        <f t="shared" si="0"/>
        <v>High Efficiency</v>
      </c>
    </row>
    <row r="60" spans="1:142" x14ac:dyDescent="0.35">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c r="EK60" s="8">
        <f>'T4(c)'!B60+'T4(c)'!A60</f>
        <v>31.1</v>
      </c>
      <c r="EL60" s="15" t="str">
        <f t="shared" si="0"/>
        <v>Moderate Efficieny</v>
      </c>
    </row>
    <row r="61" spans="1:142" x14ac:dyDescent="0.35">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c r="EK61" s="8">
        <f>'T4(c)'!B61+'T4(c)'!A61</f>
        <v>36.299999999999997</v>
      </c>
      <c r="EL61" s="15" t="str">
        <f t="shared" si="0"/>
        <v>High Efficiency</v>
      </c>
    </row>
    <row r="62" spans="1:142" x14ac:dyDescent="0.35">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c r="EK62" s="8">
        <f>'T4(c)'!B62+'T4(c)'!A62</f>
        <v>35.1</v>
      </c>
      <c r="EL62" s="15" t="str">
        <f t="shared" si="0"/>
        <v>High Efficiency</v>
      </c>
    </row>
    <row r="63" spans="1:142" x14ac:dyDescent="0.35">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c r="EK63" s="8">
        <f>'T4(c)'!B63+'T4(c)'!A63</f>
        <v>40.299999999999997</v>
      </c>
      <c r="EL63" s="15" t="str">
        <f t="shared" si="0"/>
        <v>High Efficiency</v>
      </c>
    </row>
    <row r="64" spans="1:142" x14ac:dyDescent="0.35">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c r="EK64" s="8">
        <f>'T4(c)'!B64+'T4(c)'!A64</f>
        <v>42.95</v>
      </c>
      <c r="EL64" s="15" t="str">
        <f t="shared" si="0"/>
        <v>High Efficiency</v>
      </c>
    </row>
    <row r="65" spans="1:142" x14ac:dyDescent="0.35">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c r="EK65" s="8">
        <f>'T4(c)'!B65+'T4(c)'!A65</f>
        <v>39.950000000000003</v>
      </c>
      <c r="EL65" s="15" t="str">
        <f t="shared" si="0"/>
        <v>High Efficiency</v>
      </c>
    </row>
    <row r="66" spans="1:142" x14ac:dyDescent="0.35">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c r="EK66" s="8">
        <f>'T4(c)'!B66+'T4(c)'!A66</f>
        <v>41.95</v>
      </c>
      <c r="EL66" s="15" t="str">
        <f t="shared" si="0"/>
        <v>High Efficiency</v>
      </c>
    </row>
    <row r="67" spans="1:142" x14ac:dyDescent="0.35">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c r="EK67" s="8">
        <f>'T4(c)'!B67+'T4(c)'!A67</f>
        <v>44.61</v>
      </c>
      <c r="EL67" s="15" t="str">
        <f t="shared" ref="EL67:EL130" si="1">IF(EK67&gt;35, "High Efficiency",IF( EK67&gt;25, "Moderate Efficieny", "Low Efficiency"))</f>
        <v>High Efficiency</v>
      </c>
    </row>
    <row r="68" spans="1:142" x14ac:dyDescent="0.35">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c r="EK68" s="8">
        <f>'T4(c)'!B68+'T4(c)'!A68</f>
        <v>39.230000000000004</v>
      </c>
      <c r="EL68" s="15" t="str">
        <f t="shared" si="1"/>
        <v>High Efficiency</v>
      </c>
    </row>
    <row r="69" spans="1:142" x14ac:dyDescent="0.35">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c r="EK69" s="8">
        <f>'T4(c)'!B69+'T4(c)'!A69</f>
        <v>39.299999999999997</v>
      </c>
      <c r="EL69" s="15" t="str">
        <f t="shared" si="1"/>
        <v>High Efficiency</v>
      </c>
    </row>
    <row r="70" spans="1:142" x14ac:dyDescent="0.35">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c r="EK70" s="8">
        <f>'T4(c)'!B70+'T4(c)'!A70</f>
        <v>39.230000000000004</v>
      </c>
      <c r="EL70" s="15" t="str">
        <f t="shared" si="1"/>
        <v>High Efficiency</v>
      </c>
    </row>
    <row r="71" spans="1:142" x14ac:dyDescent="0.35">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c r="EK71" s="8">
        <f>'T4(c)'!B71+'T4(c)'!A71</f>
        <v>39.299999999999997</v>
      </c>
      <c r="EL71" s="15" t="str">
        <f t="shared" si="1"/>
        <v>High Efficiency</v>
      </c>
    </row>
    <row r="72" spans="1:142" x14ac:dyDescent="0.35">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c r="EK72" s="8">
        <f>'T4(c)'!B72+'T4(c)'!A72</f>
        <v>30.9</v>
      </c>
      <c r="EL72" s="15" t="str">
        <f t="shared" si="1"/>
        <v>Moderate Efficieny</v>
      </c>
    </row>
    <row r="73" spans="1:142" x14ac:dyDescent="0.35">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c r="EK73" s="8">
        <f>'T4(c)'!B73+'T4(c)'!A73</f>
        <v>33</v>
      </c>
      <c r="EL73" s="15" t="str">
        <f t="shared" si="1"/>
        <v>Moderate Efficieny</v>
      </c>
    </row>
    <row r="74" spans="1:142" x14ac:dyDescent="0.35">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c r="EK74" s="8">
        <f>'T4(c)'!B74+'T4(c)'!A74</f>
        <v>36.89</v>
      </c>
      <c r="EL74" s="15" t="str">
        <f t="shared" si="1"/>
        <v>High Efficiency</v>
      </c>
    </row>
    <row r="75" spans="1:142" x14ac:dyDescent="0.35">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c r="EK75" s="8">
        <f>'T4(c)'!B75+'T4(c)'!A75</f>
        <v>42</v>
      </c>
      <c r="EL75" s="15" t="str">
        <f t="shared" si="1"/>
        <v>High Efficiency</v>
      </c>
    </row>
    <row r="76" spans="1:142" x14ac:dyDescent="0.35">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c r="EK76" s="8">
        <f>'T4(c)'!B76+'T4(c)'!A76</f>
        <v>36.379999999999995</v>
      </c>
      <c r="EL76" s="15" t="str">
        <f t="shared" si="1"/>
        <v>High Efficiency</v>
      </c>
    </row>
    <row r="77" spans="1:142" x14ac:dyDescent="0.35">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c r="EK77" s="8">
        <f>'T4(c)'!B77+'T4(c)'!A77</f>
        <v>34.700000000000003</v>
      </c>
      <c r="EL77" s="15" t="str">
        <f t="shared" si="1"/>
        <v>Moderate Efficieny</v>
      </c>
    </row>
    <row r="78" spans="1:142" x14ac:dyDescent="0.35">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c r="EK78" s="8">
        <f>'T4(c)'!B78+'T4(c)'!A78</f>
        <v>29.6</v>
      </c>
      <c r="EL78" s="15" t="str">
        <f t="shared" si="1"/>
        <v>Moderate Efficieny</v>
      </c>
    </row>
    <row r="79" spans="1:142" x14ac:dyDescent="0.35">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c r="EK79" s="8">
        <f>'T4(c)'!B79+'T4(c)'!A79</f>
        <v>42</v>
      </c>
      <c r="EL79" s="15" t="str">
        <f t="shared" si="1"/>
        <v>High Efficiency</v>
      </c>
    </row>
    <row r="80" spans="1:142" x14ac:dyDescent="0.35">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c r="EK80" s="8">
        <f>'T4(c)'!B80+'T4(c)'!A80</f>
        <v>36.379999999999995</v>
      </c>
      <c r="EL80" s="15" t="str">
        <f t="shared" si="1"/>
        <v>High Efficiency</v>
      </c>
    </row>
    <row r="81" spans="1:142" x14ac:dyDescent="0.35">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c r="EK81" s="8">
        <f>'T4(c)'!B81+'T4(c)'!A81</f>
        <v>34.700000000000003</v>
      </c>
      <c r="EL81" s="15" t="str">
        <f t="shared" si="1"/>
        <v>Moderate Efficieny</v>
      </c>
    </row>
    <row r="82" spans="1:142" x14ac:dyDescent="0.35">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c r="EK82" s="8">
        <f>'T4(c)'!B82+'T4(c)'!A82</f>
        <v>29.3</v>
      </c>
      <c r="EL82" s="15" t="str">
        <f t="shared" si="1"/>
        <v>Moderate Efficieny</v>
      </c>
    </row>
    <row r="83" spans="1:142" x14ac:dyDescent="0.35">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c r="EK83" s="8">
        <f>'T4(c)'!B83+'T4(c)'!A83</f>
        <v>27.3</v>
      </c>
      <c r="EL83" s="15" t="str">
        <f t="shared" si="1"/>
        <v>Moderate Efficieny</v>
      </c>
    </row>
    <row r="84" spans="1:142" x14ac:dyDescent="0.35">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c r="EK84" s="8">
        <f>'T4(c)'!B84+'T4(c)'!A84</f>
        <v>35.799999999999997</v>
      </c>
      <c r="EL84" s="15" t="str">
        <f t="shared" si="1"/>
        <v>High Efficiency</v>
      </c>
    </row>
    <row r="85" spans="1:142" x14ac:dyDescent="0.35">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c r="EK85" s="8">
        <f>'T4(c)'!B85+'T4(c)'!A85</f>
        <v>40.9</v>
      </c>
      <c r="EL85" s="15" t="str">
        <f t="shared" si="1"/>
        <v>High Efficiency</v>
      </c>
    </row>
    <row r="86" spans="1:142" x14ac:dyDescent="0.35">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c r="EK86" s="8">
        <f>'T4(c)'!B86+'T4(c)'!A86</f>
        <v>26</v>
      </c>
      <c r="EL86" s="15" t="str">
        <f t="shared" si="1"/>
        <v>Moderate Efficieny</v>
      </c>
    </row>
    <row r="87" spans="1:142" x14ac:dyDescent="0.35">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c r="EK87" s="8">
        <f>'T4(c)'!B87+'T4(c)'!A87</f>
        <v>36.5</v>
      </c>
      <c r="EL87" s="15" t="str">
        <f t="shared" si="1"/>
        <v>High Efficiency</v>
      </c>
    </row>
    <row r="88" spans="1:142" x14ac:dyDescent="0.35">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c r="EK88" s="8">
        <f>'T4(c)'!B88+'T4(c)'!A88</f>
        <v>34.08</v>
      </c>
      <c r="EL88" s="15" t="str">
        <f t="shared" si="1"/>
        <v>Moderate Efficieny</v>
      </c>
    </row>
    <row r="89" spans="1:142" x14ac:dyDescent="0.35">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c r="EK89" s="8">
        <f>'T4(c)'!B89+'T4(c)'!A89</f>
        <v>39.08</v>
      </c>
      <c r="EL89" s="15" t="str">
        <f t="shared" si="1"/>
        <v>High Efficiency</v>
      </c>
    </row>
    <row r="90" spans="1:142" x14ac:dyDescent="0.35">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c r="EK90" s="8">
        <f>'T4(c)'!B90+'T4(c)'!A90</f>
        <v>39.08</v>
      </c>
      <c r="EL90" s="15" t="str">
        <f t="shared" si="1"/>
        <v>High Efficiency</v>
      </c>
    </row>
    <row r="91" spans="1:142" x14ac:dyDescent="0.35">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c r="EK91" s="8">
        <f>'T4(c)'!B91+'T4(c)'!A91</f>
        <v>32.700000000000003</v>
      </c>
      <c r="EL91" s="15" t="str">
        <f t="shared" si="1"/>
        <v>Moderate Efficieny</v>
      </c>
    </row>
    <row r="92" spans="1:142" x14ac:dyDescent="0.35">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c r="EK92" s="8">
        <f>'T4(c)'!B92+'T4(c)'!A92</f>
        <v>35.19</v>
      </c>
      <c r="EL92" s="15" t="str">
        <f t="shared" si="1"/>
        <v>High Efficiency</v>
      </c>
    </row>
    <row r="93" spans="1:142" x14ac:dyDescent="0.35">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c r="EK93" s="8">
        <f>'T4(c)'!B93+'T4(c)'!A93</f>
        <v>37.19</v>
      </c>
      <c r="EL93" s="15" t="str">
        <f t="shared" si="1"/>
        <v>High Efficiency</v>
      </c>
    </row>
    <row r="94" spans="1:142" x14ac:dyDescent="0.35">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c r="EK94" s="8">
        <f>'T4(c)'!B94+'T4(c)'!A94</f>
        <v>34.49</v>
      </c>
      <c r="EL94" s="15" t="str">
        <f t="shared" si="1"/>
        <v>Moderate Efficieny</v>
      </c>
    </row>
    <row r="95" spans="1:142" x14ac:dyDescent="0.35">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c r="EK95" s="8">
        <f>'T4(c)'!B95+'T4(c)'!A95</f>
        <v>34.49</v>
      </c>
      <c r="EL95" s="15" t="str">
        <f t="shared" si="1"/>
        <v>Moderate Efficieny</v>
      </c>
    </row>
    <row r="96" spans="1:142" x14ac:dyDescent="0.35">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c r="EK96" s="8">
        <f>'T4(c)'!B96+'T4(c)'!A96</f>
        <v>46.959999999999994</v>
      </c>
      <c r="EL96" s="15" t="str">
        <f t="shared" si="1"/>
        <v>High Efficiency</v>
      </c>
    </row>
    <row r="97" spans="1:142" x14ac:dyDescent="0.35">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c r="EK97" s="8">
        <f>'T4(c)'!B97+'T4(c)'!A97</f>
        <v>34.86</v>
      </c>
      <c r="EL97" s="15" t="str">
        <f t="shared" si="1"/>
        <v>Moderate Efficieny</v>
      </c>
    </row>
    <row r="98" spans="1:142" x14ac:dyDescent="0.35">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c r="EK98" s="8">
        <f>'T4(c)'!B98+'T4(c)'!A98</f>
        <v>46.959999999999994</v>
      </c>
      <c r="EL98" s="15" t="str">
        <f t="shared" si="1"/>
        <v>High Efficiency</v>
      </c>
    </row>
    <row r="99" spans="1:142" x14ac:dyDescent="0.35">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c r="EK99" s="8">
        <f>'T4(c)'!B99+'T4(c)'!A99</f>
        <v>29.3</v>
      </c>
      <c r="EL99" s="15" t="str">
        <f t="shared" si="1"/>
        <v>Moderate Efficieny</v>
      </c>
    </row>
    <row r="100" spans="1:142" x14ac:dyDescent="0.35">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c r="EK100" s="8">
        <f>'T4(c)'!B100+'T4(c)'!A100</f>
        <v>36.700000000000003</v>
      </c>
      <c r="EL100" s="15" t="str">
        <f t="shared" si="1"/>
        <v>High Efficiency</v>
      </c>
    </row>
    <row r="101" spans="1:142" x14ac:dyDescent="0.35">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c r="EK101" s="8">
        <f>'T4(c)'!B101+'T4(c)'!A101</f>
        <v>39.4</v>
      </c>
      <c r="EL101" s="15" t="str">
        <f t="shared" si="1"/>
        <v>High Efficiency</v>
      </c>
    </row>
    <row r="102" spans="1:142" x14ac:dyDescent="0.35">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c r="EK102" s="8">
        <f>'T4(c)'!B102+'T4(c)'!A102</f>
        <v>32.760000000000005</v>
      </c>
      <c r="EL102" s="15" t="str">
        <f t="shared" si="1"/>
        <v>Moderate Efficieny</v>
      </c>
    </row>
    <row r="103" spans="1:142" x14ac:dyDescent="0.35">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c r="EK103" s="8">
        <f>'T4(c)'!B103+'T4(c)'!A103</f>
        <v>32.760000000000005</v>
      </c>
      <c r="EL103" s="15" t="str">
        <f t="shared" si="1"/>
        <v>Moderate Efficieny</v>
      </c>
    </row>
    <row r="104" spans="1:142" x14ac:dyDescent="0.35">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c r="EK104" s="8">
        <f>'T4(c)'!B104+'T4(c)'!A104</f>
        <v>32.760000000000005</v>
      </c>
      <c r="EL104" s="15" t="str">
        <f t="shared" si="1"/>
        <v>Moderate Efficieny</v>
      </c>
    </row>
    <row r="105" spans="1:142" x14ac:dyDescent="0.35">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c r="EK105" s="8">
        <f>'T4(c)'!B105+'T4(c)'!A105</f>
        <v>50.4</v>
      </c>
      <c r="EL105" s="15" t="str">
        <f t="shared" si="1"/>
        <v>High Efficiency</v>
      </c>
    </row>
    <row r="106" spans="1:142" x14ac:dyDescent="0.35">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c r="EK106" s="8">
        <f>'T4(c)'!B106+'T4(c)'!A106</f>
        <v>50.4</v>
      </c>
      <c r="EL106" s="15" t="str">
        <f t="shared" si="1"/>
        <v>High Efficiency</v>
      </c>
    </row>
    <row r="107" spans="1:142" x14ac:dyDescent="0.35">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c r="EK107" s="8">
        <f>'T4(c)'!B107+'T4(c)'!A107</f>
        <v>50.4</v>
      </c>
      <c r="EL107" s="15" t="str">
        <f t="shared" si="1"/>
        <v>High Efficiency</v>
      </c>
    </row>
    <row r="108" spans="1:142" x14ac:dyDescent="0.35">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c r="EK108" s="8">
        <f>'T4(c)'!B108+'T4(c)'!A108</f>
        <v>37.299999999999997</v>
      </c>
      <c r="EL108" s="15" t="str">
        <f t="shared" si="1"/>
        <v>High Efficiency</v>
      </c>
    </row>
    <row r="109" spans="1:142" x14ac:dyDescent="0.35">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c r="EK109" s="8">
        <f>'T4(c)'!B109+'T4(c)'!A109</f>
        <v>37.299999999999997</v>
      </c>
      <c r="EL109" s="15" t="str">
        <f t="shared" si="1"/>
        <v>High Efficiency</v>
      </c>
    </row>
    <row r="110" spans="1:142" x14ac:dyDescent="0.35">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c r="EK110" s="8">
        <f>'T4(c)'!B110+'T4(c)'!A110</f>
        <v>37.299999999999997</v>
      </c>
      <c r="EL110" s="15" t="str">
        <f t="shared" si="1"/>
        <v>High Efficiency</v>
      </c>
    </row>
    <row r="111" spans="1:142" x14ac:dyDescent="0.35">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c r="EK111" s="8">
        <f>'T4(c)'!B111+'T4(c)'!A111</f>
        <v>37.299999999999997</v>
      </c>
      <c r="EL111" s="15" t="str">
        <f t="shared" si="1"/>
        <v>High Efficiency</v>
      </c>
    </row>
    <row r="112" spans="1:142" x14ac:dyDescent="0.35">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c r="EK112" s="8">
        <f>'T4(c)'!B112+'T4(c)'!A112</f>
        <v>37.299999999999997</v>
      </c>
      <c r="EL112" s="15" t="str">
        <f t="shared" si="1"/>
        <v>High Efficiency</v>
      </c>
    </row>
    <row r="113" spans="1:142" x14ac:dyDescent="0.35">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c r="EK113" s="8">
        <f>'T4(c)'!B113+'T4(c)'!A113</f>
        <v>37.6</v>
      </c>
      <c r="EL113" s="15" t="str">
        <f t="shared" si="1"/>
        <v>High Efficiency</v>
      </c>
    </row>
    <row r="114" spans="1:142" x14ac:dyDescent="0.35">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c r="EK114" s="8">
        <f>'T4(c)'!B114+'T4(c)'!A114</f>
        <v>37.6</v>
      </c>
      <c r="EL114" s="15" t="str">
        <f t="shared" si="1"/>
        <v>High Efficiency</v>
      </c>
    </row>
    <row r="115" spans="1:142" x14ac:dyDescent="0.35">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c r="EK115" s="8">
        <f>'T4(c)'!B115+'T4(c)'!A115</f>
        <v>40.090000000000003</v>
      </c>
      <c r="EL115" s="15" t="str">
        <f t="shared" si="1"/>
        <v>High Efficiency</v>
      </c>
    </row>
    <row r="116" spans="1:142" x14ac:dyDescent="0.35">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c r="EK116" s="8">
        <f>'T4(c)'!B116+'T4(c)'!A116</f>
        <v>40.07</v>
      </c>
      <c r="EL116" s="15" t="str">
        <f t="shared" si="1"/>
        <v>High Efficiency</v>
      </c>
    </row>
    <row r="117" spans="1:142" x14ac:dyDescent="0.35">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c r="EK117" s="8">
        <f>'T4(c)'!B117+'T4(c)'!A117</f>
        <v>38.47</v>
      </c>
      <c r="EL117" s="15" t="str">
        <f t="shared" si="1"/>
        <v>High Efficiency</v>
      </c>
    </row>
    <row r="118" spans="1:142" x14ac:dyDescent="0.35">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c r="EK118" s="8">
        <f>'T4(c)'!B118+'T4(c)'!A118</f>
        <v>31.75</v>
      </c>
      <c r="EL118" s="15" t="str">
        <f t="shared" si="1"/>
        <v>Moderate Efficieny</v>
      </c>
    </row>
    <row r="119" spans="1:142" x14ac:dyDescent="0.35">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c r="EK119" s="8">
        <f>'T4(c)'!B119+'T4(c)'!A119</f>
        <v>38.92</v>
      </c>
      <c r="EL119" s="15" t="str">
        <f t="shared" si="1"/>
        <v>High Efficiency</v>
      </c>
    </row>
    <row r="120" spans="1:142" x14ac:dyDescent="0.35">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c r="EK120" s="8">
        <f>'T4(c)'!B120+'T4(c)'!A120</f>
        <v>45.620000000000005</v>
      </c>
      <c r="EL120" s="15" t="str">
        <f t="shared" si="1"/>
        <v>High Efficiency</v>
      </c>
    </row>
    <row r="121" spans="1:142" x14ac:dyDescent="0.35">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c r="EK121" s="8">
        <f>'T4(c)'!B121+'T4(c)'!A121</f>
        <v>45.64</v>
      </c>
      <c r="EL121" s="15" t="str">
        <f t="shared" si="1"/>
        <v>High Efficiency</v>
      </c>
    </row>
    <row r="122" spans="1:142" x14ac:dyDescent="0.35">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c r="EK122" s="8">
        <f>'T4(c)'!B122+'T4(c)'!A122</f>
        <v>31.75</v>
      </c>
      <c r="EL122" s="15" t="str">
        <f t="shared" si="1"/>
        <v>Moderate Efficieny</v>
      </c>
    </row>
    <row r="123" spans="1:142" x14ac:dyDescent="0.35">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c r="EK123" s="8">
        <f>'T4(c)'!B123+'T4(c)'!A123</f>
        <v>33.15</v>
      </c>
      <c r="EL123" s="15" t="str">
        <f t="shared" si="1"/>
        <v>Moderate Efficieny</v>
      </c>
    </row>
    <row r="124" spans="1:142" x14ac:dyDescent="0.35">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c r="EK124" s="8">
        <f>'T4(c)'!B124+'T4(c)'!A124</f>
        <v>42.1</v>
      </c>
      <c r="EL124" s="15" t="str">
        <f t="shared" si="1"/>
        <v>High Efficiency</v>
      </c>
    </row>
    <row r="125" spans="1:142" x14ac:dyDescent="0.35">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c r="EK125" s="8">
        <f>'T4(c)'!B125+'T4(c)'!A125</f>
        <v>36.25</v>
      </c>
      <c r="EL125" s="15" t="str">
        <f t="shared" si="1"/>
        <v>High Efficiency</v>
      </c>
    </row>
    <row r="126" spans="1:142" x14ac:dyDescent="0.35">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c r="EK126" s="8">
        <f>'T4(c)'!B126+'T4(c)'!A126</f>
        <v>43.42</v>
      </c>
      <c r="EL126" s="15" t="str">
        <f t="shared" si="1"/>
        <v>High Efficiency</v>
      </c>
    </row>
    <row r="127" spans="1:142" x14ac:dyDescent="0.35">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c r="EK127" s="8">
        <f>'T4(c)'!B127+'T4(c)'!A127</f>
        <v>34.93</v>
      </c>
      <c r="EL127" s="15" t="str">
        <f t="shared" si="1"/>
        <v>Moderate Efficieny</v>
      </c>
    </row>
    <row r="128" spans="1:142" x14ac:dyDescent="0.35">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c r="EK128" s="8">
        <f>'T4(c)'!B128+'T4(c)'!A128</f>
        <v>43.42</v>
      </c>
      <c r="EL128" s="15" t="str">
        <f t="shared" si="1"/>
        <v>High Efficiency</v>
      </c>
    </row>
    <row r="129" spans="1:142" x14ac:dyDescent="0.35">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c r="EK129" s="8">
        <f>'T4(c)'!B129+'T4(c)'!A129</f>
        <v>36.15</v>
      </c>
      <c r="EL129" s="15" t="str">
        <f t="shared" si="1"/>
        <v>High Efficiency</v>
      </c>
    </row>
    <row r="130" spans="1:142" x14ac:dyDescent="0.35">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c r="EK130" s="8">
        <f>'T4(c)'!B130+'T4(c)'!A130</f>
        <v>36.15</v>
      </c>
      <c r="EL130" s="15" t="str">
        <f t="shared" si="1"/>
        <v>High Efficiency</v>
      </c>
    </row>
    <row r="131" spans="1:142" x14ac:dyDescent="0.35">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c r="EK131" s="8">
        <f>'T4(c)'!B131+'T4(c)'!A131</f>
        <v>36.15</v>
      </c>
      <c r="EL131" s="15" t="str">
        <f t="shared" ref="EL131:EL194" si="2">IF(EK131&gt;35, "High Efficiency",IF( EK131&gt;25, "Moderate Efficieny", "Low Efficiency"))</f>
        <v>High Efficiency</v>
      </c>
    </row>
    <row r="132" spans="1:142" x14ac:dyDescent="0.35">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c r="EK132" s="8">
        <f>'T4(c)'!B132+'T4(c)'!A132</f>
        <v>36.620000000000005</v>
      </c>
      <c r="EL132" s="15" t="str">
        <f t="shared" si="2"/>
        <v>High Efficiency</v>
      </c>
    </row>
    <row r="133" spans="1:142" x14ac:dyDescent="0.35">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c r="EK133" s="8">
        <f>'T4(c)'!B133+'T4(c)'!A133</f>
        <v>40.42</v>
      </c>
      <c r="EL133" s="15" t="str">
        <f t="shared" si="2"/>
        <v>High Efficiency</v>
      </c>
    </row>
    <row r="134" spans="1:142" x14ac:dyDescent="0.35">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c r="EK134" s="8">
        <f>'T4(c)'!B134+'T4(c)'!A134</f>
        <v>40.42</v>
      </c>
      <c r="EL134" s="15" t="str">
        <f t="shared" si="2"/>
        <v>High Efficiency</v>
      </c>
    </row>
    <row r="135" spans="1:142" x14ac:dyDescent="0.35">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c r="EK135" s="8">
        <f>'T4(c)'!B135+'T4(c)'!A135</f>
        <v>40.42</v>
      </c>
      <c r="EL135" s="15" t="str">
        <f t="shared" si="2"/>
        <v>High Efficiency</v>
      </c>
    </row>
    <row r="136" spans="1:142" x14ac:dyDescent="0.35">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c r="EK136" s="8">
        <f>'T4(c)'!B136+'T4(c)'!A136</f>
        <v>40.42</v>
      </c>
      <c r="EL136" s="15" t="str">
        <f t="shared" si="2"/>
        <v>High Efficiency</v>
      </c>
    </row>
    <row r="137" spans="1:142" x14ac:dyDescent="0.35">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c r="EK137" s="8">
        <f>'T4(c)'!B137+'T4(c)'!A137</f>
        <v>34.15</v>
      </c>
      <c r="EL137" s="15" t="str">
        <f t="shared" si="2"/>
        <v>Moderate Efficieny</v>
      </c>
    </row>
    <row r="138" spans="1:142" x14ac:dyDescent="0.35">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c r="EK138" s="8">
        <f>'T4(c)'!B138+'T4(c)'!A138</f>
        <v>34.15</v>
      </c>
      <c r="EL138" s="15" t="str">
        <f t="shared" si="2"/>
        <v>Moderate Efficieny</v>
      </c>
    </row>
    <row r="139" spans="1:142" x14ac:dyDescent="0.35">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c r="EK139" s="8">
        <f>'T4(c)'!B139+'T4(c)'!A139</f>
        <v>33</v>
      </c>
      <c r="EL139" s="15" t="str">
        <f t="shared" si="2"/>
        <v>Moderate Efficieny</v>
      </c>
    </row>
    <row r="140" spans="1:142" x14ac:dyDescent="0.35">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c r="EK140" s="8">
        <f>'T4(c)'!B140+'T4(c)'!A140</f>
        <v>28</v>
      </c>
      <c r="EL140" s="15" t="str">
        <f t="shared" si="2"/>
        <v>Moderate Efficieny</v>
      </c>
    </row>
    <row r="141" spans="1:142" x14ac:dyDescent="0.35">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c r="EK141" s="8">
        <f>'T4(c)'!B141+'T4(c)'!A141</f>
        <v>30.5</v>
      </c>
      <c r="EL141" s="15" t="str">
        <f t="shared" si="2"/>
        <v>Moderate Efficieny</v>
      </c>
    </row>
    <row r="142" spans="1:142" x14ac:dyDescent="0.35">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c r="EK142" s="8">
        <f>'T4(c)'!B142+'T4(c)'!A142</f>
        <v>25</v>
      </c>
      <c r="EL142" s="15" t="str">
        <f t="shared" si="2"/>
        <v>Low Efficiency</v>
      </c>
    </row>
    <row r="143" spans="1:142" x14ac:dyDescent="0.35">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c r="EK143" s="8">
        <f>'T4(c)'!B143+'T4(c)'!A143</f>
        <v>31.5</v>
      </c>
      <c r="EL143" s="15" t="str">
        <f t="shared" si="2"/>
        <v>Moderate Efficieny</v>
      </c>
    </row>
    <row r="144" spans="1:142" x14ac:dyDescent="0.35">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c r="EK144" s="8">
        <f>'T4(c)'!B144+'T4(c)'!A144</f>
        <v>22.5</v>
      </c>
      <c r="EL144" s="15" t="str">
        <f t="shared" si="2"/>
        <v>Low Efficiency</v>
      </c>
    </row>
    <row r="145" spans="1:142" x14ac:dyDescent="0.35">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c r="EK145" s="8">
        <f>'T4(c)'!B145+'T4(c)'!A145</f>
        <v>38.5</v>
      </c>
      <c r="EL145" s="15" t="str">
        <f t="shared" si="2"/>
        <v>High Efficiency</v>
      </c>
    </row>
    <row r="146" spans="1:142" x14ac:dyDescent="0.35">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c r="EK146" s="8">
        <f>'T4(c)'!B146+'T4(c)'!A146</f>
        <v>48</v>
      </c>
      <c r="EL146" s="15" t="str">
        <f t="shared" si="2"/>
        <v>High Efficiency</v>
      </c>
    </row>
    <row r="147" spans="1:142" x14ac:dyDescent="0.35">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c r="EK147" s="8">
        <f>'T4(c)'!B147+'T4(c)'!A147</f>
        <v>48</v>
      </c>
      <c r="EL147" s="15" t="str">
        <f t="shared" si="2"/>
        <v>High Efficiency</v>
      </c>
    </row>
    <row r="148" spans="1:142" x14ac:dyDescent="0.35">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c r="EK148" s="8">
        <f>'T4(c)'!B148+'T4(c)'!A148</f>
        <v>48</v>
      </c>
      <c r="EL148" s="15" t="str">
        <f t="shared" si="2"/>
        <v>High Efficiency</v>
      </c>
    </row>
    <row r="149" spans="1:142" x14ac:dyDescent="0.35">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c r="EK149" s="8">
        <f>'T4(c)'!B149+'T4(c)'!A149</f>
        <v>46</v>
      </c>
      <c r="EL149" s="15" t="str">
        <f t="shared" si="2"/>
        <v>High Efficiency</v>
      </c>
    </row>
    <row r="150" spans="1:142" x14ac:dyDescent="0.35">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c r="EK150" s="8">
        <f>'T4(c)'!B150+'T4(c)'!A150</f>
        <v>46</v>
      </c>
      <c r="EL150" s="15" t="str">
        <f t="shared" si="2"/>
        <v>High Efficiency</v>
      </c>
    </row>
    <row r="151" spans="1:142" x14ac:dyDescent="0.35">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c r="EK151" s="8">
        <f>'T4(c)'!B151+'T4(c)'!A151</f>
        <v>46</v>
      </c>
      <c r="EL151" s="15" t="str">
        <f t="shared" si="2"/>
        <v>High Efficiency</v>
      </c>
    </row>
    <row r="152" spans="1:142" x14ac:dyDescent="0.35">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c r="EK152" s="8">
        <f>'T4(c)'!B152+'T4(c)'!A152</f>
        <v>46</v>
      </c>
      <c r="EL152" s="15" t="str">
        <f t="shared" si="2"/>
        <v>High Efficiency</v>
      </c>
    </row>
    <row r="153" spans="1:142" x14ac:dyDescent="0.35">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c r="EK153" s="8">
        <f>'T4(c)'!B153+'T4(c)'!A153</f>
        <v>46</v>
      </c>
      <c r="EL153" s="15" t="str">
        <f t="shared" si="2"/>
        <v>High Efficiency</v>
      </c>
    </row>
    <row r="154" spans="1:142" x14ac:dyDescent="0.35">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c r="EK154" s="8">
        <f>'T4(c)'!B154+'T4(c)'!A154</f>
        <v>46</v>
      </c>
      <c r="EL154" s="15" t="str">
        <f t="shared" si="2"/>
        <v>High Efficiency</v>
      </c>
    </row>
    <row r="155" spans="1:142" x14ac:dyDescent="0.35">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c r="EK155" s="8">
        <f>'T4(c)'!B155+'T4(c)'!A155</f>
        <v>40.6</v>
      </c>
      <c r="EL155" s="15" t="str">
        <f t="shared" si="2"/>
        <v>High Efficiency</v>
      </c>
    </row>
    <row r="156" spans="1:142" x14ac:dyDescent="0.35">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c r="EK156" s="8">
        <f>'T4(c)'!B156+'T4(c)'!A156</f>
        <v>47</v>
      </c>
      <c r="EL156" s="15" t="str">
        <f t="shared" si="2"/>
        <v>High Efficiency</v>
      </c>
    </row>
    <row r="157" spans="1:142" x14ac:dyDescent="0.35">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c r="EK157" s="8">
        <f>'T4(c)'!B157+'T4(c)'!A157</f>
        <v>41.6</v>
      </c>
      <c r="EL157" s="15" t="str">
        <f t="shared" si="2"/>
        <v>High Efficiency</v>
      </c>
    </row>
    <row r="158" spans="1:142" x14ac:dyDescent="0.35">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c r="EK158" s="8">
        <f>'T4(c)'!B158+'T4(c)'!A158</f>
        <v>36.5</v>
      </c>
      <c r="EL158" s="15" t="str">
        <f t="shared" si="2"/>
        <v>High Efficiency</v>
      </c>
    </row>
    <row r="159" spans="1:142" x14ac:dyDescent="0.35">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c r="EK159" s="8">
        <f>'T4(c)'!B159+'T4(c)'!A159</f>
        <v>36.5</v>
      </c>
      <c r="EL159" s="15" t="str">
        <f t="shared" si="2"/>
        <v>High Efficiency</v>
      </c>
    </row>
    <row r="160" spans="1:142" x14ac:dyDescent="0.35">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c r="EK160" s="8">
        <f>'T4(c)'!B160+'T4(c)'!A160</f>
        <v>38.5</v>
      </c>
      <c r="EL160" s="15" t="str">
        <f t="shared" si="2"/>
        <v>High Efficiency</v>
      </c>
    </row>
    <row r="161" spans="1:142" x14ac:dyDescent="0.35">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c r="EK161" s="8">
        <f>'T4(c)'!B161+'T4(c)'!A161</f>
        <v>35.5</v>
      </c>
      <c r="EL161" s="15" t="str">
        <f t="shared" si="2"/>
        <v>High Efficiency</v>
      </c>
    </row>
    <row r="162" spans="1:142" x14ac:dyDescent="0.35">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c r="EK162" s="8">
        <f>'T4(c)'!B162+'T4(c)'!A162</f>
        <v>45.25</v>
      </c>
      <c r="EL162" s="15" t="str">
        <f t="shared" si="2"/>
        <v>High Efficiency</v>
      </c>
    </row>
    <row r="163" spans="1:142" x14ac:dyDescent="0.35">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c r="EK163" s="8">
        <f>'T4(c)'!B163+'T4(c)'!A163</f>
        <v>45.25</v>
      </c>
      <c r="EL163" s="15" t="str">
        <f t="shared" si="2"/>
        <v>High Efficiency</v>
      </c>
    </row>
    <row r="164" spans="1:142" x14ac:dyDescent="0.35">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c r="EK164" s="8">
        <f>'T4(c)'!B164+'T4(c)'!A164</f>
        <v>44.25</v>
      </c>
      <c r="EL164" s="15" t="str">
        <f t="shared" si="2"/>
        <v>High Efficiency</v>
      </c>
    </row>
    <row r="165" spans="1:142" x14ac:dyDescent="0.35">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c r="EK165" s="8">
        <f>'T4(c)'!B165+'T4(c)'!A165</f>
        <v>35.5</v>
      </c>
      <c r="EL165" s="15" t="str">
        <f t="shared" si="2"/>
        <v>High Efficiency</v>
      </c>
    </row>
    <row r="166" spans="1:142" x14ac:dyDescent="0.35">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c r="EK166" s="8">
        <f>'T4(c)'!B166+'T4(c)'!A166</f>
        <v>30.3</v>
      </c>
      <c r="EL166" s="15" t="str">
        <f t="shared" si="2"/>
        <v>Moderate Efficieny</v>
      </c>
    </row>
    <row r="167" spans="1:142" x14ac:dyDescent="0.35">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c r="EK167" s="8">
        <f>'T4(c)'!B167+'T4(c)'!A167</f>
        <v>37.049999999999997</v>
      </c>
      <c r="EL167" s="15" t="str">
        <f t="shared" si="2"/>
        <v>High Efficiency</v>
      </c>
    </row>
    <row r="168" spans="1:142" x14ac:dyDescent="0.35">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c r="EK168" s="8">
        <f>'T4(c)'!B168+'T4(c)'!A168</f>
        <v>29.1</v>
      </c>
      <c r="EL168" s="15" t="str">
        <f t="shared" si="2"/>
        <v>Moderate Efficieny</v>
      </c>
    </row>
    <row r="169" spans="1:142" x14ac:dyDescent="0.35">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c r="EK169" s="8">
        <f>'T4(c)'!B169+'T4(c)'!A169</f>
        <v>38.21</v>
      </c>
      <c r="EL169" s="15" t="str">
        <f t="shared" si="2"/>
        <v>High Efficiency</v>
      </c>
    </row>
    <row r="170" spans="1:142" x14ac:dyDescent="0.35">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c r="EK170" s="8">
        <f>'T4(c)'!B170+'T4(c)'!A170</f>
        <v>39.799999999999997</v>
      </c>
      <c r="EL170" s="15" t="str">
        <f t="shared" si="2"/>
        <v>High Efficiency</v>
      </c>
    </row>
    <row r="171" spans="1:142" x14ac:dyDescent="0.35">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c r="EK171" s="8">
        <f>'T4(c)'!B171+'T4(c)'!A171</f>
        <v>46.55</v>
      </c>
      <c r="EL171" s="15" t="str">
        <f t="shared" si="2"/>
        <v>High Efficiency</v>
      </c>
    </row>
    <row r="172" spans="1:142" x14ac:dyDescent="0.35">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c r="EK172" s="8">
        <f>'T4(c)'!B172+'T4(c)'!A172</f>
        <v>39.799999999999997</v>
      </c>
      <c r="EL172" s="15" t="str">
        <f t="shared" si="2"/>
        <v>High Efficiency</v>
      </c>
    </row>
    <row r="173" spans="1:142" x14ac:dyDescent="0.35">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c r="EK173" s="8">
        <f>'T4(c)'!B173+'T4(c)'!A173</f>
        <v>39.799999999999997</v>
      </c>
      <c r="EL173" s="15" t="str">
        <f t="shared" si="2"/>
        <v>High Efficiency</v>
      </c>
    </row>
    <row r="174" spans="1:142" x14ac:dyDescent="0.35">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c r="EK174" s="8">
        <f>'T4(c)'!B174+'T4(c)'!A174</f>
        <v>39.799999999999997</v>
      </c>
      <c r="EL174" s="15" t="str">
        <f t="shared" si="2"/>
        <v>High Efficiency</v>
      </c>
    </row>
    <row r="175" spans="1:142" x14ac:dyDescent="0.35">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c r="EK175" s="8">
        <f>'T4(c)'!B175+'T4(c)'!A175</f>
        <v>46.55</v>
      </c>
      <c r="EL175" s="15" t="str">
        <f t="shared" si="2"/>
        <v>High Efficiency</v>
      </c>
    </row>
    <row r="176" spans="1:142" x14ac:dyDescent="0.35">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c r="EK176" s="8">
        <f>'T4(c)'!B176+'T4(c)'!A176</f>
        <v>46.55</v>
      </c>
      <c r="EL176" s="15" t="str">
        <f t="shared" si="2"/>
        <v>High Efficiency</v>
      </c>
    </row>
    <row r="177" spans="1:142" x14ac:dyDescent="0.35">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c r="EK177" s="8">
        <f>'T4(c)'!B177+'T4(c)'!A177</f>
        <v>46.55</v>
      </c>
      <c r="EL177" s="15" t="str">
        <f t="shared" si="2"/>
        <v>High Efficiency</v>
      </c>
    </row>
    <row r="178" spans="1:142" x14ac:dyDescent="0.35">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c r="EK178" s="8">
        <f>'T4(c)'!B178+'T4(c)'!A178</f>
        <v>46.55</v>
      </c>
      <c r="EL178" s="15" t="str">
        <f t="shared" si="2"/>
        <v>High Efficiency</v>
      </c>
    </row>
    <row r="179" spans="1:142" x14ac:dyDescent="0.35">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c r="EK179" s="8">
        <f>'T4(c)'!B179+'T4(c)'!A179</f>
        <v>39.44</v>
      </c>
      <c r="EL179" s="15" t="str">
        <f t="shared" si="2"/>
        <v>High Efficiency</v>
      </c>
    </row>
    <row r="180" spans="1:142" x14ac:dyDescent="0.35">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c r="EK180" s="8">
        <f>'T4(c)'!B180+'T4(c)'!A180</f>
        <v>32.69</v>
      </c>
      <c r="EL180" s="15" t="str">
        <f t="shared" si="2"/>
        <v>Moderate Efficieny</v>
      </c>
    </row>
    <row r="181" spans="1:142" x14ac:dyDescent="0.35">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c r="EK181" s="8">
        <f>'T4(c)'!B181+'T4(c)'!A181</f>
        <v>32.69</v>
      </c>
      <c r="EL181" s="15" t="str">
        <f t="shared" si="2"/>
        <v>Moderate Efficieny</v>
      </c>
    </row>
    <row r="182" spans="1:142" x14ac:dyDescent="0.35">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c r="EK182" s="8">
        <f>'T4(c)'!B182+'T4(c)'!A182</f>
        <v>26.47</v>
      </c>
      <c r="EL182" s="15" t="str">
        <f t="shared" si="2"/>
        <v>Moderate Efficieny</v>
      </c>
    </row>
    <row r="183" spans="1:142" x14ac:dyDescent="0.35">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c r="EK183" s="8">
        <f>'T4(c)'!B183+'T4(c)'!A183</f>
        <v>37.99</v>
      </c>
      <c r="EL183" s="15" t="str">
        <f t="shared" si="2"/>
        <v>High Efficiency</v>
      </c>
    </row>
    <row r="184" spans="1:142" x14ac:dyDescent="0.35">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c r="EK184" s="8">
        <f>'T4(c)'!B184+'T4(c)'!A184</f>
        <v>37.99</v>
      </c>
      <c r="EL184" s="15" t="str">
        <f t="shared" si="2"/>
        <v>High Efficiency</v>
      </c>
    </row>
    <row r="185" spans="1:142" x14ac:dyDescent="0.35">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c r="EK185" s="8">
        <f>'T4(c)'!B185+'T4(c)'!A185</f>
        <v>37.99</v>
      </c>
      <c r="EL185" s="15" t="str">
        <f t="shared" si="2"/>
        <v>High Efficiency</v>
      </c>
    </row>
    <row r="186" spans="1:142" x14ac:dyDescent="0.35">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c r="EK186" s="8">
        <f>'T4(c)'!B186+'T4(c)'!A186</f>
        <v>37.99</v>
      </c>
      <c r="EL186" s="15" t="str">
        <f t="shared" si="2"/>
        <v>High Efficiency</v>
      </c>
    </row>
    <row r="187" spans="1:142" x14ac:dyDescent="0.35">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c r="EK187" s="8">
        <f>'T4(c)'!B187+'T4(c)'!A187</f>
        <v>37.99</v>
      </c>
      <c r="EL187" s="15" t="str">
        <f t="shared" si="2"/>
        <v>High Efficiency</v>
      </c>
    </row>
    <row r="188" spans="1:142" x14ac:dyDescent="0.35">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c r="EK188" s="8">
        <f>'T4(c)'!B188+'T4(c)'!A188</f>
        <v>37.99</v>
      </c>
      <c r="EL188" s="15" t="str">
        <f t="shared" si="2"/>
        <v>High Efficiency</v>
      </c>
    </row>
    <row r="189" spans="1:142" x14ac:dyDescent="0.35">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c r="EK189" s="8">
        <f>'T4(c)'!B189+'T4(c)'!A189</f>
        <v>27.07</v>
      </c>
      <c r="EL189" s="15" t="str">
        <f t="shared" si="2"/>
        <v>Moderate Efficieny</v>
      </c>
    </row>
    <row r="190" spans="1:142" x14ac:dyDescent="0.35">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c r="EK190" s="8">
        <f>'T4(c)'!B190+'T4(c)'!A190</f>
        <v>33.07</v>
      </c>
      <c r="EL190" s="15" t="str">
        <f t="shared" si="2"/>
        <v>Moderate Efficieny</v>
      </c>
    </row>
    <row r="191" spans="1:142" x14ac:dyDescent="0.35">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c r="EK191" s="8">
        <f>'T4(c)'!B191+'T4(c)'!A191</f>
        <v>27.07</v>
      </c>
      <c r="EL191" s="15" t="str">
        <f t="shared" si="2"/>
        <v>Moderate Efficieny</v>
      </c>
    </row>
    <row r="192" spans="1:142" x14ac:dyDescent="0.35">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c r="EK192" s="8">
        <f>'T4(c)'!B192+'T4(c)'!A192</f>
        <v>27.07</v>
      </c>
      <c r="EL192" s="15" t="str">
        <f t="shared" si="2"/>
        <v>Moderate Efficieny</v>
      </c>
    </row>
    <row r="193" spans="1:142" x14ac:dyDescent="0.35">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c r="EK193" s="8">
        <f>'T4(c)'!B193+'T4(c)'!A193</f>
        <v>27.07</v>
      </c>
      <c r="EL193" s="15" t="str">
        <f t="shared" si="2"/>
        <v>Moderate Efficieny</v>
      </c>
    </row>
    <row r="194" spans="1:142" x14ac:dyDescent="0.35">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c r="EK194" s="8">
        <f>'T4(c)'!B194+'T4(c)'!A194</f>
        <v>33.07</v>
      </c>
      <c r="EL194" s="15" t="str">
        <f t="shared" si="2"/>
        <v>Moderate Efficieny</v>
      </c>
    </row>
    <row r="195" spans="1:142" x14ac:dyDescent="0.35">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c r="EK195" s="8">
        <f>'T4(c)'!B195+'T4(c)'!A195</f>
        <v>33.07</v>
      </c>
      <c r="EL195" s="15" t="str">
        <f t="shared" ref="EL195:EL244" si="3">IF(EK195&gt;35, "High Efficiency",IF( EK195&gt;25, "Moderate Efficieny", "Low Efficiency"))</f>
        <v>Moderate Efficieny</v>
      </c>
    </row>
    <row r="196" spans="1:142" x14ac:dyDescent="0.35">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c r="EK196" s="8">
        <f>'T4(c)'!B196+'T4(c)'!A196</f>
        <v>33.07</v>
      </c>
      <c r="EL196" s="15" t="str">
        <f t="shared" si="3"/>
        <v>Moderate Efficieny</v>
      </c>
    </row>
    <row r="197" spans="1:142" x14ac:dyDescent="0.35">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c r="EK197" s="8">
        <f>'T4(c)'!B197+'T4(c)'!A197</f>
        <v>33.07</v>
      </c>
      <c r="EL197" s="15" t="str">
        <f t="shared" si="3"/>
        <v>Moderate Efficieny</v>
      </c>
    </row>
    <row r="198" spans="1:142" x14ac:dyDescent="0.35">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c r="EK198" s="8">
        <f>'T4(c)'!B198+'T4(c)'!A198</f>
        <v>38.799999999999997</v>
      </c>
      <c r="EL198" s="15" t="str">
        <f t="shared" si="3"/>
        <v>High Efficiency</v>
      </c>
    </row>
    <row r="199" spans="1:142" x14ac:dyDescent="0.35">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c r="EK199" s="8">
        <f>'T4(c)'!B199+'T4(c)'!A199</f>
        <v>38.799999999999997</v>
      </c>
      <c r="EL199" s="15" t="str">
        <f t="shared" si="3"/>
        <v>High Efficiency</v>
      </c>
    </row>
    <row r="200" spans="1:142" x14ac:dyDescent="0.35">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c r="EK200" s="8">
        <f>'T4(c)'!B200+'T4(c)'!A200</f>
        <v>29.8</v>
      </c>
      <c r="EL200" s="15" t="str">
        <f t="shared" si="3"/>
        <v>Moderate Efficieny</v>
      </c>
    </row>
    <row r="201" spans="1:142" x14ac:dyDescent="0.35">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c r="EK201" s="8">
        <f>'T4(c)'!B201+'T4(c)'!A201</f>
        <v>29.8</v>
      </c>
      <c r="EL201" s="15" t="str">
        <f t="shared" si="3"/>
        <v>Moderate Efficieny</v>
      </c>
    </row>
    <row r="202" spans="1:142" x14ac:dyDescent="0.35">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c r="EK202" s="8">
        <f>'T4(c)'!B202+'T4(c)'!A202</f>
        <v>32</v>
      </c>
      <c r="EL202" s="15" t="str">
        <f t="shared" si="3"/>
        <v>Moderate Efficieny</v>
      </c>
    </row>
    <row r="203" spans="1:142" x14ac:dyDescent="0.35">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c r="EK203" s="8">
        <f>'T4(c)'!B203+'T4(c)'!A203</f>
        <v>32</v>
      </c>
      <c r="EL203" s="15" t="str">
        <f t="shared" si="3"/>
        <v>Moderate Efficieny</v>
      </c>
    </row>
    <row r="204" spans="1:142" x14ac:dyDescent="0.35">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c r="EK204" s="8">
        <f>'T4(c)'!B204+'T4(c)'!A204</f>
        <v>32</v>
      </c>
      <c r="EL204" s="15" t="str">
        <f t="shared" si="3"/>
        <v>Moderate Efficieny</v>
      </c>
    </row>
    <row r="205" spans="1:142" x14ac:dyDescent="0.35">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c r="EK205" s="8">
        <f>'T4(c)'!B205+'T4(c)'!A205</f>
        <v>34.72</v>
      </c>
      <c r="EL205" s="15" t="str">
        <f t="shared" si="3"/>
        <v>Moderate Efficieny</v>
      </c>
    </row>
    <row r="206" spans="1:142" x14ac:dyDescent="0.35">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c r="EK206" s="8">
        <f>'T4(c)'!B206+'T4(c)'!A206</f>
        <v>31.4</v>
      </c>
      <c r="EL206" s="15" t="str">
        <f t="shared" si="3"/>
        <v>Moderate Efficieny</v>
      </c>
    </row>
    <row r="207" spans="1:142" x14ac:dyDescent="0.35">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c r="EK207" s="8">
        <f>'T4(c)'!B207+'T4(c)'!A207</f>
        <v>24.4</v>
      </c>
      <c r="EL207" s="15" t="str">
        <f t="shared" si="3"/>
        <v>Low Efficiency</v>
      </c>
    </row>
    <row r="208" spans="1:142" x14ac:dyDescent="0.35">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c r="EK208" s="8">
        <f>'T4(c)'!B208+'T4(c)'!A208</f>
        <v>37</v>
      </c>
      <c r="EL208" s="15" t="str">
        <f t="shared" si="3"/>
        <v>High Efficiency</v>
      </c>
    </row>
    <row r="209" spans="1:142" x14ac:dyDescent="0.35">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c r="EK209" s="8">
        <f>'T4(c)'!B209+'T4(c)'!A209</f>
        <v>39</v>
      </c>
      <c r="EL209" s="15" t="str">
        <f t="shared" si="3"/>
        <v>High Efficiency</v>
      </c>
    </row>
    <row r="210" spans="1:142" x14ac:dyDescent="0.35">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c r="EK210" s="8">
        <f>'T4(c)'!B210+'T4(c)'!A210</f>
        <v>37</v>
      </c>
      <c r="EL210" s="15" t="str">
        <f t="shared" si="3"/>
        <v>High Efficiency</v>
      </c>
    </row>
    <row r="211" spans="1:142" x14ac:dyDescent="0.35">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c r="EK211" s="8">
        <f>'T4(c)'!B211+'T4(c)'!A211</f>
        <v>35.4</v>
      </c>
      <c r="EL211" s="15" t="str">
        <f t="shared" si="3"/>
        <v>High Efficiency</v>
      </c>
    </row>
    <row r="212" spans="1:142" x14ac:dyDescent="0.35">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c r="EK212" s="8">
        <f>'T4(c)'!B212+'T4(c)'!A212</f>
        <v>30.22</v>
      </c>
      <c r="EL212" s="15" t="str">
        <f t="shared" si="3"/>
        <v>Moderate Efficieny</v>
      </c>
    </row>
    <row r="213" spans="1:142" x14ac:dyDescent="0.35">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c r="EK213" s="8">
        <f>'T4(c)'!B213+'T4(c)'!A213</f>
        <v>33.5</v>
      </c>
      <c r="EL213" s="15" t="str">
        <f t="shared" si="3"/>
        <v>Moderate Efficieny</v>
      </c>
    </row>
    <row r="214" spans="1:142" x14ac:dyDescent="0.35">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c r="EK214" s="8">
        <f>'T4(c)'!B214+'T4(c)'!A214</f>
        <v>35.4</v>
      </c>
      <c r="EL214" s="15" t="str">
        <f t="shared" si="3"/>
        <v>High Efficiency</v>
      </c>
    </row>
    <row r="215" spans="1:142" x14ac:dyDescent="0.35">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c r="EK215" s="8">
        <f>'T4(c)'!B215+'T4(c)'!A215</f>
        <v>35.4</v>
      </c>
      <c r="EL215" s="15" t="str">
        <f t="shared" si="3"/>
        <v>High Efficiency</v>
      </c>
    </row>
    <row r="216" spans="1:142" x14ac:dyDescent="0.35">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c r="EK216" s="8">
        <f>'T4(c)'!B216+'T4(c)'!A216</f>
        <v>35.4</v>
      </c>
      <c r="EL216" s="15" t="str">
        <f t="shared" si="3"/>
        <v>High Efficiency</v>
      </c>
    </row>
    <row r="217" spans="1:142" x14ac:dyDescent="0.35">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c r="EK217" s="8">
        <f>'T4(c)'!B217+'T4(c)'!A217</f>
        <v>30.4</v>
      </c>
      <c r="EL217" s="15" t="str">
        <f t="shared" si="3"/>
        <v>Moderate Efficieny</v>
      </c>
    </row>
    <row r="218" spans="1:142" x14ac:dyDescent="0.35">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c r="EK218" s="8">
        <f>'T4(c)'!B218+'T4(c)'!A218</f>
        <v>30.4</v>
      </c>
      <c r="EL218" s="15" t="str">
        <f t="shared" si="3"/>
        <v>Moderate Efficieny</v>
      </c>
    </row>
    <row r="219" spans="1:142" x14ac:dyDescent="0.35">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c r="EK219" s="8">
        <f>'T4(c)'!B219+'T4(c)'!A219</f>
        <v>30.4</v>
      </c>
      <c r="EL219" s="15" t="str">
        <f t="shared" si="3"/>
        <v>Moderate Efficieny</v>
      </c>
    </row>
    <row r="220" spans="1:142" x14ac:dyDescent="0.35">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c r="EK220" s="8">
        <f>'T4(c)'!B220+'T4(c)'!A220</f>
        <v>42.91</v>
      </c>
      <c r="EL220" s="15" t="str">
        <f t="shared" si="3"/>
        <v>High Efficiency</v>
      </c>
    </row>
    <row r="221" spans="1:142" x14ac:dyDescent="0.35">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c r="EK221" s="8">
        <f>'T4(c)'!B221+'T4(c)'!A221</f>
        <v>25.04</v>
      </c>
      <c r="EL221" s="15" t="str">
        <f t="shared" si="3"/>
        <v>Moderate Efficieny</v>
      </c>
    </row>
    <row r="222" spans="1:142" x14ac:dyDescent="0.35">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c r="EK222" s="8">
        <f>'T4(c)'!B222+'T4(c)'!A222</f>
        <v>31.13</v>
      </c>
      <c r="EL222" s="15" t="str">
        <f t="shared" si="3"/>
        <v>Moderate Efficieny</v>
      </c>
    </row>
    <row r="223" spans="1:142" x14ac:dyDescent="0.35">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c r="EK223" s="8">
        <f>'T4(c)'!B223+'T4(c)'!A223</f>
        <v>25.41</v>
      </c>
      <c r="EL223" s="15" t="str">
        <f t="shared" si="3"/>
        <v>Moderate Efficieny</v>
      </c>
    </row>
    <row r="224" spans="1:142" x14ac:dyDescent="0.35">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c r="EK224" s="8">
        <f>'T4(c)'!B224+'T4(c)'!A224</f>
        <v>31.41</v>
      </c>
      <c r="EL224" s="15" t="str">
        <f t="shared" si="3"/>
        <v>Moderate Efficieny</v>
      </c>
    </row>
    <row r="225" spans="1:142" x14ac:dyDescent="0.35">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c r="EK225" s="8">
        <f>'T4(c)'!B225+'T4(c)'!A225</f>
        <v>31.41</v>
      </c>
      <c r="EL225" s="15" t="str">
        <f t="shared" si="3"/>
        <v>Moderate Efficieny</v>
      </c>
    </row>
    <row r="226" spans="1:142" x14ac:dyDescent="0.35">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c r="EK226" s="8">
        <f>'T4(c)'!B226+'T4(c)'!A226</f>
        <v>31.1</v>
      </c>
      <c r="EL226" s="15" t="str">
        <f t="shared" si="3"/>
        <v>Moderate Efficieny</v>
      </c>
    </row>
    <row r="227" spans="1:142" x14ac:dyDescent="0.35">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c r="EK227" s="8">
        <f>'T4(c)'!B227+'T4(c)'!A227</f>
        <v>33.6</v>
      </c>
      <c r="EL227" s="15" t="str">
        <f t="shared" si="3"/>
        <v>Moderate Efficieny</v>
      </c>
    </row>
    <row r="228" spans="1:142" x14ac:dyDescent="0.35">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c r="EK228" s="8">
        <f>'T4(c)'!B228+'T4(c)'!A228</f>
        <v>33.6</v>
      </c>
      <c r="EL228" s="15" t="str">
        <f t="shared" si="3"/>
        <v>Moderate Efficieny</v>
      </c>
    </row>
    <row r="229" spans="1:142" x14ac:dyDescent="0.35">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c r="EK229" s="8">
        <f>'T4(c)'!B229+'T4(c)'!A229</f>
        <v>33.6</v>
      </c>
      <c r="EL229" s="15" t="str">
        <f t="shared" si="3"/>
        <v>Moderate Efficieny</v>
      </c>
    </row>
    <row r="230" spans="1:142" x14ac:dyDescent="0.35">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c r="EK230" s="8">
        <f>'T4(c)'!B230+'T4(c)'!A230</f>
        <v>37.5</v>
      </c>
      <c r="EL230" s="15" t="str">
        <f t="shared" si="3"/>
        <v>High Efficiency</v>
      </c>
    </row>
    <row r="231" spans="1:142" x14ac:dyDescent="0.35">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c r="EK231" s="8">
        <f>'T4(c)'!B231+'T4(c)'!A231</f>
        <v>37.5</v>
      </c>
      <c r="EL231" s="15" t="str">
        <f t="shared" si="3"/>
        <v>High Efficiency</v>
      </c>
    </row>
    <row r="232" spans="1:142" x14ac:dyDescent="0.35">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c r="EK232" s="8">
        <f>'T4(c)'!B232+'T4(c)'!A232</f>
        <v>31.6</v>
      </c>
      <c r="EL232" s="15" t="str">
        <f t="shared" si="3"/>
        <v>Moderate Efficieny</v>
      </c>
    </row>
    <row r="233" spans="1:142" x14ac:dyDescent="0.35">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c r="EK233" s="8">
        <f>'T4(c)'!B233+'T4(c)'!A233</f>
        <v>31.6</v>
      </c>
      <c r="EL233" s="15" t="str">
        <f t="shared" si="3"/>
        <v>Moderate Efficieny</v>
      </c>
    </row>
    <row r="234" spans="1:142" x14ac:dyDescent="0.35">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c r="EK234" s="8">
        <f>'T4(c)'!B234+'T4(c)'!A234</f>
        <v>38.64</v>
      </c>
      <c r="EL234" s="15" t="str">
        <f t="shared" si="3"/>
        <v>High Efficiency</v>
      </c>
    </row>
    <row r="235" spans="1:142" x14ac:dyDescent="0.35">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c r="EK235" s="8">
        <f>'T4(c)'!B235+'T4(c)'!A235</f>
        <v>38.64</v>
      </c>
      <c r="EL235" s="15" t="str">
        <f t="shared" si="3"/>
        <v>High Efficiency</v>
      </c>
    </row>
    <row r="236" spans="1:142" x14ac:dyDescent="0.35">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c r="EK236" s="8">
        <f>'T4(c)'!B236+'T4(c)'!A236</f>
        <v>42.04</v>
      </c>
      <c r="EL236" s="15" t="str">
        <f t="shared" si="3"/>
        <v>High Efficiency</v>
      </c>
    </row>
    <row r="237" spans="1:142" x14ac:dyDescent="0.35">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c r="EK237" s="8">
        <f>'T4(c)'!B237+'T4(c)'!A237</f>
        <v>42.04</v>
      </c>
      <c r="EL237" s="15" t="str">
        <f t="shared" si="3"/>
        <v>High Efficiency</v>
      </c>
    </row>
    <row r="238" spans="1:142" x14ac:dyDescent="0.35">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c r="EK238" s="8">
        <f>'T4(c)'!B238+'T4(c)'!A238</f>
        <v>42.04</v>
      </c>
      <c r="EL238" s="15" t="str">
        <f t="shared" si="3"/>
        <v>High Efficiency</v>
      </c>
    </row>
    <row r="239" spans="1:142" x14ac:dyDescent="0.35">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c r="EK239" s="8">
        <f>'T4(c)'!B239+'T4(c)'!A239</f>
        <v>35.159999999999997</v>
      </c>
      <c r="EL239" s="15" t="str">
        <f t="shared" si="3"/>
        <v>High Efficiency</v>
      </c>
    </row>
    <row r="240" spans="1:142" x14ac:dyDescent="0.35">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c r="EK240" s="8">
        <f>'T4(c)'!B240+'T4(c)'!A240</f>
        <v>35.71</v>
      </c>
      <c r="EL240" s="15" t="str">
        <f t="shared" si="3"/>
        <v>High Efficiency</v>
      </c>
    </row>
    <row r="241" spans="1:142" x14ac:dyDescent="0.35">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c r="EK241" s="8">
        <f>'T4(c)'!B241+'T4(c)'!A241</f>
        <v>25.799999999999997</v>
      </c>
      <c r="EL241" s="15" t="str">
        <f t="shared" si="3"/>
        <v>Moderate Efficieny</v>
      </c>
    </row>
    <row r="242" spans="1:142" x14ac:dyDescent="0.35">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c r="EK242" s="8">
        <f>'T4(c)'!B242+'T4(c)'!A242</f>
        <v>37.19</v>
      </c>
      <c r="EL242" s="15" t="str">
        <f t="shared" si="3"/>
        <v>High Efficiency</v>
      </c>
    </row>
    <row r="243" spans="1:142" x14ac:dyDescent="0.35">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c r="EK243" s="8">
        <f>'T4(c)'!B243+'T4(c)'!A243</f>
        <v>35.19</v>
      </c>
      <c r="EL243" s="15" t="str">
        <f t="shared" si="3"/>
        <v>High Efficiency</v>
      </c>
    </row>
    <row r="244" spans="1:142" x14ac:dyDescent="0.35">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c r="EK244" s="8">
        <f>'T4(c)'!B244+'T4(c)'!A244</f>
        <v>94.67</v>
      </c>
      <c r="EL244" s="15" t="str">
        <f t="shared" si="3"/>
        <v>High Efficiency</v>
      </c>
    </row>
    <row r="245" spans="1:142" x14ac:dyDescent="0.35">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c r="EK245" s="8">
        <f>'T4(c)'!B245+'T4(c)'!A245</f>
        <v>98.19</v>
      </c>
      <c r="EL245" s="15" t="str">
        <f>IF(EK245&gt;35, "High Efficiency",IF( EK245&gt;25, "Moderate Efficieny", "Low Efficiency"))</f>
        <v>High Efficiency</v>
      </c>
    </row>
    <row r="246" spans="1:142" x14ac:dyDescent="0.35">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c r="EK246" s="8">
        <f>'T4(c)'!B246+'T4(c)'!A246</f>
        <v>31.39</v>
      </c>
      <c r="EL246" s="15" t="str">
        <f t="shared" ref="EL246:EL308" si="4">IF(EK246&gt;35, "High Efficiency",IF( EK246&gt;25, "Moderate Efficieny", "Low Efficiency"))</f>
        <v>Moderate Efficieny</v>
      </c>
    </row>
    <row r="247" spans="1:142" x14ac:dyDescent="0.35">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c r="EK247" s="8">
        <f>'T4(c)'!B247+'T4(c)'!A247</f>
        <v>32.729999999999997</v>
      </c>
      <c r="EL247" s="15" t="str">
        <f t="shared" si="4"/>
        <v>Moderate Efficieny</v>
      </c>
    </row>
    <row r="248" spans="1:142" x14ac:dyDescent="0.35">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c r="EK248" s="8">
        <f>'T4(c)'!B248+'T4(c)'!A248</f>
        <v>32.729999999999997</v>
      </c>
      <c r="EL248" s="15" t="str">
        <f t="shared" si="4"/>
        <v>Moderate Efficieny</v>
      </c>
    </row>
    <row r="249" spans="1:142" x14ac:dyDescent="0.35">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c r="EK249" s="8">
        <f>'T4(c)'!B249+'T4(c)'!A249</f>
        <v>24.4</v>
      </c>
      <c r="EL249" s="15" t="str">
        <f t="shared" si="4"/>
        <v>Low Efficiency</v>
      </c>
    </row>
    <row r="250" spans="1:142" x14ac:dyDescent="0.35">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c r="EK250" s="8">
        <f>'T4(c)'!B250+'T4(c)'!A250</f>
        <v>18.36</v>
      </c>
      <c r="EL250" s="15" t="str">
        <f t="shared" si="4"/>
        <v>Low Efficiency</v>
      </c>
    </row>
    <row r="251" spans="1:142" x14ac:dyDescent="0.35">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c r="EK251" s="8">
        <f>'T4(c)'!B251+'T4(c)'!A251</f>
        <v>19.41</v>
      </c>
      <c r="EL251" s="15" t="str">
        <f t="shared" si="4"/>
        <v>Low Efficiency</v>
      </c>
    </row>
    <row r="252" spans="1:142" x14ac:dyDescent="0.35">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c r="EK252" s="8">
        <f>'T4(c)'!B252+'T4(c)'!A252</f>
        <v>24.4</v>
      </c>
      <c r="EL252" s="15" t="str">
        <f t="shared" si="4"/>
        <v>Low Efficiency</v>
      </c>
    </row>
    <row r="253" spans="1:142" x14ac:dyDescent="0.35">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c r="EK253" s="8">
        <f>'T4(c)'!B253+'T4(c)'!A253</f>
        <v>22.41</v>
      </c>
      <c r="EL253" s="15" t="str">
        <f t="shared" si="4"/>
        <v>Low Efficiency</v>
      </c>
    </row>
    <row r="254" spans="1:142" x14ac:dyDescent="0.35">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c r="EK254" s="8">
        <f>'T4(c)'!B254+'T4(c)'!A254</f>
        <v>24.119999999999997</v>
      </c>
      <c r="EL254" s="15" t="str">
        <f t="shared" si="4"/>
        <v>Low Efficiency</v>
      </c>
    </row>
    <row r="255" spans="1:142" x14ac:dyDescent="0.35">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c r="EK255" s="8">
        <f>'T4(c)'!B255+'T4(c)'!A255</f>
        <v>24.119999999999997</v>
      </c>
      <c r="EL255" s="15" t="str">
        <f t="shared" si="4"/>
        <v>Low Efficiency</v>
      </c>
    </row>
    <row r="256" spans="1:142" x14ac:dyDescent="0.35">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c r="EK256" s="8">
        <f>'T4(c)'!B256+'T4(c)'!A256</f>
        <v>24.119999999999997</v>
      </c>
      <c r="EL256" s="15" t="str">
        <f t="shared" si="4"/>
        <v>Low Efficiency</v>
      </c>
    </row>
    <row r="257" spans="1:142" x14ac:dyDescent="0.35">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c r="EK257" s="8">
        <f>'T4(c)'!B257+'T4(c)'!A257</f>
        <v>32.18</v>
      </c>
      <c r="EL257" s="15" t="str">
        <f t="shared" si="4"/>
        <v>Moderate Efficieny</v>
      </c>
    </row>
    <row r="258" spans="1:142" x14ac:dyDescent="0.35">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c r="EK258" s="8">
        <f>'T4(c)'!B258+'T4(c)'!A258</f>
        <v>38.68</v>
      </c>
      <c r="EL258" s="15" t="str">
        <f t="shared" si="4"/>
        <v>High Efficiency</v>
      </c>
    </row>
    <row r="259" spans="1:142" x14ac:dyDescent="0.35">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c r="EK259" s="8">
        <f>'T4(c)'!B259+'T4(c)'!A259</f>
        <v>32.68</v>
      </c>
      <c r="EL259" s="15" t="str">
        <f t="shared" si="4"/>
        <v>Moderate Efficieny</v>
      </c>
    </row>
    <row r="260" spans="1:142" x14ac:dyDescent="0.35">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c r="EK260" s="8">
        <f>'T4(c)'!B260+'T4(c)'!A260</f>
        <v>27</v>
      </c>
      <c r="EL260" s="15" t="str">
        <f t="shared" si="4"/>
        <v>Moderate Efficieny</v>
      </c>
    </row>
    <row r="261" spans="1:142" x14ac:dyDescent="0.35">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c r="EK261" s="8">
        <f>'T4(c)'!B261+'T4(c)'!A261</f>
        <v>26.7</v>
      </c>
      <c r="EL261" s="15" t="str">
        <f t="shared" si="4"/>
        <v>Moderate Efficieny</v>
      </c>
    </row>
    <row r="262" spans="1:142" x14ac:dyDescent="0.35">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c r="EK262" s="8">
        <f>'T4(c)'!B262+'T4(c)'!A262</f>
        <v>30.7</v>
      </c>
      <c r="EL262" s="15" t="str">
        <f t="shared" si="4"/>
        <v>Moderate Efficieny</v>
      </c>
    </row>
    <row r="263" spans="1:142" x14ac:dyDescent="0.35">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c r="EK263" s="8">
        <f>'T4(c)'!B263+'T4(c)'!A263</f>
        <v>30.7</v>
      </c>
      <c r="EL263" s="15" t="str">
        <f t="shared" si="4"/>
        <v>Moderate Efficieny</v>
      </c>
    </row>
    <row r="264" spans="1:142" x14ac:dyDescent="0.35">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c r="EK264" s="8">
        <f>'T4(c)'!B264+'T4(c)'!A264</f>
        <v>30.7</v>
      </c>
      <c r="EL264" s="15" t="str">
        <f t="shared" si="4"/>
        <v>Moderate Efficieny</v>
      </c>
    </row>
    <row r="265" spans="1:142" x14ac:dyDescent="0.35">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c r="EK265" s="8">
        <f>'T4(c)'!B265+'T4(c)'!A265</f>
        <v>34.9</v>
      </c>
      <c r="EL265" s="15" t="str">
        <f t="shared" si="4"/>
        <v>Moderate Efficieny</v>
      </c>
    </row>
    <row r="266" spans="1:142" x14ac:dyDescent="0.35">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c r="EK266" s="8">
        <f>'T4(c)'!B266+'T4(c)'!A266</f>
        <v>35.769999999999996</v>
      </c>
      <c r="EL266" s="15" t="str">
        <f t="shared" si="4"/>
        <v>High Efficiency</v>
      </c>
    </row>
    <row r="267" spans="1:142" x14ac:dyDescent="0.35">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c r="EK267" s="8">
        <f>'T4(c)'!B267+'T4(c)'!A267</f>
        <v>33.489999999999995</v>
      </c>
      <c r="EL267" s="15" t="str">
        <f t="shared" si="4"/>
        <v>Moderate Efficieny</v>
      </c>
    </row>
    <row r="268" spans="1:142" x14ac:dyDescent="0.35">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c r="EK268" s="8">
        <f>'T4(c)'!B268+'T4(c)'!A268</f>
        <v>33.489999999999995</v>
      </c>
      <c r="EL268" s="15" t="str">
        <f t="shared" si="4"/>
        <v>Moderate Efficieny</v>
      </c>
    </row>
    <row r="269" spans="1:142" x14ac:dyDescent="0.35">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c r="EK269" s="8">
        <f>'T4(c)'!B269+'T4(c)'!A269</f>
        <v>35.769999999999996</v>
      </c>
      <c r="EL269" s="15" t="str">
        <f t="shared" si="4"/>
        <v>High Efficiency</v>
      </c>
    </row>
    <row r="270" spans="1:142" x14ac:dyDescent="0.35">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c r="EK270" s="8">
        <f>'T4(c)'!B270+'T4(c)'!A270</f>
        <v>35.769999999999996</v>
      </c>
      <c r="EL270" s="15" t="str">
        <f t="shared" si="4"/>
        <v>High Efficiency</v>
      </c>
    </row>
    <row r="271" spans="1:142" x14ac:dyDescent="0.35">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c r="EK271" s="8">
        <f>'T4(c)'!B271+'T4(c)'!A271</f>
        <v>35.769999999999996</v>
      </c>
      <c r="EL271" s="15" t="str">
        <f t="shared" si="4"/>
        <v>High Efficiency</v>
      </c>
    </row>
    <row r="272" spans="1:142" x14ac:dyDescent="0.35">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c r="EK272" s="8">
        <f>'T4(c)'!B272+'T4(c)'!A272</f>
        <v>35.769999999999996</v>
      </c>
      <c r="EL272" s="15" t="str">
        <f t="shared" si="4"/>
        <v>High Efficiency</v>
      </c>
    </row>
    <row r="273" spans="1:142" x14ac:dyDescent="0.35">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c r="EK273" s="8">
        <f>'T4(c)'!B273+'T4(c)'!A273</f>
        <v>35.769999999999996</v>
      </c>
      <c r="EL273" s="15" t="str">
        <f t="shared" si="4"/>
        <v>High Efficiency</v>
      </c>
    </row>
    <row r="274" spans="1:142" x14ac:dyDescent="0.35">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c r="EK274" s="8">
        <f>'T4(c)'!B274+'T4(c)'!A274</f>
        <v>35.769999999999996</v>
      </c>
      <c r="EL274" s="15" t="str">
        <f t="shared" si="4"/>
        <v>High Efficiency</v>
      </c>
    </row>
    <row r="275" spans="1:142" x14ac:dyDescent="0.35">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c r="EK275" s="8">
        <f>'T4(c)'!B275+'T4(c)'!A275</f>
        <v>29.6</v>
      </c>
      <c r="EL275" s="15" t="str">
        <f t="shared" si="4"/>
        <v>Moderate Efficieny</v>
      </c>
    </row>
    <row r="276" spans="1:142" x14ac:dyDescent="0.35">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c r="EK276" s="8">
        <f>'T4(c)'!B276+'T4(c)'!A276</f>
        <v>29.6</v>
      </c>
      <c r="EL276" s="15" t="str">
        <f t="shared" si="4"/>
        <v>Moderate Efficieny</v>
      </c>
    </row>
    <row r="277" spans="1:142" x14ac:dyDescent="0.35">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c r="EK277" s="8">
        <f>'T4(c)'!B277+'T4(c)'!A277</f>
        <v>30.6</v>
      </c>
      <c r="EL277" s="15" t="str">
        <f t="shared" si="4"/>
        <v>Moderate Efficieny</v>
      </c>
    </row>
    <row r="278" spans="1:142" x14ac:dyDescent="0.35">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c r="EK278" s="8">
        <f>'T4(c)'!B278+'T4(c)'!A278</f>
        <v>30.6</v>
      </c>
      <c r="EL278" s="15" t="str">
        <f t="shared" si="4"/>
        <v>Moderate Efficieny</v>
      </c>
    </row>
    <row r="279" spans="1:142" x14ac:dyDescent="0.35">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c r="EK279" s="8">
        <f>'T4(c)'!B279+'T4(c)'!A279</f>
        <v>30.6</v>
      </c>
      <c r="EL279" s="15" t="str">
        <f t="shared" si="4"/>
        <v>Moderate Efficieny</v>
      </c>
    </row>
    <row r="280" spans="1:142" x14ac:dyDescent="0.35">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c r="EK280" s="8">
        <f>'T4(c)'!B280+'T4(c)'!A280</f>
        <v>30</v>
      </c>
      <c r="EL280" s="15" t="str">
        <f t="shared" si="4"/>
        <v>Moderate Efficieny</v>
      </c>
    </row>
    <row r="281" spans="1:142" x14ac:dyDescent="0.35">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c r="EK281" s="8">
        <f>'T4(c)'!B281+'T4(c)'!A281</f>
        <v>25</v>
      </c>
      <c r="EL281" s="15" t="str">
        <f t="shared" si="4"/>
        <v>Low Efficiency</v>
      </c>
    </row>
    <row r="282" spans="1:142" x14ac:dyDescent="0.35">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c r="EK282" s="8">
        <f>'T4(c)'!B282+'T4(c)'!A282</f>
        <v>24</v>
      </c>
      <c r="EL282" s="15" t="str">
        <f t="shared" si="4"/>
        <v>Low Efficiency</v>
      </c>
    </row>
    <row r="283" spans="1:142" x14ac:dyDescent="0.35">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c r="EK283" s="8">
        <f>'T4(c)'!B283+'T4(c)'!A283</f>
        <v>26</v>
      </c>
      <c r="EL283" s="15" t="str">
        <f t="shared" si="4"/>
        <v>Moderate Efficieny</v>
      </c>
    </row>
    <row r="284" spans="1:142" x14ac:dyDescent="0.35">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c r="EK284" s="8">
        <f>'T4(c)'!B284+'T4(c)'!A284</f>
        <v>30</v>
      </c>
      <c r="EL284" s="15" t="str">
        <f t="shared" si="4"/>
        <v>Moderate Efficieny</v>
      </c>
    </row>
    <row r="285" spans="1:142" x14ac:dyDescent="0.35">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c r="EK285" s="8">
        <f>'T4(c)'!B285+'T4(c)'!A285</f>
        <v>40</v>
      </c>
      <c r="EL285" s="15" t="str">
        <f t="shared" si="4"/>
        <v>High Efficiency</v>
      </c>
    </row>
    <row r="286" spans="1:142" x14ac:dyDescent="0.35">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c r="EK286" s="8">
        <f>'T4(c)'!B286+'T4(c)'!A286</f>
        <v>1461</v>
      </c>
      <c r="EL286" s="15" t="str">
        <f t="shared" si="4"/>
        <v>High Efficiency</v>
      </c>
    </row>
    <row r="287" spans="1:142" x14ac:dyDescent="0.35">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c r="EK287" s="8">
        <f>'T4(c)'!B287+'T4(c)'!A287</f>
        <v>28.6</v>
      </c>
      <c r="EL287" s="15" t="str">
        <f t="shared" si="4"/>
        <v>Moderate Efficieny</v>
      </c>
    </row>
    <row r="288" spans="1:142" x14ac:dyDescent="0.35">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c r="EK288" s="8">
        <f>'T4(c)'!B288+'T4(c)'!A288</f>
        <v>28.6</v>
      </c>
      <c r="EL288" s="15" t="str">
        <f t="shared" si="4"/>
        <v>Moderate Efficieny</v>
      </c>
    </row>
    <row r="289" spans="1:142" x14ac:dyDescent="0.35">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c r="EK289" s="8">
        <f>'T4(c)'!B289+'T4(c)'!A289</f>
        <v>28.6</v>
      </c>
      <c r="EL289" s="15" t="str">
        <f t="shared" si="4"/>
        <v>Moderate Efficieny</v>
      </c>
    </row>
    <row r="290" spans="1:142" x14ac:dyDescent="0.35">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c r="EK290" s="8">
        <f>'T4(c)'!B290+'T4(c)'!A290</f>
        <v>28.6</v>
      </c>
      <c r="EL290" s="15" t="str">
        <f t="shared" si="4"/>
        <v>Moderate Efficieny</v>
      </c>
    </row>
    <row r="291" spans="1:142" x14ac:dyDescent="0.35">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c r="EK291" s="8">
        <f>'T4(c)'!B291+'T4(c)'!A291</f>
        <v>30.42</v>
      </c>
      <c r="EL291" s="15" t="str">
        <f t="shared" si="4"/>
        <v>Moderate Efficieny</v>
      </c>
    </row>
    <row r="292" spans="1:142" x14ac:dyDescent="0.35">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c r="EK292" s="8">
        <f>'T4(c)'!B292+'T4(c)'!A292</f>
        <v>25.03</v>
      </c>
      <c r="EL292" s="15" t="str">
        <f t="shared" si="4"/>
        <v>Moderate Efficieny</v>
      </c>
    </row>
    <row r="293" spans="1:142" x14ac:dyDescent="0.35">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c r="EK293" s="8">
        <f>'T4(c)'!B293+'T4(c)'!A293</f>
        <v>28.38</v>
      </c>
      <c r="EL293" s="15" t="str">
        <f t="shared" si="4"/>
        <v>Moderate Efficieny</v>
      </c>
    </row>
    <row r="294" spans="1:142" x14ac:dyDescent="0.35">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c r="EK294" s="8">
        <f>'T4(c)'!B294+'T4(c)'!A294</f>
        <v>24.95</v>
      </c>
      <c r="EL294" s="15" t="str">
        <f t="shared" si="4"/>
        <v>Low Efficiency</v>
      </c>
    </row>
    <row r="295" spans="1:142" x14ac:dyDescent="0.35">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c r="EK295" s="8">
        <f>'T4(c)'!B295+'T4(c)'!A295</f>
        <v>28.38</v>
      </c>
      <c r="EL295" s="15" t="str">
        <f t="shared" si="4"/>
        <v>Moderate Efficieny</v>
      </c>
    </row>
    <row r="296" spans="1:142" x14ac:dyDescent="0.35">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c r="EK296" s="8">
        <f>'T4(c)'!B296+'T4(c)'!A296</f>
        <v>24.15</v>
      </c>
      <c r="EL296" s="15" t="str">
        <f t="shared" si="4"/>
        <v>Low Efficiency</v>
      </c>
    </row>
    <row r="297" spans="1:142" x14ac:dyDescent="0.35">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c r="EK297" s="8">
        <f>'T4(c)'!B297+'T4(c)'!A297</f>
        <v>24.15</v>
      </c>
      <c r="EL297" s="15" t="str">
        <f t="shared" si="4"/>
        <v>Low Efficiency</v>
      </c>
    </row>
    <row r="298" spans="1:142" x14ac:dyDescent="0.35">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c r="EK298" s="8">
        <f>'T4(c)'!B298+'T4(c)'!A298</f>
        <v>27.58</v>
      </c>
      <c r="EL298" s="15" t="str">
        <f t="shared" si="4"/>
        <v>Moderate Efficieny</v>
      </c>
    </row>
    <row r="299" spans="1:142" x14ac:dyDescent="0.35">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c r="EK299" s="8">
        <f>'T4(c)'!B299+'T4(c)'!A299</f>
        <v>29.2</v>
      </c>
      <c r="EL299" s="15" t="str">
        <f t="shared" si="4"/>
        <v>Moderate Efficieny</v>
      </c>
    </row>
    <row r="300" spans="1:142" x14ac:dyDescent="0.35">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c r="EK300" s="8">
        <f>'T4(c)'!B300+'T4(c)'!A300</f>
        <v>30.2</v>
      </c>
      <c r="EL300" s="15" t="str">
        <f t="shared" si="4"/>
        <v>Moderate Efficieny</v>
      </c>
    </row>
    <row r="301" spans="1:142" x14ac:dyDescent="0.35">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c r="EK301" s="8">
        <f>'T4(c)'!B301+'T4(c)'!A301</f>
        <v>31.2</v>
      </c>
      <c r="EL301" s="15" t="str">
        <f t="shared" si="4"/>
        <v>Moderate Efficieny</v>
      </c>
    </row>
    <row r="302" spans="1:142" x14ac:dyDescent="0.35">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c r="EK302" s="8">
        <f>'T4(c)'!B302+'T4(c)'!A302</f>
        <v>32</v>
      </c>
      <c r="EL302" s="15" t="str">
        <f t="shared" si="4"/>
        <v>Moderate Efficieny</v>
      </c>
    </row>
    <row r="303" spans="1:142" x14ac:dyDescent="0.35">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c r="EK303" s="8">
        <f>'T4(c)'!B303+'T4(c)'!A303</f>
        <v>29.9</v>
      </c>
      <c r="EL303" s="15" t="str">
        <f t="shared" si="4"/>
        <v>Moderate Efficieny</v>
      </c>
    </row>
    <row r="304" spans="1:142" x14ac:dyDescent="0.35">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c r="EK304" s="8">
        <f>'T4(c)'!B304+'T4(c)'!A304</f>
        <v>29.9</v>
      </c>
      <c r="EL304" s="15" t="str">
        <f t="shared" si="4"/>
        <v>Moderate Efficieny</v>
      </c>
    </row>
    <row r="305" spans="1:142" x14ac:dyDescent="0.35">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c r="EK305" s="8">
        <f>'T4(c)'!B305+'T4(c)'!A305</f>
        <v>30.7</v>
      </c>
      <c r="EL305" s="15" t="str">
        <f t="shared" si="4"/>
        <v>Moderate Efficieny</v>
      </c>
    </row>
    <row r="306" spans="1:142" x14ac:dyDescent="0.35">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c r="EK306" s="8">
        <f>'T4(c)'!B306+'T4(c)'!A306</f>
        <v>22.75</v>
      </c>
      <c r="EL306" s="15" t="str">
        <f t="shared" si="4"/>
        <v>Low Efficiency</v>
      </c>
    </row>
    <row r="307" spans="1:142" x14ac:dyDescent="0.35">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c r="EK307" s="8">
        <f>'T4(c)'!B307+'T4(c)'!A307</f>
        <v>32.5</v>
      </c>
      <c r="EL307" s="15" t="str">
        <f t="shared" si="4"/>
        <v>Moderate Efficieny</v>
      </c>
    </row>
    <row r="308" spans="1:142" x14ac:dyDescent="0.35">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c r="EK308" s="8">
        <f>'T4(c)'!B308+'T4(c)'!A308</f>
        <v>32.5</v>
      </c>
      <c r="EL308" s="15" t="str">
        <f t="shared" si="4"/>
        <v>Moderate Efficieny</v>
      </c>
    </row>
    <row r="309" spans="1:142" x14ac:dyDescent="0.35">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c r="EK309" s="8">
        <f>'T4(c)'!B309+'T4(c)'!A309</f>
        <v>26.5</v>
      </c>
      <c r="EL309" s="15" t="str">
        <f>IF(EK309&gt;35, "High Efficiency",IF( EK309&gt;25, "Moderate Efficieny", "Low Efficiency"))</f>
        <v>Moderate Efficieny</v>
      </c>
    </row>
    <row r="310" spans="1:142" x14ac:dyDescent="0.35">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c r="EK310" s="8">
        <f>'T4(c)'!B310+'T4(c)'!A310</f>
        <v>35.200000000000003</v>
      </c>
      <c r="EL310" s="15" t="str">
        <f t="shared" ref="EL310:EL373" si="5">IF(EK310&gt;35, "High Efficiency",IF( EK310&gt;25, "Moderate Efficieny", "Low Efficiency"))</f>
        <v>High Efficiency</v>
      </c>
    </row>
    <row r="311" spans="1:142" x14ac:dyDescent="0.35">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c r="EK311" s="8">
        <f>'T4(c)'!B311+'T4(c)'!A311</f>
        <v>35.4</v>
      </c>
      <c r="EL311" s="15" t="str">
        <f t="shared" si="5"/>
        <v>High Efficiency</v>
      </c>
    </row>
    <row r="312" spans="1:142" x14ac:dyDescent="0.35">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c r="EK312" s="8">
        <f>'T4(c)'!B312+'T4(c)'!A312</f>
        <v>26.5</v>
      </c>
      <c r="EL312" s="15" t="str">
        <f t="shared" si="5"/>
        <v>Moderate Efficieny</v>
      </c>
    </row>
    <row r="313" spans="1:142" x14ac:dyDescent="0.35">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c r="EK313" s="8">
        <f>'T4(c)'!B313+'T4(c)'!A313</f>
        <v>27.6</v>
      </c>
      <c r="EL313" s="15" t="str">
        <f t="shared" si="5"/>
        <v>Moderate Efficieny</v>
      </c>
    </row>
    <row r="314" spans="1:142" x14ac:dyDescent="0.35">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c r="EK314" s="8">
        <f>'T4(c)'!B314+'T4(c)'!A314</f>
        <v>24.689999999999998</v>
      </c>
      <c r="EL314" s="15" t="str">
        <f t="shared" si="5"/>
        <v>Low Efficiency</v>
      </c>
    </row>
    <row r="315" spans="1:142" x14ac:dyDescent="0.35">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c r="EK315" s="8">
        <f>'T4(c)'!B315+'T4(c)'!A315</f>
        <v>25.89</v>
      </c>
      <c r="EL315" s="15" t="str">
        <f t="shared" si="5"/>
        <v>Moderate Efficieny</v>
      </c>
    </row>
    <row r="316" spans="1:142" x14ac:dyDescent="0.35">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c r="EK316" s="8">
        <f>'T4(c)'!B316+'T4(c)'!A316</f>
        <v>30.1</v>
      </c>
      <c r="EL316" s="15" t="str">
        <f t="shared" si="5"/>
        <v>Moderate Efficieny</v>
      </c>
    </row>
    <row r="317" spans="1:142" x14ac:dyDescent="0.35">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c r="EK317" s="8">
        <f>'T4(c)'!B317+'T4(c)'!A317</f>
        <v>30.1</v>
      </c>
      <c r="EL317" s="15" t="str">
        <f t="shared" si="5"/>
        <v>Moderate Efficieny</v>
      </c>
    </row>
    <row r="318" spans="1:142" x14ac:dyDescent="0.35">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c r="EK318" s="8">
        <f>'T4(c)'!B318+'T4(c)'!A318</f>
        <v>25.1</v>
      </c>
      <c r="EL318" s="15" t="str">
        <f t="shared" si="5"/>
        <v>Moderate Efficieny</v>
      </c>
    </row>
    <row r="319" spans="1:142" x14ac:dyDescent="0.35">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c r="EK319" s="8">
        <f>'T4(c)'!B319+'T4(c)'!A319</f>
        <v>33</v>
      </c>
      <c r="EL319" s="15" t="str">
        <f t="shared" si="5"/>
        <v>Moderate Efficieny</v>
      </c>
    </row>
    <row r="320" spans="1:142" x14ac:dyDescent="0.35">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c r="EK320" s="8">
        <f>'T4(c)'!B320+'T4(c)'!A320</f>
        <v>30.45</v>
      </c>
      <c r="EL320" s="15" t="str">
        <f t="shared" si="5"/>
        <v>Moderate Efficieny</v>
      </c>
    </row>
    <row r="321" spans="1:142" x14ac:dyDescent="0.35">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c r="EK321" s="8">
        <f>'T4(c)'!B321+'T4(c)'!A321</f>
        <v>26.15</v>
      </c>
      <c r="EL321" s="15" t="str">
        <f t="shared" si="5"/>
        <v>Moderate Efficieny</v>
      </c>
    </row>
    <row r="322" spans="1:142" x14ac:dyDescent="0.35">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c r="EK322" s="8">
        <f>'T4(c)'!B322+'T4(c)'!A322</f>
        <v>26.15</v>
      </c>
      <c r="EL322" s="15" t="str">
        <f t="shared" si="5"/>
        <v>Moderate Efficieny</v>
      </c>
    </row>
    <row r="323" spans="1:142" x14ac:dyDescent="0.35">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c r="EK323" s="8">
        <f>'T4(c)'!B323+'T4(c)'!A323</f>
        <v>26.15</v>
      </c>
      <c r="EL323" s="15" t="str">
        <f t="shared" si="5"/>
        <v>Moderate Efficieny</v>
      </c>
    </row>
    <row r="324" spans="1:142" x14ac:dyDescent="0.35">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c r="EK324" s="8">
        <f>'T4(c)'!B324+'T4(c)'!A324</f>
        <v>21.4</v>
      </c>
      <c r="EL324" s="15" t="str">
        <f t="shared" si="5"/>
        <v>Low Efficiency</v>
      </c>
    </row>
    <row r="325" spans="1:142" x14ac:dyDescent="0.35">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c r="EK325" s="8">
        <f>'T4(c)'!B325+'T4(c)'!A325</f>
        <v>21.4</v>
      </c>
      <c r="EL325" s="15" t="str">
        <f t="shared" si="5"/>
        <v>Low Efficiency</v>
      </c>
    </row>
    <row r="326" spans="1:142" x14ac:dyDescent="0.35">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c r="EK326" s="8">
        <f>'T4(c)'!B326+'T4(c)'!A326</f>
        <v>26.15</v>
      </c>
      <c r="EL326" s="15" t="str">
        <f t="shared" si="5"/>
        <v>Moderate Efficieny</v>
      </c>
    </row>
    <row r="327" spans="1:142" x14ac:dyDescent="0.35">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c r="EK327" s="8">
        <f>'T4(c)'!B327+'T4(c)'!A327</f>
        <v>21.3</v>
      </c>
      <c r="EL327" s="15" t="str">
        <f t="shared" si="5"/>
        <v>Low Efficiency</v>
      </c>
    </row>
    <row r="328" spans="1:142" x14ac:dyDescent="0.35">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c r="EK328" s="8">
        <f>'T4(c)'!B328+'T4(c)'!A328</f>
        <v>22.9</v>
      </c>
      <c r="EL328" s="15" t="str">
        <f t="shared" si="5"/>
        <v>Low Efficiency</v>
      </c>
    </row>
    <row r="329" spans="1:142" x14ac:dyDescent="0.35">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c r="EK329" s="8">
        <f>'T4(c)'!B329+'T4(c)'!A329</f>
        <v>24.8</v>
      </c>
      <c r="EL329" s="15" t="str">
        <f t="shared" si="5"/>
        <v>Low Efficiency</v>
      </c>
    </row>
    <row r="330" spans="1:142" x14ac:dyDescent="0.35">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c r="EK330" s="8">
        <f>'T4(c)'!B330+'T4(c)'!A330</f>
        <v>33.5</v>
      </c>
      <c r="EL330" s="15" t="str">
        <f t="shared" si="5"/>
        <v>Moderate Efficieny</v>
      </c>
    </row>
    <row r="331" spans="1:142" x14ac:dyDescent="0.35">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c r="EK331" s="8">
        <f>'T4(c)'!B331+'T4(c)'!A331</f>
        <v>31.6</v>
      </c>
      <c r="EL331" s="15" t="str">
        <f t="shared" si="5"/>
        <v>Moderate Efficieny</v>
      </c>
    </row>
    <row r="332" spans="1:142" x14ac:dyDescent="0.35">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c r="EK332" s="8">
        <f>'T4(c)'!B332+'T4(c)'!A332</f>
        <v>38</v>
      </c>
      <c r="EL332" s="15" t="str">
        <f t="shared" si="5"/>
        <v>High Efficiency</v>
      </c>
    </row>
    <row r="333" spans="1:142" x14ac:dyDescent="0.35">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c r="EK333" s="8">
        <f>'T4(c)'!B333+'T4(c)'!A333</f>
        <v>36.71</v>
      </c>
      <c r="EL333" s="15" t="str">
        <f t="shared" si="5"/>
        <v>High Efficiency</v>
      </c>
    </row>
    <row r="334" spans="1:142" x14ac:dyDescent="0.35">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c r="EK334" s="8">
        <f>'T4(c)'!B334+'T4(c)'!A334</f>
        <v>18.899999999999999</v>
      </c>
      <c r="EL334" s="15" t="str">
        <f t="shared" si="5"/>
        <v>Low Efficiency</v>
      </c>
    </row>
    <row r="335" spans="1:142" x14ac:dyDescent="0.35">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c r="EK335" s="8">
        <f>'T4(c)'!B335+'T4(c)'!A335</f>
        <v>26.6</v>
      </c>
      <c r="EL335" s="15" t="str">
        <f t="shared" si="5"/>
        <v>Moderate Efficieny</v>
      </c>
    </row>
    <row r="336" spans="1:142" x14ac:dyDescent="0.35">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c r="EK336" s="8">
        <f>'T4(c)'!B336+'T4(c)'!A336</f>
        <v>26.6</v>
      </c>
      <c r="EL336" s="15" t="str">
        <f t="shared" si="5"/>
        <v>Moderate Efficieny</v>
      </c>
    </row>
    <row r="337" spans="1:142" x14ac:dyDescent="0.35">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c r="EK337" s="8">
        <f>'T4(c)'!B337+'T4(c)'!A337</f>
        <v>30.6</v>
      </c>
      <c r="EL337" s="15" t="str">
        <f t="shared" si="5"/>
        <v>Moderate Efficieny</v>
      </c>
    </row>
    <row r="338" spans="1:142" x14ac:dyDescent="0.35">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c r="EK338" s="8">
        <f>'T4(c)'!B338+'T4(c)'!A338</f>
        <v>40.99</v>
      </c>
      <c r="EL338" s="15" t="str">
        <f t="shared" si="5"/>
        <v>High Efficiency</v>
      </c>
    </row>
    <row r="339" spans="1:142" x14ac:dyDescent="0.35">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c r="EK339" s="8">
        <f>'T4(c)'!B339+'T4(c)'!A339</f>
        <v>40.99</v>
      </c>
      <c r="EL339" s="15" t="str">
        <f t="shared" si="5"/>
        <v>High Efficiency</v>
      </c>
    </row>
    <row r="340" spans="1:142" x14ac:dyDescent="0.35">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c r="EK340" s="8">
        <f>'T4(c)'!B340+'T4(c)'!A340</f>
        <v>40.99</v>
      </c>
      <c r="EL340" s="15" t="str">
        <f t="shared" si="5"/>
        <v>High Efficiency</v>
      </c>
    </row>
    <row r="341" spans="1:142" x14ac:dyDescent="0.35">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c r="EK341" s="8">
        <f>'T4(c)'!B341+'T4(c)'!A341</f>
        <v>40.99</v>
      </c>
      <c r="EL341" s="15" t="str">
        <f t="shared" si="5"/>
        <v>High Efficiency</v>
      </c>
    </row>
    <row r="342" spans="1:142" x14ac:dyDescent="0.35">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c r="EK342" s="8">
        <f>'T4(c)'!B342+'T4(c)'!A342</f>
        <v>35</v>
      </c>
      <c r="EL342" s="15" t="str">
        <f t="shared" si="5"/>
        <v>Moderate Efficieny</v>
      </c>
    </row>
    <row r="343" spans="1:142" x14ac:dyDescent="0.35">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c r="EK343" s="8">
        <f>'T4(c)'!B343+'T4(c)'!A343</f>
        <v>48.4</v>
      </c>
      <c r="EL343" s="15" t="str">
        <f t="shared" si="5"/>
        <v>High Efficiency</v>
      </c>
    </row>
    <row r="344" spans="1:142" x14ac:dyDescent="0.35">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c r="EK344" s="8">
        <f>'T4(c)'!B344+'T4(c)'!A344</f>
        <v>46.4</v>
      </c>
      <c r="EL344" s="15" t="str">
        <f t="shared" si="5"/>
        <v>High Efficiency</v>
      </c>
    </row>
    <row r="345" spans="1:142" x14ac:dyDescent="0.35">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c r="EK345" s="8">
        <f>'T4(c)'!B345+'T4(c)'!A345</f>
        <v>33.4</v>
      </c>
      <c r="EL345" s="15" t="str">
        <f t="shared" si="5"/>
        <v>Moderate Efficieny</v>
      </c>
    </row>
    <row r="346" spans="1:142" x14ac:dyDescent="0.35">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c r="EK346" s="8">
        <f>'T4(c)'!B346+'T4(c)'!A346</f>
        <v>50.4</v>
      </c>
      <c r="EL346" s="15" t="str">
        <f t="shared" si="5"/>
        <v>High Efficiency</v>
      </c>
    </row>
    <row r="347" spans="1:142" x14ac:dyDescent="0.35">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c r="EK347" s="8">
        <f>'T4(c)'!B347+'T4(c)'!A347</f>
        <v>40.4</v>
      </c>
      <c r="EL347" s="15" t="str">
        <f t="shared" si="5"/>
        <v>High Efficiency</v>
      </c>
    </row>
    <row r="348" spans="1:142" x14ac:dyDescent="0.35">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c r="EK348" s="8">
        <f>'T4(c)'!B348+'T4(c)'!A348</f>
        <v>42.53</v>
      </c>
      <c r="EL348" s="15" t="str">
        <f t="shared" si="5"/>
        <v>High Efficiency</v>
      </c>
    </row>
    <row r="349" spans="1:142" x14ac:dyDescent="0.35">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c r="EK349" s="8">
        <f>'T4(c)'!B349+'T4(c)'!A349</f>
        <v>36.81</v>
      </c>
      <c r="EL349" s="15" t="str">
        <f t="shared" si="5"/>
        <v>High Efficiency</v>
      </c>
    </row>
    <row r="350" spans="1:142" x14ac:dyDescent="0.35">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c r="EK350" s="8">
        <f>'T4(c)'!B350+'T4(c)'!A350</f>
        <v>42.53</v>
      </c>
      <c r="EL350" s="15" t="str">
        <f t="shared" si="5"/>
        <v>High Efficiency</v>
      </c>
    </row>
    <row r="351" spans="1:142" x14ac:dyDescent="0.35">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c r="EK351" s="8">
        <f>'T4(c)'!B351+'T4(c)'!A351</f>
        <v>40.619999999999997</v>
      </c>
      <c r="EL351" s="15" t="str">
        <f t="shared" si="5"/>
        <v>High Efficiency</v>
      </c>
    </row>
    <row r="352" spans="1:142" x14ac:dyDescent="0.35">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c r="EK352" s="8">
        <f>'T4(c)'!B352+'T4(c)'!A352</f>
        <v>33.739999999999995</v>
      </c>
      <c r="EL352" s="15" t="str">
        <f t="shared" si="5"/>
        <v>Moderate Efficieny</v>
      </c>
    </row>
    <row r="353" spans="1:142" x14ac:dyDescent="0.35">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c r="EK353" s="8">
        <f>'T4(c)'!B353+'T4(c)'!A353</f>
        <v>40.619999999999997</v>
      </c>
      <c r="EL353" s="15" t="str">
        <f t="shared" si="5"/>
        <v>High Efficiency</v>
      </c>
    </row>
    <row r="354" spans="1:142" x14ac:dyDescent="0.35">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c r="EK354" s="8">
        <f>'T4(c)'!B354+'T4(c)'!A354</f>
        <v>40.03</v>
      </c>
      <c r="EL354" s="15" t="str">
        <f t="shared" si="5"/>
        <v>High Efficiency</v>
      </c>
    </row>
    <row r="355" spans="1:142" x14ac:dyDescent="0.35">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c r="EK355" s="8">
        <f>'T4(c)'!B355+'T4(c)'!A355</f>
        <v>34.31</v>
      </c>
      <c r="EL355" s="15" t="str">
        <f t="shared" si="5"/>
        <v>Moderate Efficieny</v>
      </c>
    </row>
    <row r="356" spans="1:142" x14ac:dyDescent="0.35">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c r="EK356" s="8">
        <f>'T4(c)'!B356+'T4(c)'!A356</f>
        <v>36.239999999999995</v>
      </c>
      <c r="EL356" s="15" t="str">
        <f t="shared" si="5"/>
        <v>High Efficiency</v>
      </c>
    </row>
    <row r="357" spans="1:142" x14ac:dyDescent="0.35">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c r="EK357" s="8">
        <f>'T4(c)'!B357+'T4(c)'!A357</f>
        <v>33.9</v>
      </c>
      <c r="EL357" s="15" t="str">
        <f t="shared" si="5"/>
        <v>Moderate Efficieny</v>
      </c>
    </row>
    <row r="358" spans="1:142" x14ac:dyDescent="0.35">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c r="EK358" s="8">
        <f>'T4(c)'!B358+'T4(c)'!A358</f>
        <v>33.33</v>
      </c>
      <c r="EL358" s="15" t="str">
        <f t="shared" si="5"/>
        <v>Moderate Efficieny</v>
      </c>
    </row>
    <row r="359" spans="1:142" x14ac:dyDescent="0.35">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c r="EK359" s="8">
        <f>'T4(c)'!B359+'T4(c)'!A359</f>
        <v>39.619999999999997</v>
      </c>
      <c r="EL359" s="15" t="str">
        <f t="shared" si="5"/>
        <v>High Efficiency</v>
      </c>
    </row>
    <row r="360" spans="1:142" x14ac:dyDescent="0.35">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c r="EK360" s="8">
        <f>'T4(c)'!B360+'T4(c)'!A360</f>
        <v>40.209999999999994</v>
      </c>
      <c r="EL360" s="15" t="str">
        <f t="shared" si="5"/>
        <v>High Efficiency</v>
      </c>
    </row>
    <row r="361" spans="1:142" x14ac:dyDescent="0.35">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c r="EK361" s="8">
        <f>'T4(c)'!B361+'T4(c)'!A361</f>
        <v>40.209999999999994</v>
      </c>
      <c r="EL361" s="15" t="str">
        <f t="shared" si="5"/>
        <v>High Efficiency</v>
      </c>
    </row>
    <row r="362" spans="1:142" x14ac:dyDescent="0.35">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c r="EK362" s="8">
        <f>'T4(c)'!B362+'T4(c)'!A362</f>
        <v>40.209999999999994</v>
      </c>
      <c r="EL362" s="15" t="str">
        <f t="shared" si="5"/>
        <v>High Efficiency</v>
      </c>
    </row>
    <row r="363" spans="1:142" x14ac:dyDescent="0.35">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c r="EK363" s="8">
        <f>'T4(c)'!B363+'T4(c)'!A363</f>
        <v>40.209999999999994</v>
      </c>
      <c r="EL363" s="15" t="str">
        <f t="shared" si="5"/>
        <v>High Efficiency</v>
      </c>
    </row>
    <row r="364" spans="1:142" x14ac:dyDescent="0.35">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c r="EK364" s="8">
        <f>'T4(c)'!B364+'T4(c)'!A364</f>
        <v>35.15</v>
      </c>
      <c r="EL364" s="15" t="str">
        <f t="shared" si="5"/>
        <v>High Efficiency</v>
      </c>
    </row>
    <row r="365" spans="1:142" x14ac:dyDescent="0.35">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c r="EK365" s="8">
        <f>'T4(c)'!B365+'T4(c)'!A365</f>
        <v>35.15</v>
      </c>
      <c r="EL365" s="15" t="str">
        <f t="shared" si="5"/>
        <v>High Efficiency</v>
      </c>
    </row>
    <row r="366" spans="1:142" x14ac:dyDescent="0.35">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c r="EK366" s="8">
        <f>'T4(c)'!B366+'T4(c)'!A366</f>
        <v>35.15</v>
      </c>
      <c r="EL366" s="15" t="str">
        <f t="shared" si="5"/>
        <v>High Efficiency</v>
      </c>
    </row>
    <row r="367" spans="1:142" x14ac:dyDescent="0.35">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c r="EK367" s="8">
        <f>'T4(c)'!B367+'T4(c)'!A367</f>
        <v>35.15</v>
      </c>
      <c r="EL367" s="15" t="str">
        <f t="shared" si="5"/>
        <v>High Efficiency</v>
      </c>
    </row>
    <row r="368" spans="1:142" x14ac:dyDescent="0.35">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c r="EK368" s="8">
        <f>'T4(c)'!B368+'T4(c)'!A368</f>
        <v>22.2</v>
      </c>
      <c r="EL368" s="15" t="str">
        <f t="shared" si="5"/>
        <v>Low Efficiency</v>
      </c>
    </row>
    <row r="369" spans="1:142" x14ac:dyDescent="0.35">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c r="EK369" s="8">
        <f>'T4(c)'!B369+'T4(c)'!A369</f>
        <v>21.8</v>
      </c>
      <c r="EL369" s="15" t="str">
        <f t="shared" si="5"/>
        <v>Low Efficiency</v>
      </c>
    </row>
    <row r="370" spans="1:142" x14ac:dyDescent="0.35">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c r="EK370" s="8">
        <f>'T4(c)'!B370+'T4(c)'!A370</f>
        <v>22.9</v>
      </c>
      <c r="EL370" s="15" t="str">
        <f t="shared" si="5"/>
        <v>Low Efficiency</v>
      </c>
    </row>
    <row r="371" spans="1:142" x14ac:dyDescent="0.35">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c r="EK371" s="8">
        <f>'T4(c)'!B371+'T4(c)'!A371</f>
        <v>22.9</v>
      </c>
      <c r="EL371" s="15" t="str">
        <f t="shared" si="5"/>
        <v>Low Efficiency</v>
      </c>
    </row>
    <row r="372" spans="1:142" x14ac:dyDescent="0.35">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c r="EK372" s="8">
        <f>'T4(c)'!B372+'T4(c)'!A372</f>
        <v>37</v>
      </c>
      <c r="EL372" s="15" t="str">
        <f t="shared" si="5"/>
        <v>High Efficiency</v>
      </c>
    </row>
    <row r="373" spans="1:142" x14ac:dyDescent="0.35">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c r="EK373" s="8">
        <f>'T4(c)'!B373+'T4(c)'!A373</f>
        <v>22.3</v>
      </c>
      <c r="EL373" s="15" t="str">
        <f t="shared" si="5"/>
        <v>Low Efficiency</v>
      </c>
    </row>
    <row r="374" spans="1:142" x14ac:dyDescent="0.35">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c r="EK374" s="8">
        <f>'T4(c)'!B374+'T4(c)'!A374</f>
        <v>22.3</v>
      </c>
      <c r="EL374" s="15" t="str">
        <f t="shared" ref="EL374:EL437" si="6">IF(EK374&gt;35, "High Efficiency",IF( EK374&gt;25, "Moderate Efficieny", "Low Efficiency"))</f>
        <v>Low Efficiency</v>
      </c>
    </row>
    <row r="375" spans="1:142" x14ac:dyDescent="0.35">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c r="EK375" s="8">
        <f>'T4(c)'!B375+'T4(c)'!A375</f>
        <v>22.3</v>
      </c>
      <c r="EL375" s="15" t="str">
        <f t="shared" si="6"/>
        <v>Low Efficiency</v>
      </c>
    </row>
    <row r="376" spans="1:142" x14ac:dyDescent="0.35">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c r="EK376" s="8">
        <f>'T4(c)'!B376+'T4(c)'!A376</f>
        <v>25.43</v>
      </c>
      <c r="EL376" s="15" t="str">
        <f t="shared" si="6"/>
        <v>Moderate Efficieny</v>
      </c>
    </row>
    <row r="377" spans="1:142" x14ac:dyDescent="0.35">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c r="EK377" s="8">
        <f>'T4(c)'!B377+'T4(c)'!A377</f>
        <v>24.6</v>
      </c>
      <c r="EL377" s="15" t="str">
        <f t="shared" si="6"/>
        <v>Low Efficiency</v>
      </c>
    </row>
    <row r="378" spans="1:142" x14ac:dyDescent="0.35">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c r="EK378" s="8">
        <f>'T4(c)'!B378+'T4(c)'!A378</f>
        <v>24.6</v>
      </c>
      <c r="EL378" s="15" t="str">
        <f t="shared" si="6"/>
        <v>Low Efficiency</v>
      </c>
    </row>
    <row r="379" spans="1:142" x14ac:dyDescent="0.35">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c r="EK379" s="8">
        <f>'T4(c)'!B379+'T4(c)'!A379</f>
        <v>24.6</v>
      </c>
      <c r="EL379" s="15" t="str">
        <f t="shared" si="6"/>
        <v>Low Efficiency</v>
      </c>
    </row>
    <row r="380" spans="1:142" x14ac:dyDescent="0.35">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c r="EK380" s="8">
        <f>'T4(c)'!B380+'T4(c)'!A380</f>
        <v>24.6</v>
      </c>
      <c r="EL380" s="15" t="str">
        <f t="shared" si="6"/>
        <v>Low Efficiency</v>
      </c>
    </row>
    <row r="381" spans="1:142" x14ac:dyDescent="0.35">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c r="EK381" s="8">
        <f>'T4(c)'!B381+'T4(c)'!A381</f>
        <v>27.88</v>
      </c>
      <c r="EL381" s="15" t="str">
        <f t="shared" si="6"/>
        <v>Moderate Efficieny</v>
      </c>
    </row>
    <row r="382" spans="1:142" x14ac:dyDescent="0.35">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c r="EK382" s="8">
        <f>'T4(c)'!B382+'T4(c)'!A382</f>
        <v>24.8</v>
      </c>
      <c r="EL382" s="15" t="str">
        <f t="shared" si="6"/>
        <v>Low Efficiency</v>
      </c>
    </row>
    <row r="383" spans="1:142" x14ac:dyDescent="0.35">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c r="EK383" s="8">
        <f>'T4(c)'!B383+'T4(c)'!A383</f>
        <v>27.88</v>
      </c>
      <c r="EL383" s="15" t="str">
        <f t="shared" si="6"/>
        <v>Moderate Efficieny</v>
      </c>
    </row>
    <row r="384" spans="1:142" x14ac:dyDescent="0.35">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c r="EK384" s="8">
        <f>'T4(c)'!B384+'T4(c)'!A384</f>
        <v>24.8</v>
      </c>
      <c r="EL384" s="15" t="str">
        <f t="shared" si="6"/>
        <v>Low Efficiency</v>
      </c>
    </row>
    <row r="385" spans="1:142" x14ac:dyDescent="0.35">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c r="EK385" s="8">
        <f>'T4(c)'!B385+'T4(c)'!A385</f>
        <v>27.88</v>
      </c>
      <c r="EL385" s="15" t="str">
        <f t="shared" si="6"/>
        <v>Moderate Efficieny</v>
      </c>
    </row>
    <row r="386" spans="1:142" x14ac:dyDescent="0.35">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c r="EK386" s="8">
        <f>'T4(c)'!B386+'T4(c)'!A386</f>
        <v>29.400000000000002</v>
      </c>
      <c r="EL386" s="15" t="str">
        <f t="shared" si="6"/>
        <v>Moderate Efficieny</v>
      </c>
    </row>
    <row r="387" spans="1:142" x14ac:dyDescent="0.35">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c r="EK387" s="8">
        <f>'T4(c)'!B387+'T4(c)'!A387</f>
        <v>29.400000000000002</v>
      </c>
      <c r="EL387" s="15" t="str">
        <f t="shared" si="6"/>
        <v>Moderate Efficieny</v>
      </c>
    </row>
    <row r="388" spans="1:142" x14ac:dyDescent="0.35">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c r="EK388" s="8">
        <f>'T4(c)'!B388+'T4(c)'!A388</f>
        <v>32.480000000000004</v>
      </c>
      <c r="EL388" s="15" t="str">
        <f t="shared" si="6"/>
        <v>Moderate Efficieny</v>
      </c>
    </row>
    <row r="389" spans="1:142" x14ac:dyDescent="0.35">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c r="EK389" s="8">
        <f>'T4(c)'!B389+'T4(c)'!A389</f>
        <v>31.200000000000003</v>
      </c>
      <c r="EL389" s="15" t="str">
        <f t="shared" si="6"/>
        <v>Moderate Efficieny</v>
      </c>
    </row>
    <row r="390" spans="1:142" x14ac:dyDescent="0.35">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c r="EK390" s="8">
        <f>'T4(c)'!B390+'T4(c)'!A390</f>
        <v>15.260000000000002</v>
      </c>
      <c r="EL390" s="15" t="str">
        <f t="shared" si="6"/>
        <v>Low Efficiency</v>
      </c>
    </row>
    <row r="391" spans="1:142" x14ac:dyDescent="0.35">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c r="EK391" s="8">
        <f>'T4(c)'!B391+'T4(c)'!A391</f>
        <v>25.94</v>
      </c>
      <c r="EL391" s="15" t="str">
        <f t="shared" si="6"/>
        <v>Moderate Efficieny</v>
      </c>
    </row>
    <row r="392" spans="1:142" x14ac:dyDescent="0.35">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c r="EK392" s="8">
        <f>'T4(c)'!B392+'T4(c)'!A392</f>
        <v>25.94</v>
      </c>
      <c r="EL392" s="15" t="str">
        <f t="shared" si="6"/>
        <v>Moderate Efficieny</v>
      </c>
    </row>
    <row r="393" spans="1:142" x14ac:dyDescent="0.35">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c r="EK393" s="8">
        <f>'T4(c)'!B393+'T4(c)'!A393</f>
        <v>28.64</v>
      </c>
      <c r="EL393" s="15" t="str">
        <f t="shared" si="6"/>
        <v>Moderate Efficieny</v>
      </c>
    </row>
    <row r="394" spans="1:142" x14ac:dyDescent="0.35">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c r="EK394" s="8">
        <f>'T4(c)'!B394+'T4(c)'!A394</f>
        <v>23.64</v>
      </c>
      <c r="EL394" s="15" t="str">
        <f t="shared" si="6"/>
        <v>Low Efficiency</v>
      </c>
    </row>
    <row r="395" spans="1:142" x14ac:dyDescent="0.35">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c r="EK395" s="8">
        <f>'T4(c)'!B395+'T4(c)'!A395</f>
        <v>23.64</v>
      </c>
      <c r="EL395" s="15" t="str">
        <f t="shared" si="6"/>
        <v>Low Efficiency</v>
      </c>
    </row>
    <row r="396" spans="1:142" x14ac:dyDescent="0.35">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c r="EK396" s="8">
        <f>'T4(c)'!B396+'T4(c)'!A396</f>
        <v>23.64</v>
      </c>
      <c r="EL396" s="15" t="str">
        <f t="shared" si="6"/>
        <v>Low Efficiency</v>
      </c>
    </row>
    <row r="397" spans="1:142" x14ac:dyDescent="0.35">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c r="EK397" s="8">
        <f>'T4(c)'!B397+'T4(c)'!A397</f>
        <v>23.64</v>
      </c>
      <c r="EL397" s="15" t="str">
        <f t="shared" si="6"/>
        <v>Low Efficiency</v>
      </c>
    </row>
    <row r="398" spans="1:142" x14ac:dyDescent="0.35">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c r="EK398" s="8">
        <f>'T4(c)'!B398+'T4(c)'!A398</f>
        <v>26.94</v>
      </c>
      <c r="EL398" s="15" t="str">
        <f t="shared" si="6"/>
        <v>Moderate Efficieny</v>
      </c>
    </row>
    <row r="399" spans="1:142" x14ac:dyDescent="0.35">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c r="EK399" s="8">
        <f>'T4(c)'!B399+'T4(c)'!A399</f>
        <v>23.64</v>
      </c>
      <c r="EL399" s="15" t="str">
        <f t="shared" si="6"/>
        <v>Low Efficiency</v>
      </c>
    </row>
    <row r="400" spans="1:142" x14ac:dyDescent="0.35">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c r="EK400" s="8">
        <f>'T4(c)'!B400+'T4(c)'!A400</f>
        <v>26.94</v>
      </c>
      <c r="EL400" s="15" t="str">
        <f t="shared" si="6"/>
        <v>Moderate Efficieny</v>
      </c>
    </row>
    <row r="401" spans="1:142" x14ac:dyDescent="0.35">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c r="EK401" s="8">
        <f>'T4(c)'!B401+'T4(c)'!A401</f>
        <v>36.21</v>
      </c>
      <c r="EL401" s="15" t="str">
        <f t="shared" si="6"/>
        <v>High Efficiency</v>
      </c>
    </row>
    <row r="402" spans="1:142" x14ac:dyDescent="0.35">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c r="EK402" s="8">
        <f>'T4(c)'!B402+'T4(c)'!A402</f>
        <v>36.21</v>
      </c>
      <c r="EL402" s="15" t="str">
        <f t="shared" si="6"/>
        <v>High Efficiency</v>
      </c>
    </row>
    <row r="403" spans="1:142" x14ac:dyDescent="0.35">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c r="EK403" s="8">
        <f>'T4(c)'!B403+'T4(c)'!A403</f>
        <v>26.61</v>
      </c>
      <c r="EL403" s="15" t="str">
        <f t="shared" si="6"/>
        <v>Moderate Efficieny</v>
      </c>
    </row>
    <row r="404" spans="1:142" x14ac:dyDescent="0.35">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c r="EK404" s="8">
        <f>'T4(c)'!B404+'T4(c)'!A404</f>
        <v>29.51</v>
      </c>
      <c r="EL404" s="15" t="str">
        <f t="shared" si="6"/>
        <v>Moderate Efficieny</v>
      </c>
    </row>
    <row r="405" spans="1:142" x14ac:dyDescent="0.35">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c r="EK405" s="8">
        <f>'T4(c)'!B405+'T4(c)'!A405</f>
        <v>29.51</v>
      </c>
      <c r="EL405" s="15" t="str">
        <f t="shared" si="6"/>
        <v>Moderate Efficieny</v>
      </c>
    </row>
    <row r="406" spans="1:142" x14ac:dyDescent="0.35">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c r="EK406" s="8">
        <f>'T4(c)'!B406+'T4(c)'!A406</f>
        <v>26.61</v>
      </c>
      <c r="EL406" s="15" t="str">
        <f t="shared" si="6"/>
        <v>Moderate Efficieny</v>
      </c>
    </row>
    <row r="407" spans="1:142" x14ac:dyDescent="0.35">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c r="EK407" s="8">
        <f>'T4(c)'!B407+'T4(c)'!A407</f>
        <v>26.61</v>
      </c>
      <c r="EL407" s="15" t="str">
        <f t="shared" si="6"/>
        <v>Moderate Efficieny</v>
      </c>
    </row>
    <row r="408" spans="1:142" x14ac:dyDescent="0.35">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c r="EK408" s="8">
        <f>'T4(c)'!B408+'T4(c)'!A408</f>
        <v>45.3</v>
      </c>
      <c r="EL408" s="15" t="str">
        <f t="shared" si="6"/>
        <v>High Efficiency</v>
      </c>
    </row>
    <row r="409" spans="1:142" x14ac:dyDescent="0.35">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c r="EK409" s="8">
        <f>'T4(c)'!B409+'T4(c)'!A409</f>
        <v>45.3</v>
      </c>
      <c r="EL409" s="15" t="str">
        <f t="shared" si="6"/>
        <v>High Efficiency</v>
      </c>
    </row>
    <row r="410" spans="1:142" x14ac:dyDescent="0.35">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c r="EK410" s="8">
        <f>'T4(c)'!B410+'T4(c)'!A410</f>
        <v>45.3</v>
      </c>
      <c r="EL410" s="15" t="str">
        <f t="shared" si="6"/>
        <v>High Efficiency</v>
      </c>
    </row>
    <row r="411" spans="1:142" x14ac:dyDescent="0.35">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c r="EK411" s="8">
        <f>'T4(c)'!B411+'T4(c)'!A411</f>
        <v>45.3</v>
      </c>
      <c r="EL411" s="15" t="str">
        <f t="shared" si="6"/>
        <v>High Efficiency</v>
      </c>
    </row>
    <row r="412" spans="1:142" x14ac:dyDescent="0.35">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c r="EK412" s="8">
        <f>'T4(c)'!B412+'T4(c)'!A412</f>
        <v>38.769999999999996</v>
      </c>
      <c r="EL412" s="15" t="str">
        <f t="shared" si="6"/>
        <v>High Efficiency</v>
      </c>
    </row>
    <row r="413" spans="1:142" x14ac:dyDescent="0.35">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c r="EK413" s="8">
        <f>'T4(c)'!B413+'T4(c)'!A413</f>
        <v>44.03</v>
      </c>
      <c r="EL413" s="15" t="str">
        <f t="shared" si="6"/>
        <v>High Efficiency</v>
      </c>
    </row>
    <row r="414" spans="1:142" x14ac:dyDescent="0.35">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c r="EK414" s="8">
        <f>'T4(c)'!B414+'T4(c)'!A414</f>
        <v>42.53</v>
      </c>
      <c r="EL414" s="15" t="str">
        <f t="shared" si="6"/>
        <v>High Efficiency</v>
      </c>
    </row>
    <row r="415" spans="1:142" x14ac:dyDescent="0.35">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c r="EK415" s="8">
        <f>'T4(c)'!B415+'T4(c)'!A415</f>
        <v>42.53</v>
      </c>
      <c r="EL415" s="15" t="str">
        <f t="shared" si="6"/>
        <v>High Efficiency</v>
      </c>
    </row>
    <row r="416" spans="1:142" x14ac:dyDescent="0.35">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c r="EK416" s="8">
        <f>'T4(c)'!B416+'T4(c)'!A416</f>
        <v>28.21</v>
      </c>
      <c r="EL416" s="15" t="str">
        <f t="shared" si="6"/>
        <v>Moderate Efficieny</v>
      </c>
    </row>
    <row r="417" spans="1:142" x14ac:dyDescent="0.35">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c r="EK417" s="8">
        <f>'T4(c)'!B417+'T4(c)'!A417</f>
        <v>30.71</v>
      </c>
      <c r="EL417" s="15" t="str">
        <f t="shared" si="6"/>
        <v>Moderate Efficieny</v>
      </c>
    </row>
    <row r="418" spans="1:142" x14ac:dyDescent="0.35">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c r="EK418" s="8">
        <f>'T4(c)'!B418+'T4(c)'!A418</f>
        <v>28.21</v>
      </c>
      <c r="EL418" s="15" t="str">
        <f t="shared" si="6"/>
        <v>Moderate Efficieny</v>
      </c>
    </row>
    <row r="419" spans="1:142" x14ac:dyDescent="0.35">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c r="EK419" s="8">
        <f>'T4(c)'!B419+'T4(c)'!A419</f>
        <v>30.71</v>
      </c>
      <c r="EL419" s="15" t="str">
        <f t="shared" si="6"/>
        <v>Moderate Efficieny</v>
      </c>
    </row>
    <row r="420" spans="1:142" x14ac:dyDescent="0.35">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c r="EK420" s="8">
        <f>'T4(c)'!B420+'T4(c)'!A420</f>
        <v>30.71</v>
      </c>
      <c r="EL420" s="15" t="str">
        <f t="shared" si="6"/>
        <v>Moderate Efficieny</v>
      </c>
    </row>
    <row r="421" spans="1:142" x14ac:dyDescent="0.35">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c r="EK421" s="8">
        <f>'T4(c)'!B421+'T4(c)'!A421</f>
        <v>28.21</v>
      </c>
      <c r="EL421" s="15" t="str">
        <f t="shared" si="6"/>
        <v>Moderate Efficieny</v>
      </c>
    </row>
    <row r="422" spans="1:142" x14ac:dyDescent="0.35">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c r="EK422" s="8">
        <f>'T4(c)'!B422+'T4(c)'!A422</f>
        <v>34.21</v>
      </c>
      <c r="EL422" s="15" t="str">
        <f t="shared" si="6"/>
        <v>Moderate Efficieny</v>
      </c>
    </row>
    <row r="423" spans="1:142" x14ac:dyDescent="0.35">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c r="EK423" s="8">
        <f>'T4(c)'!B423+'T4(c)'!A423</f>
        <v>34.21</v>
      </c>
      <c r="EL423" s="15" t="str">
        <f t="shared" si="6"/>
        <v>Moderate Efficieny</v>
      </c>
    </row>
    <row r="424" spans="1:142" x14ac:dyDescent="0.35">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c r="EK424" s="8">
        <f>'T4(c)'!B424+'T4(c)'!A424</f>
        <v>28.21</v>
      </c>
      <c r="EL424" s="15" t="str">
        <f t="shared" si="6"/>
        <v>Moderate Efficieny</v>
      </c>
    </row>
    <row r="425" spans="1:142" x14ac:dyDescent="0.35">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c r="EK425" s="8">
        <f>'T4(c)'!B425+'T4(c)'!A425</f>
        <v>28.21</v>
      </c>
      <c r="EL425" s="15" t="str">
        <f t="shared" si="6"/>
        <v>Moderate Efficieny</v>
      </c>
    </row>
    <row r="426" spans="1:142" x14ac:dyDescent="0.35">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c r="EK426" s="8">
        <f>'T4(c)'!B426+'T4(c)'!A426</f>
        <v>28.21</v>
      </c>
      <c r="EL426" s="15" t="str">
        <f t="shared" si="6"/>
        <v>Moderate Efficieny</v>
      </c>
    </row>
    <row r="427" spans="1:142" x14ac:dyDescent="0.35">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c r="EK427" s="8">
        <f>'T4(c)'!B427+'T4(c)'!A427</f>
        <v>28.21</v>
      </c>
      <c r="EL427" s="15" t="str">
        <f t="shared" si="6"/>
        <v>Moderate Efficieny</v>
      </c>
    </row>
    <row r="428" spans="1:142" x14ac:dyDescent="0.35">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c r="EK428" s="8">
        <f>'T4(c)'!B428+'T4(c)'!A428</f>
        <v>34.21</v>
      </c>
      <c r="EL428" s="15" t="str">
        <f t="shared" si="6"/>
        <v>Moderate Efficieny</v>
      </c>
    </row>
    <row r="429" spans="1:142" x14ac:dyDescent="0.35">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c r="EK429" s="8">
        <f>'T4(c)'!B429+'T4(c)'!A429</f>
        <v>34.21</v>
      </c>
      <c r="EL429" s="15" t="str">
        <f t="shared" si="6"/>
        <v>Moderate Efficieny</v>
      </c>
    </row>
    <row r="430" spans="1:142" x14ac:dyDescent="0.35">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c r="EK430" s="8">
        <f>'T4(c)'!B430+'T4(c)'!A430</f>
        <v>37.590000000000003</v>
      </c>
      <c r="EL430" s="15" t="str">
        <f t="shared" si="6"/>
        <v>High Efficiency</v>
      </c>
    </row>
    <row r="431" spans="1:142" x14ac:dyDescent="0.35">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c r="EK431" s="8">
        <f>'T4(c)'!B431+'T4(c)'!A431</f>
        <v>31.5</v>
      </c>
      <c r="EL431" s="15" t="str">
        <f t="shared" si="6"/>
        <v>Moderate Efficieny</v>
      </c>
    </row>
    <row r="432" spans="1:142" x14ac:dyDescent="0.35">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c r="EK432" s="8">
        <f>'T4(c)'!B432+'T4(c)'!A432</f>
        <v>31.5</v>
      </c>
      <c r="EL432" s="15" t="str">
        <f t="shared" si="6"/>
        <v>Moderate Efficieny</v>
      </c>
    </row>
    <row r="433" spans="1:142" x14ac:dyDescent="0.35">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c r="EK433" s="8">
        <f>'T4(c)'!B433+'T4(c)'!A433</f>
        <v>31.5</v>
      </c>
      <c r="EL433" s="15" t="str">
        <f t="shared" si="6"/>
        <v>Moderate Efficieny</v>
      </c>
    </row>
    <row r="434" spans="1:142" x14ac:dyDescent="0.35">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c r="EK434" s="8">
        <f>'T4(c)'!B434+'T4(c)'!A434</f>
        <v>31.5</v>
      </c>
      <c r="EL434" s="15" t="str">
        <f t="shared" si="6"/>
        <v>Moderate Efficieny</v>
      </c>
    </row>
    <row r="435" spans="1:142" x14ac:dyDescent="0.35">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c r="EK435" s="8">
        <f>'T4(c)'!B435+'T4(c)'!A435</f>
        <v>31.5</v>
      </c>
      <c r="EL435" s="15" t="str">
        <f t="shared" si="6"/>
        <v>Moderate Efficieny</v>
      </c>
    </row>
    <row r="436" spans="1:142" x14ac:dyDescent="0.35">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c r="EK436" s="8">
        <f>'T4(c)'!B436+'T4(c)'!A436</f>
        <v>37.590000000000003</v>
      </c>
      <c r="EL436" s="15" t="str">
        <f t="shared" si="6"/>
        <v>High Efficiency</v>
      </c>
    </row>
    <row r="437" spans="1:142" x14ac:dyDescent="0.35">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c r="EK437" s="8">
        <f>'T4(c)'!B437+'T4(c)'!A437</f>
        <v>33.22</v>
      </c>
      <c r="EL437" s="15" t="str">
        <f t="shared" si="6"/>
        <v>Moderate Efficieny</v>
      </c>
    </row>
    <row r="438" spans="1:142" x14ac:dyDescent="0.35">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c r="EK438" s="8">
        <f>'T4(c)'!B438+'T4(c)'!A438</f>
        <v>33.22</v>
      </c>
      <c r="EL438" s="15" t="str">
        <f t="shared" ref="EL438:EL459" si="7">IF(EK438&gt;35, "High Efficiency",IF( EK438&gt;25, "Moderate Efficieny", "Low Efficiency"))</f>
        <v>Moderate Efficieny</v>
      </c>
    </row>
    <row r="439" spans="1:142" x14ac:dyDescent="0.35">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c r="EK439" s="8">
        <f>'T4(c)'!B439+'T4(c)'!A439</f>
        <v>33.22</v>
      </c>
      <c r="EL439" s="15" t="str">
        <f t="shared" si="7"/>
        <v>Moderate Efficieny</v>
      </c>
    </row>
    <row r="440" spans="1:142" x14ac:dyDescent="0.35">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c r="EK440" s="8">
        <f>'T4(c)'!B440+'T4(c)'!A440</f>
        <v>33.22</v>
      </c>
      <c r="EL440" s="15" t="str">
        <f t="shared" si="7"/>
        <v>Moderate Efficieny</v>
      </c>
    </row>
    <row r="441" spans="1:142" x14ac:dyDescent="0.35">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c r="EK441" s="8">
        <f>'T4(c)'!B441+'T4(c)'!A441</f>
        <v>33.22</v>
      </c>
      <c r="EL441" s="15" t="str">
        <f t="shared" si="7"/>
        <v>Moderate Efficieny</v>
      </c>
    </row>
    <row r="442" spans="1:142" x14ac:dyDescent="0.35">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c r="EK442" s="8">
        <f>'T4(c)'!B442+'T4(c)'!A442</f>
        <v>31.5</v>
      </c>
      <c r="EL442" s="15" t="str">
        <f t="shared" si="7"/>
        <v>Moderate Efficieny</v>
      </c>
    </row>
    <row r="443" spans="1:142" x14ac:dyDescent="0.35">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c r="EK443" s="8">
        <f>'T4(c)'!B443+'T4(c)'!A443</f>
        <v>33.22</v>
      </c>
      <c r="EL443" s="15" t="str">
        <f t="shared" si="7"/>
        <v>Moderate Efficieny</v>
      </c>
    </row>
    <row r="444" spans="1:142" x14ac:dyDescent="0.35">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c r="EK444" s="8">
        <f>'T4(c)'!B444+'T4(c)'!A444</f>
        <v>41.379999999999995</v>
      </c>
      <c r="EL444" s="15" t="str">
        <f t="shared" si="7"/>
        <v>High Efficiency</v>
      </c>
    </row>
    <row r="445" spans="1:142" x14ac:dyDescent="0.35">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c r="EK445" s="8">
        <f>'T4(c)'!B445+'T4(c)'!A445</f>
        <v>35.29</v>
      </c>
      <c r="EL445" s="15" t="str">
        <f t="shared" si="7"/>
        <v>High Efficiency</v>
      </c>
    </row>
    <row r="446" spans="1:142" x14ac:dyDescent="0.35">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c r="EK446" s="8">
        <f>'T4(c)'!B446+'T4(c)'!A446</f>
        <v>35.29</v>
      </c>
      <c r="EL446" s="15" t="str">
        <f t="shared" si="7"/>
        <v>High Efficiency</v>
      </c>
    </row>
    <row r="447" spans="1:142" x14ac:dyDescent="0.35">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c r="EK447" s="8">
        <f>'T4(c)'!B447+'T4(c)'!A447</f>
        <v>28.4</v>
      </c>
      <c r="EL447" s="15" t="str">
        <f t="shared" si="7"/>
        <v>Moderate Efficieny</v>
      </c>
    </row>
    <row r="448" spans="1:142" x14ac:dyDescent="0.35">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c r="EK448" s="8">
        <f>'T4(c)'!B448+'T4(c)'!A448</f>
        <v>33.1</v>
      </c>
      <c r="EL448" s="15" t="str">
        <f t="shared" si="7"/>
        <v>Moderate Efficieny</v>
      </c>
    </row>
    <row r="449" spans="1:142" x14ac:dyDescent="0.35">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c r="EK449" s="8">
        <f>'T4(c)'!B449+'T4(c)'!A449</f>
        <v>35.01</v>
      </c>
      <c r="EL449" s="15" t="str">
        <f t="shared" si="7"/>
        <v>High Efficiency</v>
      </c>
    </row>
    <row r="450" spans="1:142" x14ac:dyDescent="0.35">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c r="EK450" s="8">
        <f>'T4(c)'!B450+'T4(c)'!A450</f>
        <v>20.66</v>
      </c>
      <c r="EL450" s="15" t="str">
        <f t="shared" si="7"/>
        <v>Low Efficiency</v>
      </c>
    </row>
    <row r="451" spans="1:142" x14ac:dyDescent="0.35">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c r="EK451" s="8">
        <f>'T4(c)'!B451+'T4(c)'!A451</f>
        <v>30.01</v>
      </c>
      <c r="EL451" s="15" t="str">
        <f t="shared" si="7"/>
        <v>Moderate Efficieny</v>
      </c>
    </row>
    <row r="452" spans="1:142" x14ac:dyDescent="0.35">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c r="EK452" s="8">
        <f>'T4(c)'!B452+'T4(c)'!A452</f>
        <v>30.01</v>
      </c>
      <c r="EL452" s="15" t="str">
        <f t="shared" si="7"/>
        <v>Moderate Efficieny</v>
      </c>
    </row>
    <row r="453" spans="1:142" x14ac:dyDescent="0.35">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c r="EK453" s="8">
        <f>'T4(c)'!B453+'T4(c)'!A453</f>
        <v>30.01</v>
      </c>
      <c r="EL453" s="15" t="str">
        <f t="shared" si="7"/>
        <v>Moderate Efficieny</v>
      </c>
    </row>
    <row r="454" spans="1:142" x14ac:dyDescent="0.35">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c r="EK454" s="8">
        <f>'T4(c)'!B454+'T4(c)'!A454</f>
        <v>30.01</v>
      </c>
      <c r="EL454" s="15" t="str">
        <f t="shared" si="7"/>
        <v>Moderate Efficieny</v>
      </c>
    </row>
    <row r="455" spans="1:142" x14ac:dyDescent="0.35">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c r="EK455" s="8">
        <f>'T4(c)'!B455+'T4(c)'!A455</f>
        <v>29.38</v>
      </c>
      <c r="EL455" s="15" t="str">
        <f t="shared" si="7"/>
        <v>Moderate Efficieny</v>
      </c>
    </row>
    <row r="456" spans="1:142" x14ac:dyDescent="0.35">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c r="EK456" s="8">
        <f>'T4(c)'!B456+'T4(c)'!A456</f>
        <v>29.01</v>
      </c>
      <c r="EL456" s="15" t="str">
        <f t="shared" si="7"/>
        <v>Moderate Efficieny</v>
      </c>
    </row>
    <row r="457" spans="1:142" x14ac:dyDescent="0.35">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c r="EK457" s="8">
        <f>'T4(c)'!B457+'T4(c)'!A457</f>
        <v>34.21</v>
      </c>
      <c r="EL457" s="15" t="str">
        <f t="shared" si="7"/>
        <v>Moderate Efficieny</v>
      </c>
    </row>
    <row r="458" spans="1:142" x14ac:dyDescent="0.35">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c r="EK458" s="8">
        <f>'T4(c)'!B458+'T4(c)'!A458</f>
        <v>33.85</v>
      </c>
      <c r="EL458" s="15" t="str">
        <f t="shared" si="7"/>
        <v>Moderate Efficieny</v>
      </c>
    </row>
    <row r="459" spans="1:142" ht="15" thickBot="1" x14ac:dyDescent="0.4">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c r="EK459" s="8">
        <f>'T4(c)'!B459+'T4(c)'!A459</f>
        <v>40</v>
      </c>
      <c r="EL459" s="16" t="str">
        <f t="shared" si="7"/>
        <v>High Efficiency</v>
      </c>
    </row>
    <row r="460" spans="1:142" x14ac:dyDescent="0.35">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c r="EK460" s="8">
        <f>'T4(c)'!B460+'T4(c)'!A460</f>
        <v>0</v>
      </c>
    </row>
    <row r="461" spans="1:142" x14ac:dyDescent="0.35">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c r="EK461" s="8">
        <f>'T4(c)'!B461+'T4(c)'!A461</f>
        <v>0</v>
      </c>
    </row>
    <row r="462" spans="1:142" x14ac:dyDescent="0.35">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c r="EK462" s="8">
        <f>'T4(c)'!B462+'T4(c)'!A462</f>
        <v>0</v>
      </c>
    </row>
    <row r="463" spans="1:142" x14ac:dyDescent="0.35">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c r="EK463" s="8">
        <f>'T4(c)'!B463+'T4(c)'!A463</f>
        <v>0</v>
      </c>
    </row>
    <row r="464" spans="1:142" x14ac:dyDescent="0.35">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c r="EK464" s="8">
        <f>'T4(c)'!B464+'T4(c)'!A464</f>
        <v>0</v>
      </c>
    </row>
    <row r="465" spans="1:141" x14ac:dyDescent="0.35">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c r="EK465" s="8">
        <f>'T4(c)'!B465+'T4(c)'!A465</f>
        <v>0</v>
      </c>
    </row>
    <row r="466" spans="1:141" x14ac:dyDescent="0.35">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c r="EK466" s="8">
        <f>'T4(c)'!B466+'T4(c)'!A466</f>
        <v>0</v>
      </c>
    </row>
    <row r="467" spans="1:141" x14ac:dyDescent="0.35">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c r="EK467" s="8">
        <f>'T4(c)'!B467+'T4(c)'!A467</f>
        <v>0</v>
      </c>
    </row>
    <row r="468" spans="1:141" x14ac:dyDescent="0.35">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c r="EK468" s="8">
        <f>'T4(c)'!B468+'T4(c)'!A468</f>
        <v>0</v>
      </c>
    </row>
    <row r="469" spans="1:141" x14ac:dyDescent="0.35">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c r="EK469" s="8">
        <f>'T4(c)'!B469+'T4(c)'!A469</f>
        <v>0</v>
      </c>
    </row>
    <row r="470" spans="1:141" x14ac:dyDescent="0.35">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c r="EK470" s="8">
        <f>'T4(c)'!B470+'T4(c)'!A470</f>
        <v>0</v>
      </c>
    </row>
    <row r="471" spans="1:141" x14ac:dyDescent="0.35">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c r="EK471" s="8">
        <f>'T4(c)'!B471+'T4(c)'!A471</f>
        <v>0</v>
      </c>
    </row>
    <row r="472" spans="1:141" x14ac:dyDescent="0.35">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c r="EK472" s="8">
        <f>'T4(c)'!B472+'T4(c)'!A472</f>
        <v>0</v>
      </c>
    </row>
    <row r="473" spans="1:141" x14ac:dyDescent="0.35">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c r="EK473" s="8">
        <f>'T4(c)'!B473+'T4(c)'!A473</f>
        <v>0</v>
      </c>
    </row>
    <row r="474" spans="1:141" x14ac:dyDescent="0.35">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c r="EK474" s="8">
        <f>'T4(c)'!B474+'T4(c)'!A474</f>
        <v>0</v>
      </c>
    </row>
    <row r="475" spans="1:141" x14ac:dyDescent="0.35">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c r="EK475" s="8">
        <f>'T4(c)'!B475+'T4(c)'!A475</f>
        <v>0</v>
      </c>
    </row>
    <row r="476" spans="1:141" x14ac:dyDescent="0.35">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c r="EK476" s="8">
        <f>'T4(c)'!B476+'T4(c)'!A476</f>
        <v>0</v>
      </c>
    </row>
    <row r="477" spans="1:141" x14ac:dyDescent="0.35">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c r="EK477" s="8">
        <f>'T4(c)'!B477+'T4(c)'!A477</f>
        <v>0</v>
      </c>
    </row>
    <row r="478" spans="1:141" x14ac:dyDescent="0.35">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c r="EK478" s="8">
        <f>'T4(c)'!B478+'T4(c)'!A478</f>
        <v>0</v>
      </c>
    </row>
    <row r="479" spans="1:141" x14ac:dyDescent="0.35">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c r="EK479" s="8">
        <f>'T4(c)'!B479+'T4(c)'!A479</f>
        <v>0</v>
      </c>
    </row>
    <row r="480" spans="1:141" x14ac:dyDescent="0.35">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c r="EK480" s="8">
        <f>'T4(c)'!B480+'T4(c)'!A480</f>
        <v>0</v>
      </c>
    </row>
    <row r="481" spans="1:141" x14ac:dyDescent="0.35">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c r="EK481" s="8">
        <f>'T4(c)'!B481+'T4(c)'!A481</f>
        <v>0</v>
      </c>
    </row>
    <row r="482" spans="1:141" x14ac:dyDescent="0.35">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c r="EK482" s="8">
        <f>'T4(c)'!B482+'T4(c)'!A482</f>
        <v>0</v>
      </c>
    </row>
    <row r="483" spans="1:141" x14ac:dyDescent="0.35">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c r="EK483" s="8">
        <f>'T4(c)'!B483+'T4(c)'!A483</f>
        <v>0</v>
      </c>
    </row>
    <row r="484" spans="1:141" x14ac:dyDescent="0.35">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c r="EK484" s="8">
        <f>'T4(c)'!B484+'T4(c)'!A484</f>
        <v>0</v>
      </c>
    </row>
    <row r="485" spans="1:141" x14ac:dyDescent="0.35">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c r="EK485" s="8">
        <f>'T4(c)'!B485+'T4(c)'!A485</f>
        <v>0</v>
      </c>
    </row>
    <row r="486" spans="1:141" x14ac:dyDescent="0.35">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c r="EK486" s="8">
        <f>'T4(c)'!B486+'T4(c)'!A486</f>
        <v>0</v>
      </c>
    </row>
    <row r="487" spans="1:141" x14ac:dyDescent="0.35">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c r="EK487" s="8">
        <f>'T4(c)'!B487+'T4(c)'!A487</f>
        <v>0</v>
      </c>
    </row>
    <row r="488" spans="1:141" x14ac:dyDescent="0.35">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c r="EK488" s="8">
        <f>'T4(c)'!B488+'T4(c)'!A488</f>
        <v>0</v>
      </c>
    </row>
    <row r="489" spans="1:141" x14ac:dyDescent="0.35">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c r="EK489" s="8">
        <f>'T4(c)'!B489+'T4(c)'!A489</f>
        <v>0</v>
      </c>
    </row>
    <row r="490" spans="1:141" x14ac:dyDescent="0.35">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c r="EK490" s="8">
        <f>'T4(c)'!B490+'T4(c)'!A490</f>
        <v>0</v>
      </c>
    </row>
    <row r="491" spans="1:141" x14ac:dyDescent="0.35">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c r="EK491" s="8">
        <f>'T4(c)'!B491+'T4(c)'!A491</f>
        <v>0</v>
      </c>
    </row>
    <row r="492" spans="1:141" x14ac:dyDescent="0.35">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c r="EK492" s="8">
        <f>'T4(c)'!B492+'T4(c)'!A492</f>
        <v>0</v>
      </c>
    </row>
    <row r="493" spans="1:141" x14ac:dyDescent="0.35">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c r="EK493" s="8">
        <f>'T4(c)'!B493+'T4(c)'!A493</f>
        <v>0</v>
      </c>
    </row>
    <row r="494" spans="1:141" x14ac:dyDescent="0.35">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c r="EK494" s="8">
        <f>'T4(c)'!B494+'T4(c)'!A494</f>
        <v>0</v>
      </c>
    </row>
    <row r="495" spans="1:141" x14ac:dyDescent="0.35">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c r="EK495" s="8">
        <f>'T4(c)'!B495+'T4(c)'!A495</f>
        <v>0</v>
      </c>
    </row>
    <row r="496" spans="1:141" x14ac:dyDescent="0.35">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c r="EK496" s="8">
        <f>'T4(c)'!B496+'T4(c)'!A496</f>
        <v>0</v>
      </c>
    </row>
    <row r="497" spans="1:141" x14ac:dyDescent="0.35">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c r="EK497" s="8">
        <f>'T4(c)'!B497+'T4(c)'!A497</f>
        <v>0</v>
      </c>
    </row>
    <row r="498" spans="1:141" x14ac:dyDescent="0.35">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c r="EK498" s="8">
        <f>'T4(c)'!B498+'T4(c)'!A498</f>
        <v>0</v>
      </c>
    </row>
    <row r="499" spans="1:141" x14ac:dyDescent="0.35">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c r="EK499" s="8">
        <f>'T4(c)'!B499+'T4(c)'!A499</f>
        <v>0</v>
      </c>
    </row>
    <row r="500" spans="1:141" x14ac:dyDescent="0.35">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c r="EK500" s="8">
        <f>'T4(c)'!B500+'T4(c)'!A500</f>
        <v>0</v>
      </c>
    </row>
    <row r="501" spans="1:141" x14ac:dyDescent="0.35">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c r="EK501" s="8">
        <f>'T4(c)'!B501+'T4(c)'!A501</f>
        <v>0</v>
      </c>
    </row>
    <row r="502" spans="1:141" x14ac:dyDescent="0.35">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c r="EK502" s="8">
        <f>'T4(c)'!B502+'T4(c)'!A502</f>
        <v>0</v>
      </c>
    </row>
    <row r="503" spans="1:141" x14ac:dyDescent="0.35">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c r="EK503" s="8">
        <f>'T4(c)'!B503+'T4(c)'!A503</f>
        <v>0</v>
      </c>
    </row>
    <row r="504" spans="1:141" x14ac:dyDescent="0.35">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c r="EK504" s="8">
        <f>'T4(c)'!B504+'T4(c)'!A504</f>
        <v>0</v>
      </c>
    </row>
    <row r="505" spans="1:141" x14ac:dyDescent="0.35">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c r="EK505" s="8">
        <f>'T4(c)'!B505+'T4(c)'!A505</f>
        <v>0</v>
      </c>
    </row>
    <row r="506" spans="1:141" x14ac:dyDescent="0.35">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c r="EK506" s="8">
        <f>'T4(c)'!B506+'T4(c)'!A506</f>
        <v>0</v>
      </c>
    </row>
    <row r="507" spans="1:141" x14ac:dyDescent="0.35">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c r="EK507" s="8">
        <f>'T4(c)'!B507+'T4(c)'!A507</f>
        <v>0</v>
      </c>
    </row>
    <row r="508" spans="1:141" x14ac:dyDescent="0.35">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c r="EK508" s="8">
        <f>'T4(c)'!B508+'T4(c)'!A508</f>
        <v>0</v>
      </c>
    </row>
    <row r="509" spans="1:141" x14ac:dyDescent="0.35">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c r="EK509" s="8">
        <f>'T4(c)'!B509+'T4(c)'!A509</f>
        <v>0</v>
      </c>
    </row>
    <row r="510" spans="1:141" x14ac:dyDescent="0.35">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c r="EK510" s="8">
        <f>'T4(c)'!B510+'T4(c)'!A510</f>
        <v>0</v>
      </c>
    </row>
    <row r="511" spans="1:141" x14ac:dyDescent="0.35">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c r="EK511" s="8">
        <f>'T4(c)'!B511+'T4(c)'!A511</f>
        <v>0</v>
      </c>
    </row>
    <row r="512" spans="1:141" x14ac:dyDescent="0.35">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c r="EK512" s="8">
        <f>'T4(c)'!B512+'T4(c)'!A512</f>
        <v>0</v>
      </c>
    </row>
    <row r="513" spans="1:141" x14ac:dyDescent="0.35">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c r="EK513" s="8">
        <f>'T4(c)'!B513+'T4(c)'!A513</f>
        <v>0</v>
      </c>
    </row>
    <row r="514" spans="1:141" x14ac:dyDescent="0.35">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c r="EK514" s="8">
        <f>'T4(c)'!B514+'T4(c)'!A514</f>
        <v>0</v>
      </c>
    </row>
    <row r="515" spans="1:141" x14ac:dyDescent="0.35">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c r="EK515" s="8">
        <f>'T4(c)'!B515+'T4(c)'!A515</f>
        <v>0</v>
      </c>
    </row>
    <row r="516" spans="1:141" x14ac:dyDescent="0.35">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c r="EK516" s="8">
        <f>'T4(c)'!B516+'T4(c)'!A516</f>
        <v>0</v>
      </c>
    </row>
    <row r="517" spans="1:141" x14ac:dyDescent="0.35">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c r="EK517" s="8">
        <f>'T4(c)'!B517+'T4(c)'!A517</f>
        <v>0</v>
      </c>
    </row>
    <row r="518" spans="1:141" x14ac:dyDescent="0.35">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c r="EK518" s="8">
        <f>'T4(c)'!B518+'T4(c)'!A518</f>
        <v>0</v>
      </c>
    </row>
    <row r="519" spans="1:141" x14ac:dyDescent="0.35">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c r="EK519" s="8">
        <f>'T4(c)'!B519+'T4(c)'!A519</f>
        <v>0</v>
      </c>
    </row>
    <row r="520" spans="1:141" x14ac:dyDescent="0.35">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c r="EK520" s="8">
        <f>'T4(c)'!B520+'T4(c)'!A520</f>
        <v>0</v>
      </c>
    </row>
    <row r="521" spans="1:141" x14ac:dyDescent="0.35">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c r="EK521" s="8">
        <f>'T4(c)'!B521+'T4(c)'!A521</f>
        <v>0</v>
      </c>
    </row>
    <row r="522" spans="1:141" x14ac:dyDescent="0.35">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c r="EK522" s="8">
        <f>'T4(c)'!B522+'T4(c)'!A522</f>
        <v>0</v>
      </c>
    </row>
    <row r="523" spans="1:141" x14ac:dyDescent="0.35">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c r="EK523" s="8">
        <f>'T4(c)'!B523+'T4(c)'!A523</f>
        <v>0</v>
      </c>
    </row>
    <row r="524" spans="1:141" x14ac:dyDescent="0.35">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c r="EK524" s="8">
        <f>'T4(c)'!B524+'T4(c)'!A524</f>
        <v>0</v>
      </c>
    </row>
    <row r="525" spans="1:141" x14ac:dyDescent="0.35">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c r="EK525" s="8">
        <f>'T4(c)'!B525+'T4(c)'!A525</f>
        <v>0</v>
      </c>
    </row>
    <row r="526" spans="1:141" x14ac:dyDescent="0.35">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c r="EK526" s="8">
        <f>'T4(c)'!B526+'T4(c)'!A526</f>
        <v>0</v>
      </c>
    </row>
    <row r="527" spans="1:141" x14ac:dyDescent="0.35">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c r="EK527" s="8">
        <f>'T4(c)'!B527+'T4(c)'!A527</f>
        <v>0</v>
      </c>
    </row>
    <row r="528" spans="1:141" x14ac:dyDescent="0.35">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c r="EK528" s="8">
        <f>'T4(c)'!B528+'T4(c)'!A528</f>
        <v>0</v>
      </c>
    </row>
    <row r="529" spans="1:141" x14ac:dyDescent="0.35">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c r="EK529" s="8">
        <f>'T4(c)'!B529+'T4(c)'!A529</f>
        <v>0</v>
      </c>
    </row>
    <row r="530" spans="1:141" x14ac:dyDescent="0.35">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c r="EK530" s="8">
        <f>'T4(c)'!B530+'T4(c)'!A530</f>
        <v>0</v>
      </c>
    </row>
    <row r="531" spans="1:141" x14ac:dyDescent="0.35">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c r="EK531" s="8">
        <f>'T4(c)'!B531+'T4(c)'!A531</f>
        <v>0</v>
      </c>
    </row>
    <row r="532" spans="1:141" x14ac:dyDescent="0.35">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c r="EK532" s="8">
        <f>'T4(c)'!B532+'T4(c)'!A532</f>
        <v>0</v>
      </c>
    </row>
    <row r="533" spans="1:141" x14ac:dyDescent="0.35">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c r="EK533" s="8">
        <f>'T4(c)'!B533+'T4(c)'!A533</f>
        <v>0</v>
      </c>
    </row>
    <row r="534" spans="1:141" x14ac:dyDescent="0.35">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c r="EK534" s="8">
        <f>'T4(c)'!B534+'T4(c)'!A534</f>
        <v>0</v>
      </c>
    </row>
    <row r="535" spans="1:141" x14ac:dyDescent="0.35">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c r="EK535" s="8">
        <f>'T4(c)'!B535+'T4(c)'!A535</f>
        <v>0</v>
      </c>
    </row>
    <row r="536" spans="1:141" x14ac:dyDescent="0.35">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c r="EK536" s="8">
        <f>'T4(c)'!B536+'T4(c)'!A536</f>
        <v>0</v>
      </c>
    </row>
    <row r="537" spans="1:141" x14ac:dyDescent="0.35">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c r="EK537" s="8">
        <f>'T4(c)'!B537+'T4(c)'!A537</f>
        <v>0</v>
      </c>
    </row>
    <row r="538" spans="1:141" x14ac:dyDescent="0.35">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c r="EK538" s="8">
        <f>'T4(c)'!B538+'T4(c)'!A538</f>
        <v>0</v>
      </c>
    </row>
    <row r="539" spans="1:141" x14ac:dyDescent="0.35">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c r="EK539" s="8">
        <f>'T4(c)'!B539+'T4(c)'!A539</f>
        <v>0</v>
      </c>
    </row>
    <row r="540" spans="1:141" x14ac:dyDescent="0.35">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c r="EK540" s="8">
        <f>'T4(c)'!B540+'T4(c)'!A540</f>
        <v>0</v>
      </c>
    </row>
    <row r="541" spans="1:141" x14ac:dyDescent="0.35">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c r="EK541" s="8">
        <f>'T4(c)'!B541+'T4(c)'!A541</f>
        <v>0</v>
      </c>
    </row>
    <row r="542" spans="1:141" x14ac:dyDescent="0.35">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c r="EK542" s="8">
        <f>'T4(c)'!B542+'T4(c)'!A542</f>
        <v>0</v>
      </c>
    </row>
    <row r="543" spans="1:141" x14ac:dyDescent="0.35">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c r="EK543" s="8">
        <f>'T4(c)'!B543+'T4(c)'!A543</f>
        <v>0</v>
      </c>
    </row>
    <row r="544" spans="1:141" x14ac:dyDescent="0.35">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c r="EK544" s="8">
        <f>'T4(c)'!B544+'T4(c)'!A544</f>
        <v>0</v>
      </c>
    </row>
    <row r="545" spans="1:141" x14ac:dyDescent="0.35">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c r="EK545" s="8">
        <f>'T4(c)'!B545+'T4(c)'!A545</f>
        <v>0</v>
      </c>
    </row>
    <row r="546" spans="1:141" x14ac:dyDescent="0.35">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c r="EK546" s="8">
        <f>'T4(c)'!B546+'T4(c)'!A546</f>
        <v>0</v>
      </c>
    </row>
    <row r="547" spans="1:141" x14ac:dyDescent="0.35">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c r="EK547" s="8">
        <f>'T4(c)'!B547+'T4(c)'!A547</f>
        <v>0</v>
      </c>
    </row>
    <row r="548" spans="1:141" x14ac:dyDescent="0.35">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c r="EK548" s="8">
        <f>'T4(c)'!B548+'T4(c)'!A548</f>
        <v>0</v>
      </c>
    </row>
    <row r="549" spans="1:141" x14ac:dyDescent="0.35">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c r="EK549" s="8">
        <f>'T4(c)'!B549+'T4(c)'!A549</f>
        <v>0</v>
      </c>
    </row>
    <row r="550" spans="1:141" x14ac:dyDescent="0.35">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c r="EK550" s="8">
        <f>'T4(c)'!B550+'T4(c)'!A550</f>
        <v>0</v>
      </c>
    </row>
    <row r="551" spans="1:141" x14ac:dyDescent="0.35">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c r="EK551" s="8">
        <f>'T4(c)'!B551+'T4(c)'!A551</f>
        <v>0</v>
      </c>
    </row>
    <row r="552" spans="1:141" x14ac:dyDescent="0.35">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c r="EK552" s="8">
        <f>'T4(c)'!B552+'T4(c)'!A552</f>
        <v>0</v>
      </c>
    </row>
    <row r="553" spans="1:141" x14ac:dyDescent="0.35">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c r="EK553" s="8">
        <f>'T4(c)'!B553+'T4(c)'!A553</f>
        <v>0</v>
      </c>
    </row>
    <row r="554" spans="1:141" x14ac:dyDescent="0.35">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c r="EK554" s="8">
        <f>'T4(c)'!B554+'T4(c)'!A554</f>
        <v>0</v>
      </c>
    </row>
    <row r="555" spans="1:141" x14ac:dyDescent="0.35">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c r="EK555" s="8">
        <f>'T4(c)'!B555+'T4(c)'!A555</f>
        <v>0</v>
      </c>
    </row>
    <row r="556" spans="1:141" x14ac:dyDescent="0.35">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c r="EK556" s="8">
        <f>'T4(c)'!B556+'T4(c)'!A556</f>
        <v>0</v>
      </c>
    </row>
    <row r="557" spans="1:141" x14ac:dyDescent="0.35">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c r="EK557" s="8">
        <f>'T4(c)'!B557+'T4(c)'!A557</f>
        <v>0</v>
      </c>
    </row>
    <row r="558" spans="1:141" x14ac:dyDescent="0.35">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c r="EK558" s="8">
        <f>'T4(c)'!B558+'T4(c)'!A558</f>
        <v>0</v>
      </c>
    </row>
    <row r="559" spans="1:141" x14ac:dyDescent="0.35">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c r="EK559" s="8">
        <f>'T4(c)'!B559+'T4(c)'!A559</f>
        <v>0</v>
      </c>
    </row>
    <row r="560" spans="1:141" x14ac:dyDescent="0.35">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c r="EK560" s="8">
        <f>'T4(c)'!B560+'T4(c)'!A560</f>
        <v>0</v>
      </c>
    </row>
    <row r="561" spans="1:141" x14ac:dyDescent="0.35">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c r="EK561" s="8">
        <f>'T4(c)'!B561+'T4(c)'!A561</f>
        <v>0</v>
      </c>
    </row>
    <row r="562" spans="1:141" x14ac:dyDescent="0.35">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c r="EK562" s="8">
        <f>'T4(c)'!B562+'T4(c)'!A562</f>
        <v>0</v>
      </c>
    </row>
    <row r="563" spans="1:141" x14ac:dyDescent="0.35">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c r="EK563" s="8">
        <f>'T4(c)'!B563+'T4(c)'!A563</f>
        <v>0</v>
      </c>
    </row>
    <row r="564" spans="1:141" x14ac:dyDescent="0.35">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c r="EK564" s="8">
        <f>'T4(c)'!B564+'T4(c)'!A564</f>
        <v>0</v>
      </c>
    </row>
    <row r="565" spans="1:141" x14ac:dyDescent="0.35">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c r="EK565" s="8">
        <f>'T4(c)'!B565+'T4(c)'!A565</f>
        <v>0</v>
      </c>
    </row>
    <row r="566" spans="1:141" x14ac:dyDescent="0.35">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c r="EK566" s="8">
        <f>'T4(c)'!B566+'T4(c)'!A566</f>
        <v>0</v>
      </c>
    </row>
    <row r="567" spans="1:141" x14ac:dyDescent="0.35">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c r="EK567" s="8">
        <f>'T4(c)'!B567+'T4(c)'!A567</f>
        <v>0</v>
      </c>
    </row>
    <row r="568" spans="1:141" x14ac:dyDescent="0.35">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c r="EK568" s="8">
        <f>'T4(c)'!B568+'T4(c)'!A568</f>
        <v>0</v>
      </c>
    </row>
    <row r="569" spans="1:141" x14ac:dyDescent="0.35">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c r="EK569" s="8">
        <f>'T4(c)'!B569+'T4(c)'!A569</f>
        <v>0</v>
      </c>
    </row>
    <row r="570" spans="1:141" x14ac:dyDescent="0.35">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c r="EK570" s="8">
        <f>'T4(c)'!B570+'T4(c)'!A570</f>
        <v>0</v>
      </c>
    </row>
    <row r="571" spans="1:141" x14ac:dyDescent="0.35">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c r="EK571" s="8">
        <f>'T4(c)'!B571+'T4(c)'!A571</f>
        <v>0</v>
      </c>
    </row>
    <row r="572" spans="1:141" x14ac:dyDescent="0.35">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c r="EK572" s="8">
        <f>'T4(c)'!B572+'T4(c)'!A572</f>
        <v>0</v>
      </c>
    </row>
    <row r="573" spans="1:141" x14ac:dyDescent="0.35">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c r="EK573" s="8">
        <f>'T4(c)'!B573+'T4(c)'!A573</f>
        <v>0</v>
      </c>
    </row>
    <row r="574" spans="1:141" x14ac:dyDescent="0.35">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c r="EK574" s="8">
        <f>'T4(c)'!B574+'T4(c)'!A574</f>
        <v>0</v>
      </c>
    </row>
    <row r="575" spans="1:141" x14ac:dyDescent="0.35">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c r="EK575" s="8">
        <f>'T4(c)'!B575+'T4(c)'!A575</f>
        <v>0</v>
      </c>
    </row>
    <row r="576" spans="1:141" x14ac:dyDescent="0.35">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c r="EK576" s="8">
        <f>'T4(c)'!B576+'T4(c)'!A576</f>
        <v>0</v>
      </c>
    </row>
    <row r="577" spans="1:141" x14ac:dyDescent="0.35">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c r="EK577" s="8">
        <f>'T4(c)'!B577+'T4(c)'!A577</f>
        <v>0</v>
      </c>
    </row>
    <row r="578" spans="1:141" x14ac:dyDescent="0.35">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c r="EK578" s="8">
        <f>'T4(c)'!B578+'T4(c)'!A578</f>
        <v>0</v>
      </c>
    </row>
    <row r="579" spans="1:141" x14ac:dyDescent="0.35">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c r="EK579" s="8">
        <f>'T4(c)'!B579+'T4(c)'!A579</f>
        <v>0</v>
      </c>
    </row>
    <row r="580" spans="1:141" x14ac:dyDescent="0.35">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c r="EK580" s="8">
        <f>'T4(c)'!B580+'T4(c)'!A580</f>
        <v>0</v>
      </c>
    </row>
    <row r="581" spans="1:141" x14ac:dyDescent="0.35">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c r="EK581" s="8">
        <f>'T4(c)'!B581+'T4(c)'!A581</f>
        <v>0</v>
      </c>
    </row>
    <row r="582" spans="1:141" x14ac:dyDescent="0.35">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c r="EK582" s="8">
        <f>'T4(c)'!B582+'T4(c)'!A582</f>
        <v>0</v>
      </c>
    </row>
    <row r="583" spans="1:141" x14ac:dyDescent="0.35">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c r="EK583" s="8">
        <f>'T4(c)'!B583+'T4(c)'!A583</f>
        <v>0</v>
      </c>
    </row>
    <row r="584" spans="1:141" x14ac:dyDescent="0.35">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c r="EK584" s="8">
        <f>'T4(c)'!B584+'T4(c)'!A584</f>
        <v>0</v>
      </c>
    </row>
    <row r="585" spans="1:141" x14ac:dyDescent="0.35">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c r="EK585" s="8">
        <f>'T4(c)'!B585+'T4(c)'!A585</f>
        <v>0</v>
      </c>
    </row>
    <row r="586" spans="1:141" x14ac:dyDescent="0.35">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c r="EK586" s="8">
        <f>'T4(c)'!B586+'T4(c)'!A586</f>
        <v>0</v>
      </c>
    </row>
    <row r="587" spans="1:141" x14ac:dyDescent="0.35">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c r="EK587" s="8">
        <f>'T4(c)'!B587+'T4(c)'!A587</f>
        <v>0</v>
      </c>
    </row>
    <row r="588" spans="1:141" x14ac:dyDescent="0.35">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c r="EK588" s="8">
        <f>'T4(c)'!B588+'T4(c)'!A588</f>
        <v>0</v>
      </c>
    </row>
    <row r="589" spans="1:141" x14ac:dyDescent="0.35">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c r="EK589" s="8">
        <f>'T4(c)'!B589+'T4(c)'!A589</f>
        <v>0</v>
      </c>
    </row>
    <row r="590" spans="1:141" x14ac:dyDescent="0.35">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c r="EK590" s="8">
        <f>'T4(c)'!B590+'T4(c)'!A590</f>
        <v>0</v>
      </c>
    </row>
    <row r="591" spans="1:141" x14ac:dyDescent="0.35">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c r="EK591" s="8">
        <f>'T4(c)'!B591+'T4(c)'!A591</f>
        <v>0</v>
      </c>
    </row>
    <row r="592" spans="1:141" x14ac:dyDescent="0.35">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c r="EK592" s="8">
        <f>'T4(c)'!B592+'T4(c)'!A592</f>
        <v>0</v>
      </c>
    </row>
    <row r="593" spans="1:141" x14ac:dyDescent="0.35">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c r="EK593" s="8">
        <f>'T4(c)'!B593+'T4(c)'!A593</f>
        <v>0</v>
      </c>
    </row>
    <row r="594" spans="1:141" x14ac:dyDescent="0.35">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c r="EK594" s="8">
        <f>'T4(c)'!B594+'T4(c)'!A594</f>
        <v>0</v>
      </c>
    </row>
    <row r="595" spans="1:141" x14ac:dyDescent="0.35">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c r="EK595" s="8">
        <f>'T4(c)'!B595+'T4(c)'!A595</f>
        <v>0</v>
      </c>
    </row>
    <row r="596" spans="1:141" x14ac:dyDescent="0.35">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c r="EK596" s="8">
        <f>'T4(c)'!B596+'T4(c)'!A596</f>
        <v>0</v>
      </c>
    </row>
    <row r="597" spans="1:141" x14ac:dyDescent="0.35">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c r="EK597" s="8">
        <f>'T4(c)'!B597+'T4(c)'!A597</f>
        <v>0</v>
      </c>
    </row>
    <row r="598" spans="1:141" x14ac:dyDescent="0.35">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c r="EK598" s="8">
        <f>'T4(c)'!B598+'T4(c)'!A598</f>
        <v>0</v>
      </c>
    </row>
    <row r="599" spans="1:141" x14ac:dyDescent="0.35">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c r="EK599" s="8">
        <f>'T4(c)'!B599+'T4(c)'!A599</f>
        <v>0</v>
      </c>
    </row>
    <row r="600" spans="1:141" x14ac:dyDescent="0.35">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c r="EK600" s="8">
        <f>'T4(c)'!B600+'T4(c)'!A600</f>
        <v>0</v>
      </c>
    </row>
    <row r="601" spans="1:141" x14ac:dyDescent="0.35">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c r="EK601" s="8">
        <f>'T4(c)'!B601+'T4(c)'!A601</f>
        <v>0</v>
      </c>
    </row>
    <row r="602" spans="1:141" x14ac:dyDescent="0.35">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c r="EK602" s="8">
        <f>'T4(c)'!B602+'T4(c)'!A602</f>
        <v>0</v>
      </c>
    </row>
    <row r="603" spans="1:141" x14ac:dyDescent="0.35">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c r="EK603" s="8">
        <f>'T4(c)'!B603+'T4(c)'!A603</f>
        <v>0</v>
      </c>
    </row>
    <row r="604" spans="1:141" x14ac:dyDescent="0.35">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c r="EK604" s="8">
        <f>'T4(c)'!B604+'T4(c)'!A604</f>
        <v>0</v>
      </c>
    </row>
    <row r="605" spans="1:141" x14ac:dyDescent="0.35">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c r="EK605" s="8">
        <f>'T4(c)'!B605+'T4(c)'!A605</f>
        <v>0</v>
      </c>
    </row>
    <row r="606" spans="1:141" x14ac:dyDescent="0.35">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c r="EK606" s="8">
        <f>'T4(c)'!B606+'T4(c)'!A606</f>
        <v>0</v>
      </c>
    </row>
    <row r="607" spans="1:141" x14ac:dyDescent="0.35">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c r="EK607" s="8">
        <f>'T4(c)'!B607+'T4(c)'!A607</f>
        <v>0</v>
      </c>
    </row>
    <row r="608" spans="1:141" x14ac:dyDescent="0.35">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c r="EK608" s="8">
        <f>'T4(c)'!B608+'T4(c)'!A608</f>
        <v>0</v>
      </c>
    </row>
    <row r="609" spans="1:141" x14ac:dyDescent="0.35">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c r="EK609" s="8">
        <f>'T4(c)'!B609+'T4(c)'!A609</f>
        <v>0</v>
      </c>
    </row>
    <row r="610" spans="1:141" x14ac:dyDescent="0.35">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c r="EK610" s="8">
        <f>'T4(c)'!B610+'T4(c)'!A610</f>
        <v>0</v>
      </c>
    </row>
    <row r="611" spans="1:141" x14ac:dyDescent="0.35">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c r="EK611" s="8">
        <f>'T4(c)'!B611+'T4(c)'!A611</f>
        <v>0</v>
      </c>
    </row>
    <row r="612" spans="1:141" x14ac:dyDescent="0.35">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c r="EK612" s="8">
        <f>'T4(c)'!B612+'T4(c)'!A612</f>
        <v>0</v>
      </c>
    </row>
    <row r="613" spans="1:141" x14ac:dyDescent="0.35">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c r="EK613" s="8">
        <f>'T4(c)'!B613+'T4(c)'!A613</f>
        <v>0</v>
      </c>
    </row>
    <row r="614" spans="1:141" x14ac:dyDescent="0.35">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c r="EK614" s="8">
        <f>'T4(c)'!B614+'T4(c)'!A614</f>
        <v>0</v>
      </c>
    </row>
    <row r="615" spans="1:141" x14ac:dyDescent="0.35">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c r="EK615" s="8">
        <f>'T4(c)'!B615+'T4(c)'!A615</f>
        <v>0</v>
      </c>
    </row>
    <row r="616" spans="1:141" x14ac:dyDescent="0.35">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c r="EK616" s="8">
        <f>'T4(c)'!B616+'T4(c)'!A616</f>
        <v>0</v>
      </c>
    </row>
    <row r="617" spans="1:141" x14ac:dyDescent="0.35">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c r="EK617" s="8">
        <f>'T4(c)'!B617+'T4(c)'!A617</f>
        <v>0</v>
      </c>
    </row>
    <row r="618" spans="1:141" x14ac:dyDescent="0.35">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c r="EK618" s="8">
        <f>'T4(c)'!B618+'T4(c)'!A618</f>
        <v>0</v>
      </c>
    </row>
    <row r="619" spans="1:141" x14ac:dyDescent="0.35">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c r="EK619" s="8">
        <f>'T4(c)'!B619+'T4(c)'!A619</f>
        <v>0</v>
      </c>
    </row>
    <row r="620" spans="1:141" x14ac:dyDescent="0.35">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c r="EK620" s="8">
        <f>'T4(c)'!B620+'T4(c)'!A620</f>
        <v>0</v>
      </c>
    </row>
    <row r="621" spans="1:141" x14ac:dyDescent="0.35">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c r="EK621" s="8">
        <f>'T4(c)'!B621+'T4(c)'!A621</f>
        <v>0</v>
      </c>
    </row>
    <row r="622" spans="1:141" x14ac:dyDescent="0.35">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c r="EK622" s="8">
        <f>'T4(c)'!B622+'T4(c)'!A622</f>
        <v>0</v>
      </c>
    </row>
    <row r="623" spans="1:141" x14ac:dyDescent="0.35">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c r="EK623" s="8">
        <f>'T4(c)'!B623+'T4(c)'!A623</f>
        <v>0</v>
      </c>
    </row>
    <row r="624" spans="1:141" x14ac:dyDescent="0.35">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c r="EK624" s="8">
        <f>'T4(c)'!B624+'T4(c)'!A624</f>
        <v>0</v>
      </c>
    </row>
    <row r="625" spans="1:141" x14ac:dyDescent="0.35">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c r="EK625" s="8">
        <f>'T4(c)'!B625+'T4(c)'!A625</f>
        <v>0</v>
      </c>
    </row>
    <row r="626" spans="1:141" x14ac:dyDescent="0.35">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c r="EK626" s="8">
        <f>'T4(c)'!B626+'T4(c)'!A626</f>
        <v>0</v>
      </c>
    </row>
    <row r="627" spans="1:141" x14ac:dyDescent="0.35">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c r="EK627" s="8">
        <f>'T4(c)'!B627+'T4(c)'!A627</f>
        <v>0</v>
      </c>
    </row>
    <row r="628" spans="1:141" x14ac:dyDescent="0.35">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c r="EK628" s="8">
        <f>'T4(c)'!B628+'T4(c)'!A628</f>
        <v>0</v>
      </c>
    </row>
    <row r="629" spans="1:141" x14ac:dyDescent="0.35">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c r="EK629" s="8">
        <f>'T4(c)'!B629+'T4(c)'!A629</f>
        <v>0</v>
      </c>
    </row>
    <row r="630" spans="1:141" x14ac:dyDescent="0.35">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c r="EK630" s="8">
        <f>'T4(c)'!B630+'T4(c)'!A630</f>
        <v>0</v>
      </c>
    </row>
    <row r="631" spans="1:141" x14ac:dyDescent="0.35">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c r="EK631" s="8">
        <f>'T4(c)'!B631+'T4(c)'!A631</f>
        <v>0</v>
      </c>
    </row>
    <row r="632" spans="1:141" x14ac:dyDescent="0.35">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c r="EK632" s="8">
        <f>'T4(c)'!B632+'T4(c)'!A632</f>
        <v>0</v>
      </c>
    </row>
    <row r="633" spans="1:141" x14ac:dyDescent="0.35">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c r="EK633" s="8">
        <f>'T4(c)'!B633+'T4(c)'!A633</f>
        <v>0</v>
      </c>
    </row>
    <row r="634" spans="1:141" x14ac:dyDescent="0.35">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c r="EK634" s="8">
        <f>'T4(c)'!B634+'T4(c)'!A634</f>
        <v>0</v>
      </c>
    </row>
    <row r="635" spans="1:141" x14ac:dyDescent="0.35">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c r="EK635" s="8">
        <f>'T4(c)'!B635+'T4(c)'!A635</f>
        <v>0</v>
      </c>
    </row>
    <row r="636" spans="1:141" x14ac:dyDescent="0.35">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c r="EK636" s="8">
        <f>'T4(c)'!B636+'T4(c)'!A636</f>
        <v>0</v>
      </c>
    </row>
    <row r="637" spans="1:141" x14ac:dyDescent="0.35">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c r="EK637" s="8">
        <f>'T4(c)'!B637+'T4(c)'!A637</f>
        <v>0</v>
      </c>
    </row>
    <row r="638" spans="1:141" x14ac:dyDescent="0.35">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c r="EK638" s="8">
        <f>'T4(c)'!B638+'T4(c)'!A638</f>
        <v>0</v>
      </c>
    </row>
    <row r="639" spans="1:141" x14ac:dyDescent="0.35">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c r="EK639" s="8">
        <f>'T4(c)'!B639+'T4(c)'!A639</f>
        <v>0</v>
      </c>
    </row>
    <row r="640" spans="1:141" x14ac:dyDescent="0.35">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c r="EK640" s="8">
        <f>'T4(c)'!B640+'T4(c)'!A640</f>
        <v>0</v>
      </c>
    </row>
    <row r="641" spans="1:141" x14ac:dyDescent="0.35">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c r="EK641" s="8">
        <f>'T4(c)'!B641+'T4(c)'!A641</f>
        <v>0</v>
      </c>
    </row>
    <row r="642" spans="1:141" x14ac:dyDescent="0.35">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c r="EK642" s="8">
        <f>'T4(c)'!B642+'T4(c)'!A642</f>
        <v>0</v>
      </c>
    </row>
    <row r="643" spans="1:141" x14ac:dyDescent="0.35">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c r="EK643" s="8">
        <f>'T4(c)'!B643+'T4(c)'!A643</f>
        <v>0</v>
      </c>
    </row>
    <row r="644" spans="1:141" x14ac:dyDescent="0.35">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c r="EK644" s="8">
        <f>'T4(c)'!B644+'T4(c)'!A644</f>
        <v>0</v>
      </c>
    </row>
    <row r="645" spans="1:141" x14ac:dyDescent="0.35">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c r="EK645" s="8">
        <f>'T4(c)'!B645+'T4(c)'!A645</f>
        <v>0</v>
      </c>
    </row>
    <row r="646" spans="1:141" x14ac:dyDescent="0.35">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c r="EK646" s="8">
        <f>'T4(c)'!B646+'T4(c)'!A646</f>
        <v>0</v>
      </c>
    </row>
    <row r="647" spans="1:141" x14ac:dyDescent="0.35">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c r="EK647" s="8">
        <f>'T4(c)'!B647+'T4(c)'!A647</f>
        <v>0</v>
      </c>
    </row>
    <row r="648" spans="1:141" x14ac:dyDescent="0.35">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c r="EK648" s="8">
        <f>'T4(c)'!B648+'T4(c)'!A648</f>
        <v>0</v>
      </c>
    </row>
    <row r="649" spans="1:141" x14ac:dyDescent="0.35">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c r="EK649" s="8">
        <f>'T4(c)'!B649+'T4(c)'!A649</f>
        <v>0</v>
      </c>
    </row>
    <row r="650" spans="1:141" x14ac:dyDescent="0.35">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c r="EK650" s="8">
        <f>'T4(c)'!B650+'T4(c)'!A650</f>
        <v>0</v>
      </c>
    </row>
    <row r="651" spans="1:141" x14ac:dyDescent="0.35">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c r="EK651" s="8">
        <f>'T4(c)'!B651+'T4(c)'!A651</f>
        <v>0</v>
      </c>
    </row>
    <row r="652" spans="1:141" x14ac:dyDescent="0.35">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c r="EK652" s="8">
        <f>'T4(c)'!B652+'T4(c)'!A652</f>
        <v>0</v>
      </c>
    </row>
    <row r="653" spans="1:141" x14ac:dyDescent="0.35">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c r="EK653" s="8">
        <f>'T4(c)'!B653+'T4(c)'!A653</f>
        <v>0</v>
      </c>
    </row>
    <row r="654" spans="1:141" x14ac:dyDescent="0.35">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c r="EK654" s="8">
        <f>'T4(c)'!B654+'T4(c)'!A654</f>
        <v>0</v>
      </c>
    </row>
    <row r="655" spans="1:141" x14ac:dyDescent="0.35">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c r="EK655" s="8">
        <f>'T4(c)'!B655+'T4(c)'!A655</f>
        <v>0</v>
      </c>
    </row>
    <row r="656" spans="1:141" x14ac:dyDescent="0.35">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c r="EK656" s="8">
        <f>'T4(c)'!B656+'T4(c)'!A656</f>
        <v>0</v>
      </c>
    </row>
    <row r="657" spans="1:141" x14ac:dyDescent="0.35">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c r="EK657" s="8">
        <f>'T4(c)'!B657+'T4(c)'!A657</f>
        <v>0</v>
      </c>
    </row>
    <row r="658" spans="1:141" x14ac:dyDescent="0.35">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c r="EK658" s="8">
        <f>'T4(c)'!B658+'T4(c)'!A658</f>
        <v>0</v>
      </c>
    </row>
    <row r="659" spans="1:141" x14ac:dyDescent="0.35">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c r="EK659" s="8">
        <f>'T4(c)'!B659+'T4(c)'!A659</f>
        <v>0</v>
      </c>
    </row>
    <row r="660" spans="1:141" x14ac:dyDescent="0.35">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c r="EK660" s="8">
        <f>'T4(c)'!B660+'T4(c)'!A660</f>
        <v>0</v>
      </c>
    </row>
    <row r="661" spans="1:141" x14ac:dyDescent="0.35">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c r="EK661" s="8">
        <f>'T4(c)'!B661+'T4(c)'!A661</f>
        <v>0</v>
      </c>
    </row>
    <row r="662" spans="1:141" x14ac:dyDescent="0.35">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c r="EK662" s="8">
        <f>'T4(c)'!B662+'T4(c)'!A662</f>
        <v>0</v>
      </c>
    </row>
    <row r="663" spans="1:141" x14ac:dyDescent="0.35">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c r="EK663" s="8">
        <f>'T4(c)'!B663+'T4(c)'!A663</f>
        <v>0</v>
      </c>
    </row>
    <row r="664" spans="1:141" x14ac:dyDescent="0.35">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c r="EK664" s="8">
        <f>'T4(c)'!B664+'T4(c)'!A664</f>
        <v>0</v>
      </c>
    </row>
    <row r="665" spans="1:141" x14ac:dyDescent="0.35">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c r="EK665" s="8">
        <f>'T4(c)'!B665+'T4(c)'!A665</f>
        <v>0</v>
      </c>
    </row>
    <row r="666" spans="1:141" x14ac:dyDescent="0.35">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c r="EK666" s="8">
        <f>'T4(c)'!B666+'T4(c)'!A666</f>
        <v>0</v>
      </c>
    </row>
    <row r="667" spans="1:141" x14ac:dyDescent="0.35">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c r="EK667" s="8">
        <f>'T4(c)'!B667+'T4(c)'!A667</f>
        <v>0</v>
      </c>
    </row>
    <row r="668" spans="1:141" x14ac:dyDescent="0.35">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c r="EK668" s="8">
        <f>'T4(c)'!B668+'T4(c)'!A668</f>
        <v>0</v>
      </c>
    </row>
    <row r="669" spans="1:141" x14ac:dyDescent="0.35">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c r="EK669" s="8">
        <f>'T4(c)'!B669+'T4(c)'!A669</f>
        <v>0</v>
      </c>
    </row>
    <row r="670" spans="1:141" x14ac:dyDescent="0.35">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c r="EK670" s="8">
        <f>'T4(c)'!B670+'T4(c)'!A670</f>
        <v>0</v>
      </c>
    </row>
    <row r="671" spans="1:141" x14ac:dyDescent="0.35">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c r="EK671" s="8">
        <f>'T4(c)'!B671+'T4(c)'!A671</f>
        <v>0</v>
      </c>
    </row>
    <row r="672" spans="1:141" x14ac:dyDescent="0.35">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c r="EK672" s="8">
        <f>'T4(c)'!B672+'T4(c)'!A672</f>
        <v>0</v>
      </c>
    </row>
    <row r="673" spans="1:141" x14ac:dyDescent="0.35">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c r="EK673" s="8">
        <f>'T4(c)'!B673+'T4(c)'!A673</f>
        <v>0</v>
      </c>
    </row>
    <row r="674" spans="1:141" x14ac:dyDescent="0.35">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c r="EK674" s="8">
        <f>'T4(c)'!B674+'T4(c)'!A674</f>
        <v>0</v>
      </c>
    </row>
    <row r="675" spans="1:141" x14ac:dyDescent="0.35">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c r="EK675" s="8">
        <f>'T4(c)'!B675+'T4(c)'!A675</f>
        <v>0</v>
      </c>
    </row>
    <row r="676" spans="1:141" x14ac:dyDescent="0.35">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c r="EK676" s="8">
        <f>'T4(c)'!B676+'T4(c)'!A676</f>
        <v>0</v>
      </c>
    </row>
    <row r="677" spans="1:141" x14ac:dyDescent="0.35">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c r="EK677" s="8">
        <f>'T4(c)'!B677+'T4(c)'!A677</f>
        <v>0</v>
      </c>
    </row>
    <row r="678" spans="1:141" x14ac:dyDescent="0.35">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c r="EK678" s="8">
        <f>'T4(c)'!B678+'T4(c)'!A678</f>
        <v>0</v>
      </c>
    </row>
    <row r="679" spans="1:141" x14ac:dyDescent="0.35">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c r="EK679" s="8">
        <f>'T4(c)'!B679+'T4(c)'!A679</f>
        <v>0</v>
      </c>
    </row>
    <row r="680" spans="1:141" x14ac:dyDescent="0.35">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c r="EK680" s="8">
        <f>'T4(c)'!B680+'T4(c)'!A680</f>
        <v>0</v>
      </c>
    </row>
    <row r="681" spans="1:141" x14ac:dyDescent="0.35">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c r="EK681" s="8">
        <f>'T4(c)'!B681+'T4(c)'!A681</f>
        <v>0</v>
      </c>
    </row>
    <row r="682" spans="1:141" x14ac:dyDescent="0.35">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c r="EK682" s="8">
        <f>'T4(c)'!B682+'T4(c)'!A682</f>
        <v>0</v>
      </c>
    </row>
    <row r="683" spans="1:141" x14ac:dyDescent="0.35">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c r="EK683" s="8">
        <f>'T4(c)'!B683+'T4(c)'!A683</f>
        <v>0</v>
      </c>
    </row>
    <row r="684" spans="1:141" x14ac:dyDescent="0.35">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c r="EK684" s="8">
        <f>'T4(c)'!B684+'T4(c)'!A684</f>
        <v>0</v>
      </c>
    </row>
    <row r="685" spans="1:141" x14ac:dyDescent="0.35">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c r="EK685" s="8">
        <f>'T4(c)'!B685+'T4(c)'!A685</f>
        <v>0</v>
      </c>
    </row>
    <row r="686" spans="1:141" x14ac:dyDescent="0.35">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c r="EK686" s="8">
        <f>'T4(c)'!B686+'T4(c)'!A686</f>
        <v>0</v>
      </c>
    </row>
    <row r="687" spans="1:141" x14ac:dyDescent="0.35">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c r="EK687" s="8">
        <f>'T4(c)'!B687+'T4(c)'!A687</f>
        <v>0</v>
      </c>
    </row>
    <row r="688" spans="1:141" x14ac:dyDescent="0.35">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c r="EK688" s="8">
        <f>'T4(c)'!B688+'T4(c)'!A688</f>
        <v>0</v>
      </c>
    </row>
    <row r="689" spans="1:141" x14ac:dyDescent="0.35">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c r="EK689" s="8">
        <f>'T4(c)'!B689+'T4(c)'!A689</f>
        <v>0</v>
      </c>
    </row>
    <row r="690" spans="1:141" x14ac:dyDescent="0.35">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c r="EK690" s="8">
        <f>'T4(c)'!B690+'T4(c)'!A690</f>
        <v>0</v>
      </c>
    </row>
    <row r="691" spans="1:141" x14ac:dyDescent="0.35">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c r="EK691" s="8">
        <f>'T4(c)'!B691+'T4(c)'!A691</f>
        <v>0</v>
      </c>
    </row>
    <row r="692" spans="1:141" x14ac:dyDescent="0.35">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c r="EK692" s="8">
        <f>'T4(c)'!B692+'T4(c)'!A692</f>
        <v>0</v>
      </c>
    </row>
    <row r="693" spans="1:141" x14ac:dyDescent="0.35">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c r="EK693" s="8">
        <f>'T4(c)'!B693+'T4(c)'!A693</f>
        <v>0</v>
      </c>
    </row>
    <row r="694" spans="1:141" x14ac:dyDescent="0.35">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c r="EK694" s="8">
        <f>'T4(c)'!B694+'T4(c)'!A694</f>
        <v>0</v>
      </c>
    </row>
    <row r="695" spans="1:141" x14ac:dyDescent="0.35">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c r="EK695" s="8">
        <f>'T4(c)'!B695+'T4(c)'!A695</f>
        <v>0</v>
      </c>
    </row>
    <row r="696" spans="1:141" x14ac:dyDescent="0.35">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c r="EK696" s="8">
        <f>'T4(c)'!B696+'T4(c)'!A696</f>
        <v>0</v>
      </c>
    </row>
    <row r="697" spans="1:141" x14ac:dyDescent="0.35">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c r="EK697" s="8">
        <f>'T4(c)'!B697+'T4(c)'!A697</f>
        <v>0</v>
      </c>
    </row>
    <row r="698" spans="1:141" x14ac:dyDescent="0.35">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c r="EK698" s="8">
        <f>'T4(c)'!B698+'T4(c)'!A698</f>
        <v>0</v>
      </c>
    </row>
    <row r="699" spans="1:141" x14ac:dyDescent="0.35">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c r="EK699" s="8">
        <f>'T4(c)'!B699+'T4(c)'!A699</f>
        <v>0</v>
      </c>
    </row>
    <row r="700" spans="1:141" x14ac:dyDescent="0.35">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c r="EK700" s="8">
        <f>'T4(c)'!B700+'T4(c)'!A700</f>
        <v>0</v>
      </c>
    </row>
    <row r="701" spans="1:141" x14ac:dyDescent="0.35">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c r="EK701" s="8">
        <f>'T4(c)'!B701+'T4(c)'!A701</f>
        <v>0</v>
      </c>
    </row>
    <row r="702" spans="1:141" x14ac:dyDescent="0.35">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c r="EK702" s="8">
        <f>'T4(c)'!B702+'T4(c)'!A702</f>
        <v>0</v>
      </c>
    </row>
    <row r="703" spans="1:141" x14ac:dyDescent="0.35">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c r="EK703" s="8">
        <f>'T4(c)'!B703+'T4(c)'!A703</f>
        <v>0</v>
      </c>
    </row>
    <row r="704" spans="1:141" x14ac:dyDescent="0.35">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c r="EK704" s="8">
        <f>'T4(c)'!B704+'T4(c)'!A704</f>
        <v>0</v>
      </c>
    </row>
    <row r="705" spans="1:141" x14ac:dyDescent="0.35">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c r="EK705" s="8">
        <f>'T4(c)'!B705+'T4(c)'!A705</f>
        <v>0</v>
      </c>
    </row>
    <row r="706" spans="1:141" x14ac:dyDescent="0.35">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c r="EK706" s="8">
        <f>'T4(c)'!B706+'T4(c)'!A706</f>
        <v>0</v>
      </c>
    </row>
    <row r="707" spans="1:141" x14ac:dyDescent="0.35">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c r="EK707" s="8">
        <f>'T4(c)'!B707+'T4(c)'!A707</f>
        <v>0</v>
      </c>
    </row>
    <row r="708" spans="1:141" x14ac:dyDescent="0.35">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c r="EK708" s="8">
        <f>'T4(c)'!B708+'T4(c)'!A708</f>
        <v>0</v>
      </c>
    </row>
    <row r="709" spans="1:141" x14ac:dyDescent="0.35">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c r="EK709" s="8">
        <f>'T4(c)'!B709+'T4(c)'!A709</f>
        <v>0</v>
      </c>
    </row>
    <row r="710" spans="1:141" x14ac:dyDescent="0.35">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c r="EK710" s="8">
        <f>'T4(c)'!B710+'T4(c)'!A710</f>
        <v>0</v>
      </c>
    </row>
    <row r="711" spans="1:141" x14ac:dyDescent="0.35">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c r="EK711" s="8">
        <f>'T4(c)'!B711+'T4(c)'!A711</f>
        <v>0</v>
      </c>
    </row>
    <row r="712" spans="1:141" x14ac:dyDescent="0.35">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c r="EK712" s="8">
        <f>'T4(c)'!B712+'T4(c)'!A712</f>
        <v>0</v>
      </c>
    </row>
    <row r="713" spans="1:141" x14ac:dyDescent="0.35">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c r="EK713" s="8">
        <f>'T4(c)'!B713+'T4(c)'!A713</f>
        <v>0</v>
      </c>
    </row>
    <row r="714" spans="1:141" x14ac:dyDescent="0.35">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c r="EK714" s="8">
        <f>'T4(c)'!B714+'T4(c)'!A714</f>
        <v>0</v>
      </c>
    </row>
    <row r="715" spans="1:141" x14ac:dyDescent="0.35">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c r="EK715" s="8">
        <f>'T4(c)'!B715+'T4(c)'!A715</f>
        <v>0</v>
      </c>
    </row>
    <row r="716" spans="1:141" x14ac:dyDescent="0.35">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c r="EK716" s="8">
        <f>'T4(c)'!B716+'T4(c)'!A716</f>
        <v>0</v>
      </c>
    </row>
    <row r="717" spans="1:141" x14ac:dyDescent="0.35">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c r="EK717" s="8">
        <f>'T4(c)'!B717+'T4(c)'!A717</f>
        <v>0</v>
      </c>
    </row>
    <row r="718" spans="1:141" x14ac:dyDescent="0.35">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c r="EK718" s="8">
        <f>'T4(c)'!B718+'T4(c)'!A718</f>
        <v>0</v>
      </c>
    </row>
    <row r="719" spans="1:141" x14ac:dyDescent="0.35">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c r="EK719" s="8">
        <f>'T4(c)'!B719+'T4(c)'!A719</f>
        <v>0</v>
      </c>
    </row>
    <row r="720" spans="1:141" x14ac:dyDescent="0.35">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c r="EK720" s="8">
        <f>'T4(c)'!B720+'T4(c)'!A720</f>
        <v>0</v>
      </c>
    </row>
    <row r="721" spans="1:141" x14ac:dyDescent="0.35">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c r="EK721" s="8">
        <f>'T4(c)'!B721+'T4(c)'!A721</f>
        <v>0</v>
      </c>
    </row>
    <row r="722" spans="1:141" x14ac:dyDescent="0.35">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c r="EK722" s="8">
        <f>'T4(c)'!B722+'T4(c)'!A722</f>
        <v>0</v>
      </c>
    </row>
    <row r="723" spans="1:141" x14ac:dyDescent="0.35">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c r="EK723" s="8">
        <f>'T4(c)'!B723+'T4(c)'!A723</f>
        <v>0</v>
      </c>
    </row>
    <row r="724" spans="1:141" x14ac:dyDescent="0.35">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c r="EK724" s="8">
        <f>'T4(c)'!B724+'T4(c)'!A724</f>
        <v>0</v>
      </c>
    </row>
    <row r="725" spans="1:141" x14ac:dyDescent="0.35">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c r="EK725" s="8">
        <f>'T4(c)'!B725+'T4(c)'!A725</f>
        <v>0</v>
      </c>
    </row>
    <row r="726" spans="1:141" x14ac:dyDescent="0.35">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c r="EK726" s="8">
        <f>'T4(c)'!B726+'T4(c)'!A726</f>
        <v>0</v>
      </c>
    </row>
    <row r="727" spans="1:141" x14ac:dyDescent="0.35">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c r="EK727" s="8">
        <f>'T4(c)'!B727+'T4(c)'!A727</f>
        <v>0</v>
      </c>
    </row>
    <row r="728" spans="1:141" x14ac:dyDescent="0.35">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c r="EK728" s="8">
        <f>'T4(c)'!B728+'T4(c)'!A728</f>
        <v>0</v>
      </c>
    </row>
    <row r="729" spans="1:141" x14ac:dyDescent="0.35">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c r="EK729" s="8">
        <f>'T4(c)'!B729+'T4(c)'!A729</f>
        <v>0</v>
      </c>
    </row>
    <row r="730" spans="1:141" x14ac:dyDescent="0.35">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c r="EK730" s="8">
        <f>'T4(c)'!B730+'T4(c)'!A730</f>
        <v>0</v>
      </c>
    </row>
    <row r="731" spans="1:141" x14ac:dyDescent="0.35">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c r="EK731" s="8">
        <f>'T4(c)'!B731+'T4(c)'!A731</f>
        <v>0</v>
      </c>
    </row>
    <row r="732" spans="1:141" x14ac:dyDescent="0.35">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c r="EK732" s="8">
        <f>'T4(c)'!B732+'T4(c)'!A732</f>
        <v>0</v>
      </c>
    </row>
    <row r="733" spans="1:141" x14ac:dyDescent="0.35">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c r="EK733" s="8">
        <f>'T4(c)'!B733+'T4(c)'!A733</f>
        <v>0</v>
      </c>
    </row>
    <row r="734" spans="1:141" x14ac:dyDescent="0.35">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c r="EK734" s="8">
        <f>'T4(c)'!B734+'T4(c)'!A734</f>
        <v>0</v>
      </c>
    </row>
    <row r="735" spans="1:141" x14ac:dyDescent="0.35">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c r="EK735" s="8">
        <f>'T4(c)'!B735+'T4(c)'!A735</f>
        <v>0</v>
      </c>
    </row>
    <row r="736" spans="1:141" x14ac:dyDescent="0.35">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c r="EK736" s="8">
        <f>'T4(c)'!B736+'T4(c)'!A736</f>
        <v>0</v>
      </c>
    </row>
    <row r="737" spans="1:141" x14ac:dyDescent="0.35">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c r="EK737" s="8">
        <f>'T4(c)'!B737+'T4(c)'!A737</f>
        <v>0</v>
      </c>
    </row>
    <row r="738" spans="1:141" x14ac:dyDescent="0.35">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c r="EK738" s="8">
        <f>'T4(c)'!B738+'T4(c)'!A738</f>
        <v>0</v>
      </c>
    </row>
    <row r="739" spans="1:141" x14ac:dyDescent="0.35">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c r="EK739" s="8">
        <f>'T4(c)'!B739+'T4(c)'!A739</f>
        <v>0</v>
      </c>
    </row>
    <row r="740" spans="1:141" x14ac:dyDescent="0.35">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c r="EK740" s="8">
        <f>'T4(c)'!B740+'T4(c)'!A740</f>
        <v>0</v>
      </c>
    </row>
    <row r="741" spans="1:141" x14ac:dyDescent="0.35">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c r="EK741" s="8">
        <f>'T4(c)'!B741+'T4(c)'!A741</f>
        <v>0</v>
      </c>
    </row>
    <row r="742" spans="1:141" x14ac:dyDescent="0.35">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c r="EK742" s="8">
        <f>'T4(c)'!B742+'T4(c)'!A742</f>
        <v>0</v>
      </c>
    </row>
    <row r="743" spans="1:141" x14ac:dyDescent="0.35">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c r="EK743" s="8">
        <f>'T4(c)'!B743+'T4(c)'!A743</f>
        <v>0</v>
      </c>
    </row>
    <row r="744" spans="1:141" x14ac:dyDescent="0.35">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c r="EK744" s="8">
        <f>'T4(c)'!B744+'T4(c)'!A744</f>
        <v>0</v>
      </c>
    </row>
    <row r="745" spans="1:141" x14ac:dyDescent="0.35">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c r="EK745" s="8">
        <f>'T4(c)'!B745+'T4(c)'!A745</f>
        <v>0</v>
      </c>
    </row>
    <row r="746" spans="1:141" x14ac:dyDescent="0.35">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c r="EK746" s="8">
        <f>'T4(c)'!B746+'T4(c)'!A746</f>
        <v>0</v>
      </c>
    </row>
    <row r="747" spans="1:141" x14ac:dyDescent="0.35">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c r="EK747" s="8">
        <f>'T4(c)'!B747+'T4(c)'!A747</f>
        <v>0</v>
      </c>
    </row>
    <row r="748" spans="1:141" x14ac:dyDescent="0.35">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c r="EK748" s="8">
        <f>'T4(c)'!B748+'T4(c)'!A748</f>
        <v>0</v>
      </c>
    </row>
    <row r="749" spans="1:141" x14ac:dyDescent="0.35">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c r="EK749" s="8">
        <f>'T4(c)'!B749+'T4(c)'!A749</f>
        <v>0</v>
      </c>
    </row>
    <row r="750" spans="1:141" x14ac:dyDescent="0.35">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c r="EK750" s="8">
        <f>'T4(c)'!B750+'T4(c)'!A750</f>
        <v>0</v>
      </c>
    </row>
    <row r="751" spans="1:141" x14ac:dyDescent="0.35">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c r="EK751" s="8">
        <f>'T4(c)'!B751+'T4(c)'!A751</f>
        <v>0</v>
      </c>
    </row>
    <row r="752" spans="1:141" x14ac:dyDescent="0.35">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c r="EK752" s="8">
        <f>'T4(c)'!B752+'T4(c)'!A752</f>
        <v>0</v>
      </c>
    </row>
    <row r="753" spans="1:141" x14ac:dyDescent="0.35">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c r="EK753" s="8">
        <f>'T4(c)'!B753+'T4(c)'!A753</f>
        <v>0</v>
      </c>
    </row>
    <row r="754" spans="1:141" x14ac:dyDescent="0.35">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c r="EK754" s="8">
        <f>'T4(c)'!B754+'T4(c)'!A754</f>
        <v>0</v>
      </c>
    </row>
    <row r="755" spans="1:141" x14ac:dyDescent="0.35">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c r="EK755" s="8">
        <f>'T4(c)'!B755+'T4(c)'!A755</f>
        <v>0</v>
      </c>
    </row>
    <row r="756" spans="1:141" x14ac:dyDescent="0.35">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c r="EK756" s="8">
        <f>'T4(c)'!B756+'T4(c)'!A756</f>
        <v>0</v>
      </c>
    </row>
    <row r="757" spans="1:141" x14ac:dyDescent="0.35">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c r="EK757" s="8">
        <f>'T4(c)'!B757+'T4(c)'!A757</f>
        <v>0</v>
      </c>
    </row>
    <row r="758" spans="1:141" x14ac:dyDescent="0.35">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c r="EK758" s="8">
        <f>'T4(c)'!B758+'T4(c)'!A758</f>
        <v>0</v>
      </c>
    </row>
    <row r="759" spans="1:141" x14ac:dyDescent="0.35">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c r="EK759" s="8">
        <f>'T4(c)'!B759+'T4(c)'!A759</f>
        <v>0</v>
      </c>
    </row>
    <row r="760" spans="1:141" x14ac:dyDescent="0.35">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c r="EK760" s="8">
        <f>'T4(c)'!B760+'T4(c)'!A760</f>
        <v>0</v>
      </c>
    </row>
    <row r="761" spans="1:141" x14ac:dyDescent="0.35">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c r="EK761" s="8">
        <f>'T4(c)'!B761+'T4(c)'!A761</f>
        <v>0</v>
      </c>
    </row>
    <row r="762" spans="1:141" x14ac:dyDescent="0.35">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c r="EK762" s="8">
        <f>'T4(c)'!B762+'T4(c)'!A762</f>
        <v>0</v>
      </c>
    </row>
    <row r="763" spans="1:141" x14ac:dyDescent="0.35">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c r="EK763" s="8">
        <f>'T4(c)'!B763+'T4(c)'!A763</f>
        <v>0</v>
      </c>
    </row>
    <row r="764" spans="1:141" x14ac:dyDescent="0.35">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c r="EK764" s="8">
        <f>'T4(c)'!B764+'T4(c)'!A764</f>
        <v>0</v>
      </c>
    </row>
    <row r="765" spans="1:141" x14ac:dyDescent="0.35">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c r="EK765" s="8">
        <f>'T4(c)'!B765+'T4(c)'!A765</f>
        <v>0</v>
      </c>
    </row>
    <row r="766" spans="1:141" x14ac:dyDescent="0.35">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c r="EK766" s="8">
        <f>'T4(c)'!B766+'T4(c)'!A766</f>
        <v>0</v>
      </c>
    </row>
    <row r="767" spans="1:141" x14ac:dyDescent="0.35">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c r="EK767" s="8">
        <f>'T4(c)'!B767+'T4(c)'!A767</f>
        <v>0</v>
      </c>
    </row>
    <row r="768" spans="1:141" x14ac:dyDescent="0.35">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c r="EK768" s="8">
        <f>'T4(c)'!B768+'T4(c)'!A768</f>
        <v>0</v>
      </c>
    </row>
    <row r="769" spans="1:141" x14ac:dyDescent="0.35">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c r="EK769" s="8">
        <f>'T4(c)'!B769+'T4(c)'!A769</f>
        <v>0</v>
      </c>
    </row>
    <row r="770" spans="1:141" x14ac:dyDescent="0.35">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c r="EK770" s="8">
        <f>'T4(c)'!B770+'T4(c)'!A770</f>
        <v>0</v>
      </c>
    </row>
    <row r="771" spans="1:141" x14ac:dyDescent="0.35">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c r="EK771" s="8">
        <f>'T4(c)'!B771+'T4(c)'!A771</f>
        <v>0</v>
      </c>
    </row>
    <row r="772" spans="1:141" x14ac:dyDescent="0.35">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c r="EK772" s="8">
        <f>'T4(c)'!B772+'T4(c)'!A772</f>
        <v>0</v>
      </c>
    </row>
    <row r="773" spans="1:141" x14ac:dyDescent="0.35">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c r="EK773" s="8">
        <f>'T4(c)'!B773+'T4(c)'!A773</f>
        <v>0</v>
      </c>
    </row>
    <row r="774" spans="1:141" x14ac:dyDescent="0.35">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c r="EK774" s="8">
        <f>'T4(c)'!B774+'T4(c)'!A774</f>
        <v>0</v>
      </c>
    </row>
    <row r="775" spans="1:141" x14ac:dyDescent="0.35">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c r="EK775" s="8">
        <f>'T4(c)'!B775+'T4(c)'!A775</f>
        <v>0</v>
      </c>
    </row>
    <row r="776" spans="1:141" x14ac:dyDescent="0.35">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c r="EK776" s="8">
        <f>'T4(c)'!B776+'T4(c)'!A776</f>
        <v>0</v>
      </c>
    </row>
    <row r="777" spans="1:141" x14ac:dyDescent="0.35">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c r="EK777" s="8">
        <f>'T4(c)'!B777+'T4(c)'!A777</f>
        <v>0</v>
      </c>
    </row>
    <row r="778" spans="1:141" x14ac:dyDescent="0.35">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c r="EK778" s="8">
        <f>'T4(c)'!B778+'T4(c)'!A778</f>
        <v>0</v>
      </c>
    </row>
    <row r="779" spans="1:141" x14ac:dyDescent="0.35">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c r="EK779" s="8">
        <f>'T4(c)'!B779+'T4(c)'!A779</f>
        <v>0</v>
      </c>
    </row>
    <row r="780" spans="1:141" x14ac:dyDescent="0.35">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c r="EK780" s="8">
        <f>'T4(c)'!B780+'T4(c)'!A780</f>
        <v>0</v>
      </c>
    </row>
    <row r="781" spans="1:141" x14ac:dyDescent="0.35">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c r="EK781" s="8">
        <f>'T4(c)'!B781+'T4(c)'!A781</f>
        <v>0</v>
      </c>
    </row>
    <row r="782" spans="1:141" x14ac:dyDescent="0.35">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c r="EK782" s="8">
        <f>'T4(c)'!B782+'T4(c)'!A782</f>
        <v>0</v>
      </c>
    </row>
    <row r="783" spans="1:141" x14ac:dyDescent="0.35">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c r="EK783" s="8">
        <f>'T4(c)'!B783+'T4(c)'!A783</f>
        <v>0</v>
      </c>
    </row>
    <row r="784" spans="1:141" x14ac:dyDescent="0.35">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c r="EK784" s="8">
        <f>'T4(c)'!B784+'T4(c)'!A784</f>
        <v>0</v>
      </c>
    </row>
    <row r="785" spans="1:141" x14ac:dyDescent="0.35">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c r="EK785" s="8">
        <f>'T4(c)'!B785+'T4(c)'!A785</f>
        <v>0</v>
      </c>
    </row>
    <row r="786" spans="1:141" x14ac:dyDescent="0.35">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c r="EK786" s="8">
        <f>'T4(c)'!B786+'T4(c)'!A786</f>
        <v>0</v>
      </c>
    </row>
    <row r="787" spans="1:141" x14ac:dyDescent="0.35">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c r="EK787" s="8">
        <f>'T4(c)'!B787+'T4(c)'!A787</f>
        <v>0</v>
      </c>
    </row>
    <row r="788" spans="1:141" x14ac:dyDescent="0.35">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c r="EK788" s="8">
        <f>'T4(c)'!B788+'T4(c)'!A788</f>
        <v>0</v>
      </c>
    </row>
    <row r="789" spans="1:141" x14ac:dyDescent="0.35">
      <c r="EK789" s="8">
        <f>'T4(c)'!B789+'T4(c)'!A789</f>
        <v>0</v>
      </c>
    </row>
    <row r="790" spans="1:141" x14ac:dyDescent="0.35">
      <c r="EK790" s="8">
        <f>'T4(c)'!B790+'T4(c)'!A790</f>
        <v>0</v>
      </c>
    </row>
    <row r="791" spans="1:141" x14ac:dyDescent="0.35">
      <c r="EK791" s="8">
        <f>'T4(c)'!B791+'T4(c)'!A791</f>
        <v>0</v>
      </c>
    </row>
    <row r="792" spans="1:141" x14ac:dyDescent="0.35">
      <c r="EK792" s="8">
        <f>'T4(c)'!B792+'T4(c)'!A792</f>
        <v>0</v>
      </c>
    </row>
    <row r="793" spans="1:141" x14ac:dyDescent="0.35">
      <c r="EK793" s="8">
        <f>'T4(c)'!B793+'T4(c)'!A793</f>
        <v>0</v>
      </c>
    </row>
    <row r="794" spans="1:141" x14ac:dyDescent="0.35">
      <c r="EK794" s="8">
        <f>'T4(c)'!B794+'T4(c)'!A794</f>
        <v>0</v>
      </c>
    </row>
    <row r="795" spans="1:141" x14ac:dyDescent="0.35">
      <c r="EK795" s="8">
        <f>'T4(c)'!B795+'T4(c)'!A795</f>
        <v>0</v>
      </c>
    </row>
    <row r="796" spans="1:141" x14ac:dyDescent="0.35">
      <c r="EK796" s="8">
        <f>'T4(c)'!B796+'T4(c)'!A796</f>
        <v>0</v>
      </c>
    </row>
    <row r="797" spans="1:141" x14ac:dyDescent="0.35">
      <c r="EK797" s="8">
        <f>'T4(c)'!B797+'T4(c)'!A797</f>
        <v>0</v>
      </c>
    </row>
    <row r="798" spans="1:141" x14ac:dyDescent="0.35">
      <c r="EK798" s="8">
        <f>'T4(c)'!B798+'T4(c)'!A798</f>
        <v>0</v>
      </c>
    </row>
    <row r="799" spans="1:141" x14ac:dyDescent="0.35">
      <c r="EK799" s="8">
        <f>'T4(c)'!B799+'T4(c)'!A799</f>
        <v>0</v>
      </c>
    </row>
    <row r="800" spans="1:141" x14ac:dyDescent="0.35">
      <c r="EK800" s="8">
        <f>'T4(c)'!B800+'T4(c)'!A800</f>
        <v>0</v>
      </c>
    </row>
    <row r="801" spans="141:141" x14ac:dyDescent="0.35">
      <c r="EK801" s="8">
        <f>'T4(c)'!B801+'T4(c)'!A801</f>
        <v>0</v>
      </c>
    </row>
    <row r="802" spans="141:141" x14ac:dyDescent="0.35">
      <c r="EK802" s="8">
        <f>'T4(c)'!B802+'T4(c)'!A802</f>
        <v>0</v>
      </c>
    </row>
    <row r="803" spans="141:141" x14ac:dyDescent="0.35">
      <c r="EK803" s="8">
        <f>'T4(c)'!B803+'T4(c)'!A803</f>
        <v>0</v>
      </c>
    </row>
    <row r="804" spans="141:141" x14ac:dyDescent="0.35">
      <c r="EK804" s="8">
        <f>'T4(c)'!B804+'T4(c)'!A804</f>
        <v>0</v>
      </c>
    </row>
    <row r="805" spans="141:141" x14ac:dyDescent="0.35">
      <c r="EK805" s="8">
        <f>'T4(c)'!B805+'T4(c)'!A805</f>
        <v>0</v>
      </c>
    </row>
    <row r="806" spans="141:141" x14ac:dyDescent="0.35">
      <c r="EK806" s="8">
        <f>'T4(c)'!B806+'T4(c)'!A806</f>
        <v>0</v>
      </c>
    </row>
    <row r="807" spans="141:141" x14ac:dyDescent="0.35">
      <c r="EK807" s="8">
        <f>'T4(c)'!B807+'T4(c)'!A807</f>
        <v>0</v>
      </c>
    </row>
    <row r="808" spans="141:141" x14ac:dyDescent="0.35">
      <c r="EK808" s="8">
        <f>'T4(c)'!B808+'T4(c)'!A808</f>
        <v>0</v>
      </c>
    </row>
    <row r="809" spans="141:141" x14ac:dyDescent="0.35">
      <c r="EK809" s="8">
        <f>'T4(c)'!B809+'T4(c)'!A809</f>
        <v>0</v>
      </c>
    </row>
    <row r="810" spans="141:141" x14ac:dyDescent="0.35">
      <c r="EK810" s="8">
        <f>'T4(c)'!B810+'T4(c)'!A810</f>
        <v>0</v>
      </c>
    </row>
    <row r="811" spans="141:141" x14ac:dyDescent="0.35">
      <c r="EK811" s="8">
        <f>'T4(c)'!B811+'T4(c)'!A811</f>
        <v>0</v>
      </c>
    </row>
    <row r="812" spans="141:141" x14ac:dyDescent="0.35">
      <c r="EK812" s="8">
        <f>'T4(c)'!B812+'T4(c)'!A812</f>
        <v>0</v>
      </c>
    </row>
    <row r="813" spans="141:141" x14ac:dyDescent="0.35">
      <c r="EK813" s="8">
        <f>'T4(c)'!B813+'T4(c)'!A813</f>
        <v>0</v>
      </c>
    </row>
    <row r="814" spans="141:141" x14ac:dyDescent="0.35">
      <c r="EK814" s="8">
        <f>'T4(c)'!B814+'T4(c)'!A814</f>
        <v>0</v>
      </c>
    </row>
    <row r="815" spans="141:141" x14ac:dyDescent="0.35">
      <c r="EK815" s="8">
        <f>'T4(c)'!B815+'T4(c)'!A815</f>
        <v>0</v>
      </c>
    </row>
    <row r="816" spans="141:141" x14ac:dyDescent="0.35">
      <c r="EK816" s="8">
        <f>'T4(c)'!B816+'T4(c)'!A816</f>
        <v>0</v>
      </c>
    </row>
    <row r="817" spans="141:141" x14ac:dyDescent="0.35">
      <c r="EK817" s="8">
        <f>'T4(c)'!B817+'T4(c)'!A817</f>
        <v>0</v>
      </c>
    </row>
    <row r="818" spans="141:141" x14ac:dyDescent="0.35">
      <c r="EK818" s="8">
        <f>'T4(c)'!B818+'T4(c)'!A818</f>
        <v>0</v>
      </c>
    </row>
    <row r="819" spans="141:141" x14ac:dyDescent="0.35">
      <c r="EK819" s="8">
        <f>'T4(c)'!B819+'T4(c)'!A819</f>
        <v>0</v>
      </c>
    </row>
    <row r="820" spans="141:141" x14ac:dyDescent="0.35">
      <c r="EK820" s="8">
        <f>'T4(c)'!B820+'T4(c)'!A820</f>
        <v>0</v>
      </c>
    </row>
    <row r="821" spans="141:141" x14ac:dyDescent="0.35">
      <c r="EK821" s="8">
        <f>'T4(c)'!B821+'T4(c)'!A821</f>
        <v>0</v>
      </c>
    </row>
    <row r="822" spans="141:141" x14ac:dyDescent="0.35">
      <c r="EK822" s="8">
        <f>'T4(c)'!B822+'T4(c)'!A822</f>
        <v>0</v>
      </c>
    </row>
    <row r="823" spans="141:141" x14ac:dyDescent="0.35">
      <c r="EK823" s="8">
        <f>'T4(c)'!B823+'T4(c)'!A823</f>
        <v>0</v>
      </c>
    </row>
    <row r="824" spans="141:141" x14ac:dyDescent="0.35">
      <c r="EK824" s="8">
        <f>'T4(c)'!B824+'T4(c)'!A824</f>
        <v>0</v>
      </c>
    </row>
    <row r="825" spans="141:141" x14ac:dyDescent="0.35">
      <c r="EK825" s="8">
        <f>'T4(c)'!B825+'T4(c)'!A825</f>
        <v>0</v>
      </c>
    </row>
    <row r="826" spans="141:141" x14ac:dyDescent="0.35">
      <c r="EK826" s="8">
        <f>'T4(c)'!B826+'T4(c)'!A826</f>
        <v>0</v>
      </c>
    </row>
    <row r="827" spans="141:141" x14ac:dyDescent="0.35">
      <c r="EK827" s="8">
        <f>'T4(c)'!B827+'T4(c)'!A827</f>
        <v>0</v>
      </c>
    </row>
    <row r="828" spans="141:141" x14ac:dyDescent="0.35">
      <c r="EK828" s="8">
        <f>'T4(c)'!B828+'T4(c)'!A828</f>
        <v>0</v>
      </c>
    </row>
    <row r="829" spans="141:141" x14ac:dyDescent="0.35">
      <c r="EK829" s="8">
        <f>'T4(c)'!B829+'T4(c)'!A829</f>
        <v>0</v>
      </c>
    </row>
    <row r="830" spans="141:141" x14ac:dyDescent="0.35">
      <c r="EK830" s="8">
        <f>'T4(c)'!B830+'T4(c)'!A830</f>
        <v>0</v>
      </c>
    </row>
    <row r="831" spans="141:141" x14ac:dyDescent="0.35">
      <c r="EK831" s="8">
        <f>'T4(c)'!B831+'T4(c)'!A831</f>
        <v>0</v>
      </c>
    </row>
    <row r="832" spans="141:141" x14ac:dyDescent="0.35">
      <c r="EK832" s="8">
        <f>'T4(c)'!B832+'T4(c)'!A832</f>
        <v>0</v>
      </c>
    </row>
    <row r="833" spans="141:141" x14ac:dyDescent="0.35">
      <c r="EK833" s="8">
        <f>'T4(c)'!B833+'T4(c)'!A833</f>
        <v>0</v>
      </c>
    </row>
    <row r="834" spans="141:141" x14ac:dyDescent="0.35">
      <c r="EK834" s="8">
        <f>'T4(c)'!B834+'T4(c)'!A834</f>
        <v>0</v>
      </c>
    </row>
    <row r="835" spans="141:141" x14ac:dyDescent="0.35">
      <c r="EK835" s="8">
        <f>'T4(c)'!B835+'T4(c)'!A835</f>
        <v>0</v>
      </c>
    </row>
    <row r="836" spans="141:141" x14ac:dyDescent="0.35">
      <c r="EK836" s="8">
        <f>'T4(c)'!B836+'T4(c)'!A836</f>
        <v>0</v>
      </c>
    </row>
    <row r="837" spans="141:141" x14ac:dyDescent="0.35">
      <c r="EK837" s="8">
        <f>'T4(c)'!B837+'T4(c)'!A837</f>
        <v>0</v>
      </c>
    </row>
    <row r="838" spans="141:141" x14ac:dyDescent="0.35">
      <c r="EK838" s="8">
        <f>'T4(c)'!B838+'T4(c)'!A838</f>
        <v>0</v>
      </c>
    </row>
    <row r="839" spans="141:141" x14ac:dyDescent="0.35">
      <c r="EK839" s="8">
        <f>'T4(c)'!B839+'T4(c)'!A839</f>
        <v>0</v>
      </c>
    </row>
    <row r="840" spans="141:141" x14ac:dyDescent="0.35">
      <c r="EK840" s="8">
        <f>'T4(c)'!B840+'T4(c)'!A840</f>
        <v>0</v>
      </c>
    </row>
    <row r="841" spans="141:141" x14ac:dyDescent="0.35">
      <c r="EK841" s="8">
        <f>'T4(c)'!B841+'T4(c)'!A841</f>
        <v>0</v>
      </c>
    </row>
    <row r="842" spans="141:141" x14ac:dyDescent="0.35">
      <c r="EK842" s="8">
        <f>'T4(c)'!B842+'T4(c)'!A842</f>
        <v>0</v>
      </c>
    </row>
    <row r="843" spans="141:141" x14ac:dyDescent="0.35">
      <c r="EK843" s="8">
        <f>'T4(c)'!B843+'T4(c)'!A843</f>
        <v>0</v>
      </c>
    </row>
    <row r="844" spans="141:141" x14ac:dyDescent="0.35">
      <c r="EK844" s="8">
        <f>'T4(c)'!B844+'T4(c)'!A844</f>
        <v>0</v>
      </c>
    </row>
    <row r="845" spans="141:141" x14ac:dyDescent="0.35">
      <c r="EK845" s="8">
        <f>'T4(c)'!B845+'T4(c)'!A845</f>
        <v>0</v>
      </c>
    </row>
    <row r="846" spans="141:141" x14ac:dyDescent="0.35">
      <c r="EK846" s="8">
        <f>'T4(c)'!B846+'T4(c)'!A846</f>
        <v>0</v>
      </c>
    </row>
    <row r="847" spans="141:141" x14ac:dyDescent="0.35">
      <c r="EK847" s="8">
        <f>'T4(c)'!B847+'T4(c)'!A847</f>
        <v>0</v>
      </c>
    </row>
    <row r="848" spans="141:141" x14ac:dyDescent="0.35">
      <c r="EK848" s="8">
        <f>'T4(c)'!B848+'T4(c)'!A848</f>
        <v>0</v>
      </c>
    </row>
    <row r="849" spans="141:141" x14ac:dyDescent="0.35">
      <c r="EK849" s="8">
        <f>'T4(c)'!B849+'T4(c)'!A849</f>
        <v>0</v>
      </c>
    </row>
    <row r="850" spans="141:141" x14ac:dyDescent="0.35">
      <c r="EK850" s="8">
        <f>'T4(c)'!B850+'T4(c)'!A850</f>
        <v>0</v>
      </c>
    </row>
    <row r="851" spans="141:141" x14ac:dyDescent="0.35">
      <c r="EK851" s="8">
        <f>'T4(c)'!B851+'T4(c)'!A851</f>
        <v>0</v>
      </c>
    </row>
    <row r="852" spans="141:141" x14ac:dyDescent="0.35">
      <c r="EK852" s="8">
        <f>'T4(c)'!B852+'T4(c)'!A852</f>
        <v>0</v>
      </c>
    </row>
    <row r="853" spans="141:141" x14ac:dyDescent="0.35">
      <c r="EK853" s="8">
        <f>'T4(c)'!B853+'T4(c)'!A853</f>
        <v>0</v>
      </c>
    </row>
    <row r="854" spans="141:141" x14ac:dyDescent="0.35">
      <c r="EK854" s="8">
        <f>'T4(c)'!B854+'T4(c)'!A854</f>
        <v>0</v>
      </c>
    </row>
    <row r="855" spans="141:141" x14ac:dyDescent="0.35">
      <c r="EK855" s="8">
        <f>'T4(c)'!B855+'T4(c)'!A855</f>
        <v>0</v>
      </c>
    </row>
    <row r="856" spans="141:141" x14ac:dyDescent="0.35">
      <c r="EK856" s="8">
        <f>'T4(c)'!B856+'T4(c)'!A856</f>
        <v>0</v>
      </c>
    </row>
    <row r="857" spans="141:141" x14ac:dyDescent="0.35">
      <c r="EK857" s="8">
        <f>'T4(c)'!B857+'T4(c)'!A857</f>
        <v>0</v>
      </c>
    </row>
    <row r="858" spans="141:141" x14ac:dyDescent="0.35">
      <c r="EK858" s="8">
        <f>'T4(c)'!B858+'T4(c)'!A858</f>
        <v>0</v>
      </c>
    </row>
    <row r="859" spans="141:141" x14ac:dyDescent="0.35">
      <c r="EK859" s="8">
        <f>'T4(c)'!B859+'T4(c)'!A859</f>
        <v>0</v>
      </c>
    </row>
    <row r="860" spans="141:141" x14ac:dyDescent="0.35">
      <c r="EK860" s="8">
        <f>'T4(c)'!B860+'T4(c)'!A860</f>
        <v>0</v>
      </c>
    </row>
    <row r="861" spans="141:141" x14ac:dyDescent="0.35">
      <c r="EK861" s="8">
        <f>'T4(c)'!B861+'T4(c)'!A861</f>
        <v>0</v>
      </c>
    </row>
    <row r="862" spans="141:141" x14ac:dyDescent="0.35">
      <c r="EK862" s="8">
        <f>'T4(c)'!B862+'T4(c)'!A862</f>
        <v>0</v>
      </c>
    </row>
    <row r="863" spans="141:141" x14ac:dyDescent="0.35">
      <c r="EK863" s="8">
        <f>'T4(c)'!B863+'T4(c)'!A863</f>
        <v>0</v>
      </c>
    </row>
    <row r="864" spans="141:141" x14ac:dyDescent="0.35">
      <c r="EK864" s="8">
        <f>'T4(c)'!B864+'T4(c)'!A864</f>
        <v>0</v>
      </c>
    </row>
    <row r="865" spans="141:141" x14ac:dyDescent="0.35">
      <c r="EK865" s="8">
        <f>'T4(c)'!B865+'T4(c)'!A865</f>
        <v>0</v>
      </c>
    </row>
    <row r="866" spans="141:141" x14ac:dyDescent="0.35">
      <c r="EK866" s="8">
        <f>'T4(c)'!B866+'T4(c)'!A866</f>
        <v>0</v>
      </c>
    </row>
    <row r="867" spans="141:141" x14ac:dyDescent="0.35">
      <c r="EK867" s="8">
        <f>'T4(c)'!B867+'T4(c)'!A867</f>
        <v>0</v>
      </c>
    </row>
    <row r="868" spans="141:141" x14ac:dyDescent="0.35">
      <c r="EK868" s="8">
        <f>'T4(c)'!B868+'T4(c)'!A868</f>
        <v>0</v>
      </c>
    </row>
    <row r="869" spans="141:141" x14ac:dyDescent="0.35">
      <c r="EK869" s="8">
        <f>'T4(c)'!B869+'T4(c)'!A869</f>
        <v>0</v>
      </c>
    </row>
    <row r="870" spans="141:141" x14ac:dyDescent="0.35">
      <c r="EK870" s="8">
        <f>'T4(c)'!B870+'T4(c)'!A870</f>
        <v>0</v>
      </c>
    </row>
    <row r="871" spans="141:141" x14ac:dyDescent="0.35">
      <c r="EK871" s="8">
        <f>'T4(c)'!B871+'T4(c)'!A871</f>
        <v>0</v>
      </c>
    </row>
    <row r="872" spans="141:141" x14ac:dyDescent="0.35">
      <c r="EK872" s="8">
        <f>'T4(c)'!B872+'T4(c)'!A872</f>
        <v>0</v>
      </c>
    </row>
    <row r="873" spans="141:141" x14ac:dyDescent="0.35">
      <c r="EK873" s="8">
        <f>'T4(c)'!B873+'T4(c)'!A873</f>
        <v>0</v>
      </c>
    </row>
    <row r="874" spans="141:141" x14ac:dyDescent="0.35">
      <c r="EK874" s="8">
        <f>'T4(c)'!B874+'T4(c)'!A874</f>
        <v>0</v>
      </c>
    </row>
    <row r="875" spans="141:141" x14ac:dyDescent="0.35">
      <c r="EK875" s="8">
        <f>'T4(c)'!B875+'T4(c)'!A875</f>
        <v>0</v>
      </c>
    </row>
    <row r="876" spans="141:141" x14ac:dyDescent="0.35">
      <c r="EK876" s="8">
        <f>'T4(c)'!B876+'T4(c)'!A876</f>
        <v>0</v>
      </c>
    </row>
    <row r="877" spans="141:141" x14ac:dyDescent="0.35">
      <c r="EK877" s="8">
        <f>'T4(c)'!B877+'T4(c)'!A877</f>
        <v>0</v>
      </c>
    </row>
    <row r="878" spans="141:141" x14ac:dyDescent="0.35">
      <c r="EK878" s="8">
        <f>'T4(c)'!B878+'T4(c)'!A878</f>
        <v>0</v>
      </c>
    </row>
    <row r="879" spans="141:141" x14ac:dyDescent="0.35">
      <c r="EK879" s="8">
        <f>'T4(c)'!B879+'T4(c)'!A879</f>
        <v>0</v>
      </c>
    </row>
    <row r="880" spans="141:141" x14ac:dyDescent="0.35">
      <c r="EK880" s="8">
        <f>'T4(c)'!B880+'T4(c)'!A880</f>
        <v>0</v>
      </c>
    </row>
    <row r="881" spans="141:141" x14ac:dyDescent="0.35">
      <c r="EK881" s="8">
        <f>'T4(c)'!B881+'T4(c)'!A881</f>
        <v>0</v>
      </c>
    </row>
    <row r="882" spans="141:141" x14ac:dyDescent="0.35">
      <c r="EK882" s="8">
        <f>'T4(c)'!B882+'T4(c)'!A882</f>
        <v>0</v>
      </c>
    </row>
    <row r="883" spans="141:141" x14ac:dyDescent="0.35">
      <c r="EK883" s="8">
        <f>'T4(c)'!B883+'T4(c)'!A883</f>
        <v>0</v>
      </c>
    </row>
    <row r="884" spans="141:141" x14ac:dyDescent="0.35">
      <c r="EK884" s="8">
        <f>'T4(c)'!B884+'T4(c)'!A884</f>
        <v>0</v>
      </c>
    </row>
    <row r="885" spans="141:141" x14ac:dyDescent="0.35">
      <c r="EK885" s="8">
        <f>'T4(c)'!B885+'T4(c)'!A885</f>
        <v>0</v>
      </c>
    </row>
    <row r="886" spans="141:141" x14ac:dyDescent="0.35">
      <c r="EK886" s="8">
        <f>'T4(c)'!B886+'T4(c)'!A886</f>
        <v>0</v>
      </c>
    </row>
    <row r="887" spans="141:141" x14ac:dyDescent="0.35">
      <c r="EK887" s="8">
        <f>'T4(c)'!B887+'T4(c)'!A887</f>
        <v>0</v>
      </c>
    </row>
    <row r="888" spans="141:141" x14ac:dyDescent="0.35">
      <c r="EK888" s="8">
        <f>'T4(c)'!B888+'T4(c)'!A888</f>
        <v>0</v>
      </c>
    </row>
    <row r="889" spans="141:141" x14ac:dyDescent="0.35">
      <c r="EK889" s="8">
        <f>'T4(c)'!B889+'T4(c)'!A889</f>
        <v>0</v>
      </c>
    </row>
    <row r="890" spans="141:141" x14ac:dyDescent="0.35">
      <c r="EK890" s="8">
        <f>'T4(c)'!B890+'T4(c)'!A890</f>
        <v>0</v>
      </c>
    </row>
    <row r="891" spans="141:141" x14ac:dyDescent="0.35">
      <c r="EK891" s="8">
        <f>'T4(c)'!B891+'T4(c)'!A891</f>
        <v>0</v>
      </c>
    </row>
    <row r="892" spans="141:141" x14ac:dyDescent="0.35">
      <c r="EK892" s="8">
        <f>'T4(c)'!B892+'T4(c)'!A892</f>
        <v>0</v>
      </c>
    </row>
    <row r="893" spans="141:141" x14ac:dyDescent="0.35">
      <c r="EK893" s="8">
        <f>'T4(c)'!B893+'T4(c)'!A893</f>
        <v>0</v>
      </c>
    </row>
    <row r="894" spans="141:141" x14ac:dyDescent="0.35">
      <c r="EK894" s="8">
        <f>'T4(c)'!B894+'T4(c)'!A894</f>
        <v>0</v>
      </c>
    </row>
    <row r="895" spans="141:141" x14ac:dyDescent="0.35">
      <c r="EK895" s="8">
        <f>'T4(c)'!B895+'T4(c)'!A895</f>
        <v>0</v>
      </c>
    </row>
    <row r="896" spans="141:141" x14ac:dyDescent="0.35">
      <c r="EK896" s="8">
        <f>'T4(c)'!B896+'T4(c)'!A896</f>
        <v>0</v>
      </c>
    </row>
    <row r="897" spans="141:141" x14ac:dyDescent="0.35">
      <c r="EK897" s="8">
        <f>'T4(c)'!B897+'T4(c)'!A897</f>
        <v>0</v>
      </c>
    </row>
    <row r="898" spans="141:141" x14ac:dyDescent="0.35">
      <c r="EK898" s="8">
        <f>'T4(c)'!B898+'T4(c)'!A898</f>
        <v>0</v>
      </c>
    </row>
    <row r="899" spans="141:141" x14ac:dyDescent="0.35">
      <c r="EK899" s="8">
        <f>'T4(c)'!B899+'T4(c)'!A899</f>
        <v>0</v>
      </c>
    </row>
    <row r="900" spans="141:141" x14ac:dyDescent="0.35">
      <c r="EK900" s="8">
        <f>'T4(c)'!B900+'T4(c)'!A900</f>
        <v>0</v>
      </c>
    </row>
    <row r="901" spans="141:141" x14ac:dyDescent="0.35">
      <c r="EK901" s="8">
        <f>'T4(c)'!B901+'T4(c)'!A901</f>
        <v>0</v>
      </c>
    </row>
    <row r="902" spans="141:141" x14ac:dyDescent="0.35">
      <c r="EK902" s="8">
        <f>'T4(c)'!B902+'T4(c)'!A902</f>
        <v>0</v>
      </c>
    </row>
    <row r="903" spans="141:141" x14ac:dyDescent="0.35">
      <c r="EK903" s="8">
        <f>'T4(c)'!B903+'T4(c)'!A903</f>
        <v>0</v>
      </c>
    </row>
    <row r="904" spans="141:141" x14ac:dyDescent="0.35">
      <c r="EK904" s="8">
        <f>'T4(c)'!B904+'T4(c)'!A904</f>
        <v>0</v>
      </c>
    </row>
    <row r="905" spans="141:141" x14ac:dyDescent="0.35">
      <c r="EK905" s="8">
        <f>'T4(c)'!B905+'T4(c)'!A905</f>
        <v>0</v>
      </c>
    </row>
    <row r="906" spans="141:141" x14ac:dyDescent="0.35">
      <c r="EK906" s="8">
        <f>'T4(c)'!B906+'T4(c)'!A906</f>
        <v>0</v>
      </c>
    </row>
    <row r="907" spans="141:141" x14ac:dyDescent="0.35">
      <c r="EK907" s="8">
        <f>'T4(c)'!B907+'T4(c)'!A907</f>
        <v>0</v>
      </c>
    </row>
    <row r="908" spans="141:141" x14ac:dyDescent="0.35">
      <c r="EK908" s="8">
        <f>'T4(c)'!B908+'T4(c)'!A908</f>
        <v>0</v>
      </c>
    </row>
    <row r="909" spans="141:141" x14ac:dyDescent="0.35">
      <c r="EK909" s="8">
        <f>'T4(c)'!B909+'T4(c)'!A909</f>
        <v>0</v>
      </c>
    </row>
    <row r="910" spans="141:141" x14ac:dyDescent="0.35">
      <c r="EK910" s="8">
        <f>'T4(c)'!B910+'T4(c)'!A910</f>
        <v>0</v>
      </c>
    </row>
    <row r="911" spans="141:141" x14ac:dyDescent="0.35">
      <c r="EK911" s="8">
        <f>'T4(c)'!B911+'T4(c)'!A911</f>
        <v>0</v>
      </c>
    </row>
    <row r="912" spans="141:141" x14ac:dyDescent="0.35">
      <c r="EK912" s="8">
        <f>'T4(c)'!B912+'T4(c)'!A912</f>
        <v>0</v>
      </c>
    </row>
    <row r="913" spans="141:141" x14ac:dyDescent="0.35">
      <c r="EK913" s="8">
        <f>'T4(c)'!B913+'T4(c)'!A913</f>
        <v>0</v>
      </c>
    </row>
    <row r="914" spans="141:141" x14ac:dyDescent="0.35">
      <c r="EK914" s="8">
        <f>'T4(c)'!B914+'T4(c)'!A914</f>
        <v>0</v>
      </c>
    </row>
    <row r="915" spans="141:141" x14ac:dyDescent="0.35">
      <c r="EK915" s="8">
        <f>'T4(c)'!B915+'T4(c)'!A915</f>
        <v>0</v>
      </c>
    </row>
    <row r="916" spans="141:141" x14ac:dyDescent="0.35">
      <c r="EK916" s="8">
        <f>'T4(c)'!B916+'T4(c)'!A916</f>
        <v>0</v>
      </c>
    </row>
    <row r="917" spans="141:141" x14ac:dyDescent="0.35">
      <c r="EK917" s="8">
        <f>'T4(c)'!B917+'T4(c)'!A917</f>
        <v>0</v>
      </c>
    </row>
    <row r="918" spans="141:141" x14ac:dyDescent="0.35">
      <c r="EK918" s="8">
        <f>'T4(c)'!B918+'T4(c)'!A918</f>
        <v>0</v>
      </c>
    </row>
    <row r="919" spans="141:141" x14ac:dyDescent="0.35">
      <c r="EK919" s="8">
        <f>'T4(c)'!B919+'T4(c)'!A919</f>
        <v>0</v>
      </c>
    </row>
    <row r="920" spans="141:141" x14ac:dyDescent="0.35">
      <c r="EK920" s="8">
        <f>'T4(c)'!B920+'T4(c)'!A920</f>
        <v>0</v>
      </c>
    </row>
    <row r="921" spans="141:141" x14ac:dyDescent="0.35">
      <c r="EK921" s="8">
        <f>'T4(c)'!B921+'T4(c)'!A921</f>
        <v>0</v>
      </c>
    </row>
    <row r="922" spans="141:141" x14ac:dyDescent="0.35">
      <c r="EK922" s="8">
        <f>'T4(c)'!B922+'T4(c)'!A922</f>
        <v>0</v>
      </c>
    </row>
    <row r="923" spans="141:141" x14ac:dyDescent="0.35">
      <c r="EK923" s="8">
        <f>'T4(c)'!B923+'T4(c)'!A923</f>
        <v>0</v>
      </c>
    </row>
    <row r="924" spans="141:141" x14ac:dyDescent="0.35">
      <c r="EK924" s="8">
        <f>'T4(c)'!B924+'T4(c)'!A924</f>
        <v>0</v>
      </c>
    </row>
    <row r="925" spans="141:141" x14ac:dyDescent="0.35">
      <c r="EK925" s="8">
        <f>'T4(c)'!B925+'T4(c)'!A925</f>
        <v>0</v>
      </c>
    </row>
    <row r="926" spans="141:141" x14ac:dyDescent="0.35">
      <c r="EK926" s="8">
        <f>'T4(c)'!B926+'T4(c)'!A926</f>
        <v>0</v>
      </c>
    </row>
    <row r="927" spans="141:141" x14ac:dyDescent="0.35">
      <c r="EK927" s="8">
        <f>'T4(c)'!B927+'T4(c)'!A927</f>
        <v>0</v>
      </c>
    </row>
    <row r="928" spans="141:141" x14ac:dyDescent="0.35">
      <c r="EK928" s="8">
        <f>'T4(c)'!B928+'T4(c)'!A928</f>
        <v>0</v>
      </c>
    </row>
    <row r="929" spans="141:141" x14ac:dyDescent="0.35">
      <c r="EK929" s="8">
        <f>'T4(c)'!B929+'T4(c)'!A929</f>
        <v>0</v>
      </c>
    </row>
    <row r="930" spans="141:141" x14ac:dyDescent="0.35">
      <c r="EK930" s="8">
        <f>'T4(c)'!B930+'T4(c)'!A930</f>
        <v>0</v>
      </c>
    </row>
    <row r="931" spans="141:141" x14ac:dyDescent="0.35">
      <c r="EK931" s="8">
        <f>'T4(c)'!B931+'T4(c)'!A931</f>
        <v>0</v>
      </c>
    </row>
    <row r="932" spans="141:141" x14ac:dyDescent="0.35">
      <c r="EK932" s="8">
        <f>'T4(c)'!B932+'T4(c)'!A932</f>
        <v>0</v>
      </c>
    </row>
    <row r="933" spans="141:141" x14ac:dyDescent="0.35">
      <c r="EK933" s="8">
        <f>'T4(c)'!B933+'T4(c)'!A933</f>
        <v>0</v>
      </c>
    </row>
    <row r="934" spans="141:141" x14ac:dyDescent="0.35">
      <c r="EK934" s="8">
        <f>'T4(c)'!B934+'T4(c)'!A934</f>
        <v>0</v>
      </c>
    </row>
    <row r="935" spans="141:141" x14ac:dyDescent="0.35">
      <c r="EK935" s="8">
        <f>'T4(c)'!B935+'T4(c)'!A935</f>
        <v>0</v>
      </c>
    </row>
    <row r="936" spans="141:141" x14ac:dyDescent="0.35">
      <c r="EK936" s="8">
        <f>'T4(c)'!B936+'T4(c)'!A936</f>
        <v>0</v>
      </c>
    </row>
    <row r="937" spans="141:141" x14ac:dyDescent="0.35">
      <c r="EK937" s="8">
        <f>'T4(c)'!B937+'T4(c)'!A937</f>
        <v>0</v>
      </c>
    </row>
    <row r="938" spans="141:141" x14ac:dyDescent="0.35">
      <c r="EK938" s="8">
        <f>'T4(c)'!B938+'T4(c)'!A938</f>
        <v>0</v>
      </c>
    </row>
    <row r="939" spans="141:141" x14ac:dyDescent="0.35">
      <c r="EK939" s="8">
        <f>'T4(c)'!B939+'T4(c)'!A939</f>
        <v>0</v>
      </c>
    </row>
    <row r="940" spans="141:141" x14ac:dyDescent="0.35">
      <c r="EK940" s="8">
        <f>'T4(c)'!B940+'T4(c)'!A940</f>
        <v>0</v>
      </c>
    </row>
    <row r="941" spans="141:141" x14ac:dyDescent="0.35">
      <c r="EK941" s="8">
        <f>'T4(c)'!B941+'T4(c)'!A941</f>
        <v>0</v>
      </c>
    </row>
    <row r="942" spans="141:141" x14ac:dyDescent="0.35">
      <c r="EK942" s="8">
        <f>'T4(c)'!B942+'T4(c)'!A942</f>
        <v>0</v>
      </c>
    </row>
    <row r="943" spans="141:141" x14ac:dyDescent="0.35">
      <c r="EK943" s="8">
        <f>'T4(c)'!B943+'T4(c)'!A943</f>
        <v>0</v>
      </c>
    </row>
    <row r="944" spans="141:141" x14ac:dyDescent="0.35">
      <c r="EK944" s="8">
        <f>'T4(c)'!B944+'T4(c)'!A944</f>
        <v>0</v>
      </c>
    </row>
    <row r="945" spans="141:141" x14ac:dyDescent="0.35">
      <c r="EK945" s="8">
        <f>'T4(c)'!B945+'T4(c)'!A945</f>
        <v>0</v>
      </c>
    </row>
    <row r="946" spans="141:141" x14ac:dyDescent="0.35">
      <c r="EK946" s="8">
        <f>'T4(c)'!B946+'T4(c)'!A946</f>
        <v>0</v>
      </c>
    </row>
    <row r="947" spans="141:141" x14ac:dyDescent="0.35">
      <c r="EK947" s="8">
        <f>'T4(c)'!B947+'T4(c)'!A947</f>
        <v>0</v>
      </c>
    </row>
    <row r="948" spans="141:141" x14ac:dyDescent="0.35">
      <c r="EK948" s="8">
        <f>'T4(c)'!B948+'T4(c)'!A948</f>
        <v>0</v>
      </c>
    </row>
    <row r="949" spans="141:141" x14ac:dyDescent="0.35">
      <c r="EK949" s="8">
        <f>'T4(c)'!B949+'T4(c)'!A949</f>
        <v>0</v>
      </c>
    </row>
    <row r="950" spans="141:141" x14ac:dyDescent="0.35">
      <c r="EK950" s="8">
        <f>'T4(c)'!B950+'T4(c)'!A950</f>
        <v>0</v>
      </c>
    </row>
    <row r="951" spans="141:141" x14ac:dyDescent="0.35">
      <c r="EK951" s="8">
        <f>'T4(c)'!B951+'T4(c)'!A951</f>
        <v>0</v>
      </c>
    </row>
    <row r="952" spans="141:141" x14ac:dyDescent="0.35">
      <c r="EK952" s="8">
        <f>'T4(c)'!B952+'T4(c)'!A952</f>
        <v>0</v>
      </c>
    </row>
    <row r="953" spans="141:141" x14ac:dyDescent="0.35">
      <c r="EK953" s="8">
        <f>'T4(c)'!B953+'T4(c)'!A953</f>
        <v>0</v>
      </c>
    </row>
    <row r="954" spans="141:141" x14ac:dyDescent="0.35">
      <c r="EK954" s="8">
        <f>'T4(c)'!B954+'T4(c)'!A954</f>
        <v>0</v>
      </c>
    </row>
    <row r="955" spans="141:141" x14ac:dyDescent="0.35">
      <c r="EK955" s="8">
        <f>'T4(c)'!B955+'T4(c)'!A955</f>
        <v>0</v>
      </c>
    </row>
    <row r="956" spans="141:141" x14ac:dyDescent="0.35">
      <c r="EK956" s="8">
        <f>'T4(c)'!B956+'T4(c)'!A956</f>
        <v>0</v>
      </c>
    </row>
    <row r="957" spans="141:141" x14ac:dyDescent="0.35">
      <c r="EK957" s="8">
        <f>'T4(c)'!B957+'T4(c)'!A957</f>
        <v>0</v>
      </c>
    </row>
    <row r="958" spans="141:141" x14ac:dyDescent="0.35">
      <c r="EK958" s="8">
        <f>'T4(c)'!B958+'T4(c)'!A958</f>
        <v>0</v>
      </c>
    </row>
    <row r="959" spans="141:141" x14ac:dyDescent="0.35">
      <c r="EK959" s="8">
        <f>'T4(c)'!B959+'T4(c)'!A959</f>
        <v>0</v>
      </c>
    </row>
    <row r="960" spans="141:141" x14ac:dyDescent="0.35">
      <c r="EK960" s="8">
        <f>'T4(c)'!B960+'T4(c)'!A960</f>
        <v>0</v>
      </c>
    </row>
    <row r="961" spans="141:141" x14ac:dyDescent="0.35">
      <c r="EK961" s="8">
        <f>'T4(c)'!B961+'T4(c)'!A961</f>
        <v>0</v>
      </c>
    </row>
    <row r="962" spans="141:141" x14ac:dyDescent="0.35">
      <c r="EK962" s="8">
        <f>'T4(c)'!B962+'T4(c)'!A962</f>
        <v>0</v>
      </c>
    </row>
    <row r="963" spans="141:141" x14ac:dyDescent="0.35">
      <c r="EK963" s="8">
        <f>'T4(c)'!B963+'T4(c)'!A963</f>
        <v>0</v>
      </c>
    </row>
    <row r="964" spans="141:141" x14ac:dyDescent="0.35">
      <c r="EK964" s="8">
        <f>'T4(c)'!B964+'T4(c)'!A964</f>
        <v>0</v>
      </c>
    </row>
    <row r="965" spans="141:141" x14ac:dyDescent="0.35">
      <c r="EK965" s="8">
        <f>'T4(c)'!B965+'T4(c)'!A965</f>
        <v>0</v>
      </c>
    </row>
    <row r="966" spans="141:141" x14ac:dyDescent="0.35">
      <c r="EK966" s="8">
        <f>'T4(c)'!B966+'T4(c)'!A966</f>
        <v>0</v>
      </c>
    </row>
    <row r="967" spans="141:141" x14ac:dyDescent="0.35">
      <c r="EK967" s="8">
        <f>'T4(c)'!B967+'T4(c)'!A967</f>
        <v>0</v>
      </c>
    </row>
    <row r="968" spans="141:141" x14ac:dyDescent="0.35">
      <c r="EK968" s="8">
        <f>'T4(c)'!B968+'T4(c)'!A968</f>
        <v>0</v>
      </c>
    </row>
    <row r="969" spans="141:141" x14ac:dyDescent="0.35">
      <c r="EK969" s="8">
        <f>'T4(c)'!B969+'T4(c)'!A969</f>
        <v>0</v>
      </c>
    </row>
    <row r="970" spans="141:141" x14ac:dyDescent="0.35">
      <c r="EK970" s="8">
        <f>'T4(c)'!B970+'T4(c)'!A970</f>
        <v>0</v>
      </c>
    </row>
    <row r="971" spans="141:141" x14ac:dyDescent="0.35">
      <c r="EK971" s="8">
        <f>'T4(c)'!B971+'T4(c)'!A971</f>
        <v>0</v>
      </c>
    </row>
    <row r="972" spans="141:141" x14ac:dyDescent="0.35">
      <c r="EK972" s="8">
        <f>'T4(c)'!B972+'T4(c)'!A972</f>
        <v>0</v>
      </c>
    </row>
    <row r="973" spans="141:141" x14ac:dyDescent="0.35">
      <c r="EK973" s="8">
        <f>'T4(c)'!B973+'T4(c)'!A973</f>
        <v>0</v>
      </c>
    </row>
    <row r="974" spans="141:141" x14ac:dyDescent="0.35">
      <c r="EK974" s="8">
        <f>'T4(c)'!B974+'T4(c)'!A974</f>
        <v>0</v>
      </c>
    </row>
    <row r="975" spans="141:141" x14ac:dyDescent="0.35">
      <c r="EK975" s="8">
        <f>'T4(c)'!B975+'T4(c)'!A975</f>
        <v>0</v>
      </c>
    </row>
    <row r="976" spans="141:141" x14ac:dyDescent="0.35">
      <c r="EK976" s="8">
        <f>'T4(c)'!B976+'T4(c)'!A976</f>
        <v>0</v>
      </c>
    </row>
    <row r="977" spans="141:141" x14ac:dyDescent="0.35">
      <c r="EK977" s="8">
        <f>'T4(c)'!B977+'T4(c)'!A977</f>
        <v>0</v>
      </c>
    </row>
    <row r="978" spans="141:141" x14ac:dyDescent="0.35">
      <c r="EK978" s="8">
        <f>'T4(c)'!B978+'T4(c)'!A978</f>
        <v>0</v>
      </c>
    </row>
    <row r="979" spans="141:141" x14ac:dyDescent="0.35">
      <c r="EK979" s="8">
        <f>'T4(c)'!B979+'T4(c)'!A979</f>
        <v>0</v>
      </c>
    </row>
    <row r="980" spans="141:141" x14ac:dyDescent="0.35">
      <c r="EK980" s="8">
        <f>'T4(c)'!B980+'T4(c)'!A980</f>
        <v>0</v>
      </c>
    </row>
    <row r="981" spans="141:141" x14ac:dyDescent="0.35">
      <c r="EK981" s="8">
        <f>'T4(c)'!B981+'T4(c)'!A981</f>
        <v>0</v>
      </c>
    </row>
    <row r="982" spans="141:141" x14ac:dyDescent="0.35">
      <c r="EK982" s="8">
        <f>'T4(c)'!B982+'T4(c)'!A982</f>
        <v>0</v>
      </c>
    </row>
    <row r="983" spans="141:141" x14ac:dyDescent="0.35">
      <c r="EK983" s="8">
        <f>'T4(c)'!B983+'T4(c)'!A983</f>
        <v>0</v>
      </c>
    </row>
    <row r="984" spans="141:141" x14ac:dyDescent="0.35">
      <c r="EK984" s="8">
        <f>'T4(c)'!B984+'T4(c)'!A984</f>
        <v>0</v>
      </c>
    </row>
    <row r="985" spans="141:141" x14ac:dyDescent="0.35">
      <c r="EK985" s="8">
        <f>'T4(c)'!B985+'T4(c)'!A985</f>
        <v>0</v>
      </c>
    </row>
    <row r="986" spans="141:141" x14ac:dyDescent="0.35">
      <c r="EK986" s="8">
        <f>'T4(c)'!B986+'T4(c)'!A986</f>
        <v>0</v>
      </c>
    </row>
    <row r="987" spans="141:141" x14ac:dyDescent="0.35">
      <c r="EK987" s="8">
        <f>'T4(c)'!B987+'T4(c)'!A987</f>
        <v>0</v>
      </c>
    </row>
    <row r="988" spans="141:141" x14ac:dyDescent="0.35">
      <c r="EK988" s="8">
        <f>'T4(c)'!B988+'T4(c)'!A988</f>
        <v>0</v>
      </c>
    </row>
    <row r="989" spans="141:141" x14ac:dyDescent="0.35">
      <c r="EK989" s="8">
        <f>'T4(c)'!B989+'T4(c)'!A989</f>
        <v>0</v>
      </c>
    </row>
    <row r="990" spans="141:141" x14ac:dyDescent="0.35">
      <c r="EK990" s="8">
        <f>'T4(c)'!B990+'T4(c)'!A990</f>
        <v>0</v>
      </c>
    </row>
    <row r="991" spans="141:141" x14ac:dyDescent="0.35">
      <c r="EK991" s="8">
        <f>'T4(c)'!B991+'T4(c)'!A991</f>
        <v>0</v>
      </c>
    </row>
    <row r="992" spans="141:141" x14ac:dyDescent="0.35">
      <c r="EK992" s="8">
        <f>'T4(c)'!B992+'T4(c)'!A992</f>
        <v>0</v>
      </c>
    </row>
    <row r="993" spans="141:141" x14ac:dyDescent="0.35">
      <c r="EK993" s="8">
        <f>'T4(c)'!B993+'T4(c)'!A993</f>
        <v>0</v>
      </c>
    </row>
    <row r="994" spans="141:141" x14ac:dyDescent="0.35">
      <c r="EK994" s="8">
        <f>'T4(c)'!B994+'T4(c)'!A994</f>
        <v>0</v>
      </c>
    </row>
    <row r="995" spans="141:141" x14ac:dyDescent="0.35">
      <c r="EK995" s="8">
        <f>'T4(c)'!B995+'T4(c)'!A995</f>
        <v>0</v>
      </c>
    </row>
    <row r="996" spans="141:141" x14ac:dyDescent="0.35">
      <c r="EK996" s="8">
        <f>'T4(c)'!B996+'T4(c)'!A996</f>
        <v>0</v>
      </c>
    </row>
    <row r="997" spans="141:141" x14ac:dyDescent="0.35">
      <c r="EK997" s="8">
        <f>'T4(c)'!B997+'T4(c)'!A997</f>
        <v>0</v>
      </c>
    </row>
    <row r="998" spans="141:141" x14ac:dyDescent="0.35">
      <c r="EK998" s="8">
        <f>'T4(c)'!B998+'T4(c)'!A998</f>
        <v>0</v>
      </c>
    </row>
    <row r="999" spans="141:141" x14ac:dyDescent="0.35">
      <c r="EK999" s="8">
        <f>'T4(c)'!B999+'T4(c)'!A999</f>
        <v>0</v>
      </c>
    </row>
    <row r="1000" spans="141:141" x14ac:dyDescent="0.35">
      <c r="EK1000" s="8">
        <f>'T4(c)'!B1000+'T4(c)'!A1000</f>
        <v>0</v>
      </c>
    </row>
    <row r="1001" spans="141:141" x14ac:dyDescent="0.35">
      <c r="EK1001" s="8">
        <f>'T4(c)'!B1001+'T4(c)'!A1001</f>
        <v>0</v>
      </c>
    </row>
    <row r="1002" spans="141:141" x14ac:dyDescent="0.35">
      <c r="EK1002" s="8">
        <f>'T4(c)'!B1002+'T4(c)'!A1002</f>
        <v>0</v>
      </c>
    </row>
    <row r="1003" spans="141:141" x14ac:dyDescent="0.35">
      <c r="EK1003" s="8">
        <f>'T4(c)'!B1003+'T4(c)'!A1003</f>
        <v>0</v>
      </c>
    </row>
    <row r="1004" spans="141:141" x14ac:dyDescent="0.35">
      <c r="EK1004" s="8">
        <f>'T4(c)'!B1004+'T4(c)'!A1004</f>
        <v>0</v>
      </c>
    </row>
    <row r="1005" spans="141:141" x14ac:dyDescent="0.35">
      <c r="EK1005" s="8">
        <f>'T4(c)'!B1005+'T4(c)'!A1005</f>
        <v>0</v>
      </c>
    </row>
    <row r="1006" spans="141:141" x14ac:dyDescent="0.35">
      <c r="EK1006" s="8">
        <f>'T4(c)'!B1006+'T4(c)'!A1006</f>
        <v>0</v>
      </c>
    </row>
    <row r="1007" spans="141:141" x14ac:dyDescent="0.35">
      <c r="EK1007" s="8">
        <f>'T4(c)'!B1007+'T4(c)'!A1007</f>
        <v>0</v>
      </c>
    </row>
    <row r="1008" spans="141:141" x14ac:dyDescent="0.35">
      <c r="EK1008" s="8">
        <f>'T4(c)'!B1008+'T4(c)'!A1008</f>
        <v>0</v>
      </c>
    </row>
    <row r="1009" spans="141:141" x14ac:dyDescent="0.35">
      <c r="EK1009" s="8">
        <f>'T4(c)'!B1009+'T4(c)'!A1009</f>
        <v>0</v>
      </c>
    </row>
    <row r="1010" spans="141:141" x14ac:dyDescent="0.35">
      <c r="EK1010" s="8">
        <f>'T4(c)'!B1010+'T4(c)'!A1010</f>
        <v>0</v>
      </c>
    </row>
    <row r="1011" spans="141:141" x14ac:dyDescent="0.35">
      <c r="EK1011" s="8">
        <f>'T4(c)'!B1011+'T4(c)'!A1011</f>
        <v>0</v>
      </c>
    </row>
    <row r="1012" spans="141:141" x14ac:dyDescent="0.35">
      <c r="EK1012" s="8">
        <f>'T4(c)'!B1012+'T4(c)'!A1012</f>
        <v>0</v>
      </c>
    </row>
    <row r="1013" spans="141:141" x14ac:dyDescent="0.35">
      <c r="EK1013" s="8">
        <f>'T4(c)'!B1013+'T4(c)'!A1013</f>
        <v>0</v>
      </c>
    </row>
    <row r="1014" spans="141:141" x14ac:dyDescent="0.35">
      <c r="EK1014" s="8">
        <f>'T4(c)'!B1014+'T4(c)'!A1014</f>
        <v>0</v>
      </c>
    </row>
    <row r="1015" spans="141:141" x14ac:dyDescent="0.35">
      <c r="EK1015" s="8">
        <f>'T4(c)'!B1015+'T4(c)'!A1015</f>
        <v>0</v>
      </c>
    </row>
    <row r="1016" spans="141:141" x14ac:dyDescent="0.35">
      <c r="EK1016" s="8">
        <f>'T4(c)'!B1016+'T4(c)'!A1016</f>
        <v>0</v>
      </c>
    </row>
    <row r="1017" spans="141:141" x14ac:dyDescent="0.35">
      <c r="EK1017" s="8">
        <f>'T4(c)'!B1017+'T4(c)'!A1017</f>
        <v>0</v>
      </c>
    </row>
    <row r="1018" spans="141:141" x14ac:dyDescent="0.35">
      <c r="EK1018" s="8">
        <f>'T4(c)'!B1018+'T4(c)'!A1018</f>
        <v>0</v>
      </c>
    </row>
    <row r="1019" spans="141:141" x14ac:dyDescent="0.35">
      <c r="EK1019" s="8">
        <f>'T4(c)'!B1019+'T4(c)'!A1019</f>
        <v>0</v>
      </c>
    </row>
    <row r="1020" spans="141:141" x14ac:dyDescent="0.35">
      <c r="EK1020" s="8">
        <f>'T4(c)'!B1020+'T4(c)'!A1020</f>
        <v>0</v>
      </c>
    </row>
    <row r="1021" spans="141:141" x14ac:dyDescent="0.35">
      <c r="EK1021" s="8">
        <f>'T4(c)'!B1021+'T4(c)'!A1021</f>
        <v>0</v>
      </c>
    </row>
    <row r="1022" spans="141:141" x14ac:dyDescent="0.35">
      <c r="EK1022" s="8">
        <f>'T4(c)'!B1022+'T4(c)'!A1022</f>
        <v>0</v>
      </c>
    </row>
    <row r="1023" spans="141:141" x14ac:dyDescent="0.35">
      <c r="EK1023" s="8">
        <f>'T4(c)'!B1023+'T4(c)'!A1023</f>
        <v>0</v>
      </c>
    </row>
    <row r="1024" spans="141:141" x14ac:dyDescent="0.35">
      <c r="EK1024" s="8">
        <f>'T4(c)'!B1024+'T4(c)'!A1024</f>
        <v>0</v>
      </c>
    </row>
    <row r="1025" spans="141:141" x14ac:dyDescent="0.35">
      <c r="EK1025" s="8">
        <f>'T4(c)'!B1025+'T4(c)'!A1025</f>
        <v>0</v>
      </c>
    </row>
    <row r="1026" spans="141:141" x14ac:dyDescent="0.35">
      <c r="EK1026" s="8">
        <f>'T4(c)'!B1026+'T4(c)'!A1026</f>
        <v>0</v>
      </c>
    </row>
    <row r="1027" spans="141:141" x14ac:dyDescent="0.35">
      <c r="EK1027" s="8">
        <f>'T4(c)'!B1027+'T4(c)'!A1027</f>
        <v>0</v>
      </c>
    </row>
    <row r="1028" spans="141:141" x14ac:dyDescent="0.35">
      <c r="EK1028" s="8">
        <f>'T4(c)'!B1028+'T4(c)'!A1028</f>
        <v>0</v>
      </c>
    </row>
    <row r="1029" spans="141:141" x14ac:dyDescent="0.35">
      <c r="EK1029" s="8">
        <f>'T4(c)'!B1029+'T4(c)'!A1029</f>
        <v>0</v>
      </c>
    </row>
    <row r="1030" spans="141:141" x14ac:dyDescent="0.35">
      <c r="EK1030" s="8">
        <f>'T4(c)'!B1030+'T4(c)'!A1030</f>
        <v>0</v>
      </c>
    </row>
    <row r="1031" spans="141:141" x14ac:dyDescent="0.35">
      <c r="EK1031" s="8">
        <f>'T4(c)'!B1031+'T4(c)'!A1031</f>
        <v>0</v>
      </c>
    </row>
    <row r="1032" spans="141:141" x14ac:dyDescent="0.35">
      <c r="EK1032" s="8">
        <f>'T4(c)'!B1032+'T4(c)'!A1032</f>
        <v>0</v>
      </c>
    </row>
    <row r="1033" spans="141:141" x14ac:dyDescent="0.35">
      <c r="EK1033" s="8">
        <f>'T4(c)'!B1033+'T4(c)'!A1033</f>
        <v>0</v>
      </c>
    </row>
    <row r="1034" spans="141:141" x14ac:dyDescent="0.35">
      <c r="EK1034" s="8">
        <f>'T4(c)'!B1034+'T4(c)'!A1034</f>
        <v>0</v>
      </c>
    </row>
    <row r="1035" spans="141:141" x14ac:dyDescent="0.35">
      <c r="EK1035" s="8">
        <f>'T4(c)'!B1035+'T4(c)'!A1035</f>
        <v>0</v>
      </c>
    </row>
    <row r="1036" spans="141:141" x14ac:dyDescent="0.35">
      <c r="EK1036" s="8">
        <f>'T4(c)'!B1036+'T4(c)'!A1036</f>
        <v>0</v>
      </c>
    </row>
    <row r="1037" spans="141:141" x14ac:dyDescent="0.35">
      <c r="EK1037" s="8">
        <f>'T4(c)'!B1037+'T4(c)'!A1037</f>
        <v>0</v>
      </c>
    </row>
    <row r="1038" spans="141:141" x14ac:dyDescent="0.35">
      <c r="EK1038" s="8">
        <f>'T4(c)'!B1038+'T4(c)'!A1038</f>
        <v>0</v>
      </c>
    </row>
    <row r="1039" spans="141:141" x14ac:dyDescent="0.35">
      <c r="EK1039" s="8">
        <f>'T4(c)'!B1039+'T4(c)'!A1039</f>
        <v>0</v>
      </c>
    </row>
    <row r="1040" spans="141:141" x14ac:dyDescent="0.35">
      <c r="EK1040" s="8">
        <f>'T4(c)'!B1040+'T4(c)'!A1040</f>
        <v>0</v>
      </c>
    </row>
    <row r="1041" spans="141:141" x14ac:dyDescent="0.35">
      <c r="EK1041" s="8">
        <f>'T4(c)'!B1041+'T4(c)'!A1041</f>
        <v>0</v>
      </c>
    </row>
    <row r="1042" spans="141:141" x14ac:dyDescent="0.35">
      <c r="EK1042" s="8">
        <f>'T4(c)'!B1042+'T4(c)'!A1042</f>
        <v>0</v>
      </c>
    </row>
    <row r="1043" spans="141:141" x14ac:dyDescent="0.35">
      <c r="EK1043" s="8">
        <f>'T4(c)'!B1043+'T4(c)'!A1043</f>
        <v>0</v>
      </c>
    </row>
    <row r="1044" spans="141:141" x14ac:dyDescent="0.35">
      <c r="EK1044" s="8">
        <f>'T4(c)'!B1044+'T4(c)'!A1044</f>
        <v>0</v>
      </c>
    </row>
    <row r="1045" spans="141:141" x14ac:dyDescent="0.35">
      <c r="EK1045" s="8">
        <f>'T4(c)'!B1045+'T4(c)'!A1045</f>
        <v>0</v>
      </c>
    </row>
    <row r="1046" spans="141:141" x14ac:dyDescent="0.35">
      <c r="EK1046" s="8">
        <f>'T4(c)'!B1046+'T4(c)'!A1046</f>
        <v>0</v>
      </c>
    </row>
    <row r="1047" spans="141:141" x14ac:dyDescent="0.35">
      <c r="EK1047" s="8">
        <f>'T4(c)'!B1047+'T4(c)'!A1047</f>
        <v>0</v>
      </c>
    </row>
    <row r="1048" spans="141:141" x14ac:dyDescent="0.35">
      <c r="EK1048" s="8">
        <f>'T4(c)'!B1048+'T4(c)'!A1048</f>
        <v>0</v>
      </c>
    </row>
    <row r="1049" spans="141:141" x14ac:dyDescent="0.35">
      <c r="EK1049" s="8">
        <f>'T4(c)'!B1049+'T4(c)'!A1049</f>
        <v>0</v>
      </c>
    </row>
    <row r="1050" spans="141:141" x14ac:dyDescent="0.35">
      <c r="EK1050" s="8">
        <f>'T4(c)'!B1050+'T4(c)'!A1050</f>
        <v>0</v>
      </c>
    </row>
    <row r="1051" spans="141:141" x14ac:dyDescent="0.35">
      <c r="EK1051" s="8">
        <f>'T4(c)'!B1051+'T4(c)'!A1051</f>
        <v>0</v>
      </c>
    </row>
    <row r="1052" spans="141:141" x14ac:dyDescent="0.35">
      <c r="EK1052" s="8">
        <f>'T4(c)'!B1052+'T4(c)'!A1052</f>
        <v>0</v>
      </c>
    </row>
    <row r="1053" spans="141:141" x14ac:dyDescent="0.35">
      <c r="EK1053" s="8">
        <f>'T4(c)'!B1053+'T4(c)'!A1053</f>
        <v>0</v>
      </c>
    </row>
    <row r="1054" spans="141:141" x14ac:dyDescent="0.35">
      <c r="EK1054" s="8">
        <f>'T4(c)'!B1054+'T4(c)'!A1054</f>
        <v>0</v>
      </c>
    </row>
    <row r="1055" spans="141:141" x14ac:dyDescent="0.35">
      <c r="EK1055" s="8">
        <f>'T4(c)'!B1055+'T4(c)'!A1055</f>
        <v>0</v>
      </c>
    </row>
    <row r="1056" spans="141:141" x14ac:dyDescent="0.35">
      <c r="EK1056" s="8">
        <f>'T4(c)'!B1056+'T4(c)'!A1056</f>
        <v>0</v>
      </c>
    </row>
    <row r="1057" spans="141:141" x14ac:dyDescent="0.35">
      <c r="EK1057" s="8">
        <f>'T4(c)'!B1057+'T4(c)'!A1057</f>
        <v>0</v>
      </c>
    </row>
    <row r="1058" spans="141:141" x14ac:dyDescent="0.35">
      <c r="EK1058" s="8">
        <f>'T4(c)'!B1058+'T4(c)'!A1058</f>
        <v>0</v>
      </c>
    </row>
    <row r="1059" spans="141:141" x14ac:dyDescent="0.35">
      <c r="EK1059" s="8">
        <f>'T4(c)'!B1059+'T4(c)'!A1059</f>
        <v>0</v>
      </c>
    </row>
    <row r="1060" spans="141:141" x14ac:dyDescent="0.35">
      <c r="EK1060" s="8">
        <f>'T4(c)'!B1060+'T4(c)'!A1060</f>
        <v>0</v>
      </c>
    </row>
    <row r="1061" spans="141:141" x14ac:dyDescent="0.35">
      <c r="EK1061" s="8">
        <f>'T4(c)'!B1061+'T4(c)'!A1061</f>
        <v>0</v>
      </c>
    </row>
    <row r="1062" spans="141:141" x14ac:dyDescent="0.35">
      <c r="EK1062" s="8">
        <f>'T4(c)'!B1062+'T4(c)'!A1062</f>
        <v>0</v>
      </c>
    </row>
    <row r="1063" spans="141:141" x14ac:dyDescent="0.35">
      <c r="EK1063" s="8">
        <f>'T4(c)'!B1063+'T4(c)'!A1063</f>
        <v>0</v>
      </c>
    </row>
    <row r="1064" spans="141:141" x14ac:dyDescent="0.35">
      <c r="EK1064" s="8">
        <f>'T4(c)'!B1064+'T4(c)'!A1064</f>
        <v>0</v>
      </c>
    </row>
    <row r="1065" spans="141:141" x14ac:dyDescent="0.35">
      <c r="EK1065" s="8">
        <f>'T4(c)'!B1065+'T4(c)'!A1065</f>
        <v>0</v>
      </c>
    </row>
    <row r="1066" spans="141:141" x14ac:dyDescent="0.35">
      <c r="EK1066" s="8">
        <f>'T4(c)'!B1066+'T4(c)'!A1066</f>
        <v>0</v>
      </c>
    </row>
    <row r="1067" spans="141:141" x14ac:dyDescent="0.35">
      <c r="EK1067" s="8">
        <f>'T4(c)'!B1067+'T4(c)'!A1067</f>
        <v>0</v>
      </c>
    </row>
    <row r="1068" spans="141:141" x14ac:dyDescent="0.35">
      <c r="EK1068" s="8">
        <f>'T4(c)'!B1068+'T4(c)'!A1068</f>
        <v>0</v>
      </c>
    </row>
    <row r="1069" spans="141:141" x14ac:dyDescent="0.35">
      <c r="EK1069" s="8">
        <f>'T4(c)'!B1069+'T4(c)'!A1069</f>
        <v>0</v>
      </c>
    </row>
    <row r="1070" spans="141:141" x14ac:dyDescent="0.35">
      <c r="EK1070" s="8">
        <f>'T4(c)'!B1070+'T4(c)'!A1070</f>
        <v>0</v>
      </c>
    </row>
    <row r="1071" spans="141:141" x14ac:dyDescent="0.35">
      <c r="EK1071" s="8">
        <f>'T4(c)'!B1071+'T4(c)'!A1071</f>
        <v>0</v>
      </c>
    </row>
    <row r="1072" spans="141:141" x14ac:dyDescent="0.35">
      <c r="EK1072" s="8">
        <f>'T4(c)'!B1072+'T4(c)'!A1072</f>
        <v>0</v>
      </c>
    </row>
    <row r="1073" spans="141:141" x14ac:dyDescent="0.35">
      <c r="EK1073" s="8">
        <f>'T4(c)'!B1073+'T4(c)'!A1073</f>
        <v>0</v>
      </c>
    </row>
    <row r="1074" spans="141:141" x14ac:dyDescent="0.35">
      <c r="EK1074" s="8">
        <f>'T4(c)'!B1074+'T4(c)'!A1074</f>
        <v>0</v>
      </c>
    </row>
    <row r="1075" spans="141:141" x14ac:dyDescent="0.35">
      <c r="EK1075" s="8">
        <f>'T4(c)'!B1075+'T4(c)'!A1075</f>
        <v>0</v>
      </c>
    </row>
    <row r="1076" spans="141:141" x14ac:dyDescent="0.35">
      <c r="EK1076" s="8">
        <f>'T4(c)'!B1076+'T4(c)'!A1076</f>
        <v>0</v>
      </c>
    </row>
    <row r="1077" spans="141:141" x14ac:dyDescent="0.35">
      <c r="EK1077" s="8">
        <f>'T4(c)'!B1077+'T4(c)'!A1077</f>
        <v>0</v>
      </c>
    </row>
    <row r="1078" spans="141:141" x14ac:dyDescent="0.35">
      <c r="EK1078" s="8">
        <f>'T4(c)'!B1078+'T4(c)'!A1078</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A80DD-D667-47BA-8F67-1698E12F2BA8}">
  <dimension ref="A1:H21"/>
  <sheetViews>
    <sheetView tabSelected="1" workbookViewId="0">
      <selection activeCell="B18" sqref="B18:H21"/>
    </sheetView>
  </sheetViews>
  <sheetFormatPr defaultRowHeight="14.5" x14ac:dyDescent="0.35"/>
  <cols>
    <col min="1" max="1" width="12.36328125" bestFit="1" customWidth="1"/>
    <col min="2" max="2" width="16.453125" bestFit="1" customWidth="1"/>
  </cols>
  <sheetData>
    <row r="1" spans="1:2" ht="15" thickBot="1" x14ac:dyDescent="0.4"/>
    <row r="2" spans="1:2" ht="15" thickBot="1" x14ac:dyDescent="0.4">
      <c r="A2" s="18" t="s">
        <v>16</v>
      </c>
      <c r="B2" s="11" t="s">
        <v>2452</v>
      </c>
    </row>
    <row r="3" spans="1:2" ht="15" thickBot="1" x14ac:dyDescent="0.4">
      <c r="A3" s="17"/>
      <c r="B3" s="12"/>
    </row>
    <row r="4" spans="1:2" ht="15" thickBot="1" x14ac:dyDescent="0.4">
      <c r="A4" s="18" t="s">
        <v>2448</v>
      </c>
      <c r="B4" s="11" t="s">
        <v>2450</v>
      </c>
    </row>
    <row r="5" spans="1:2" x14ac:dyDescent="0.35">
      <c r="A5" s="26" t="s">
        <v>235</v>
      </c>
      <c r="B5" s="12">
        <v>163</v>
      </c>
    </row>
    <row r="6" spans="1:2" x14ac:dyDescent="0.35">
      <c r="A6" s="26" t="s">
        <v>319</v>
      </c>
      <c r="B6" s="12">
        <v>130</v>
      </c>
    </row>
    <row r="7" spans="1:2" x14ac:dyDescent="0.35">
      <c r="A7" s="26" t="s">
        <v>785</v>
      </c>
      <c r="B7" s="12">
        <v>118</v>
      </c>
    </row>
    <row r="8" spans="1:2" x14ac:dyDescent="0.35">
      <c r="A8" s="26" t="s">
        <v>139</v>
      </c>
      <c r="B8" s="12">
        <v>100</v>
      </c>
    </row>
    <row r="9" spans="1:2" x14ac:dyDescent="0.35">
      <c r="A9" s="26" t="s">
        <v>444</v>
      </c>
      <c r="B9" s="12">
        <v>82</v>
      </c>
    </row>
    <row r="10" spans="1:2" x14ac:dyDescent="0.35">
      <c r="A10" s="26" t="s">
        <v>679</v>
      </c>
      <c r="B10" s="12">
        <v>43</v>
      </c>
    </row>
    <row r="11" spans="1:2" x14ac:dyDescent="0.35">
      <c r="A11" s="26" t="s">
        <v>865</v>
      </c>
      <c r="B11" s="12">
        <v>43</v>
      </c>
    </row>
    <row r="12" spans="1:2" x14ac:dyDescent="0.35">
      <c r="A12" s="26" t="s">
        <v>193</v>
      </c>
      <c r="B12" s="12">
        <v>36</v>
      </c>
    </row>
    <row r="13" spans="1:2" x14ac:dyDescent="0.35">
      <c r="A13" s="26" t="s">
        <v>898</v>
      </c>
      <c r="B13" s="12">
        <v>35</v>
      </c>
    </row>
    <row r="14" spans="1:2" ht="15" thickBot="1" x14ac:dyDescent="0.4">
      <c r="A14" s="28" t="s">
        <v>615</v>
      </c>
      <c r="B14" s="13">
        <v>34</v>
      </c>
    </row>
    <row r="15" spans="1:2" ht="15" thickBot="1" x14ac:dyDescent="0.4">
      <c r="A15" s="27" t="s">
        <v>2449</v>
      </c>
      <c r="B15" s="11">
        <v>784</v>
      </c>
    </row>
    <row r="17" spans="2:8" ht="15" thickBot="1" x14ac:dyDescent="0.4"/>
    <row r="18" spans="2:8" ht="14.5" customHeight="1" x14ac:dyDescent="0.35">
      <c r="B18" s="57" t="s">
        <v>2457</v>
      </c>
      <c r="C18" s="58"/>
      <c r="D18" s="58"/>
      <c r="E18" s="58"/>
      <c r="F18" s="58"/>
      <c r="G18" s="58"/>
      <c r="H18" s="59"/>
    </row>
    <row r="19" spans="2:8" x14ac:dyDescent="0.35">
      <c r="B19" s="60"/>
      <c r="C19" s="61"/>
      <c r="D19" s="61"/>
      <c r="E19" s="61"/>
      <c r="F19" s="61"/>
      <c r="G19" s="61"/>
      <c r="H19" s="62"/>
    </row>
    <row r="20" spans="2:8" x14ac:dyDescent="0.35">
      <c r="B20" s="60"/>
      <c r="C20" s="61"/>
      <c r="D20" s="61"/>
      <c r="E20" s="61"/>
      <c r="F20" s="61"/>
      <c r="G20" s="61"/>
      <c r="H20" s="62"/>
    </row>
    <row r="21" spans="2:8" ht="15" thickBot="1" x14ac:dyDescent="0.4">
      <c r="B21" s="63"/>
      <c r="C21" s="64"/>
      <c r="D21" s="64"/>
      <c r="E21" s="64"/>
      <c r="F21" s="64"/>
      <c r="G21" s="64"/>
      <c r="H21" s="65"/>
    </row>
  </sheetData>
  <mergeCells count="1">
    <mergeCell ref="B18:H2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AAC5-DB72-4B5B-BE53-C5337C0D95F6}">
  <dimension ref="A1:G21"/>
  <sheetViews>
    <sheetView workbookViewId="0">
      <selection activeCell="B13" sqref="B13"/>
    </sheetView>
  </sheetViews>
  <sheetFormatPr defaultRowHeight="14.5" x14ac:dyDescent="0.35"/>
  <cols>
    <col min="1" max="1" width="19.453125" bestFit="1" customWidth="1"/>
    <col min="2" max="3" width="14.81640625" bestFit="1" customWidth="1"/>
  </cols>
  <sheetData>
    <row r="1" spans="1:2" ht="15" thickBot="1" x14ac:dyDescent="0.4"/>
    <row r="2" spans="1:2" ht="15" thickBot="1" x14ac:dyDescent="0.4">
      <c r="A2" s="52" t="s">
        <v>18</v>
      </c>
      <c r="B2" s="53" t="s">
        <v>2451</v>
      </c>
    </row>
    <row r="3" spans="1:2" ht="15" thickBot="1" x14ac:dyDescent="0.4">
      <c r="A3" s="17"/>
      <c r="B3" s="12"/>
    </row>
    <row r="4" spans="1:2" ht="15" thickBot="1" x14ac:dyDescent="0.4">
      <c r="A4" s="11" t="s">
        <v>2448</v>
      </c>
      <c r="B4" s="11" t="s">
        <v>2450</v>
      </c>
    </row>
    <row r="5" spans="1:2" x14ac:dyDescent="0.35">
      <c r="A5" s="54" t="s">
        <v>139</v>
      </c>
      <c r="B5" s="56">
        <v>100</v>
      </c>
    </row>
    <row r="6" spans="1:2" x14ac:dyDescent="0.35">
      <c r="A6" s="32" t="s">
        <v>319</v>
      </c>
      <c r="B6" s="12">
        <v>130</v>
      </c>
    </row>
    <row r="7" spans="1:2" ht="15" thickBot="1" x14ac:dyDescent="0.4">
      <c r="A7" s="55" t="s">
        <v>235</v>
      </c>
      <c r="B7" s="12">
        <v>163</v>
      </c>
    </row>
    <row r="8" spans="1:2" ht="15" thickBot="1" x14ac:dyDescent="0.4">
      <c r="A8" s="33" t="s">
        <v>2449</v>
      </c>
      <c r="B8" s="11">
        <v>393</v>
      </c>
    </row>
    <row r="17" spans="2:7" ht="15" thickBot="1" x14ac:dyDescent="0.4"/>
    <row r="18" spans="2:7" x14ac:dyDescent="0.35">
      <c r="B18" s="57" t="s">
        <v>2458</v>
      </c>
      <c r="C18" s="58"/>
      <c r="D18" s="58"/>
      <c r="E18" s="58"/>
      <c r="F18" s="58"/>
      <c r="G18" s="59"/>
    </row>
    <row r="19" spans="2:7" x14ac:dyDescent="0.35">
      <c r="B19" s="60"/>
      <c r="C19" s="61"/>
      <c r="D19" s="61"/>
      <c r="E19" s="61"/>
      <c r="F19" s="61"/>
      <c r="G19" s="62"/>
    </row>
    <row r="20" spans="2:7" x14ac:dyDescent="0.35">
      <c r="B20" s="60"/>
      <c r="C20" s="61"/>
      <c r="D20" s="61"/>
      <c r="E20" s="61"/>
      <c r="F20" s="61"/>
      <c r="G20" s="62"/>
    </row>
    <row r="21" spans="2:7" ht="15" thickBot="1" x14ac:dyDescent="0.4">
      <c r="B21" s="63"/>
      <c r="C21" s="64"/>
      <c r="D21" s="64"/>
      <c r="E21" s="64"/>
      <c r="F21" s="64"/>
      <c r="G21" s="65"/>
    </row>
  </sheetData>
  <mergeCells count="1">
    <mergeCell ref="B18:G2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EE13-3BF1-4260-B643-791532BFFBAB}">
  <dimension ref="B1:L789"/>
  <sheetViews>
    <sheetView workbookViewId="0">
      <selection activeCell="B2" sqref="B2:C20"/>
    </sheetView>
  </sheetViews>
  <sheetFormatPr defaultRowHeight="14.5" x14ac:dyDescent="0.35"/>
  <cols>
    <col min="2" max="2" width="24.6328125" customWidth="1"/>
    <col min="3" max="3" width="24.26953125" customWidth="1"/>
  </cols>
  <sheetData>
    <row r="1" spans="2:3" ht="15" thickBot="1" x14ac:dyDescent="0.4"/>
    <row r="2" spans="2:3" ht="15" thickBot="1" x14ac:dyDescent="0.4">
      <c r="B2" s="5" t="s">
        <v>18</v>
      </c>
      <c r="C2" s="14" t="s">
        <v>11</v>
      </c>
    </row>
    <row r="3" spans="2:3" x14ac:dyDescent="0.35">
      <c r="B3" s="7">
        <v>23.6</v>
      </c>
      <c r="C3" s="15">
        <v>24</v>
      </c>
    </row>
    <row r="4" spans="2:3" x14ac:dyDescent="0.35">
      <c r="B4" s="7">
        <v>23.6</v>
      </c>
      <c r="C4" s="15">
        <v>24</v>
      </c>
    </row>
    <row r="5" spans="2:3" x14ac:dyDescent="0.35">
      <c r="B5" s="7">
        <v>0</v>
      </c>
      <c r="C5" s="15">
        <v>15</v>
      </c>
    </row>
    <row r="6" spans="2:3" x14ac:dyDescent="0.35">
      <c r="B6" s="7">
        <v>23.6</v>
      </c>
      <c r="C6" s="15">
        <v>24</v>
      </c>
    </row>
    <row r="7" spans="2:3" x14ac:dyDescent="0.35">
      <c r="B7" s="7">
        <v>23.6</v>
      </c>
      <c r="C7" s="15">
        <v>24</v>
      </c>
    </row>
    <row r="8" spans="2:3" x14ac:dyDescent="0.35">
      <c r="B8" s="7">
        <v>23.6</v>
      </c>
      <c r="C8" s="15">
        <v>24</v>
      </c>
    </row>
    <row r="9" spans="2:3" x14ac:dyDescent="0.35">
      <c r="B9" s="7">
        <v>25.17</v>
      </c>
      <c r="C9" s="15">
        <v>28</v>
      </c>
    </row>
    <row r="10" spans="2:3" x14ac:dyDescent="0.35">
      <c r="B10" s="7">
        <v>25.17</v>
      </c>
      <c r="C10" s="15">
        <v>28</v>
      </c>
    </row>
    <row r="11" spans="2:3" x14ac:dyDescent="0.35">
      <c r="B11" s="7">
        <v>25.17</v>
      </c>
      <c r="C11" s="15">
        <v>28</v>
      </c>
    </row>
    <row r="12" spans="2:3" x14ac:dyDescent="0.35">
      <c r="B12" s="7">
        <v>25.17</v>
      </c>
      <c r="C12" s="15">
        <v>28</v>
      </c>
    </row>
    <row r="13" spans="2:3" x14ac:dyDescent="0.35">
      <c r="B13" s="7">
        <v>25.17</v>
      </c>
      <c r="C13" s="15">
        <v>28</v>
      </c>
    </row>
    <row r="14" spans="2:3" x14ac:dyDescent="0.35">
      <c r="B14" s="7">
        <v>25.17</v>
      </c>
      <c r="C14" s="15">
        <v>28</v>
      </c>
    </row>
    <row r="15" spans="2:3" x14ac:dyDescent="0.35">
      <c r="B15" s="7">
        <v>25.17</v>
      </c>
      <c r="C15" s="15">
        <v>28</v>
      </c>
    </row>
    <row r="16" spans="2:3" x14ac:dyDescent="0.35">
      <c r="B16" s="7">
        <v>25.17</v>
      </c>
      <c r="C16" s="15">
        <v>28</v>
      </c>
    </row>
    <row r="17" spans="2:12" ht="15" thickBot="1" x14ac:dyDescent="0.4">
      <c r="B17" s="7">
        <v>25.17</v>
      </c>
      <c r="C17" s="15">
        <v>28</v>
      </c>
    </row>
    <row r="18" spans="2:12" ht="14.5" customHeight="1" x14ac:dyDescent="0.35">
      <c r="B18" s="7">
        <v>25.17</v>
      </c>
      <c r="C18" s="15">
        <v>28</v>
      </c>
      <c r="E18" s="57" t="s">
        <v>2453</v>
      </c>
      <c r="F18" s="58"/>
      <c r="G18" s="58"/>
      <c r="H18" s="58"/>
      <c r="I18" s="58"/>
      <c r="J18" s="58"/>
      <c r="K18" s="58"/>
      <c r="L18" s="59"/>
    </row>
    <row r="19" spans="2:12" x14ac:dyDescent="0.35">
      <c r="B19" s="7">
        <v>25.17</v>
      </c>
      <c r="C19" s="15">
        <v>28</v>
      </c>
      <c r="E19" s="60"/>
      <c r="F19" s="61"/>
      <c r="G19" s="61"/>
      <c r="H19" s="61"/>
      <c r="I19" s="61"/>
      <c r="J19" s="61"/>
      <c r="K19" s="61"/>
      <c r="L19" s="62"/>
    </row>
    <row r="20" spans="2:12" x14ac:dyDescent="0.35">
      <c r="B20" s="7">
        <v>25.17</v>
      </c>
      <c r="C20" s="15">
        <v>28</v>
      </c>
      <c r="E20" s="60"/>
      <c r="F20" s="61"/>
      <c r="G20" s="61"/>
      <c r="H20" s="61"/>
      <c r="I20" s="61"/>
      <c r="J20" s="61"/>
      <c r="K20" s="61"/>
      <c r="L20" s="62"/>
    </row>
    <row r="21" spans="2:12" x14ac:dyDescent="0.35">
      <c r="B21" s="7">
        <v>12</v>
      </c>
      <c r="C21" s="15">
        <v>40</v>
      </c>
      <c r="E21" s="60"/>
      <c r="F21" s="61"/>
      <c r="G21" s="61"/>
      <c r="H21" s="61"/>
      <c r="I21" s="61"/>
      <c r="J21" s="61"/>
      <c r="K21" s="61"/>
      <c r="L21" s="62"/>
    </row>
    <row r="22" spans="2:12" ht="14.5" customHeight="1" x14ac:dyDescent="0.35">
      <c r="B22" s="7">
        <v>12</v>
      </c>
      <c r="C22" s="15">
        <v>40</v>
      </c>
      <c r="E22" s="60"/>
      <c r="F22" s="61"/>
      <c r="G22" s="61"/>
      <c r="H22" s="61"/>
      <c r="I22" s="61"/>
      <c r="J22" s="61"/>
      <c r="K22" s="61"/>
      <c r="L22" s="62"/>
    </row>
    <row r="23" spans="2:12" x14ac:dyDescent="0.35">
      <c r="B23" s="7">
        <v>11</v>
      </c>
      <c r="C23" s="15">
        <v>40</v>
      </c>
      <c r="E23" s="60"/>
      <c r="F23" s="61"/>
      <c r="G23" s="61"/>
      <c r="H23" s="61"/>
      <c r="I23" s="61"/>
      <c r="J23" s="61"/>
      <c r="K23" s="61"/>
      <c r="L23" s="62"/>
    </row>
    <row r="24" spans="2:12" x14ac:dyDescent="0.35">
      <c r="B24" s="7">
        <v>0</v>
      </c>
      <c r="C24" s="15">
        <v>40</v>
      </c>
      <c r="E24" s="60"/>
      <c r="F24" s="61"/>
      <c r="G24" s="61"/>
      <c r="H24" s="61"/>
      <c r="I24" s="61"/>
      <c r="J24" s="61"/>
      <c r="K24" s="61"/>
      <c r="L24" s="62"/>
    </row>
    <row r="25" spans="2:12" x14ac:dyDescent="0.35">
      <c r="B25" s="7">
        <v>0</v>
      </c>
      <c r="C25" s="15">
        <v>40</v>
      </c>
      <c r="E25" s="60"/>
      <c r="F25" s="61"/>
      <c r="G25" s="61"/>
      <c r="H25" s="61"/>
      <c r="I25" s="61"/>
      <c r="J25" s="61"/>
      <c r="K25" s="61"/>
      <c r="L25" s="62"/>
    </row>
    <row r="26" spans="2:12" x14ac:dyDescent="0.35">
      <c r="B26" s="7">
        <v>14</v>
      </c>
      <c r="C26" s="15">
        <v>35</v>
      </c>
      <c r="E26" s="60"/>
      <c r="F26" s="61"/>
      <c r="G26" s="61"/>
      <c r="H26" s="61"/>
      <c r="I26" s="61"/>
      <c r="J26" s="61"/>
      <c r="K26" s="61"/>
      <c r="L26" s="62"/>
    </row>
    <row r="27" spans="2:12" x14ac:dyDescent="0.35">
      <c r="B27" s="7">
        <v>14</v>
      </c>
      <c r="C27" s="15">
        <v>35</v>
      </c>
      <c r="E27" s="60"/>
      <c r="F27" s="61"/>
      <c r="G27" s="61"/>
      <c r="H27" s="61"/>
      <c r="I27" s="61"/>
      <c r="J27" s="61"/>
      <c r="K27" s="61"/>
      <c r="L27" s="62"/>
    </row>
    <row r="28" spans="2:12" ht="15" thickBot="1" x14ac:dyDescent="0.4">
      <c r="B28" s="7">
        <v>19</v>
      </c>
      <c r="C28" s="15">
        <v>35</v>
      </c>
      <c r="E28" s="63"/>
      <c r="F28" s="64"/>
      <c r="G28" s="64"/>
      <c r="H28" s="64"/>
      <c r="I28" s="64"/>
      <c r="J28" s="64"/>
      <c r="K28" s="64"/>
      <c r="L28" s="65"/>
    </row>
    <row r="29" spans="2:12" x14ac:dyDescent="0.35">
      <c r="B29" s="7">
        <v>14</v>
      </c>
      <c r="C29" s="15">
        <v>35</v>
      </c>
    </row>
    <row r="30" spans="2:12" x14ac:dyDescent="0.35">
      <c r="B30" s="7">
        <v>0</v>
      </c>
      <c r="C30" s="15">
        <v>35</v>
      </c>
    </row>
    <row r="31" spans="2:12" x14ac:dyDescent="0.35">
      <c r="B31" s="7">
        <v>14</v>
      </c>
      <c r="C31" s="15">
        <v>35</v>
      </c>
    </row>
    <row r="32" spans="2:12" x14ac:dyDescent="0.35">
      <c r="B32" s="7">
        <v>23</v>
      </c>
      <c r="C32" s="15">
        <v>35</v>
      </c>
    </row>
    <row r="33" spans="2:3" x14ac:dyDescent="0.35">
      <c r="B33" s="7">
        <v>0</v>
      </c>
      <c r="C33" s="15">
        <v>60</v>
      </c>
    </row>
    <row r="34" spans="2:3" x14ac:dyDescent="0.35">
      <c r="B34" s="7">
        <v>0</v>
      </c>
      <c r="C34" s="15">
        <v>35</v>
      </c>
    </row>
    <row r="35" spans="2:3" x14ac:dyDescent="0.35">
      <c r="B35" s="7">
        <v>0</v>
      </c>
      <c r="C35" s="15">
        <v>35</v>
      </c>
    </row>
    <row r="36" spans="2:3" x14ac:dyDescent="0.35">
      <c r="B36" s="7">
        <v>0</v>
      </c>
      <c r="C36" s="15">
        <v>35</v>
      </c>
    </row>
    <row r="37" spans="2:3" x14ac:dyDescent="0.35">
      <c r="B37" s="7">
        <v>0</v>
      </c>
      <c r="C37" s="15">
        <v>35</v>
      </c>
    </row>
    <row r="38" spans="2:3" x14ac:dyDescent="0.35">
      <c r="B38" s="7">
        <v>0</v>
      </c>
      <c r="C38" s="15">
        <v>35</v>
      </c>
    </row>
    <row r="39" spans="2:3" x14ac:dyDescent="0.35">
      <c r="B39" s="7">
        <v>0</v>
      </c>
      <c r="C39" s="15">
        <v>60</v>
      </c>
    </row>
    <row r="40" spans="2:3" x14ac:dyDescent="0.35">
      <c r="B40" s="7">
        <v>0</v>
      </c>
      <c r="C40" s="15">
        <v>35</v>
      </c>
    </row>
    <row r="41" spans="2:3" x14ac:dyDescent="0.35">
      <c r="B41" s="7">
        <v>0</v>
      </c>
      <c r="C41" s="15">
        <v>35</v>
      </c>
    </row>
    <row r="42" spans="2:3" x14ac:dyDescent="0.35">
      <c r="B42" s="7">
        <v>0</v>
      </c>
      <c r="C42" s="15">
        <v>35</v>
      </c>
    </row>
    <row r="43" spans="2:3" x14ac:dyDescent="0.35">
      <c r="B43" s="7">
        <v>23.84</v>
      </c>
      <c r="C43" s="15">
        <v>35</v>
      </c>
    </row>
    <row r="44" spans="2:3" x14ac:dyDescent="0.35">
      <c r="B44" s="7">
        <v>23.84</v>
      </c>
      <c r="C44" s="15">
        <v>35</v>
      </c>
    </row>
    <row r="45" spans="2:3" x14ac:dyDescent="0.35">
      <c r="B45" s="7">
        <v>23.84</v>
      </c>
      <c r="C45" s="15">
        <v>35</v>
      </c>
    </row>
    <row r="46" spans="2:3" x14ac:dyDescent="0.35">
      <c r="B46" s="7">
        <v>23.84</v>
      </c>
      <c r="C46" s="15">
        <v>35</v>
      </c>
    </row>
    <row r="47" spans="2:3" x14ac:dyDescent="0.35">
      <c r="B47" s="7">
        <v>23.84</v>
      </c>
      <c r="C47" s="15">
        <v>35</v>
      </c>
    </row>
    <row r="48" spans="2:3" x14ac:dyDescent="0.35">
      <c r="B48" s="7">
        <v>23.84</v>
      </c>
      <c r="C48" s="15">
        <v>35</v>
      </c>
    </row>
    <row r="49" spans="2:3" x14ac:dyDescent="0.35">
      <c r="B49" s="7">
        <v>23.84</v>
      </c>
      <c r="C49" s="15">
        <v>35</v>
      </c>
    </row>
    <row r="50" spans="2:3" x14ac:dyDescent="0.35">
      <c r="B50" s="7">
        <v>23</v>
      </c>
      <c r="C50" s="15">
        <v>35</v>
      </c>
    </row>
    <row r="51" spans="2:3" x14ac:dyDescent="0.35">
      <c r="B51" s="7">
        <v>23</v>
      </c>
      <c r="C51" s="15">
        <v>35</v>
      </c>
    </row>
    <row r="52" spans="2:3" x14ac:dyDescent="0.35">
      <c r="B52" s="7">
        <v>23</v>
      </c>
      <c r="C52" s="15">
        <v>35</v>
      </c>
    </row>
    <row r="53" spans="2:3" x14ac:dyDescent="0.35">
      <c r="B53" s="7">
        <v>23</v>
      </c>
      <c r="C53" s="15">
        <v>35</v>
      </c>
    </row>
    <row r="54" spans="2:3" x14ac:dyDescent="0.35">
      <c r="B54" s="7">
        <v>23</v>
      </c>
      <c r="C54" s="15">
        <v>35</v>
      </c>
    </row>
    <row r="55" spans="2:3" x14ac:dyDescent="0.35">
      <c r="B55" s="7">
        <v>23</v>
      </c>
      <c r="C55" s="15">
        <v>35</v>
      </c>
    </row>
    <row r="56" spans="2:3" x14ac:dyDescent="0.35">
      <c r="B56" s="7">
        <v>23</v>
      </c>
      <c r="C56" s="15">
        <v>35</v>
      </c>
    </row>
    <row r="57" spans="2:3" x14ac:dyDescent="0.35">
      <c r="B57" s="7">
        <v>23</v>
      </c>
      <c r="C57" s="15">
        <v>35</v>
      </c>
    </row>
    <row r="58" spans="2:3" x14ac:dyDescent="0.35">
      <c r="B58" s="7">
        <v>20.89</v>
      </c>
      <c r="C58" s="15">
        <v>32</v>
      </c>
    </row>
    <row r="59" spans="2:3" x14ac:dyDescent="0.35">
      <c r="B59" s="7">
        <v>20.89</v>
      </c>
      <c r="C59" s="15">
        <v>32</v>
      </c>
    </row>
    <row r="60" spans="2:3" x14ac:dyDescent="0.35">
      <c r="B60" s="7">
        <v>20.89</v>
      </c>
      <c r="C60" s="15">
        <v>32</v>
      </c>
    </row>
    <row r="61" spans="2:3" x14ac:dyDescent="0.35">
      <c r="B61" s="7">
        <v>20.89</v>
      </c>
      <c r="C61" s="15">
        <v>32</v>
      </c>
    </row>
    <row r="62" spans="2:3" x14ac:dyDescent="0.35">
      <c r="B62" s="7">
        <v>20.89</v>
      </c>
      <c r="C62" s="15">
        <v>32</v>
      </c>
    </row>
    <row r="63" spans="2:3" x14ac:dyDescent="0.35">
      <c r="B63" s="7">
        <v>15.1</v>
      </c>
      <c r="C63" s="15">
        <v>32</v>
      </c>
    </row>
    <row r="64" spans="2:3" x14ac:dyDescent="0.35">
      <c r="B64" s="7">
        <v>20.89</v>
      </c>
      <c r="C64" s="15">
        <v>32</v>
      </c>
    </row>
    <row r="65" spans="2:3" x14ac:dyDescent="0.35">
      <c r="B65" s="7">
        <v>0</v>
      </c>
      <c r="C65" s="15">
        <v>40</v>
      </c>
    </row>
    <row r="66" spans="2:3" x14ac:dyDescent="0.35">
      <c r="B66" s="7">
        <v>0</v>
      </c>
      <c r="C66" s="15">
        <v>40</v>
      </c>
    </row>
    <row r="67" spans="2:3" x14ac:dyDescent="0.35">
      <c r="B67" s="7">
        <v>0</v>
      </c>
      <c r="C67" s="15">
        <v>40</v>
      </c>
    </row>
    <row r="68" spans="2:3" x14ac:dyDescent="0.35">
      <c r="B68" s="7">
        <v>0</v>
      </c>
      <c r="C68" s="15">
        <v>40</v>
      </c>
    </row>
    <row r="69" spans="2:3" x14ac:dyDescent="0.35">
      <c r="B69" s="7">
        <v>15.1</v>
      </c>
      <c r="C69" s="15">
        <v>45</v>
      </c>
    </row>
    <row r="70" spans="2:3" x14ac:dyDescent="0.35">
      <c r="B70" s="7">
        <v>15.1</v>
      </c>
      <c r="C70" s="15">
        <v>45</v>
      </c>
    </row>
    <row r="71" spans="2:3" x14ac:dyDescent="0.35">
      <c r="B71" s="7">
        <v>20.3</v>
      </c>
      <c r="C71" s="15">
        <v>45</v>
      </c>
    </row>
    <row r="72" spans="2:3" x14ac:dyDescent="0.35">
      <c r="B72" s="7">
        <v>15.1</v>
      </c>
      <c r="C72" s="15">
        <v>45</v>
      </c>
    </row>
    <row r="73" spans="2:3" x14ac:dyDescent="0.35">
      <c r="B73" s="7">
        <v>20.3</v>
      </c>
      <c r="C73" s="15">
        <v>45</v>
      </c>
    </row>
    <row r="74" spans="2:3" x14ac:dyDescent="0.35">
      <c r="B74" s="7">
        <v>20.3</v>
      </c>
      <c r="C74" s="15">
        <v>45</v>
      </c>
    </row>
    <row r="75" spans="2:3" x14ac:dyDescent="0.35">
      <c r="B75" s="7">
        <v>15.1</v>
      </c>
      <c r="C75" s="15">
        <v>45</v>
      </c>
    </row>
    <row r="76" spans="2:3" x14ac:dyDescent="0.35">
      <c r="B76" s="7">
        <v>20.3</v>
      </c>
      <c r="C76" s="15">
        <v>45</v>
      </c>
    </row>
    <row r="77" spans="2:3" x14ac:dyDescent="0.35">
      <c r="B77" s="7">
        <v>15.1</v>
      </c>
      <c r="C77" s="15">
        <v>45</v>
      </c>
    </row>
    <row r="78" spans="2:3" x14ac:dyDescent="0.35">
      <c r="B78" s="7">
        <v>20.3</v>
      </c>
      <c r="C78" s="15">
        <v>45</v>
      </c>
    </row>
    <row r="79" spans="2:3" x14ac:dyDescent="0.35">
      <c r="B79" s="7">
        <v>15.1</v>
      </c>
      <c r="C79" s="15">
        <v>45</v>
      </c>
    </row>
    <row r="80" spans="2:3" x14ac:dyDescent="0.35">
      <c r="B80" s="7">
        <v>20.3</v>
      </c>
      <c r="C80" s="15">
        <v>45</v>
      </c>
    </row>
    <row r="81" spans="2:3" x14ac:dyDescent="0.35">
      <c r="B81" s="7">
        <v>15.1</v>
      </c>
      <c r="C81" s="15">
        <v>45</v>
      </c>
    </row>
    <row r="82" spans="2:3" x14ac:dyDescent="0.35">
      <c r="B82" s="7">
        <v>20.3</v>
      </c>
      <c r="C82" s="15">
        <v>45</v>
      </c>
    </row>
    <row r="83" spans="2:3" x14ac:dyDescent="0.35">
      <c r="B83" s="7">
        <v>22.95</v>
      </c>
      <c r="C83" s="15">
        <v>44</v>
      </c>
    </row>
    <row r="84" spans="2:3" x14ac:dyDescent="0.35">
      <c r="B84" s="7">
        <v>22.95</v>
      </c>
      <c r="C84" s="15">
        <v>44</v>
      </c>
    </row>
    <row r="85" spans="2:3" x14ac:dyDescent="0.35">
      <c r="B85" s="7">
        <v>22.95</v>
      </c>
      <c r="C85" s="15">
        <v>44</v>
      </c>
    </row>
    <row r="86" spans="2:3" x14ac:dyDescent="0.35">
      <c r="B86" s="7">
        <v>22.95</v>
      </c>
      <c r="C86" s="15">
        <v>44</v>
      </c>
    </row>
    <row r="87" spans="2:3" x14ac:dyDescent="0.35">
      <c r="B87" s="7">
        <v>17.57</v>
      </c>
      <c r="C87" s="15">
        <v>44</v>
      </c>
    </row>
    <row r="88" spans="2:3" x14ac:dyDescent="0.35">
      <c r="B88" s="7">
        <v>17.57</v>
      </c>
      <c r="C88" s="15">
        <v>44</v>
      </c>
    </row>
    <row r="89" spans="2:3" x14ac:dyDescent="0.35">
      <c r="B89" s="7">
        <v>17.57</v>
      </c>
      <c r="C89" s="15">
        <v>44</v>
      </c>
    </row>
    <row r="90" spans="2:3" x14ac:dyDescent="0.35">
      <c r="B90" s="7">
        <v>17.57</v>
      </c>
      <c r="C90" s="15">
        <v>44</v>
      </c>
    </row>
    <row r="91" spans="2:3" x14ac:dyDescent="0.35">
      <c r="B91" s="7">
        <v>0</v>
      </c>
      <c r="C91" s="15">
        <v>43</v>
      </c>
    </row>
    <row r="92" spans="2:3" x14ac:dyDescent="0.35">
      <c r="B92" s="7">
        <v>0</v>
      </c>
      <c r="C92" s="15">
        <v>43</v>
      </c>
    </row>
    <row r="93" spans="2:3" x14ac:dyDescent="0.35">
      <c r="B93" s="7">
        <v>0</v>
      </c>
      <c r="C93" s="15">
        <v>43</v>
      </c>
    </row>
    <row r="94" spans="2:3" x14ac:dyDescent="0.35">
      <c r="B94" s="7">
        <v>0</v>
      </c>
      <c r="C94" s="15">
        <v>43</v>
      </c>
    </row>
    <row r="95" spans="2:3" x14ac:dyDescent="0.35">
      <c r="B95" s="7">
        <v>0</v>
      </c>
      <c r="C95" s="15">
        <v>43</v>
      </c>
    </row>
    <row r="96" spans="2:3" x14ac:dyDescent="0.35">
      <c r="B96" s="7">
        <v>0</v>
      </c>
      <c r="C96" s="15">
        <v>43</v>
      </c>
    </row>
    <row r="97" spans="2:3" x14ac:dyDescent="0.35">
      <c r="B97" s="7">
        <v>14.6</v>
      </c>
      <c r="C97" s="15">
        <v>42</v>
      </c>
    </row>
    <row r="98" spans="2:3" x14ac:dyDescent="0.35">
      <c r="B98" s="7">
        <v>16.3</v>
      </c>
      <c r="C98" s="15">
        <v>42</v>
      </c>
    </row>
    <row r="99" spans="2:3" x14ac:dyDescent="0.35">
      <c r="B99" s="7">
        <v>0</v>
      </c>
      <c r="C99" s="15">
        <v>42</v>
      </c>
    </row>
    <row r="100" spans="2:3" x14ac:dyDescent="0.35">
      <c r="B100" s="7">
        <v>13.3</v>
      </c>
      <c r="C100" s="15">
        <v>45</v>
      </c>
    </row>
    <row r="101" spans="2:3" x14ac:dyDescent="0.35">
      <c r="B101" s="7">
        <v>18.399999999999999</v>
      </c>
      <c r="C101" s="15">
        <v>45</v>
      </c>
    </row>
    <row r="102" spans="2:3" x14ac:dyDescent="0.35">
      <c r="B102" s="7">
        <v>13.3</v>
      </c>
      <c r="C102" s="15">
        <v>45</v>
      </c>
    </row>
    <row r="103" spans="2:3" x14ac:dyDescent="0.35">
      <c r="B103" s="7">
        <v>18.399999999999999</v>
      </c>
      <c r="C103" s="15">
        <v>45</v>
      </c>
    </row>
    <row r="104" spans="2:3" x14ac:dyDescent="0.35">
      <c r="B104" s="7">
        <v>13.3</v>
      </c>
      <c r="C104" s="15">
        <v>45</v>
      </c>
    </row>
    <row r="105" spans="2:3" x14ac:dyDescent="0.35">
      <c r="B105" s="7">
        <v>18.399999999999999</v>
      </c>
      <c r="C105" s="15">
        <v>45</v>
      </c>
    </row>
    <row r="106" spans="2:3" x14ac:dyDescent="0.35">
      <c r="B106" s="7">
        <v>13.3</v>
      </c>
      <c r="C106" s="15">
        <v>45</v>
      </c>
    </row>
    <row r="107" spans="2:3" x14ac:dyDescent="0.35">
      <c r="B107" s="7">
        <v>18.399999999999999</v>
      </c>
      <c r="C107" s="15">
        <v>45</v>
      </c>
    </row>
    <row r="108" spans="2:3" x14ac:dyDescent="0.35">
      <c r="B108" s="7">
        <v>13.3</v>
      </c>
      <c r="C108" s="15">
        <v>45</v>
      </c>
    </row>
    <row r="109" spans="2:3" x14ac:dyDescent="0.35">
      <c r="B109" s="7">
        <v>13.3</v>
      </c>
      <c r="C109" s="15">
        <v>45</v>
      </c>
    </row>
    <row r="110" spans="2:3" x14ac:dyDescent="0.35">
      <c r="B110" s="7">
        <v>13.3</v>
      </c>
      <c r="C110" s="15">
        <v>45</v>
      </c>
    </row>
    <row r="111" spans="2:3" x14ac:dyDescent="0.35">
      <c r="B111" s="7">
        <v>18.399999999999999</v>
      </c>
      <c r="C111" s="15">
        <v>45</v>
      </c>
    </row>
    <row r="112" spans="2:3" x14ac:dyDescent="0.35">
      <c r="B112" s="7">
        <v>0</v>
      </c>
      <c r="C112" s="15">
        <v>37</v>
      </c>
    </row>
    <row r="113" spans="2:3" x14ac:dyDescent="0.35">
      <c r="B113" s="7">
        <v>0</v>
      </c>
      <c r="C113" s="15">
        <v>37</v>
      </c>
    </row>
    <row r="114" spans="2:3" x14ac:dyDescent="0.35">
      <c r="B114" s="7">
        <v>0</v>
      </c>
      <c r="C114" s="15">
        <v>37</v>
      </c>
    </row>
    <row r="115" spans="2:3" x14ac:dyDescent="0.35">
      <c r="B115" s="7">
        <v>0</v>
      </c>
      <c r="C115" s="15">
        <v>37</v>
      </c>
    </row>
    <row r="116" spans="2:3" x14ac:dyDescent="0.35">
      <c r="B116" s="7">
        <v>0</v>
      </c>
      <c r="C116" s="15">
        <v>37</v>
      </c>
    </row>
    <row r="117" spans="2:3" x14ac:dyDescent="0.35">
      <c r="B117" s="7">
        <v>0</v>
      </c>
      <c r="C117" s="15">
        <v>37</v>
      </c>
    </row>
    <row r="118" spans="2:3" x14ac:dyDescent="0.35">
      <c r="B118" s="7">
        <v>0</v>
      </c>
      <c r="C118" s="15">
        <v>37</v>
      </c>
    </row>
    <row r="119" spans="2:3" x14ac:dyDescent="0.35">
      <c r="B119" s="7">
        <v>0</v>
      </c>
      <c r="C119" s="15">
        <v>37</v>
      </c>
    </row>
    <row r="120" spans="2:3" x14ac:dyDescent="0.35">
      <c r="B120" s="7">
        <v>0</v>
      </c>
      <c r="C120" s="15">
        <v>37</v>
      </c>
    </row>
    <row r="121" spans="2:3" x14ac:dyDescent="0.35">
      <c r="B121" s="7">
        <v>0</v>
      </c>
      <c r="C121" s="15">
        <v>37</v>
      </c>
    </row>
    <row r="122" spans="2:3" x14ac:dyDescent="0.35">
      <c r="B122" s="7">
        <v>0</v>
      </c>
      <c r="C122" s="15">
        <v>37</v>
      </c>
    </row>
    <row r="123" spans="2:3" x14ac:dyDescent="0.35">
      <c r="B123" s="7">
        <v>0</v>
      </c>
      <c r="C123" s="15">
        <v>37</v>
      </c>
    </row>
    <row r="124" spans="2:3" x14ac:dyDescent="0.35">
      <c r="B124" s="7">
        <v>14</v>
      </c>
      <c r="C124" s="15">
        <v>45</v>
      </c>
    </row>
    <row r="125" spans="2:3" x14ac:dyDescent="0.35">
      <c r="B125" s="7">
        <v>14</v>
      </c>
      <c r="C125" s="15">
        <v>45</v>
      </c>
    </row>
    <row r="126" spans="2:3" x14ac:dyDescent="0.35">
      <c r="B126" s="7">
        <v>14</v>
      </c>
      <c r="C126" s="15">
        <v>45</v>
      </c>
    </row>
    <row r="127" spans="2:3" x14ac:dyDescent="0.35">
      <c r="B127" s="7">
        <v>19</v>
      </c>
      <c r="C127" s="15">
        <v>45</v>
      </c>
    </row>
    <row r="128" spans="2:3" x14ac:dyDescent="0.35">
      <c r="B128" s="7">
        <v>19</v>
      </c>
      <c r="C128" s="15">
        <v>45</v>
      </c>
    </row>
    <row r="129" spans="2:3" x14ac:dyDescent="0.35">
      <c r="B129" s="7">
        <v>19</v>
      </c>
      <c r="C129" s="15">
        <v>45</v>
      </c>
    </row>
    <row r="130" spans="2:3" x14ac:dyDescent="0.35">
      <c r="B130" s="7">
        <v>17</v>
      </c>
      <c r="C130" s="15">
        <v>45</v>
      </c>
    </row>
    <row r="131" spans="2:3" x14ac:dyDescent="0.35">
      <c r="B131" s="7">
        <v>19</v>
      </c>
      <c r="C131" s="15">
        <v>45</v>
      </c>
    </row>
    <row r="132" spans="2:3" x14ac:dyDescent="0.35">
      <c r="B132" s="7">
        <v>16.3</v>
      </c>
      <c r="C132" s="15">
        <v>37</v>
      </c>
    </row>
    <row r="133" spans="2:3" x14ac:dyDescent="0.35">
      <c r="B133" s="7">
        <v>16.3</v>
      </c>
      <c r="C133" s="15">
        <v>37</v>
      </c>
    </row>
    <row r="134" spans="2:3" x14ac:dyDescent="0.35">
      <c r="B134" s="7">
        <v>28.4</v>
      </c>
      <c r="C134" s="15">
        <v>37</v>
      </c>
    </row>
    <row r="135" spans="2:3" x14ac:dyDescent="0.35">
      <c r="B135" s="7">
        <v>16.3</v>
      </c>
      <c r="C135" s="15">
        <v>37</v>
      </c>
    </row>
    <row r="136" spans="2:3" x14ac:dyDescent="0.35">
      <c r="B136" s="7">
        <v>28.4</v>
      </c>
      <c r="C136" s="15">
        <v>37</v>
      </c>
    </row>
    <row r="137" spans="2:3" x14ac:dyDescent="0.35">
      <c r="B137" s="7">
        <v>16.3</v>
      </c>
      <c r="C137" s="15">
        <v>37</v>
      </c>
    </row>
    <row r="138" spans="2:3" x14ac:dyDescent="0.35">
      <c r="B138" s="7">
        <v>28.4</v>
      </c>
      <c r="C138" s="15">
        <v>37</v>
      </c>
    </row>
    <row r="139" spans="2:3" x14ac:dyDescent="0.35">
      <c r="B139" s="7">
        <v>28.4</v>
      </c>
      <c r="C139" s="15">
        <v>37</v>
      </c>
    </row>
    <row r="140" spans="2:3" x14ac:dyDescent="0.35">
      <c r="B140" s="7">
        <v>16.3</v>
      </c>
      <c r="C140" s="15">
        <v>37</v>
      </c>
    </row>
    <row r="141" spans="2:3" x14ac:dyDescent="0.35">
      <c r="B141" s="7">
        <v>16.3</v>
      </c>
      <c r="C141" s="15">
        <v>37</v>
      </c>
    </row>
    <row r="142" spans="2:3" x14ac:dyDescent="0.35">
      <c r="B142" s="7">
        <v>16.3</v>
      </c>
      <c r="C142" s="15">
        <v>37</v>
      </c>
    </row>
    <row r="143" spans="2:3" x14ac:dyDescent="0.35">
      <c r="B143" s="7">
        <v>28.4</v>
      </c>
      <c r="C143" s="15">
        <v>37</v>
      </c>
    </row>
    <row r="144" spans="2:3" x14ac:dyDescent="0.35">
      <c r="B144" s="7">
        <v>28.4</v>
      </c>
      <c r="C144" s="15">
        <v>37</v>
      </c>
    </row>
    <row r="145" spans="2:3" x14ac:dyDescent="0.35">
      <c r="B145" s="7">
        <v>28.4</v>
      </c>
      <c r="C145" s="15">
        <v>37</v>
      </c>
    </row>
    <row r="146" spans="2:3" x14ac:dyDescent="0.35">
      <c r="B146" s="7">
        <v>0</v>
      </c>
      <c r="C146" s="15">
        <v>40</v>
      </c>
    </row>
    <row r="147" spans="2:3" x14ac:dyDescent="0.35">
      <c r="B147" s="7">
        <v>0</v>
      </c>
      <c r="C147" s="15">
        <v>40</v>
      </c>
    </row>
    <row r="148" spans="2:3" x14ac:dyDescent="0.35">
      <c r="B148" s="7">
        <v>0</v>
      </c>
      <c r="C148" s="15">
        <v>40</v>
      </c>
    </row>
    <row r="149" spans="2:3" x14ac:dyDescent="0.35">
      <c r="B149" s="7">
        <v>0</v>
      </c>
      <c r="C149" s="15">
        <v>42</v>
      </c>
    </row>
    <row r="150" spans="2:3" x14ac:dyDescent="0.35">
      <c r="B150" s="7">
        <v>0</v>
      </c>
      <c r="C150" s="15">
        <v>42</v>
      </c>
    </row>
    <row r="151" spans="2:3" x14ac:dyDescent="0.35">
      <c r="B151" s="7">
        <v>0</v>
      </c>
      <c r="C151" s="15">
        <v>42</v>
      </c>
    </row>
    <row r="152" spans="2:3" x14ac:dyDescent="0.35">
      <c r="B152" s="7">
        <v>0</v>
      </c>
      <c r="C152" s="15">
        <v>42</v>
      </c>
    </row>
    <row r="153" spans="2:3" x14ac:dyDescent="0.35">
      <c r="B153" s="7">
        <v>0</v>
      </c>
      <c r="C153" s="15">
        <v>42</v>
      </c>
    </row>
    <row r="154" spans="2:3" x14ac:dyDescent="0.35">
      <c r="B154" s="7">
        <v>15.3</v>
      </c>
      <c r="C154" s="15">
        <v>45</v>
      </c>
    </row>
    <row r="155" spans="2:3" x14ac:dyDescent="0.35">
      <c r="B155" s="7">
        <v>15.3</v>
      </c>
      <c r="C155" s="15">
        <v>45</v>
      </c>
    </row>
    <row r="156" spans="2:3" x14ac:dyDescent="0.35">
      <c r="B156" s="7">
        <v>15.3</v>
      </c>
      <c r="C156" s="15">
        <v>45</v>
      </c>
    </row>
    <row r="157" spans="2:3" x14ac:dyDescent="0.35">
      <c r="B157" s="7">
        <v>15.3</v>
      </c>
      <c r="C157" s="15">
        <v>45</v>
      </c>
    </row>
    <row r="158" spans="2:3" x14ac:dyDescent="0.35">
      <c r="B158" s="7">
        <v>0</v>
      </c>
      <c r="C158" s="15">
        <v>45</v>
      </c>
    </row>
    <row r="159" spans="2:3" x14ac:dyDescent="0.35">
      <c r="B159" s="7">
        <v>0</v>
      </c>
      <c r="C159" s="15">
        <v>45</v>
      </c>
    </row>
    <row r="160" spans="2:3" x14ac:dyDescent="0.35">
      <c r="B160" s="7">
        <v>0</v>
      </c>
      <c r="C160" s="15">
        <v>45</v>
      </c>
    </row>
    <row r="161" spans="2:3" x14ac:dyDescent="0.35">
      <c r="B161" s="7">
        <v>15.3</v>
      </c>
      <c r="C161" s="15">
        <v>45</v>
      </c>
    </row>
    <row r="162" spans="2:3" x14ac:dyDescent="0.35">
      <c r="B162" s="7">
        <v>0</v>
      </c>
      <c r="C162" s="15">
        <v>42</v>
      </c>
    </row>
    <row r="163" spans="2:3" x14ac:dyDescent="0.35">
      <c r="B163" s="7">
        <v>0</v>
      </c>
      <c r="C163" s="15">
        <v>42</v>
      </c>
    </row>
    <row r="164" spans="2:3" x14ac:dyDescent="0.35">
      <c r="B164" s="7">
        <v>0</v>
      </c>
      <c r="C164" s="15">
        <v>42</v>
      </c>
    </row>
    <row r="165" spans="2:3" x14ac:dyDescent="0.35">
      <c r="B165" s="7">
        <v>0</v>
      </c>
      <c r="C165" s="15">
        <v>40</v>
      </c>
    </row>
    <row r="166" spans="2:3" x14ac:dyDescent="0.35">
      <c r="B166" s="7">
        <v>0</v>
      </c>
      <c r="C166" s="15">
        <v>40</v>
      </c>
    </row>
    <row r="167" spans="2:3" x14ac:dyDescent="0.35">
      <c r="B167" s="7">
        <v>0</v>
      </c>
      <c r="C167" s="15">
        <v>40</v>
      </c>
    </row>
    <row r="168" spans="2:3" x14ac:dyDescent="0.35">
      <c r="B168" s="7">
        <v>0</v>
      </c>
      <c r="C168" s="15">
        <v>40</v>
      </c>
    </row>
    <row r="169" spans="2:3" x14ac:dyDescent="0.35">
      <c r="B169" s="7">
        <v>0</v>
      </c>
      <c r="C169" s="15">
        <v>40</v>
      </c>
    </row>
    <row r="170" spans="2:3" x14ac:dyDescent="0.35">
      <c r="B170" s="7">
        <v>0</v>
      </c>
      <c r="C170" s="15">
        <v>42</v>
      </c>
    </row>
    <row r="171" spans="2:3" x14ac:dyDescent="0.35">
      <c r="B171" s="7">
        <v>0</v>
      </c>
      <c r="C171" s="15">
        <v>42</v>
      </c>
    </row>
    <row r="172" spans="2:3" x14ac:dyDescent="0.35">
      <c r="B172" s="7">
        <v>0</v>
      </c>
      <c r="C172" s="15">
        <v>42</v>
      </c>
    </row>
    <row r="173" spans="2:3" x14ac:dyDescent="0.35">
      <c r="B173" s="7">
        <v>0</v>
      </c>
      <c r="C173" s="15">
        <v>42</v>
      </c>
    </row>
    <row r="174" spans="2:3" x14ac:dyDescent="0.35">
      <c r="B174" s="7">
        <v>0</v>
      </c>
      <c r="C174" s="15">
        <v>40</v>
      </c>
    </row>
    <row r="175" spans="2:3" x14ac:dyDescent="0.35">
      <c r="B175" s="7">
        <v>13.6</v>
      </c>
      <c r="C175" s="15">
        <v>45</v>
      </c>
    </row>
    <row r="176" spans="2:3" x14ac:dyDescent="0.35">
      <c r="B176" s="7">
        <v>13.6</v>
      </c>
      <c r="C176" s="15">
        <v>45</v>
      </c>
    </row>
    <row r="177" spans="2:3" x14ac:dyDescent="0.35">
      <c r="B177" s="7">
        <v>20.32</v>
      </c>
      <c r="C177" s="15">
        <v>45</v>
      </c>
    </row>
    <row r="178" spans="2:3" x14ac:dyDescent="0.35">
      <c r="B178" s="7">
        <v>20.3</v>
      </c>
      <c r="C178" s="15">
        <v>45</v>
      </c>
    </row>
    <row r="179" spans="2:3" x14ac:dyDescent="0.35">
      <c r="B179" s="7">
        <v>20.32</v>
      </c>
      <c r="C179" s="15">
        <v>45</v>
      </c>
    </row>
    <row r="180" spans="2:3" x14ac:dyDescent="0.35">
      <c r="B180" s="7">
        <v>13.6</v>
      </c>
      <c r="C180" s="15">
        <v>45</v>
      </c>
    </row>
    <row r="181" spans="2:3" x14ac:dyDescent="0.35">
      <c r="B181" s="7">
        <v>13.6</v>
      </c>
      <c r="C181" s="15">
        <v>45</v>
      </c>
    </row>
    <row r="182" spans="2:3" x14ac:dyDescent="0.35">
      <c r="B182" s="7">
        <v>20.3</v>
      </c>
      <c r="C182" s="15">
        <v>45</v>
      </c>
    </row>
    <row r="183" spans="2:3" x14ac:dyDescent="0.35">
      <c r="B183" s="7">
        <v>20.32</v>
      </c>
      <c r="C183" s="15">
        <v>45</v>
      </c>
    </row>
    <row r="184" spans="2:3" x14ac:dyDescent="0.35">
      <c r="B184" s="7">
        <v>13.6</v>
      </c>
      <c r="C184" s="15">
        <v>45</v>
      </c>
    </row>
    <row r="185" spans="2:3" x14ac:dyDescent="0.35">
      <c r="B185" s="7">
        <v>15</v>
      </c>
      <c r="C185" s="15">
        <v>45</v>
      </c>
    </row>
    <row r="186" spans="2:3" x14ac:dyDescent="0.35">
      <c r="B186" s="7">
        <v>16.78</v>
      </c>
      <c r="C186" s="15">
        <v>45</v>
      </c>
    </row>
    <row r="187" spans="2:3" x14ac:dyDescent="0.35">
      <c r="B187" s="7">
        <v>18.100000000000001</v>
      </c>
      <c r="C187" s="15">
        <v>45</v>
      </c>
    </row>
    <row r="188" spans="2:3" x14ac:dyDescent="0.35">
      <c r="B188" s="7">
        <v>18.100000000000001</v>
      </c>
      <c r="C188" s="15">
        <v>45</v>
      </c>
    </row>
    <row r="189" spans="2:3" x14ac:dyDescent="0.35">
      <c r="B189" s="7">
        <v>16.78</v>
      </c>
      <c r="C189" s="15">
        <v>45</v>
      </c>
    </row>
    <row r="190" spans="2:3" x14ac:dyDescent="0.35">
      <c r="B190" s="7">
        <v>18.100000000000001</v>
      </c>
      <c r="C190" s="15">
        <v>45</v>
      </c>
    </row>
    <row r="191" spans="2:3" x14ac:dyDescent="0.35">
      <c r="B191" s="7">
        <v>18</v>
      </c>
      <c r="C191" s="15">
        <v>50</v>
      </c>
    </row>
    <row r="192" spans="2:3" x14ac:dyDescent="0.35">
      <c r="B192" s="7">
        <v>18</v>
      </c>
      <c r="C192" s="15">
        <v>50</v>
      </c>
    </row>
    <row r="193" spans="2:3" x14ac:dyDescent="0.35">
      <c r="B193" s="7">
        <v>18</v>
      </c>
      <c r="C193" s="15">
        <v>50</v>
      </c>
    </row>
    <row r="194" spans="2:3" x14ac:dyDescent="0.35">
      <c r="B194" s="7">
        <v>0</v>
      </c>
      <c r="C194" s="15">
        <v>37</v>
      </c>
    </row>
    <row r="195" spans="2:3" x14ac:dyDescent="0.35">
      <c r="B195" s="7">
        <v>0</v>
      </c>
      <c r="C195" s="15">
        <v>37</v>
      </c>
    </row>
    <row r="196" spans="2:3" x14ac:dyDescent="0.35">
      <c r="B196" s="7">
        <v>0</v>
      </c>
      <c r="C196" s="15">
        <v>37</v>
      </c>
    </row>
    <row r="197" spans="2:3" x14ac:dyDescent="0.35">
      <c r="B197" s="7">
        <v>0</v>
      </c>
      <c r="C197" s="15">
        <v>37</v>
      </c>
    </row>
    <row r="198" spans="2:3" x14ac:dyDescent="0.35">
      <c r="B198" s="7">
        <v>0</v>
      </c>
      <c r="C198" s="15">
        <v>37</v>
      </c>
    </row>
    <row r="199" spans="2:3" x14ac:dyDescent="0.35">
      <c r="B199" s="7">
        <v>0</v>
      </c>
      <c r="C199" s="15">
        <v>70</v>
      </c>
    </row>
    <row r="200" spans="2:3" x14ac:dyDescent="0.35">
      <c r="B200" s="7">
        <v>0</v>
      </c>
      <c r="C200" s="15">
        <v>70</v>
      </c>
    </row>
    <row r="201" spans="2:3" x14ac:dyDescent="0.35">
      <c r="B201" s="7">
        <v>0</v>
      </c>
      <c r="C201" s="15">
        <v>71</v>
      </c>
    </row>
    <row r="202" spans="2:3" x14ac:dyDescent="0.35">
      <c r="B202" s="7">
        <v>0</v>
      </c>
      <c r="C202" s="15">
        <v>71</v>
      </c>
    </row>
    <row r="203" spans="2:3" x14ac:dyDescent="0.35">
      <c r="B203" s="7">
        <v>11.3</v>
      </c>
      <c r="C203" s="15">
        <v>66</v>
      </c>
    </row>
    <row r="204" spans="2:3" x14ac:dyDescent="0.35">
      <c r="B204" s="7">
        <v>15.1</v>
      </c>
      <c r="C204" s="15">
        <v>66</v>
      </c>
    </row>
    <row r="205" spans="2:3" x14ac:dyDescent="0.35">
      <c r="B205" s="7">
        <v>15.1</v>
      </c>
      <c r="C205" s="15">
        <v>66</v>
      </c>
    </row>
    <row r="206" spans="2:3" x14ac:dyDescent="0.35">
      <c r="B206" s="7">
        <v>15.1</v>
      </c>
      <c r="C206" s="15">
        <v>66</v>
      </c>
    </row>
    <row r="207" spans="2:3" x14ac:dyDescent="0.35">
      <c r="B207" s="7">
        <v>15.1</v>
      </c>
      <c r="C207" s="15">
        <v>66</v>
      </c>
    </row>
    <row r="208" spans="2:3" x14ac:dyDescent="0.35">
      <c r="B208" s="7">
        <v>16</v>
      </c>
      <c r="C208" s="15">
        <v>67</v>
      </c>
    </row>
    <row r="209" spans="2:3" x14ac:dyDescent="0.35">
      <c r="B209" s="7">
        <v>16</v>
      </c>
      <c r="C209" s="15">
        <v>67</v>
      </c>
    </row>
    <row r="210" spans="2:3" ht="15" thickBot="1" x14ac:dyDescent="0.4">
      <c r="B210" s="7">
        <v>16</v>
      </c>
      <c r="C210" s="16">
        <v>67</v>
      </c>
    </row>
    <row r="211" spans="2:3" x14ac:dyDescent="0.35">
      <c r="B211" s="7">
        <v>0</v>
      </c>
      <c r="C211" s="8"/>
    </row>
    <row r="212" spans="2:3" x14ac:dyDescent="0.35">
      <c r="B212" s="7">
        <v>0</v>
      </c>
      <c r="C212" s="8"/>
    </row>
    <row r="213" spans="2:3" x14ac:dyDescent="0.35">
      <c r="B213" s="7">
        <v>0</v>
      </c>
      <c r="C213" s="8"/>
    </row>
    <row r="214" spans="2:3" x14ac:dyDescent="0.35">
      <c r="B214" s="7">
        <v>10</v>
      </c>
      <c r="C214" s="8">
        <v>60.9</v>
      </c>
    </row>
    <row r="215" spans="2:3" x14ac:dyDescent="0.35">
      <c r="B215" s="7">
        <v>12.5</v>
      </c>
      <c r="C215" s="8">
        <v>52</v>
      </c>
    </row>
    <row r="216" spans="2:3" x14ac:dyDescent="0.35">
      <c r="B216" s="7">
        <v>7</v>
      </c>
      <c r="C216" s="8">
        <v>87</v>
      </c>
    </row>
    <row r="217" spans="2:3" x14ac:dyDescent="0.35">
      <c r="B217" s="7">
        <v>13.5</v>
      </c>
      <c r="C217" s="8">
        <v>78</v>
      </c>
    </row>
    <row r="218" spans="2:3" x14ac:dyDescent="0.35">
      <c r="B218" s="7">
        <v>13.5</v>
      </c>
      <c r="C218" s="8">
        <v>78</v>
      </c>
    </row>
    <row r="219" spans="2:3" x14ac:dyDescent="0.35">
      <c r="B219" s="7">
        <v>13.5</v>
      </c>
      <c r="C219" s="8">
        <v>78</v>
      </c>
    </row>
    <row r="220" spans="2:3" x14ac:dyDescent="0.35">
      <c r="B220" s="7">
        <v>0</v>
      </c>
      <c r="C220" s="8">
        <v>78</v>
      </c>
    </row>
    <row r="221" spans="2:3" x14ac:dyDescent="0.35">
      <c r="B221" s="7">
        <v>0</v>
      </c>
      <c r="C221" s="8">
        <v>46</v>
      </c>
    </row>
    <row r="222" spans="2:3" x14ac:dyDescent="0.35">
      <c r="B222" s="7">
        <v>0</v>
      </c>
      <c r="C222" s="8">
        <v>78</v>
      </c>
    </row>
    <row r="223" spans="2:3" x14ac:dyDescent="0.35">
      <c r="B223" s="7">
        <v>0</v>
      </c>
      <c r="C223" s="8">
        <v>35</v>
      </c>
    </row>
    <row r="224" spans="2:3" x14ac:dyDescent="0.35">
      <c r="B224" s="7">
        <v>0</v>
      </c>
      <c r="C224" s="8">
        <v>35</v>
      </c>
    </row>
    <row r="225" spans="2:3" x14ac:dyDescent="0.35">
      <c r="B225" s="7">
        <v>0</v>
      </c>
      <c r="C225" s="8">
        <v>35</v>
      </c>
    </row>
    <row r="226" spans="2:3" x14ac:dyDescent="0.35">
      <c r="B226" s="7">
        <v>0</v>
      </c>
      <c r="C226" s="8">
        <v>35</v>
      </c>
    </row>
    <row r="227" spans="2:3" x14ac:dyDescent="0.35">
      <c r="B227" s="7">
        <v>0</v>
      </c>
      <c r="C227" s="8">
        <v>35</v>
      </c>
    </row>
    <row r="228" spans="2:3" x14ac:dyDescent="0.35">
      <c r="B228" s="7">
        <v>0</v>
      </c>
      <c r="C228" s="8">
        <v>35</v>
      </c>
    </row>
    <row r="229" spans="2:3" x14ac:dyDescent="0.35">
      <c r="B229" s="7">
        <v>0</v>
      </c>
      <c r="C229" s="8">
        <v>35</v>
      </c>
    </row>
    <row r="230" spans="2:3" x14ac:dyDescent="0.35">
      <c r="B230" s="7">
        <v>0</v>
      </c>
      <c r="C230" s="8">
        <v>35</v>
      </c>
    </row>
    <row r="231" spans="2:3" x14ac:dyDescent="0.35">
      <c r="B231" s="7">
        <v>0</v>
      </c>
      <c r="C231" s="8">
        <v>27</v>
      </c>
    </row>
    <row r="232" spans="2:3" x14ac:dyDescent="0.35">
      <c r="B232" s="7">
        <v>0</v>
      </c>
      <c r="C232" s="8">
        <v>27</v>
      </c>
    </row>
    <row r="233" spans="2:3" x14ac:dyDescent="0.35">
      <c r="B233" s="7">
        <v>0</v>
      </c>
      <c r="C233" s="8">
        <v>27</v>
      </c>
    </row>
    <row r="234" spans="2:3" x14ac:dyDescent="0.35">
      <c r="B234" s="7">
        <v>0</v>
      </c>
      <c r="C234" s="8">
        <v>27</v>
      </c>
    </row>
    <row r="235" spans="2:3" x14ac:dyDescent="0.35">
      <c r="B235" s="7">
        <v>0</v>
      </c>
      <c r="C235" s="8">
        <v>27</v>
      </c>
    </row>
    <row r="236" spans="2:3" x14ac:dyDescent="0.35">
      <c r="B236" s="7">
        <v>0</v>
      </c>
      <c r="C236" s="8">
        <v>27</v>
      </c>
    </row>
    <row r="237" spans="2:3" x14ac:dyDescent="0.35">
      <c r="B237" s="7">
        <v>0</v>
      </c>
      <c r="C237" s="8">
        <v>27</v>
      </c>
    </row>
    <row r="238" spans="2:3" x14ac:dyDescent="0.35">
      <c r="B238" s="7">
        <v>0</v>
      </c>
      <c r="C238" s="8">
        <v>27</v>
      </c>
    </row>
    <row r="239" spans="2:3" x14ac:dyDescent="0.35">
      <c r="B239" s="7">
        <v>0</v>
      </c>
      <c r="C239" s="8">
        <v>27</v>
      </c>
    </row>
    <row r="240" spans="2:3" x14ac:dyDescent="0.35">
      <c r="B240" s="7">
        <v>0</v>
      </c>
      <c r="C240" s="8">
        <v>27</v>
      </c>
    </row>
    <row r="241" spans="2:3" x14ac:dyDescent="0.35">
      <c r="B241" s="7">
        <v>23</v>
      </c>
      <c r="C241" s="8">
        <v>35</v>
      </c>
    </row>
    <row r="242" spans="2:3" x14ac:dyDescent="0.35">
      <c r="B242" s="7">
        <v>23</v>
      </c>
      <c r="C242" s="8">
        <v>35</v>
      </c>
    </row>
    <row r="243" spans="2:3" x14ac:dyDescent="0.35">
      <c r="B243" s="7">
        <v>23</v>
      </c>
      <c r="C243" s="8">
        <v>35</v>
      </c>
    </row>
    <row r="244" spans="2:3" x14ac:dyDescent="0.35">
      <c r="B244" s="7">
        <v>23</v>
      </c>
      <c r="C244" s="8">
        <v>35</v>
      </c>
    </row>
    <row r="245" spans="2:3" x14ac:dyDescent="0.35">
      <c r="B245" s="7">
        <v>23</v>
      </c>
      <c r="C245" s="8">
        <v>35</v>
      </c>
    </row>
    <row r="246" spans="2:3" x14ac:dyDescent="0.35">
      <c r="B246" s="7">
        <v>0</v>
      </c>
      <c r="C246" s="8">
        <v>35</v>
      </c>
    </row>
    <row r="247" spans="2:3" x14ac:dyDescent="0.35">
      <c r="B247" s="7">
        <v>23</v>
      </c>
      <c r="C247" s="8">
        <v>35</v>
      </c>
    </row>
    <row r="248" spans="2:3" x14ac:dyDescent="0.35">
      <c r="B248" s="7">
        <v>23</v>
      </c>
      <c r="C248" s="8">
        <v>35</v>
      </c>
    </row>
    <row r="249" spans="2:3" x14ac:dyDescent="0.35">
      <c r="B249" s="7">
        <v>23</v>
      </c>
      <c r="C249" s="8">
        <v>35</v>
      </c>
    </row>
    <row r="250" spans="2:3" x14ac:dyDescent="0.35">
      <c r="B250" s="7">
        <v>23</v>
      </c>
      <c r="C250" s="8">
        <v>35</v>
      </c>
    </row>
    <row r="251" spans="2:3" x14ac:dyDescent="0.35">
      <c r="B251" s="7">
        <v>23</v>
      </c>
      <c r="C251" s="8">
        <v>35</v>
      </c>
    </row>
    <row r="252" spans="2:3" x14ac:dyDescent="0.35">
      <c r="B252" s="7">
        <v>24</v>
      </c>
      <c r="C252" s="8">
        <v>43</v>
      </c>
    </row>
    <row r="253" spans="2:3" x14ac:dyDescent="0.35">
      <c r="B253" s="7">
        <v>24</v>
      </c>
      <c r="C253" s="8">
        <v>43</v>
      </c>
    </row>
    <row r="254" spans="2:3" x14ac:dyDescent="0.35">
      <c r="B254" s="7">
        <v>18.899999999999999</v>
      </c>
      <c r="C254" s="8">
        <v>43</v>
      </c>
    </row>
    <row r="255" spans="2:3" x14ac:dyDescent="0.35">
      <c r="B255" s="7">
        <v>18.899999999999999</v>
      </c>
      <c r="C255" s="8">
        <v>43</v>
      </c>
    </row>
    <row r="256" spans="2:3" x14ac:dyDescent="0.35">
      <c r="B256" s="7">
        <v>0</v>
      </c>
      <c r="C256" s="8">
        <v>43</v>
      </c>
    </row>
    <row r="257" spans="2:3" x14ac:dyDescent="0.35">
      <c r="B257" s="7">
        <v>0</v>
      </c>
      <c r="C257" s="8">
        <v>43</v>
      </c>
    </row>
    <row r="258" spans="2:3" x14ac:dyDescent="0.35">
      <c r="B258" s="7">
        <v>15.5</v>
      </c>
      <c r="C258" s="8">
        <v>35</v>
      </c>
    </row>
    <row r="259" spans="2:3" x14ac:dyDescent="0.35">
      <c r="B259" s="7">
        <v>15.5</v>
      </c>
      <c r="C259" s="8">
        <v>35</v>
      </c>
    </row>
    <row r="260" spans="2:3" x14ac:dyDescent="0.35">
      <c r="B260" s="7">
        <v>22.25</v>
      </c>
      <c r="C260" s="8">
        <v>35</v>
      </c>
    </row>
    <row r="261" spans="2:3" x14ac:dyDescent="0.35">
      <c r="B261" s="7">
        <v>22.25</v>
      </c>
      <c r="C261" s="8">
        <v>35</v>
      </c>
    </row>
    <row r="262" spans="2:3" x14ac:dyDescent="0.35">
      <c r="B262" s="7">
        <v>22.25</v>
      </c>
      <c r="C262" s="8">
        <v>35</v>
      </c>
    </row>
    <row r="263" spans="2:3" x14ac:dyDescent="0.35">
      <c r="B263" s="7">
        <v>15.5</v>
      </c>
      <c r="C263" s="8">
        <v>35</v>
      </c>
    </row>
    <row r="264" spans="2:3" x14ac:dyDescent="0.35">
      <c r="B264" s="7">
        <v>15.5</v>
      </c>
      <c r="C264" s="8">
        <v>35</v>
      </c>
    </row>
    <row r="265" spans="2:3" x14ac:dyDescent="0.35">
      <c r="B265" s="7">
        <v>22.25</v>
      </c>
      <c r="C265" s="8">
        <v>35</v>
      </c>
    </row>
    <row r="266" spans="2:3" x14ac:dyDescent="0.35">
      <c r="B266" s="7">
        <v>15.5</v>
      </c>
      <c r="C266" s="8">
        <v>35</v>
      </c>
    </row>
    <row r="267" spans="2:3" x14ac:dyDescent="0.35">
      <c r="B267" s="7">
        <v>22.25</v>
      </c>
      <c r="C267" s="8">
        <v>35</v>
      </c>
    </row>
    <row r="268" spans="2:3" x14ac:dyDescent="0.35">
      <c r="B268" s="7">
        <v>15.5</v>
      </c>
      <c r="C268" s="8">
        <v>35</v>
      </c>
    </row>
    <row r="269" spans="2:3" x14ac:dyDescent="0.35">
      <c r="B269" s="7">
        <v>22.25</v>
      </c>
      <c r="C269" s="8">
        <v>35</v>
      </c>
    </row>
    <row r="270" spans="2:3" x14ac:dyDescent="0.35">
      <c r="B270" s="7">
        <v>15.5</v>
      </c>
      <c r="C270" s="8">
        <v>35</v>
      </c>
    </row>
    <row r="271" spans="2:3" x14ac:dyDescent="0.35">
      <c r="B271" s="7">
        <v>15.5</v>
      </c>
      <c r="C271" s="8">
        <v>35</v>
      </c>
    </row>
    <row r="272" spans="2:3" x14ac:dyDescent="0.35">
      <c r="B272" s="7">
        <v>15.5</v>
      </c>
      <c r="C272" s="8">
        <v>35</v>
      </c>
    </row>
    <row r="273" spans="2:3" x14ac:dyDescent="0.35">
      <c r="B273" s="7">
        <v>22.25</v>
      </c>
      <c r="C273" s="8">
        <v>35</v>
      </c>
    </row>
    <row r="274" spans="2:3" x14ac:dyDescent="0.35">
      <c r="B274" s="7">
        <v>22.25</v>
      </c>
      <c r="C274" s="8">
        <v>35</v>
      </c>
    </row>
    <row r="275" spans="2:3" x14ac:dyDescent="0.35">
      <c r="B275" s="7">
        <v>22.25</v>
      </c>
      <c r="C275" s="8">
        <v>35</v>
      </c>
    </row>
    <row r="276" spans="2:3" x14ac:dyDescent="0.35">
      <c r="B276" s="7">
        <v>22.25</v>
      </c>
      <c r="C276" s="8">
        <v>35</v>
      </c>
    </row>
    <row r="277" spans="2:3" x14ac:dyDescent="0.35">
      <c r="B277" s="7">
        <v>22.25</v>
      </c>
      <c r="C277" s="8">
        <v>35</v>
      </c>
    </row>
    <row r="278" spans="2:3" x14ac:dyDescent="0.35">
      <c r="B278" s="7">
        <v>15.5</v>
      </c>
      <c r="C278" s="8">
        <v>35</v>
      </c>
    </row>
    <row r="279" spans="2:3" x14ac:dyDescent="0.35">
      <c r="B279" s="7">
        <v>15.5</v>
      </c>
      <c r="C279" s="8">
        <v>35</v>
      </c>
    </row>
    <row r="280" spans="2:3" x14ac:dyDescent="0.35">
      <c r="B280" s="7">
        <v>12.6</v>
      </c>
      <c r="C280" s="8">
        <v>37</v>
      </c>
    </row>
    <row r="281" spans="2:3" x14ac:dyDescent="0.35">
      <c r="B281" s="7">
        <v>0</v>
      </c>
      <c r="C281" s="8">
        <v>37</v>
      </c>
    </row>
    <row r="282" spans="2:3" x14ac:dyDescent="0.35">
      <c r="B282" s="7">
        <v>0</v>
      </c>
      <c r="C282" s="8">
        <v>37</v>
      </c>
    </row>
    <row r="283" spans="2:3" x14ac:dyDescent="0.35">
      <c r="B283" s="7">
        <v>0</v>
      </c>
      <c r="C283" s="8">
        <v>37</v>
      </c>
    </row>
    <row r="284" spans="2:3" x14ac:dyDescent="0.35">
      <c r="B284" s="7">
        <v>0</v>
      </c>
      <c r="C284" s="8">
        <v>37</v>
      </c>
    </row>
    <row r="285" spans="2:3" x14ac:dyDescent="0.35">
      <c r="B285" s="7">
        <v>0</v>
      </c>
      <c r="C285" s="8">
        <v>37</v>
      </c>
    </row>
    <row r="286" spans="2:3" x14ac:dyDescent="0.35">
      <c r="B286" s="7">
        <v>0</v>
      </c>
      <c r="C286" s="8">
        <v>37</v>
      </c>
    </row>
    <row r="287" spans="2:3" x14ac:dyDescent="0.35">
      <c r="B287" s="7">
        <v>0</v>
      </c>
      <c r="C287" s="8">
        <v>37</v>
      </c>
    </row>
    <row r="288" spans="2:3" x14ac:dyDescent="0.35">
      <c r="B288" s="7">
        <v>0</v>
      </c>
      <c r="C288" s="8">
        <v>37</v>
      </c>
    </row>
    <row r="289" spans="2:3" x14ac:dyDescent="0.35">
      <c r="B289" s="7">
        <v>0</v>
      </c>
      <c r="C289" s="8">
        <v>37</v>
      </c>
    </row>
    <row r="290" spans="2:3" x14ac:dyDescent="0.35">
      <c r="B290" s="7">
        <v>0</v>
      </c>
      <c r="C290" s="8">
        <v>37</v>
      </c>
    </row>
    <row r="291" spans="2:3" x14ac:dyDescent="0.35">
      <c r="B291" s="7">
        <v>0</v>
      </c>
      <c r="C291" s="8">
        <v>37</v>
      </c>
    </row>
    <row r="292" spans="2:3" x14ac:dyDescent="0.35">
      <c r="B292" s="7">
        <v>0</v>
      </c>
      <c r="C292" s="8">
        <v>37</v>
      </c>
    </row>
    <row r="293" spans="2:3" x14ac:dyDescent="0.35">
      <c r="B293" s="7">
        <v>0</v>
      </c>
      <c r="C293" s="8">
        <v>37</v>
      </c>
    </row>
    <row r="294" spans="2:3" x14ac:dyDescent="0.35">
      <c r="B294" s="7">
        <v>0</v>
      </c>
      <c r="C294" s="8">
        <v>37</v>
      </c>
    </row>
    <row r="295" spans="2:3" x14ac:dyDescent="0.35">
      <c r="B295" s="7">
        <v>0</v>
      </c>
      <c r="C295" s="8">
        <v>37</v>
      </c>
    </row>
    <row r="296" spans="2:3" x14ac:dyDescent="0.35">
      <c r="B296" s="7">
        <v>0</v>
      </c>
      <c r="C296" s="8">
        <v>37</v>
      </c>
    </row>
    <row r="297" spans="2:3" x14ac:dyDescent="0.35">
      <c r="B297" s="7">
        <v>0</v>
      </c>
      <c r="C297" s="8">
        <v>37</v>
      </c>
    </row>
    <row r="298" spans="2:3" x14ac:dyDescent="0.35">
      <c r="B298" s="7">
        <v>0</v>
      </c>
      <c r="C298" s="8">
        <v>37</v>
      </c>
    </row>
    <row r="299" spans="2:3" x14ac:dyDescent="0.35">
      <c r="B299" s="7">
        <v>0</v>
      </c>
      <c r="C299" s="8">
        <v>37</v>
      </c>
    </row>
    <row r="300" spans="2:3" x14ac:dyDescent="0.35">
      <c r="B300" s="7">
        <v>0</v>
      </c>
      <c r="C300" s="8">
        <v>37</v>
      </c>
    </row>
    <row r="301" spans="2:3" x14ac:dyDescent="0.35">
      <c r="B301" s="7">
        <v>0</v>
      </c>
      <c r="C301" s="8">
        <v>37</v>
      </c>
    </row>
    <row r="302" spans="2:3" x14ac:dyDescent="0.35">
      <c r="B302" s="7">
        <v>0</v>
      </c>
      <c r="C302" s="8">
        <v>37</v>
      </c>
    </row>
    <row r="303" spans="2:3" x14ac:dyDescent="0.35">
      <c r="B303" s="7">
        <v>0</v>
      </c>
      <c r="C303" s="8">
        <v>37</v>
      </c>
    </row>
    <row r="304" spans="2:3" x14ac:dyDescent="0.35">
      <c r="B304" s="7">
        <v>24.12</v>
      </c>
      <c r="C304" s="8">
        <v>35</v>
      </c>
    </row>
    <row r="305" spans="2:3" x14ac:dyDescent="0.35">
      <c r="B305" s="7">
        <v>24.12</v>
      </c>
      <c r="C305" s="8">
        <v>35</v>
      </c>
    </row>
    <row r="306" spans="2:3" x14ac:dyDescent="0.35">
      <c r="B306" s="7">
        <v>24.12</v>
      </c>
      <c r="C306" s="8">
        <v>35</v>
      </c>
    </row>
    <row r="307" spans="2:3" x14ac:dyDescent="0.35">
      <c r="B307" s="7">
        <v>24.12</v>
      </c>
      <c r="C307" s="8">
        <v>35</v>
      </c>
    </row>
    <row r="308" spans="2:3" x14ac:dyDescent="0.35">
      <c r="B308" s="7">
        <v>24.12</v>
      </c>
      <c r="C308" s="8">
        <v>35</v>
      </c>
    </row>
    <row r="309" spans="2:3" x14ac:dyDescent="0.35">
      <c r="B309" s="7">
        <v>24.12</v>
      </c>
      <c r="C309" s="8">
        <v>35</v>
      </c>
    </row>
    <row r="310" spans="2:3" x14ac:dyDescent="0.35">
      <c r="B310" s="7">
        <v>13.2</v>
      </c>
      <c r="C310" s="8">
        <v>44</v>
      </c>
    </row>
    <row r="311" spans="2:3" x14ac:dyDescent="0.35">
      <c r="B311" s="7">
        <v>19.2</v>
      </c>
      <c r="C311" s="8">
        <v>44</v>
      </c>
    </row>
    <row r="312" spans="2:3" x14ac:dyDescent="0.35">
      <c r="B312" s="7">
        <v>13.2</v>
      </c>
      <c r="C312" s="8">
        <v>44</v>
      </c>
    </row>
    <row r="313" spans="2:3" x14ac:dyDescent="0.35">
      <c r="B313" s="7">
        <v>13.2</v>
      </c>
      <c r="C313" s="8">
        <v>44</v>
      </c>
    </row>
    <row r="314" spans="2:3" x14ac:dyDescent="0.35">
      <c r="B314" s="7">
        <v>13.2</v>
      </c>
      <c r="C314" s="8">
        <v>44</v>
      </c>
    </row>
    <row r="315" spans="2:3" x14ac:dyDescent="0.35">
      <c r="B315" s="7">
        <v>19.2</v>
      </c>
      <c r="C315" s="8">
        <v>44</v>
      </c>
    </row>
    <row r="316" spans="2:3" x14ac:dyDescent="0.35">
      <c r="B316" s="7">
        <v>19.2</v>
      </c>
      <c r="C316" s="8">
        <v>44</v>
      </c>
    </row>
    <row r="317" spans="2:3" x14ac:dyDescent="0.35">
      <c r="B317" s="7">
        <v>19.2</v>
      </c>
      <c r="C317" s="8">
        <v>44</v>
      </c>
    </row>
    <row r="318" spans="2:3" x14ac:dyDescent="0.35">
      <c r="B318" s="7">
        <v>19.2</v>
      </c>
      <c r="C318" s="8">
        <v>44</v>
      </c>
    </row>
    <row r="319" spans="2:3" x14ac:dyDescent="0.35">
      <c r="B319" s="7">
        <v>19.2</v>
      </c>
      <c r="C319" s="8">
        <v>44</v>
      </c>
    </row>
    <row r="320" spans="2:3" x14ac:dyDescent="0.35">
      <c r="B320" s="7">
        <v>19.2</v>
      </c>
      <c r="C320" s="8">
        <v>44</v>
      </c>
    </row>
    <row r="321" spans="2:3" x14ac:dyDescent="0.35">
      <c r="B321" s="7">
        <v>10.199999999999999</v>
      </c>
      <c r="C321" s="8">
        <v>40</v>
      </c>
    </row>
    <row r="322" spans="2:3" x14ac:dyDescent="0.35">
      <c r="B322" s="7">
        <v>10.199999999999999</v>
      </c>
      <c r="C322" s="8">
        <v>40</v>
      </c>
    </row>
    <row r="323" spans="2:3" x14ac:dyDescent="0.35">
      <c r="B323" s="7">
        <v>0</v>
      </c>
      <c r="C323" s="8">
        <v>45</v>
      </c>
    </row>
    <row r="324" spans="2:3" x14ac:dyDescent="0.35">
      <c r="B324" s="7">
        <v>0</v>
      </c>
      <c r="C324" s="8">
        <v>45</v>
      </c>
    </row>
    <row r="325" spans="2:3" x14ac:dyDescent="0.35">
      <c r="B325" s="7">
        <v>0</v>
      </c>
      <c r="C325" s="8"/>
    </row>
    <row r="326" spans="2:3" x14ac:dyDescent="0.35">
      <c r="B326" s="7">
        <v>0</v>
      </c>
      <c r="C326" s="8">
        <v>45</v>
      </c>
    </row>
    <row r="327" spans="2:3" x14ac:dyDescent="0.35">
      <c r="B327" s="7">
        <v>0</v>
      </c>
      <c r="C327" s="8">
        <v>45</v>
      </c>
    </row>
    <row r="328" spans="2:3" x14ac:dyDescent="0.35">
      <c r="B328" s="7">
        <v>0</v>
      </c>
      <c r="C328" s="8">
        <v>45</v>
      </c>
    </row>
    <row r="329" spans="2:3" x14ac:dyDescent="0.35">
      <c r="B329" s="7">
        <v>0</v>
      </c>
      <c r="C329" s="8">
        <v>45</v>
      </c>
    </row>
    <row r="330" spans="2:3" x14ac:dyDescent="0.35">
      <c r="B330" s="7">
        <v>0</v>
      </c>
      <c r="C330" s="8">
        <v>45</v>
      </c>
    </row>
    <row r="331" spans="2:3" x14ac:dyDescent="0.35">
      <c r="B331" s="7">
        <v>0</v>
      </c>
      <c r="C331" s="8">
        <v>45</v>
      </c>
    </row>
    <row r="332" spans="2:3" x14ac:dyDescent="0.35">
      <c r="B332" s="7">
        <v>0</v>
      </c>
      <c r="C332" s="8"/>
    </row>
    <row r="333" spans="2:3" x14ac:dyDescent="0.35">
      <c r="B333" s="7">
        <v>0</v>
      </c>
      <c r="C333" s="8"/>
    </row>
    <row r="334" spans="2:3" x14ac:dyDescent="0.35">
      <c r="B334" s="7">
        <v>0</v>
      </c>
      <c r="C334" s="8"/>
    </row>
    <row r="335" spans="2:3" x14ac:dyDescent="0.35">
      <c r="B335" s="7">
        <v>0</v>
      </c>
      <c r="C335" s="8">
        <v>45</v>
      </c>
    </row>
    <row r="336" spans="2:3" x14ac:dyDescent="0.35">
      <c r="B336" s="7">
        <v>0</v>
      </c>
      <c r="C336" s="8">
        <v>44</v>
      </c>
    </row>
    <row r="337" spans="2:3" x14ac:dyDescent="0.35">
      <c r="B337" s="7">
        <v>0</v>
      </c>
      <c r="C337" s="8">
        <v>44</v>
      </c>
    </row>
    <row r="338" spans="2:3" x14ac:dyDescent="0.35">
      <c r="B338" s="7">
        <v>0</v>
      </c>
      <c r="C338" s="8">
        <v>44</v>
      </c>
    </row>
    <row r="339" spans="2:3" x14ac:dyDescent="0.35">
      <c r="B339" s="7">
        <v>0</v>
      </c>
      <c r="C339" s="8">
        <v>44</v>
      </c>
    </row>
    <row r="340" spans="2:3" x14ac:dyDescent="0.35">
      <c r="B340" s="7">
        <v>0</v>
      </c>
      <c r="C340" s="8">
        <v>44</v>
      </c>
    </row>
    <row r="341" spans="2:3" x14ac:dyDescent="0.35">
      <c r="B341" s="7">
        <v>0</v>
      </c>
      <c r="C341" s="8">
        <v>44</v>
      </c>
    </row>
    <row r="342" spans="2:3" x14ac:dyDescent="0.35">
      <c r="B342" s="7">
        <v>0</v>
      </c>
      <c r="C342" s="8">
        <v>44</v>
      </c>
    </row>
    <row r="343" spans="2:3" x14ac:dyDescent="0.35">
      <c r="B343" s="7">
        <v>0</v>
      </c>
      <c r="C343" s="8">
        <v>44</v>
      </c>
    </row>
    <row r="344" spans="2:3" x14ac:dyDescent="0.35">
      <c r="B344" s="7">
        <v>0</v>
      </c>
      <c r="C344" s="8">
        <v>44</v>
      </c>
    </row>
    <row r="345" spans="2:3" x14ac:dyDescent="0.35">
      <c r="B345" s="7">
        <v>0</v>
      </c>
      <c r="C345" s="8">
        <v>44</v>
      </c>
    </row>
    <row r="346" spans="2:3" x14ac:dyDescent="0.35">
      <c r="B346" s="7">
        <v>0</v>
      </c>
      <c r="C346" s="8">
        <v>44</v>
      </c>
    </row>
    <row r="347" spans="2:3" x14ac:dyDescent="0.35">
      <c r="B347" s="7">
        <v>0</v>
      </c>
      <c r="C347" s="8">
        <v>44</v>
      </c>
    </row>
    <row r="348" spans="2:3" x14ac:dyDescent="0.35">
      <c r="B348" s="7">
        <v>0</v>
      </c>
      <c r="C348" s="8">
        <v>44</v>
      </c>
    </row>
    <row r="349" spans="2:3" x14ac:dyDescent="0.35">
      <c r="B349" s="7">
        <v>0</v>
      </c>
      <c r="C349" s="8">
        <v>44</v>
      </c>
    </row>
    <row r="350" spans="2:3" x14ac:dyDescent="0.35">
      <c r="B350" s="7">
        <v>0</v>
      </c>
      <c r="C350" s="8">
        <v>44</v>
      </c>
    </row>
    <row r="351" spans="2:3" x14ac:dyDescent="0.35">
      <c r="B351" s="7">
        <v>0</v>
      </c>
      <c r="C351" s="8">
        <v>44</v>
      </c>
    </row>
    <row r="352" spans="2:3" x14ac:dyDescent="0.35">
      <c r="B352" s="7">
        <v>0</v>
      </c>
      <c r="C352" s="8">
        <v>44</v>
      </c>
    </row>
    <row r="353" spans="2:3" x14ac:dyDescent="0.35">
      <c r="B353" s="7">
        <v>0</v>
      </c>
      <c r="C353" s="8">
        <v>44</v>
      </c>
    </row>
    <row r="354" spans="2:3" x14ac:dyDescent="0.35">
      <c r="B354" s="7">
        <v>0</v>
      </c>
      <c r="C354" s="8">
        <v>44</v>
      </c>
    </row>
    <row r="355" spans="2:3" x14ac:dyDescent="0.35">
      <c r="B355" s="7">
        <v>0</v>
      </c>
      <c r="C355" s="8">
        <v>44</v>
      </c>
    </row>
    <row r="356" spans="2:3" x14ac:dyDescent="0.35">
      <c r="B356" s="7">
        <v>0</v>
      </c>
      <c r="C356" s="8">
        <v>44</v>
      </c>
    </row>
    <row r="357" spans="2:3" x14ac:dyDescent="0.35">
      <c r="B357" s="7">
        <v>0</v>
      </c>
      <c r="C357" s="8">
        <v>44</v>
      </c>
    </row>
    <row r="358" spans="2:3" x14ac:dyDescent="0.35">
      <c r="B358" s="7">
        <v>0</v>
      </c>
      <c r="C358" s="8">
        <v>44</v>
      </c>
    </row>
    <row r="359" spans="2:3" x14ac:dyDescent="0.35">
      <c r="B359" s="7">
        <v>0</v>
      </c>
      <c r="C359" s="8">
        <v>44</v>
      </c>
    </row>
    <row r="360" spans="2:3" x14ac:dyDescent="0.35">
      <c r="B360" s="7">
        <v>12.4</v>
      </c>
      <c r="C360" s="8">
        <v>60</v>
      </c>
    </row>
    <row r="361" spans="2:3" x14ac:dyDescent="0.35">
      <c r="B361" s="7">
        <v>12.4</v>
      </c>
      <c r="C361" s="8">
        <v>60</v>
      </c>
    </row>
    <row r="362" spans="2:3" x14ac:dyDescent="0.35">
      <c r="B362" s="7">
        <v>12.4</v>
      </c>
      <c r="C362" s="8">
        <v>60</v>
      </c>
    </row>
    <row r="363" spans="2:3" x14ac:dyDescent="0.35">
      <c r="B363" s="7">
        <v>12.4</v>
      </c>
      <c r="C363" s="8">
        <v>60</v>
      </c>
    </row>
    <row r="364" spans="2:3" x14ac:dyDescent="0.35">
      <c r="B364" s="7">
        <v>9.4</v>
      </c>
      <c r="C364" s="8">
        <v>60</v>
      </c>
    </row>
    <row r="365" spans="2:3" x14ac:dyDescent="0.35">
      <c r="B365" s="7">
        <v>12.4</v>
      </c>
      <c r="C365" s="8">
        <v>60</v>
      </c>
    </row>
    <row r="366" spans="2:3" x14ac:dyDescent="0.35">
      <c r="B366" s="7">
        <v>20</v>
      </c>
      <c r="C366" s="8">
        <v>48</v>
      </c>
    </row>
    <row r="367" spans="2:3" x14ac:dyDescent="0.35">
      <c r="B367" s="7">
        <v>20</v>
      </c>
      <c r="C367" s="8">
        <v>48</v>
      </c>
    </row>
    <row r="368" spans="2:3" x14ac:dyDescent="0.35">
      <c r="B368" s="7">
        <v>20</v>
      </c>
      <c r="C368" s="8">
        <v>48</v>
      </c>
    </row>
    <row r="369" spans="2:3" x14ac:dyDescent="0.35">
      <c r="B369" s="7">
        <v>20</v>
      </c>
      <c r="C369" s="8">
        <v>48</v>
      </c>
    </row>
    <row r="370" spans="2:3" x14ac:dyDescent="0.35">
      <c r="B370" s="7">
        <v>20</v>
      </c>
      <c r="C370" s="8">
        <v>48</v>
      </c>
    </row>
    <row r="371" spans="2:3" x14ac:dyDescent="0.35">
      <c r="B371" s="7">
        <v>20</v>
      </c>
      <c r="C371" s="8">
        <v>48</v>
      </c>
    </row>
    <row r="372" spans="2:3" x14ac:dyDescent="0.35">
      <c r="B372" s="7">
        <v>20</v>
      </c>
      <c r="C372" s="8">
        <v>48</v>
      </c>
    </row>
    <row r="373" spans="2:3" x14ac:dyDescent="0.35">
      <c r="B373" s="7">
        <v>20</v>
      </c>
      <c r="C373" s="8">
        <v>48</v>
      </c>
    </row>
    <row r="374" spans="2:3" x14ac:dyDescent="0.35">
      <c r="B374" s="7">
        <v>20</v>
      </c>
      <c r="C374" s="8">
        <v>48</v>
      </c>
    </row>
    <row r="375" spans="2:3" x14ac:dyDescent="0.35">
      <c r="B375" s="7">
        <v>15</v>
      </c>
      <c r="C375" s="8">
        <v>40</v>
      </c>
    </row>
    <row r="376" spans="2:3" x14ac:dyDescent="0.35">
      <c r="B376" s="7">
        <v>15</v>
      </c>
      <c r="C376" s="8">
        <v>40</v>
      </c>
    </row>
    <row r="377" spans="2:3" x14ac:dyDescent="0.35">
      <c r="B377" s="7">
        <v>15</v>
      </c>
      <c r="C377" s="8">
        <v>40</v>
      </c>
    </row>
    <row r="378" spans="2:3" x14ac:dyDescent="0.35">
      <c r="B378" s="7">
        <v>21.19</v>
      </c>
      <c r="C378" s="8">
        <v>40</v>
      </c>
    </row>
    <row r="379" spans="2:3" x14ac:dyDescent="0.35">
      <c r="B379" s="7">
        <v>0</v>
      </c>
      <c r="C379" s="8">
        <v>52</v>
      </c>
    </row>
    <row r="380" spans="2:3" x14ac:dyDescent="0.35">
      <c r="B380" s="7">
        <v>0</v>
      </c>
      <c r="C380" s="8">
        <v>52</v>
      </c>
    </row>
    <row r="381" spans="2:3" x14ac:dyDescent="0.35">
      <c r="B381" s="7">
        <v>0</v>
      </c>
      <c r="C381" s="8">
        <v>52</v>
      </c>
    </row>
    <row r="382" spans="2:3" x14ac:dyDescent="0.35">
      <c r="B382" s="7">
        <v>0</v>
      </c>
      <c r="C382" s="8">
        <v>52</v>
      </c>
    </row>
    <row r="383" spans="2:3" x14ac:dyDescent="0.35">
      <c r="B383" s="7">
        <v>0</v>
      </c>
      <c r="C383" s="8">
        <v>52</v>
      </c>
    </row>
    <row r="384" spans="2:3" x14ac:dyDescent="0.35">
      <c r="B384" s="7">
        <v>0</v>
      </c>
      <c r="C384" s="8">
        <v>52</v>
      </c>
    </row>
    <row r="385" spans="2:3" x14ac:dyDescent="0.35">
      <c r="B385" s="7">
        <v>0</v>
      </c>
      <c r="C385" s="8">
        <v>52</v>
      </c>
    </row>
    <row r="386" spans="2:3" x14ac:dyDescent="0.35">
      <c r="B386" s="7">
        <v>0</v>
      </c>
      <c r="C386" s="8">
        <v>52</v>
      </c>
    </row>
    <row r="387" spans="2:3" x14ac:dyDescent="0.35">
      <c r="B387" s="7">
        <v>0</v>
      </c>
      <c r="C387" s="8">
        <v>52</v>
      </c>
    </row>
    <row r="388" spans="2:3" x14ac:dyDescent="0.35">
      <c r="B388" s="7">
        <v>0</v>
      </c>
      <c r="C388" s="8">
        <v>52</v>
      </c>
    </row>
    <row r="389" spans="2:3" x14ac:dyDescent="0.35">
      <c r="B389" s="7">
        <v>0</v>
      </c>
      <c r="C389" s="8">
        <v>52</v>
      </c>
    </row>
    <row r="390" spans="2:3" x14ac:dyDescent="0.35">
      <c r="B390" s="7">
        <v>0</v>
      </c>
      <c r="C390" s="8">
        <v>52</v>
      </c>
    </row>
    <row r="391" spans="2:3" x14ac:dyDescent="0.35">
      <c r="B391" s="7">
        <v>10.199999999999999</v>
      </c>
      <c r="C391" s="8">
        <v>50</v>
      </c>
    </row>
    <row r="392" spans="2:3" x14ac:dyDescent="0.35">
      <c r="B392" s="7">
        <v>10</v>
      </c>
      <c r="C392" s="8">
        <v>50</v>
      </c>
    </row>
    <row r="393" spans="2:3" x14ac:dyDescent="0.35">
      <c r="B393" s="7">
        <v>10</v>
      </c>
      <c r="C393" s="8">
        <v>50</v>
      </c>
    </row>
    <row r="394" spans="2:3" x14ac:dyDescent="0.35">
      <c r="B394" s="7">
        <v>16</v>
      </c>
      <c r="C394" s="8">
        <v>50</v>
      </c>
    </row>
    <row r="395" spans="2:3" x14ac:dyDescent="0.35">
      <c r="B395" s="7">
        <v>16</v>
      </c>
      <c r="C395" s="8">
        <v>50</v>
      </c>
    </row>
    <row r="396" spans="2:3" x14ac:dyDescent="0.35">
      <c r="B396" s="7">
        <v>16</v>
      </c>
      <c r="C396" s="8">
        <v>50</v>
      </c>
    </row>
    <row r="397" spans="2:3" x14ac:dyDescent="0.35">
      <c r="B397" s="7">
        <v>16</v>
      </c>
      <c r="C397" s="8">
        <v>50</v>
      </c>
    </row>
    <row r="398" spans="2:3" x14ac:dyDescent="0.35">
      <c r="B398" s="7">
        <v>16</v>
      </c>
      <c r="C398" s="8">
        <v>50</v>
      </c>
    </row>
    <row r="399" spans="2:3" x14ac:dyDescent="0.35">
      <c r="B399" s="7">
        <v>16</v>
      </c>
      <c r="C399" s="8">
        <v>50</v>
      </c>
    </row>
    <row r="400" spans="2:3" x14ac:dyDescent="0.35">
      <c r="B400" s="7">
        <v>0</v>
      </c>
      <c r="C400" s="8">
        <v>45</v>
      </c>
    </row>
    <row r="401" spans="2:3" x14ac:dyDescent="0.35">
      <c r="B401" s="7">
        <v>19.899999999999999</v>
      </c>
      <c r="C401" s="8">
        <v>45</v>
      </c>
    </row>
    <row r="402" spans="2:3" x14ac:dyDescent="0.35">
      <c r="B402" s="7">
        <v>19.899999999999999</v>
      </c>
      <c r="C402" s="8">
        <v>45</v>
      </c>
    </row>
    <row r="403" spans="2:3" x14ac:dyDescent="0.35">
      <c r="B403" s="7">
        <v>0</v>
      </c>
      <c r="C403" s="8">
        <v>45</v>
      </c>
    </row>
    <row r="404" spans="2:3" x14ac:dyDescent="0.35">
      <c r="B404" s="7">
        <v>14</v>
      </c>
      <c r="C404" s="8">
        <v>45</v>
      </c>
    </row>
    <row r="405" spans="2:3" x14ac:dyDescent="0.35">
      <c r="B405" s="7">
        <v>0</v>
      </c>
      <c r="C405" s="8">
        <v>45</v>
      </c>
    </row>
    <row r="406" spans="2:3" x14ac:dyDescent="0.35">
      <c r="B406" s="7">
        <v>0</v>
      </c>
      <c r="C406" s="8">
        <v>45</v>
      </c>
    </row>
    <row r="407" spans="2:3" x14ac:dyDescent="0.35">
      <c r="B407" s="7">
        <v>0</v>
      </c>
      <c r="C407" s="8">
        <v>45</v>
      </c>
    </row>
    <row r="408" spans="2:3" x14ac:dyDescent="0.35">
      <c r="B408" s="7">
        <v>0</v>
      </c>
      <c r="C408" s="8">
        <v>45</v>
      </c>
    </row>
    <row r="409" spans="2:3" x14ac:dyDescent="0.35">
      <c r="B409" s="7">
        <v>0</v>
      </c>
      <c r="C409" s="8">
        <v>45</v>
      </c>
    </row>
    <row r="410" spans="2:3" x14ac:dyDescent="0.35">
      <c r="B410" s="7">
        <v>14</v>
      </c>
      <c r="C410" s="8">
        <v>45</v>
      </c>
    </row>
    <row r="411" spans="2:3" x14ac:dyDescent="0.35">
      <c r="B411" s="7">
        <v>0</v>
      </c>
      <c r="C411" s="8">
        <v>45</v>
      </c>
    </row>
    <row r="412" spans="2:3" x14ac:dyDescent="0.35">
      <c r="B412" s="7">
        <v>0</v>
      </c>
      <c r="C412" s="8">
        <v>45</v>
      </c>
    </row>
    <row r="413" spans="2:3" x14ac:dyDescent="0.35">
      <c r="B413" s="7">
        <v>0</v>
      </c>
      <c r="C413" s="8">
        <v>42</v>
      </c>
    </row>
    <row r="414" spans="2:3" x14ac:dyDescent="0.35">
      <c r="B414" s="7">
        <v>0</v>
      </c>
      <c r="C414" s="8">
        <v>42</v>
      </c>
    </row>
    <row r="415" spans="2:3" x14ac:dyDescent="0.35">
      <c r="B415" s="7">
        <v>0</v>
      </c>
      <c r="C415" s="8">
        <v>42</v>
      </c>
    </row>
    <row r="416" spans="2:3" x14ac:dyDescent="0.35">
      <c r="B416" s="7">
        <v>0</v>
      </c>
      <c r="C416" s="8">
        <v>42</v>
      </c>
    </row>
    <row r="417" spans="2:3" x14ac:dyDescent="0.35">
      <c r="B417" s="7">
        <v>0</v>
      </c>
      <c r="C417" s="8">
        <v>42</v>
      </c>
    </row>
    <row r="418" spans="2:3" x14ac:dyDescent="0.35">
      <c r="B418" s="7">
        <v>0</v>
      </c>
      <c r="C418" s="8">
        <v>42</v>
      </c>
    </row>
    <row r="419" spans="2:3" x14ac:dyDescent="0.35">
      <c r="B419" s="7">
        <v>0</v>
      </c>
      <c r="C419" s="8">
        <v>42</v>
      </c>
    </row>
    <row r="420" spans="2:3" x14ac:dyDescent="0.35">
      <c r="B420" s="7">
        <v>0</v>
      </c>
      <c r="C420" s="8">
        <v>42</v>
      </c>
    </row>
    <row r="421" spans="2:3" x14ac:dyDescent="0.35">
      <c r="B421" s="7">
        <v>0</v>
      </c>
      <c r="C421" s="8">
        <v>42</v>
      </c>
    </row>
    <row r="422" spans="2:3" x14ac:dyDescent="0.35">
      <c r="B422" s="7">
        <v>0</v>
      </c>
      <c r="C422" s="8">
        <v>42</v>
      </c>
    </row>
    <row r="423" spans="2:3" x14ac:dyDescent="0.35">
      <c r="B423" s="7">
        <v>0</v>
      </c>
      <c r="C423" s="8">
        <v>42</v>
      </c>
    </row>
    <row r="424" spans="2:3" x14ac:dyDescent="0.35">
      <c r="B424" s="7">
        <v>21.04</v>
      </c>
      <c r="C424" s="8">
        <v>50</v>
      </c>
    </row>
    <row r="425" spans="2:3" x14ac:dyDescent="0.35">
      <c r="B425" s="7">
        <v>21.04</v>
      </c>
      <c r="C425" s="8">
        <v>50</v>
      </c>
    </row>
    <row r="426" spans="2:3" x14ac:dyDescent="0.35">
      <c r="B426" s="7">
        <v>21.04</v>
      </c>
      <c r="C426" s="8">
        <v>50</v>
      </c>
    </row>
    <row r="427" spans="2:3" x14ac:dyDescent="0.35">
      <c r="B427" s="7">
        <v>21.04</v>
      </c>
      <c r="C427" s="8">
        <v>50</v>
      </c>
    </row>
    <row r="428" spans="2:3" x14ac:dyDescent="0.35">
      <c r="B428" s="7">
        <v>21.04</v>
      </c>
      <c r="C428" s="8">
        <v>50</v>
      </c>
    </row>
    <row r="429" spans="2:3" x14ac:dyDescent="0.35">
      <c r="B429" s="7">
        <v>21.04</v>
      </c>
      <c r="C429" s="8">
        <v>50</v>
      </c>
    </row>
    <row r="430" spans="2:3" x14ac:dyDescent="0.35">
      <c r="B430" s="7">
        <v>21.04</v>
      </c>
      <c r="C430" s="8">
        <v>50</v>
      </c>
    </row>
    <row r="431" spans="2:3" x14ac:dyDescent="0.35">
      <c r="B431" s="7">
        <v>12.1</v>
      </c>
      <c r="C431" s="8">
        <v>55</v>
      </c>
    </row>
    <row r="432" spans="2:3" x14ac:dyDescent="0.35">
      <c r="B432" s="7">
        <v>0</v>
      </c>
      <c r="C432" s="8">
        <v>55</v>
      </c>
    </row>
    <row r="433" spans="2:3" x14ac:dyDescent="0.35">
      <c r="B433" s="7">
        <v>0</v>
      </c>
      <c r="C433" s="8">
        <v>55</v>
      </c>
    </row>
    <row r="434" spans="2:3" x14ac:dyDescent="0.35">
      <c r="B434" s="7">
        <v>0</v>
      </c>
      <c r="C434" s="8">
        <v>55</v>
      </c>
    </row>
    <row r="435" spans="2:3" x14ac:dyDescent="0.35">
      <c r="B435" s="7">
        <v>0</v>
      </c>
      <c r="C435" s="8">
        <v>55</v>
      </c>
    </row>
    <row r="436" spans="2:3" x14ac:dyDescent="0.35">
      <c r="B436" s="7">
        <v>0</v>
      </c>
      <c r="C436" s="8">
        <v>55</v>
      </c>
    </row>
    <row r="437" spans="2:3" x14ac:dyDescent="0.35">
      <c r="B437" s="7">
        <v>0</v>
      </c>
      <c r="C437" s="8">
        <v>55</v>
      </c>
    </row>
    <row r="438" spans="2:3" x14ac:dyDescent="0.35">
      <c r="B438" s="7">
        <v>0</v>
      </c>
      <c r="C438" s="8">
        <v>55</v>
      </c>
    </row>
    <row r="439" spans="2:3" x14ac:dyDescent="0.35">
      <c r="B439" s="7">
        <v>0</v>
      </c>
      <c r="C439" s="8">
        <v>55</v>
      </c>
    </row>
    <row r="440" spans="2:3" x14ac:dyDescent="0.35">
      <c r="B440" s="7">
        <v>0</v>
      </c>
      <c r="C440" s="8">
        <v>55</v>
      </c>
    </row>
    <row r="441" spans="2:3" x14ac:dyDescent="0.35">
      <c r="B441" s="7">
        <v>19</v>
      </c>
      <c r="C441" s="8">
        <v>45</v>
      </c>
    </row>
    <row r="442" spans="2:3" x14ac:dyDescent="0.35">
      <c r="B442" s="7">
        <v>17</v>
      </c>
      <c r="C442" s="8">
        <v>45</v>
      </c>
    </row>
    <row r="443" spans="2:3" x14ac:dyDescent="0.35">
      <c r="B443" s="7">
        <v>80</v>
      </c>
      <c r="C443" s="8"/>
    </row>
    <row r="444" spans="2:3" x14ac:dyDescent="0.35">
      <c r="B444" s="7">
        <v>80</v>
      </c>
      <c r="C444" s="8"/>
    </row>
    <row r="445" spans="2:3" x14ac:dyDescent="0.35">
      <c r="B445" s="7">
        <v>0</v>
      </c>
      <c r="C445" s="8">
        <v>35</v>
      </c>
    </row>
    <row r="446" spans="2:3" x14ac:dyDescent="0.35">
      <c r="B446" s="7">
        <v>0</v>
      </c>
      <c r="C446" s="8">
        <v>35</v>
      </c>
    </row>
    <row r="447" spans="2:3" x14ac:dyDescent="0.35">
      <c r="B447" s="7">
        <v>0</v>
      </c>
      <c r="C447" s="8">
        <v>35</v>
      </c>
    </row>
    <row r="448" spans="2:3" x14ac:dyDescent="0.35">
      <c r="B448" s="7">
        <v>0</v>
      </c>
      <c r="C448" s="8">
        <v>60</v>
      </c>
    </row>
    <row r="449" spans="2:3" x14ac:dyDescent="0.35">
      <c r="B449" s="7">
        <v>0</v>
      </c>
      <c r="C449" s="8">
        <v>60</v>
      </c>
    </row>
    <row r="450" spans="2:3" x14ac:dyDescent="0.35">
      <c r="B450" s="7">
        <v>0</v>
      </c>
      <c r="C450" s="8">
        <v>60</v>
      </c>
    </row>
    <row r="451" spans="2:3" x14ac:dyDescent="0.35">
      <c r="B451" s="7">
        <v>0</v>
      </c>
      <c r="C451" s="8">
        <v>45</v>
      </c>
    </row>
    <row r="452" spans="2:3" x14ac:dyDescent="0.35">
      <c r="B452" s="7">
        <v>0</v>
      </c>
      <c r="C452" s="8">
        <v>45</v>
      </c>
    </row>
    <row r="453" spans="2:3" x14ac:dyDescent="0.35">
      <c r="B453" s="7">
        <v>0</v>
      </c>
      <c r="C453" s="8">
        <v>45</v>
      </c>
    </row>
    <row r="454" spans="2:3" x14ac:dyDescent="0.35">
      <c r="B454" s="7">
        <v>0</v>
      </c>
      <c r="C454" s="8">
        <v>45</v>
      </c>
    </row>
    <row r="455" spans="2:3" x14ac:dyDescent="0.35">
      <c r="B455" s="7">
        <v>18.489999999999998</v>
      </c>
      <c r="C455" s="8">
        <v>60</v>
      </c>
    </row>
    <row r="456" spans="2:3" x14ac:dyDescent="0.35">
      <c r="B456" s="7">
        <v>18.489999999999998</v>
      </c>
      <c r="C456" s="8">
        <v>60</v>
      </c>
    </row>
    <row r="457" spans="2:3" x14ac:dyDescent="0.35">
      <c r="B457" s="7">
        <v>18.489999999999998</v>
      </c>
      <c r="C457" s="8">
        <v>60</v>
      </c>
    </row>
    <row r="458" spans="2:3" x14ac:dyDescent="0.35">
      <c r="B458" s="7">
        <v>0</v>
      </c>
      <c r="C458" s="8">
        <v>45</v>
      </c>
    </row>
    <row r="459" spans="2:3" x14ac:dyDescent="0.35">
      <c r="B459" s="7">
        <v>0</v>
      </c>
      <c r="C459" s="8">
        <v>45</v>
      </c>
    </row>
    <row r="460" spans="2:3" x14ac:dyDescent="0.35">
      <c r="B460" s="7">
        <v>0</v>
      </c>
      <c r="C460" s="8">
        <v>45</v>
      </c>
    </row>
    <row r="461" spans="2:3" x14ac:dyDescent="0.35">
      <c r="B461" s="7">
        <v>0</v>
      </c>
      <c r="C461" s="8">
        <v>45</v>
      </c>
    </row>
    <row r="462" spans="2:3" x14ac:dyDescent="0.35">
      <c r="B462" s="7">
        <v>0</v>
      </c>
      <c r="C462" s="8">
        <v>45</v>
      </c>
    </row>
    <row r="463" spans="2:3" x14ac:dyDescent="0.35">
      <c r="B463" s="7">
        <v>0</v>
      </c>
      <c r="C463" s="8">
        <v>45</v>
      </c>
    </row>
    <row r="464" spans="2:3" x14ac:dyDescent="0.35">
      <c r="B464" s="7">
        <v>0</v>
      </c>
      <c r="C464" s="8">
        <v>45</v>
      </c>
    </row>
    <row r="465" spans="2:3" x14ac:dyDescent="0.35">
      <c r="B465" s="7">
        <v>0</v>
      </c>
      <c r="C465" s="8">
        <v>45</v>
      </c>
    </row>
    <row r="466" spans="2:3" x14ac:dyDescent="0.35">
      <c r="B466" s="7">
        <v>11.5</v>
      </c>
      <c r="C466" s="8">
        <v>60</v>
      </c>
    </row>
    <row r="467" spans="2:3" x14ac:dyDescent="0.35">
      <c r="B467" s="7">
        <v>8.1</v>
      </c>
      <c r="C467" s="8">
        <v>80</v>
      </c>
    </row>
    <row r="468" spans="2:3" x14ac:dyDescent="0.35">
      <c r="B468" s="7">
        <v>9.4</v>
      </c>
      <c r="C468" s="8">
        <v>80</v>
      </c>
    </row>
    <row r="469" spans="2:3" x14ac:dyDescent="0.35">
      <c r="B469" s="7">
        <v>11.5</v>
      </c>
      <c r="C469" s="8">
        <v>60</v>
      </c>
    </row>
    <row r="470" spans="2:3" x14ac:dyDescent="0.35">
      <c r="B470" s="7">
        <v>11.5</v>
      </c>
      <c r="C470" s="8">
        <v>60</v>
      </c>
    </row>
    <row r="471" spans="2:3" x14ac:dyDescent="0.35">
      <c r="B471" s="7">
        <v>11.5</v>
      </c>
      <c r="C471" s="8">
        <v>60</v>
      </c>
    </row>
    <row r="472" spans="2:3" x14ac:dyDescent="0.35">
      <c r="B472" s="7">
        <v>11.5</v>
      </c>
      <c r="C472" s="8">
        <v>60</v>
      </c>
    </row>
    <row r="473" spans="2:3" x14ac:dyDescent="0.35">
      <c r="B473" s="7">
        <v>11.5</v>
      </c>
      <c r="C473" s="8">
        <v>60</v>
      </c>
    </row>
    <row r="474" spans="2:3" x14ac:dyDescent="0.35">
      <c r="B474" s="7">
        <v>11.5</v>
      </c>
      <c r="C474" s="8">
        <v>60</v>
      </c>
    </row>
    <row r="475" spans="2:3" x14ac:dyDescent="0.35">
      <c r="B475" s="7">
        <v>18</v>
      </c>
      <c r="C475" s="8">
        <v>55</v>
      </c>
    </row>
    <row r="476" spans="2:3" x14ac:dyDescent="0.35">
      <c r="B476" s="7">
        <v>12</v>
      </c>
      <c r="C476" s="8">
        <v>55</v>
      </c>
    </row>
    <row r="477" spans="2:3" x14ac:dyDescent="0.35">
      <c r="B477" s="7">
        <v>18</v>
      </c>
      <c r="C477" s="8">
        <v>55</v>
      </c>
    </row>
    <row r="478" spans="2:3" x14ac:dyDescent="0.35">
      <c r="B478" s="7">
        <v>12</v>
      </c>
      <c r="C478" s="8">
        <v>55</v>
      </c>
    </row>
    <row r="479" spans="2:3" x14ac:dyDescent="0.35">
      <c r="B479" s="7">
        <v>0</v>
      </c>
      <c r="C479" s="8">
        <v>70</v>
      </c>
    </row>
    <row r="480" spans="2:3" x14ac:dyDescent="0.35">
      <c r="B480" s="7">
        <v>16</v>
      </c>
      <c r="C480" s="8">
        <v>70</v>
      </c>
    </row>
    <row r="481" spans="2:3" x14ac:dyDescent="0.35">
      <c r="B481" s="7">
        <v>16</v>
      </c>
      <c r="C481" s="8">
        <v>70</v>
      </c>
    </row>
    <row r="482" spans="2:3" x14ac:dyDescent="0.35">
      <c r="B482" s="7">
        <v>16</v>
      </c>
      <c r="C482" s="8">
        <v>70</v>
      </c>
    </row>
    <row r="483" spans="2:3" x14ac:dyDescent="0.35">
      <c r="B483" s="7">
        <v>16</v>
      </c>
      <c r="C483" s="8">
        <v>70</v>
      </c>
    </row>
    <row r="484" spans="2:3" x14ac:dyDescent="0.35">
      <c r="B484" s="7">
        <v>16</v>
      </c>
      <c r="C484" s="8">
        <v>70</v>
      </c>
    </row>
    <row r="485" spans="2:3" x14ac:dyDescent="0.35">
      <c r="B485" s="7">
        <v>16</v>
      </c>
      <c r="C485" s="8">
        <v>70</v>
      </c>
    </row>
    <row r="486" spans="2:3" x14ac:dyDescent="0.35">
      <c r="B486" s="7">
        <v>16</v>
      </c>
      <c r="C486" s="8">
        <v>70</v>
      </c>
    </row>
    <row r="487" spans="2:3" x14ac:dyDescent="0.35">
      <c r="B487" s="7">
        <v>16</v>
      </c>
      <c r="C487" s="8">
        <v>70</v>
      </c>
    </row>
    <row r="488" spans="2:3" x14ac:dyDescent="0.35">
      <c r="B488" s="7">
        <v>0</v>
      </c>
      <c r="C488" s="8">
        <v>70</v>
      </c>
    </row>
    <row r="489" spans="2:3" x14ac:dyDescent="0.35">
      <c r="B489" s="7">
        <v>16</v>
      </c>
      <c r="C489" s="8">
        <v>70</v>
      </c>
    </row>
    <row r="490" spans="2:3" x14ac:dyDescent="0.35">
      <c r="B490" s="7">
        <v>16</v>
      </c>
      <c r="C490" s="8">
        <v>70</v>
      </c>
    </row>
    <row r="491" spans="2:3" x14ac:dyDescent="0.35">
      <c r="B491" s="7">
        <v>16</v>
      </c>
      <c r="C491" s="8">
        <v>70</v>
      </c>
    </row>
    <row r="492" spans="2:3" x14ac:dyDescent="0.35">
      <c r="B492" s="7">
        <v>16</v>
      </c>
      <c r="C492" s="8">
        <v>70</v>
      </c>
    </row>
    <row r="493" spans="2:3" x14ac:dyDescent="0.35">
      <c r="B493" s="7">
        <v>16</v>
      </c>
      <c r="C493" s="8">
        <v>70</v>
      </c>
    </row>
    <row r="494" spans="2:3" x14ac:dyDescent="0.35">
      <c r="B494" s="7">
        <v>16</v>
      </c>
      <c r="C494" s="8">
        <v>70</v>
      </c>
    </row>
    <row r="495" spans="2:3" x14ac:dyDescent="0.35">
      <c r="B495" s="7">
        <v>16</v>
      </c>
      <c r="C495" s="8">
        <v>70</v>
      </c>
    </row>
    <row r="496" spans="2:3" x14ac:dyDescent="0.35">
      <c r="B496" s="7">
        <v>16</v>
      </c>
      <c r="C496" s="8">
        <v>70</v>
      </c>
    </row>
    <row r="497" spans="2:3" x14ac:dyDescent="0.35">
      <c r="B497" s="7">
        <v>16</v>
      </c>
      <c r="C497" s="8">
        <v>70</v>
      </c>
    </row>
    <row r="498" spans="2:3" x14ac:dyDescent="0.35">
      <c r="B498" s="7">
        <v>16</v>
      </c>
      <c r="C498" s="8">
        <v>70</v>
      </c>
    </row>
    <row r="499" spans="2:3" x14ac:dyDescent="0.35">
      <c r="B499" s="7">
        <v>16</v>
      </c>
      <c r="C499" s="8">
        <v>70</v>
      </c>
    </row>
    <row r="500" spans="2:3" x14ac:dyDescent="0.35">
      <c r="B500" s="7">
        <v>11</v>
      </c>
      <c r="C500" s="8"/>
    </row>
    <row r="501" spans="2:3" x14ac:dyDescent="0.35">
      <c r="B501" s="7">
        <v>11</v>
      </c>
      <c r="C501" s="8"/>
    </row>
    <row r="502" spans="2:3" x14ac:dyDescent="0.35">
      <c r="B502" s="7">
        <v>11</v>
      </c>
      <c r="C502" s="8"/>
    </row>
    <row r="503" spans="2:3" x14ac:dyDescent="0.35">
      <c r="B503" s="7">
        <v>14</v>
      </c>
      <c r="C503" s="8">
        <v>60</v>
      </c>
    </row>
    <row r="504" spans="2:3" x14ac:dyDescent="0.35">
      <c r="B504" s="7">
        <v>14</v>
      </c>
      <c r="C504" s="8">
        <v>60</v>
      </c>
    </row>
    <row r="505" spans="2:3" x14ac:dyDescent="0.35">
      <c r="B505" s="7">
        <v>14</v>
      </c>
      <c r="C505" s="8">
        <v>60</v>
      </c>
    </row>
    <row r="506" spans="2:3" x14ac:dyDescent="0.35">
      <c r="B506" s="7">
        <v>14</v>
      </c>
      <c r="C506" s="8"/>
    </row>
    <row r="507" spans="2:3" x14ac:dyDescent="0.35">
      <c r="B507" s="7">
        <v>14</v>
      </c>
      <c r="C507" s="8">
        <v>60</v>
      </c>
    </row>
    <row r="508" spans="2:3" x14ac:dyDescent="0.35">
      <c r="B508" s="7">
        <v>14</v>
      </c>
      <c r="C508" s="8">
        <v>60</v>
      </c>
    </row>
    <row r="509" spans="2:3" x14ac:dyDescent="0.35">
      <c r="B509" s="7">
        <v>14</v>
      </c>
      <c r="C509" s="8"/>
    </row>
    <row r="510" spans="2:3" x14ac:dyDescent="0.35">
      <c r="B510" s="7">
        <v>12</v>
      </c>
      <c r="C510" s="8">
        <v>55</v>
      </c>
    </row>
    <row r="511" spans="2:3" x14ac:dyDescent="0.35">
      <c r="B511" s="7">
        <v>12</v>
      </c>
      <c r="C511" s="8">
        <v>55</v>
      </c>
    </row>
    <row r="512" spans="2:3" x14ac:dyDescent="0.35">
      <c r="B512" s="7">
        <v>12</v>
      </c>
      <c r="C512" s="8">
        <v>55</v>
      </c>
    </row>
    <row r="513" spans="2:3" x14ac:dyDescent="0.35">
      <c r="B513" s="7">
        <v>12</v>
      </c>
      <c r="C513" s="8">
        <v>55</v>
      </c>
    </row>
    <row r="514" spans="2:3" x14ac:dyDescent="0.35">
      <c r="B514" s="7">
        <v>12</v>
      </c>
      <c r="C514" s="8">
        <v>55</v>
      </c>
    </row>
    <row r="515" spans="2:3" x14ac:dyDescent="0.35">
      <c r="B515" s="7">
        <v>11.2</v>
      </c>
      <c r="C515" s="8">
        <v>55</v>
      </c>
    </row>
    <row r="516" spans="2:3" x14ac:dyDescent="0.35">
      <c r="B516" s="7">
        <v>11.2</v>
      </c>
      <c r="C516" s="8">
        <v>55</v>
      </c>
    </row>
    <row r="517" spans="2:3" x14ac:dyDescent="0.35">
      <c r="B517" s="7">
        <v>11.2</v>
      </c>
      <c r="C517" s="8">
        <v>55</v>
      </c>
    </row>
    <row r="518" spans="2:3" x14ac:dyDescent="0.35">
      <c r="B518" s="7">
        <v>11.2</v>
      </c>
      <c r="C518" s="8">
        <v>55</v>
      </c>
    </row>
    <row r="519" spans="2:3" x14ac:dyDescent="0.35">
      <c r="B519" s="7">
        <v>11.2</v>
      </c>
      <c r="C519" s="8">
        <v>55</v>
      </c>
    </row>
    <row r="520" spans="2:3" x14ac:dyDescent="0.35">
      <c r="B520" s="7">
        <v>11.2</v>
      </c>
      <c r="C520" s="8">
        <v>55</v>
      </c>
    </row>
    <row r="521" spans="2:3" x14ac:dyDescent="0.35">
      <c r="B521" s="7">
        <v>12</v>
      </c>
      <c r="C521" s="8">
        <v>55</v>
      </c>
    </row>
    <row r="522" spans="2:3" x14ac:dyDescent="0.35">
      <c r="B522" s="7">
        <v>11.2</v>
      </c>
      <c r="C522" s="8">
        <v>55</v>
      </c>
    </row>
    <row r="523" spans="2:3" x14ac:dyDescent="0.35">
      <c r="B523" s="7">
        <v>11.2</v>
      </c>
      <c r="C523" s="8">
        <v>55</v>
      </c>
    </row>
    <row r="524" spans="2:3" x14ac:dyDescent="0.35">
      <c r="B524" s="7">
        <v>12</v>
      </c>
      <c r="C524" s="8">
        <v>55</v>
      </c>
    </row>
    <row r="525" spans="2:3" x14ac:dyDescent="0.35">
      <c r="B525" s="7">
        <v>12</v>
      </c>
      <c r="C525" s="8">
        <v>55</v>
      </c>
    </row>
    <row r="526" spans="2:3" x14ac:dyDescent="0.35">
      <c r="B526" s="7">
        <v>9.5</v>
      </c>
      <c r="C526" s="8">
        <v>55</v>
      </c>
    </row>
    <row r="527" spans="2:3" x14ac:dyDescent="0.35">
      <c r="B527" s="7">
        <v>9.5</v>
      </c>
      <c r="C527" s="8">
        <v>55</v>
      </c>
    </row>
    <row r="528" spans="2:3" x14ac:dyDescent="0.35">
      <c r="B528" s="7">
        <v>9.5</v>
      </c>
      <c r="C528" s="8">
        <v>55</v>
      </c>
    </row>
    <row r="529" spans="2:3" x14ac:dyDescent="0.35">
      <c r="B529" s="7">
        <v>18.2</v>
      </c>
      <c r="C529" s="8">
        <v>43</v>
      </c>
    </row>
    <row r="530" spans="2:3" x14ac:dyDescent="0.35">
      <c r="B530" s="7">
        <v>18.399999999999999</v>
      </c>
      <c r="C530" s="8">
        <v>43</v>
      </c>
    </row>
    <row r="531" spans="2:3" x14ac:dyDescent="0.35">
      <c r="B531" s="7">
        <v>9.5</v>
      </c>
      <c r="C531" s="8">
        <v>55</v>
      </c>
    </row>
    <row r="532" spans="2:3" x14ac:dyDescent="0.35">
      <c r="B532" s="7">
        <v>10.6</v>
      </c>
      <c r="C532" s="8">
        <v>66</v>
      </c>
    </row>
    <row r="533" spans="2:3" x14ac:dyDescent="0.35">
      <c r="B533" s="7">
        <v>10.1</v>
      </c>
      <c r="C533" s="8">
        <v>66</v>
      </c>
    </row>
    <row r="534" spans="2:3" x14ac:dyDescent="0.35">
      <c r="B534" s="7">
        <v>11.3</v>
      </c>
      <c r="C534" s="8">
        <v>66</v>
      </c>
    </row>
    <row r="535" spans="2:3" x14ac:dyDescent="0.35">
      <c r="B535" s="7">
        <v>15.1</v>
      </c>
      <c r="C535" s="8">
        <v>66</v>
      </c>
    </row>
    <row r="536" spans="2:3" x14ac:dyDescent="0.35">
      <c r="B536" s="7">
        <v>15.1</v>
      </c>
      <c r="C536" s="8">
        <v>66</v>
      </c>
    </row>
    <row r="537" spans="2:3" x14ac:dyDescent="0.35">
      <c r="B537" s="7">
        <v>10.1</v>
      </c>
      <c r="C537" s="8">
        <v>66</v>
      </c>
    </row>
    <row r="538" spans="2:3" x14ac:dyDescent="0.35">
      <c r="B538" s="7">
        <v>15.1</v>
      </c>
      <c r="C538" s="8">
        <v>66</v>
      </c>
    </row>
    <row r="539" spans="2:3" x14ac:dyDescent="0.35">
      <c r="B539" s="7">
        <v>12.55</v>
      </c>
      <c r="C539" s="8">
        <v>80</v>
      </c>
    </row>
    <row r="540" spans="2:3" x14ac:dyDescent="0.35">
      <c r="B540" s="7">
        <v>12.55</v>
      </c>
      <c r="C540" s="8">
        <v>80</v>
      </c>
    </row>
    <row r="541" spans="2:3" x14ac:dyDescent="0.35">
      <c r="B541" s="7">
        <v>12.55</v>
      </c>
      <c r="C541" s="8">
        <v>80</v>
      </c>
    </row>
    <row r="542" spans="2:3" x14ac:dyDescent="0.35">
      <c r="B542" s="7">
        <v>12.55</v>
      </c>
      <c r="C542" s="8">
        <v>80</v>
      </c>
    </row>
    <row r="543" spans="2:3" x14ac:dyDescent="0.35">
      <c r="B543" s="7">
        <v>7.8</v>
      </c>
      <c r="C543" s="8">
        <v>80</v>
      </c>
    </row>
    <row r="544" spans="2:3" x14ac:dyDescent="0.35">
      <c r="B544" s="7">
        <v>7.8</v>
      </c>
      <c r="C544" s="8">
        <v>80</v>
      </c>
    </row>
    <row r="545" spans="2:3" x14ac:dyDescent="0.35">
      <c r="B545" s="7">
        <v>12.55</v>
      </c>
      <c r="C545" s="8">
        <v>80</v>
      </c>
    </row>
    <row r="546" spans="2:3" x14ac:dyDescent="0.35">
      <c r="B546" s="7">
        <v>7.7</v>
      </c>
      <c r="C546" s="8">
        <v>80</v>
      </c>
    </row>
    <row r="547" spans="2:3" x14ac:dyDescent="0.35">
      <c r="B547" s="7">
        <v>9.3000000000000007</v>
      </c>
      <c r="C547" s="8">
        <v>80</v>
      </c>
    </row>
    <row r="548" spans="2:3" x14ac:dyDescent="0.35">
      <c r="B548" s="7">
        <v>9.3000000000000007</v>
      </c>
      <c r="C548" s="8">
        <v>80</v>
      </c>
    </row>
    <row r="549" spans="2:3" x14ac:dyDescent="0.35">
      <c r="B549" s="7">
        <v>0</v>
      </c>
      <c r="C549" s="8">
        <v>63</v>
      </c>
    </row>
    <row r="550" spans="2:3" x14ac:dyDescent="0.35">
      <c r="B550" s="7">
        <v>18</v>
      </c>
      <c r="C550" s="8">
        <v>51</v>
      </c>
    </row>
    <row r="551" spans="2:3" x14ac:dyDescent="0.35">
      <c r="B551" s="7">
        <v>18</v>
      </c>
      <c r="C551" s="8">
        <v>51</v>
      </c>
    </row>
    <row r="552" spans="2:3" x14ac:dyDescent="0.35">
      <c r="B552" s="7">
        <v>18</v>
      </c>
      <c r="C552" s="8">
        <v>51</v>
      </c>
    </row>
    <row r="553" spans="2:3" x14ac:dyDescent="0.35">
      <c r="B553" s="7">
        <v>0</v>
      </c>
      <c r="C553" s="8">
        <v>61</v>
      </c>
    </row>
    <row r="554" spans="2:3" x14ac:dyDescent="0.35">
      <c r="B554" s="7">
        <v>15.71</v>
      </c>
      <c r="C554" s="8">
        <v>51</v>
      </c>
    </row>
    <row r="555" spans="2:3" x14ac:dyDescent="0.35">
      <c r="B555" s="7">
        <v>0</v>
      </c>
      <c r="C555" s="8">
        <v>40</v>
      </c>
    </row>
    <row r="556" spans="2:3" x14ac:dyDescent="0.35">
      <c r="B556" s="7">
        <v>0</v>
      </c>
      <c r="C556" s="8">
        <v>40</v>
      </c>
    </row>
    <row r="557" spans="2:3" x14ac:dyDescent="0.35">
      <c r="B557" s="7">
        <v>0</v>
      </c>
      <c r="C557" s="8">
        <v>59</v>
      </c>
    </row>
    <row r="558" spans="2:3" x14ac:dyDescent="0.35">
      <c r="B558" s="7">
        <v>0</v>
      </c>
      <c r="C558" s="8">
        <v>60</v>
      </c>
    </row>
    <row r="559" spans="2:3" x14ac:dyDescent="0.35">
      <c r="B559" s="7">
        <v>0</v>
      </c>
      <c r="C559" s="8">
        <v>68</v>
      </c>
    </row>
    <row r="560" spans="2:3" x14ac:dyDescent="0.35">
      <c r="B560" s="7">
        <v>0</v>
      </c>
      <c r="C560" s="8">
        <v>68</v>
      </c>
    </row>
    <row r="561" spans="2:3" x14ac:dyDescent="0.35">
      <c r="B561" s="7">
        <v>0</v>
      </c>
      <c r="C561" s="8">
        <v>52</v>
      </c>
    </row>
    <row r="562" spans="2:3" x14ac:dyDescent="0.35">
      <c r="B562" s="7">
        <v>0</v>
      </c>
      <c r="C562" s="8">
        <v>52</v>
      </c>
    </row>
    <row r="563" spans="2:3" x14ac:dyDescent="0.35">
      <c r="B563" s="7">
        <v>5.3</v>
      </c>
      <c r="C563" s="8">
        <v>93</v>
      </c>
    </row>
    <row r="564" spans="2:3" x14ac:dyDescent="0.35">
      <c r="B564" s="7">
        <v>13</v>
      </c>
      <c r="C564" s="8">
        <v>35</v>
      </c>
    </row>
    <row r="565" spans="2:3" x14ac:dyDescent="0.35">
      <c r="B565" s="7">
        <v>13</v>
      </c>
      <c r="C565" s="8">
        <v>36</v>
      </c>
    </row>
    <row r="566" spans="2:3" x14ac:dyDescent="0.35">
      <c r="B566" s="7">
        <v>0</v>
      </c>
      <c r="C566" s="8">
        <v>42</v>
      </c>
    </row>
    <row r="567" spans="2:3" x14ac:dyDescent="0.35">
      <c r="B567" s="7">
        <v>17</v>
      </c>
      <c r="C567" s="8">
        <v>40</v>
      </c>
    </row>
    <row r="568" spans="2:3" x14ac:dyDescent="0.35">
      <c r="B568" s="7">
        <v>0</v>
      </c>
      <c r="C568" s="8">
        <v>42</v>
      </c>
    </row>
    <row r="569" spans="2:3" x14ac:dyDescent="0.35">
      <c r="B569" s="7">
        <v>0</v>
      </c>
      <c r="C569" s="8">
        <v>40</v>
      </c>
    </row>
    <row r="570" spans="2:3" x14ac:dyDescent="0.35">
      <c r="B570" s="7">
        <v>0</v>
      </c>
      <c r="C570" s="8">
        <v>42</v>
      </c>
    </row>
    <row r="571" spans="2:3" x14ac:dyDescent="0.35">
      <c r="B571" s="7">
        <v>0</v>
      </c>
      <c r="C571" s="8">
        <v>40</v>
      </c>
    </row>
    <row r="572" spans="2:3" x14ac:dyDescent="0.35">
      <c r="B572" s="7">
        <v>27.39</v>
      </c>
      <c r="C572" s="8">
        <v>37</v>
      </c>
    </row>
    <row r="573" spans="2:3" x14ac:dyDescent="0.35">
      <c r="B573" s="7">
        <v>27.39</v>
      </c>
      <c r="C573" s="8">
        <v>37</v>
      </c>
    </row>
    <row r="574" spans="2:3" x14ac:dyDescent="0.35">
      <c r="B574" s="7">
        <v>27.39</v>
      </c>
      <c r="C574" s="8">
        <v>37</v>
      </c>
    </row>
    <row r="575" spans="2:3" x14ac:dyDescent="0.35">
      <c r="B575" s="7">
        <v>27.39</v>
      </c>
      <c r="C575" s="8">
        <v>37</v>
      </c>
    </row>
    <row r="576" spans="2:3" x14ac:dyDescent="0.35">
      <c r="B576" s="7">
        <v>21.4</v>
      </c>
      <c r="C576" s="8">
        <v>37</v>
      </c>
    </row>
    <row r="577" spans="2:3" x14ac:dyDescent="0.35">
      <c r="B577" s="7">
        <v>21.4</v>
      </c>
      <c r="C577" s="8">
        <v>37</v>
      </c>
    </row>
    <row r="578" spans="2:3" x14ac:dyDescent="0.35">
      <c r="B578" s="7">
        <v>21.4</v>
      </c>
      <c r="C578" s="8">
        <v>37</v>
      </c>
    </row>
    <row r="579" spans="2:3" x14ac:dyDescent="0.35">
      <c r="B579" s="7">
        <v>21.4</v>
      </c>
      <c r="C579" s="8">
        <v>37</v>
      </c>
    </row>
    <row r="580" spans="2:3" x14ac:dyDescent="0.35">
      <c r="B580" s="7">
        <v>21.4</v>
      </c>
      <c r="C580" s="8">
        <v>37</v>
      </c>
    </row>
    <row r="581" spans="2:3" x14ac:dyDescent="0.35">
      <c r="B581" s="7">
        <v>21.4</v>
      </c>
      <c r="C581" s="8">
        <v>37</v>
      </c>
    </row>
    <row r="582" spans="2:3" x14ac:dyDescent="0.35">
      <c r="B582" s="7">
        <v>21.4</v>
      </c>
      <c r="C582" s="8">
        <v>37</v>
      </c>
    </row>
    <row r="583" spans="2:3" x14ac:dyDescent="0.35">
      <c r="B583" s="7">
        <v>21.4</v>
      </c>
      <c r="C583" s="8">
        <v>37</v>
      </c>
    </row>
    <row r="584" spans="2:3" x14ac:dyDescent="0.35">
      <c r="B584" s="7">
        <v>21.4</v>
      </c>
      <c r="C584" s="8">
        <v>37</v>
      </c>
    </row>
    <row r="585" spans="2:3" x14ac:dyDescent="0.35">
      <c r="B585" s="7">
        <v>18.899999999999999</v>
      </c>
      <c r="C585" s="8">
        <v>43</v>
      </c>
    </row>
    <row r="586" spans="2:3" x14ac:dyDescent="0.35">
      <c r="B586" s="7">
        <v>18.899999999999999</v>
      </c>
      <c r="C586" s="8">
        <v>43</v>
      </c>
    </row>
    <row r="587" spans="2:3" x14ac:dyDescent="0.35">
      <c r="B587" s="7">
        <v>18.899999999999999</v>
      </c>
      <c r="C587" s="8">
        <v>43</v>
      </c>
    </row>
    <row r="588" spans="2:3" x14ac:dyDescent="0.35">
      <c r="B588" s="7">
        <v>18.899999999999999</v>
      </c>
      <c r="C588" s="8">
        <v>43</v>
      </c>
    </row>
    <row r="589" spans="2:3" x14ac:dyDescent="0.35">
      <c r="B589" s="7">
        <v>18.899999999999999</v>
      </c>
      <c r="C589" s="8">
        <v>43</v>
      </c>
    </row>
    <row r="590" spans="2:3" x14ac:dyDescent="0.35">
      <c r="B590" s="7">
        <v>0</v>
      </c>
      <c r="C590" s="8">
        <v>43</v>
      </c>
    </row>
    <row r="591" spans="2:3" x14ac:dyDescent="0.35">
      <c r="B591" s="7">
        <v>0</v>
      </c>
      <c r="C591" s="8">
        <v>45</v>
      </c>
    </row>
    <row r="592" spans="2:3" x14ac:dyDescent="0.35">
      <c r="B592" s="7">
        <v>0</v>
      </c>
      <c r="C592" s="8">
        <v>45</v>
      </c>
    </row>
    <row r="593" spans="2:3" x14ac:dyDescent="0.35">
      <c r="B593" s="7">
        <v>0</v>
      </c>
      <c r="C593" s="8">
        <v>45</v>
      </c>
    </row>
    <row r="594" spans="2:3" x14ac:dyDescent="0.35">
      <c r="B594" s="7">
        <v>0</v>
      </c>
      <c r="C594" s="8">
        <v>45</v>
      </c>
    </row>
    <row r="595" spans="2:3" x14ac:dyDescent="0.35">
      <c r="B595" s="7">
        <v>0</v>
      </c>
      <c r="C595" s="8">
        <v>45</v>
      </c>
    </row>
    <row r="596" spans="2:3" x14ac:dyDescent="0.35">
      <c r="B596" s="7">
        <v>0</v>
      </c>
      <c r="C596" s="8">
        <v>45</v>
      </c>
    </row>
    <row r="597" spans="2:3" x14ac:dyDescent="0.35">
      <c r="B597" s="7">
        <v>0</v>
      </c>
      <c r="C597" s="8">
        <v>45</v>
      </c>
    </row>
    <row r="598" spans="2:3" x14ac:dyDescent="0.35">
      <c r="B598" s="7">
        <v>0</v>
      </c>
      <c r="C598" s="8">
        <v>45</v>
      </c>
    </row>
    <row r="599" spans="2:3" x14ac:dyDescent="0.35">
      <c r="B599" s="7">
        <v>0</v>
      </c>
      <c r="C599" s="8">
        <v>45</v>
      </c>
    </row>
    <row r="600" spans="2:3" x14ac:dyDescent="0.35">
      <c r="B600" s="7">
        <v>0</v>
      </c>
      <c r="C600" s="8">
        <v>45</v>
      </c>
    </row>
    <row r="601" spans="2:3" x14ac:dyDescent="0.35">
      <c r="B601" s="7">
        <v>21.4</v>
      </c>
      <c r="C601" s="8">
        <v>37</v>
      </c>
    </row>
    <row r="602" spans="2:3" x14ac:dyDescent="0.35">
      <c r="B602" s="7">
        <v>18.489999999999998</v>
      </c>
      <c r="C602" s="8">
        <v>60</v>
      </c>
    </row>
    <row r="603" spans="2:3" x14ac:dyDescent="0.35">
      <c r="B603" s="7">
        <v>18.489999999999998</v>
      </c>
      <c r="C603" s="8">
        <v>60</v>
      </c>
    </row>
    <row r="604" spans="2:3" x14ac:dyDescent="0.35">
      <c r="B604" s="7">
        <v>18.489999999999998</v>
      </c>
      <c r="C604" s="8">
        <v>60</v>
      </c>
    </row>
    <row r="605" spans="2:3" x14ac:dyDescent="0.35">
      <c r="B605" s="7">
        <v>18.489999999999998</v>
      </c>
      <c r="C605" s="8">
        <v>60</v>
      </c>
    </row>
    <row r="606" spans="2:3" x14ac:dyDescent="0.35">
      <c r="B606" s="7">
        <v>18.489999999999998</v>
      </c>
      <c r="C606" s="8">
        <v>60</v>
      </c>
    </row>
    <row r="607" spans="2:3" x14ac:dyDescent="0.35">
      <c r="B607" s="7">
        <v>18.489999999999998</v>
      </c>
      <c r="C607" s="8">
        <v>60</v>
      </c>
    </row>
    <row r="608" spans="2:3" x14ac:dyDescent="0.35">
      <c r="B608" s="7">
        <v>18.489999999999998</v>
      </c>
      <c r="C608" s="8">
        <v>60</v>
      </c>
    </row>
    <row r="609" spans="2:3" x14ac:dyDescent="0.35">
      <c r="B609" s="7">
        <v>23.65</v>
      </c>
      <c r="C609" s="8">
        <v>48</v>
      </c>
    </row>
    <row r="610" spans="2:3" x14ac:dyDescent="0.35">
      <c r="B610" s="7">
        <v>23.65</v>
      </c>
      <c r="C610" s="8">
        <v>48</v>
      </c>
    </row>
    <row r="611" spans="2:3" x14ac:dyDescent="0.35">
      <c r="B611" s="7">
        <v>23.65</v>
      </c>
      <c r="C611" s="8">
        <v>48</v>
      </c>
    </row>
    <row r="612" spans="2:3" x14ac:dyDescent="0.35">
      <c r="B612" s="7">
        <v>23.65</v>
      </c>
      <c r="C612" s="8">
        <v>48</v>
      </c>
    </row>
    <row r="613" spans="2:3" x14ac:dyDescent="0.35">
      <c r="B613" s="7">
        <v>0</v>
      </c>
      <c r="C613" s="8">
        <v>50</v>
      </c>
    </row>
    <row r="614" spans="2:3" x14ac:dyDescent="0.35">
      <c r="B614" s="7">
        <v>0</v>
      </c>
      <c r="C614" s="8">
        <v>50</v>
      </c>
    </row>
    <row r="615" spans="2:3" x14ac:dyDescent="0.35">
      <c r="B615" s="7">
        <v>0</v>
      </c>
      <c r="C615" s="8">
        <v>50</v>
      </c>
    </row>
    <row r="616" spans="2:3" x14ac:dyDescent="0.35">
      <c r="B616" s="7">
        <v>0</v>
      </c>
      <c r="C616" s="8">
        <v>50</v>
      </c>
    </row>
    <row r="617" spans="2:3" x14ac:dyDescent="0.35">
      <c r="B617" s="7">
        <v>10.7</v>
      </c>
      <c r="C617" s="8">
        <v>55</v>
      </c>
    </row>
    <row r="618" spans="2:3" x14ac:dyDescent="0.35">
      <c r="B618" s="7">
        <v>10.3</v>
      </c>
      <c r="C618" s="8">
        <v>55</v>
      </c>
    </row>
    <row r="619" spans="2:3" x14ac:dyDescent="0.35">
      <c r="B619" s="7">
        <v>11.4</v>
      </c>
      <c r="C619" s="8">
        <v>55</v>
      </c>
    </row>
    <row r="620" spans="2:3" x14ac:dyDescent="0.35">
      <c r="B620" s="7">
        <v>11.4</v>
      </c>
      <c r="C620" s="8">
        <v>55</v>
      </c>
    </row>
    <row r="621" spans="2:3" x14ac:dyDescent="0.35">
      <c r="B621" s="7">
        <v>11.4</v>
      </c>
      <c r="C621" s="8">
        <v>55</v>
      </c>
    </row>
    <row r="622" spans="2:3" x14ac:dyDescent="0.35">
      <c r="B622" s="7">
        <v>10.8</v>
      </c>
      <c r="C622" s="8">
        <v>63</v>
      </c>
    </row>
    <row r="623" spans="2:3" x14ac:dyDescent="0.35">
      <c r="B623" s="7">
        <v>10.8</v>
      </c>
      <c r="C623" s="8">
        <v>63</v>
      </c>
    </row>
    <row r="624" spans="2:3" x14ac:dyDescent="0.35">
      <c r="B624" s="7">
        <v>10.8</v>
      </c>
      <c r="C624" s="8">
        <v>63</v>
      </c>
    </row>
    <row r="625" spans="2:3" x14ac:dyDescent="0.35">
      <c r="B625" s="7">
        <v>13.93</v>
      </c>
      <c r="C625" s="8">
        <v>63</v>
      </c>
    </row>
    <row r="626" spans="2:3" x14ac:dyDescent="0.35">
      <c r="B626" s="7">
        <v>0</v>
      </c>
      <c r="C626" s="8"/>
    </row>
    <row r="627" spans="2:3" x14ac:dyDescent="0.35">
      <c r="B627" s="7">
        <v>0</v>
      </c>
      <c r="C627" s="8"/>
    </row>
    <row r="628" spans="2:3" x14ac:dyDescent="0.35">
      <c r="B628" s="7">
        <v>0</v>
      </c>
      <c r="C628" s="8"/>
    </row>
    <row r="629" spans="2:3" x14ac:dyDescent="0.35">
      <c r="B629" s="7">
        <v>13.1</v>
      </c>
      <c r="C629" s="8">
        <v>50</v>
      </c>
    </row>
    <row r="630" spans="2:3" x14ac:dyDescent="0.35">
      <c r="B630" s="7">
        <v>13.1</v>
      </c>
      <c r="C630" s="8">
        <v>50</v>
      </c>
    </row>
    <row r="631" spans="2:3" x14ac:dyDescent="0.35">
      <c r="B631" s="7">
        <v>13.1</v>
      </c>
      <c r="C631" s="8">
        <v>50</v>
      </c>
    </row>
    <row r="632" spans="2:3" x14ac:dyDescent="0.35">
      <c r="B632" s="7">
        <v>13.1</v>
      </c>
      <c r="C632" s="8">
        <v>50</v>
      </c>
    </row>
    <row r="633" spans="2:3" x14ac:dyDescent="0.35">
      <c r="B633" s="7">
        <v>16.38</v>
      </c>
      <c r="C633" s="8">
        <v>62</v>
      </c>
    </row>
    <row r="634" spans="2:3" x14ac:dyDescent="0.35">
      <c r="B634" s="7">
        <v>13.3</v>
      </c>
      <c r="C634" s="8">
        <v>62</v>
      </c>
    </row>
    <row r="635" spans="2:3" x14ac:dyDescent="0.35">
      <c r="B635" s="7">
        <v>16.38</v>
      </c>
      <c r="C635" s="8">
        <v>62</v>
      </c>
    </row>
    <row r="636" spans="2:3" x14ac:dyDescent="0.35">
      <c r="B636" s="7">
        <v>13.3</v>
      </c>
      <c r="C636" s="8">
        <v>62</v>
      </c>
    </row>
    <row r="637" spans="2:3" x14ac:dyDescent="0.35">
      <c r="B637" s="7">
        <v>16.38</v>
      </c>
      <c r="C637" s="8">
        <v>62</v>
      </c>
    </row>
    <row r="638" spans="2:3" x14ac:dyDescent="0.35">
      <c r="B638" s="7">
        <v>13.3</v>
      </c>
      <c r="C638" s="8">
        <v>62</v>
      </c>
    </row>
    <row r="639" spans="2:3" x14ac:dyDescent="0.35">
      <c r="B639" s="7">
        <v>13.3</v>
      </c>
      <c r="C639" s="8">
        <v>62</v>
      </c>
    </row>
    <row r="640" spans="2:3" x14ac:dyDescent="0.35">
      <c r="B640" s="7">
        <v>16.38</v>
      </c>
      <c r="C640" s="8">
        <v>62</v>
      </c>
    </row>
    <row r="641" spans="2:3" x14ac:dyDescent="0.35">
      <c r="B641" s="7">
        <v>0</v>
      </c>
      <c r="C641" s="8">
        <v>55</v>
      </c>
    </row>
    <row r="642" spans="2:3" x14ac:dyDescent="0.35">
      <c r="B642" s="7">
        <v>0</v>
      </c>
      <c r="C642" s="8">
        <v>66</v>
      </c>
    </row>
    <row r="643" spans="2:3" x14ac:dyDescent="0.35">
      <c r="B643" s="7">
        <v>0</v>
      </c>
      <c r="C643" s="8">
        <v>55</v>
      </c>
    </row>
    <row r="644" spans="2:3" x14ac:dyDescent="0.35">
      <c r="B644" s="7">
        <v>0</v>
      </c>
      <c r="C644" s="8">
        <v>66</v>
      </c>
    </row>
    <row r="645" spans="2:3" x14ac:dyDescent="0.35">
      <c r="B645" s="7">
        <v>15.1</v>
      </c>
      <c r="C645" s="8">
        <v>43</v>
      </c>
    </row>
    <row r="646" spans="2:3" x14ac:dyDescent="0.35">
      <c r="B646" s="7">
        <v>0</v>
      </c>
      <c r="C646" s="8">
        <v>80</v>
      </c>
    </row>
    <row r="647" spans="2:3" x14ac:dyDescent="0.35">
      <c r="B647" s="7">
        <v>0</v>
      </c>
      <c r="C647" s="8">
        <v>80</v>
      </c>
    </row>
    <row r="648" spans="2:3" x14ac:dyDescent="0.35">
      <c r="B648" s="7">
        <v>7.32</v>
      </c>
      <c r="C648" s="8">
        <v>60</v>
      </c>
    </row>
    <row r="649" spans="2:3" x14ac:dyDescent="0.35">
      <c r="B649" s="7">
        <v>18</v>
      </c>
      <c r="C649" s="8">
        <v>35</v>
      </c>
    </row>
    <row r="650" spans="2:3" x14ac:dyDescent="0.35">
      <c r="B650" s="7">
        <v>18</v>
      </c>
      <c r="C650" s="8">
        <v>35</v>
      </c>
    </row>
    <row r="651" spans="2:3" x14ac:dyDescent="0.35">
      <c r="B651" s="7">
        <v>20.7</v>
      </c>
      <c r="C651" s="8">
        <v>37</v>
      </c>
    </row>
    <row r="652" spans="2:3" x14ac:dyDescent="0.35">
      <c r="B652" s="7">
        <v>0</v>
      </c>
      <c r="C652" s="8">
        <v>37</v>
      </c>
    </row>
    <row r="653" spans="2:3" x14ac:dyDescent="0.35">
      <c r="B653" s="7">
        <v>0</v>
      </c>
      <c r="C653" s="8">
        <v>37</v>
      </c>
    </row>
    <row r="654" spans="2:3" x14ac:dyDescent="0.35">
      <c r="B654" s="7">
        <v>0</v>
      </c>
      <c r="C654" s="8">
        <v>37</v>
      </c>
    </row>
    <row r="655" spans="2:3" x14ac:dyDescent="0.35">
      <c r="B655" s="7">
        <v>0</v>
      </c>
      <c r="C655" s="8">
        <v>37</v>
      </c>
    </row>
    <row r="656" spans="2:3" x14ac:dyDescent="0.35">
      <c r="B656" s="7">
        <v>0</v>
      </c>
      <c r="C656" s="8">
        <v>37</v>
      </c>
    </row>
    <row r="657" spans="2:3" x14ac:dyDescent="0.35">
      <c r="B657" s="7">
        <v>0</v>
      </c>
      <c r="C657" s="8">
        <v>37</v>
      </c>
    </row>
    <row r="658" spans="2:3" x14ac:dyDescent="0.35">
      <c r="B658" s="7">
        <v>0</v>
      </c>
      <c r="C658" s="8">
        <v>37</v>
      </c>
    </row>
    <row r="659" spans="2:3" x14ac:dyDescent="0.35">
      <c r="B659" s="7">
        <v>0</v>
      </c>
      <c r="C659" s="8">
        <v>37</v>
      </c>
    </row>
    <row r="660" spans="2:3" x14ac:dyDescent="0.35">
      <c r="B660" s="7">
        <v>0</v>
      </c>
      <c r="C660" s="8">
        <v>37</v>
      </c>
    </row>
    <row r="661" spans="2:3" x14ac:dyDescent="0.35">
      <c r="B661" s="7">
        <v>15.7</v>
      </c>
      <c r="C661" s="8">
        <v>43</v>
      </c>
    </row>
    <row r="662" spans="2:3" x14ac:dyDescent="0.35">
      <c r="B662" s="7">
        <v>15.7</v>
      </c>
      <c r="C662" s="8">
        <v>43</v>
      </c>
    </row>
    <row r="663" spans="2:3" x14ac:dyDescent="0.35">
      <c r="B663" s="7">
        <v>15.7</v>
      </c>
      <c r="C663" s="8">
        <v>43</v>
      </c>
    </row>
    <row r="664" spans="2:3" x14ac:dyDescent="0.35">
      <c r="B664" s="7">
        <v>15.7</v>
      </c>
      <c r="C664" s="8">
        <v>43</v>
      </c>
    </row>
    <row r="665" spans="2:3" x14ac:dyDescent="0.35">
      <c r="B665" s="7">
        <v>19</v>
      </c>
      <c r="C665" s="8">
        <v>43</v>
      </c>
    </row>
    <row r="666" spans="2:3" x14ac:dyDescent="0.35">
      <c r="B666" s="7">
        <v>15.7</v>
      </c>
      <c r="C666" s="8">
        <v>43</v>
      </c>
    </row>
    <row r="667" spans="2:3" x14ac:dyDescent="0.35">
      <c r="B667" s="7">
        <v>19</v>
      </c>
      <c r="C667" s="8">
        <v>43</v>
      </c>
    </row>
    <row r="668" spans="2:3" x14ac:dyDescent="0.35">
      <c r="B668" s="7">
        <v>19</v>
      </c>
      <c r="C668" s="8">
        <v>43</v>
      </c>
    </row>
    <row r="669" spans="2:3" x14ac:dyDescent="0.35">
      <c r="B669" s="7">
        <v>19</v>
      </c>
      <c r="C669" s="8">
        <v>43</v>
      </c>
    </row>
    <row r="670" spans="2:3" x14ac:dyDescent="0.35">
      <c r="B670" s="7">
        <v>9.4</v>
      </c>
      <c r="C670" s="8">
        <v>60</v>
      </c>
    </row>
    <row r="671" spans="2:3" x14ac:dyDescent="0.35">
      <c r="B671" s="7">
        <v>12.3</v>
      </c>
      <c r="C671" s="8">
        <v>60</v>
      </c>
    </row>
    <row r="672" spans="2:3" x14ac:dyDescent="0.35">
      <c r="B672" s="7">
        <v>12.3</v>
      </c>
      <c r="C672" s="8">
        <v>60</v>
      </c>
    </row>
    <row r="673" spans="2:3" x14ac:dyDescent="0.35">
      <c r="B673" s="7">
        <v>9.4</v>
      </c>
      <c r="C673" s="8">
        <v>60</v>
      </c>
    </row>
    <row r="674" spans="2:3" x14ac:dyDescent="0.35">
      <c r="B674" s="7">
        <v>9.4</v>
      </c>
      <c r="C674" s="8">
        <v>60</v>
      </c>
    </row>
    <row r="675" spans="2:3" x14ac:dyDescent="0.35">
      <c r="B675" s="7">
        <v>28.09</v>
      </c>
      <c r="C675" s="8">
        <v>43</v>
      </c>
    </row>
    <row r="676" spans="2:3" x14ac:dyDescent="0.35">
      <c r="B676" s="7">
        <v>28.09</v>
      </c>
      <c r="C676" s="8">
        <v>43</v>
      </c>
    </row>
    <row r="677" spans="2:3" x14ac:dyDescent="0.35">
      <c r="B677" s="7">
        <v>28.09</v>
      </c>
      <c r="C677" s="8">
        <v>43</v>
      </c>
    </row>
    <row r="678" spans="2:3" x14ac:dyDescent="0.35">
      <c r="B678" s="7">
        <v>28.09</v>
      </c>
      <c r="C678" s="8">
        <v>43</v>
      </c>
    </row>
    <row r="679" spans="2:3" x14ac:dyDescent="0.35">
      <c r="B679" s="7">
        <v>0</v>
      </c>
      <c r="C679" s="8">
        <v>43</v>
      </c>
    </row>
    <row r="680" spans="2:3" x14ac:dyDescent="0.35">
      <c r="B680" s="7">
        <v>0</v>
      </c>
      <c r="C680" s="8">
        <v>43</v>
      </c>
    </row>
    <row r="681" spans="2:3" x14ac:dyDescent="0.35">
      <c r="B681" s="7">
        <v>21.56</v>
      </c>
      <c r="C681" s="8">
        <v>43</v>
      </c>
    </row>
    <row r="682" spans="2:3" x14ac:dyDescent="0.35">
      <c r="B682" s="7">
        <v>0</v>
      </c>
      <c r="C682" s="8">
        <v>43</v>
      </c>
    </row>
    <row r="683" spans="2:3" x14ac:dyDescent="0.35">
      <c r="B683" s="7">
        <v>0</v>
      </c>
      <c r="C683" s="8">
        <v>43</v>
      </c>
    </row>
    <row r="684" spans="2:3" x14ac:dyDescent="0.35">
      <c r="B684" s="7">
        <v>0</v>
      </c>
      <c r="C684" s="8">
        <v>43</v>
      </c>
    </row>
    <row r="685" spans="2:3" x14ac:dyDescent="0.35">
      <c r="B685" s="7">
        <v>0</v>
      </c>
      <c r="C685" s="8">
        <v>43</v>
      </c>
    </row>
    <row r="686" spans="2:3" x14ac:dyDescent="0.35">
      <c r="B686" s="7">
        <v>26.82</v>
      </c>
      <c r="C686" s="8">
        <v>43</v>
      </c>
    </row>
    <row r="687" spans="2:3" x14ac:dyDescent="0.35">
      <c r="B687" s="7">
        <v>26.32</v>
      </c>
      <c r="C687" s="8">
        <v>43</v>
      </c>
    </row>
    <row r="688" spans="2:3" x14ac:dyDescent="0.35">
      <c r="B688" s="7">
        <v>26.32</v>
      </c>
      <c r="C688" s="8">
        <v>43</v>
      </c>
    </row>
    <row r="689" spans="2:3" x14ac:dyDescent="0.35">
      <c r="B689" s="7">
        <v>12</v>
      </c>
      <c r="C689" s="8">
        <v>55</v>
      </c>
    </row>
    <row r="690" spans="2:3" x14ac:dyDescent="0.35">
      <c r="B690" s="7">
        <v>14.5</v>
      </c>
      <c r="C690" s="8">
        <v>55</v>
      </c>
    </row>
    <row r="691" spans="2:3" x14ac:dyDescent="0.35">
      <c r="B691" s="7">
        <v>12</v>
      </c>
      <c r="C691" s="8">
        <v>55</v>
      </c>
    </row>
    <row r="692" spans="2:3" x14ac:dyDescent="0.35">
      <c r="B692" s="7">
        <v>14.5</v>
      </c>
      <c r="C692" s="8">
        <v>55</v>
      </c>
    </row>
    <row r="693" spans="2:3" x14ac:dyDescent="0.35">
      <c r="B693" s="7">
        <v>14.5</v>
      </c>
      <c r="C693" s="8">
        <v>55</v>
      </c>
    </row>
    <row r="694" spans="2:3" x14ac:dyDescent="0.35">
      <c r="B694" s="7">
        <v>12</v>
      </c>
      <c r="C694" s="8">
        <v>55</v>
      </c>
    </row>
    <row r="695" spans="2:3" x14ac:dyDescent="0.35">
      <c r="B695" s="7">
        <v>18</v>
      </c>
      <c r="C695" s="8">
        <v>55</v>
      </c>
    </row>
    <row r="696" spans="2:3" x14ac:dyDescent="0.35">
      <c r="B696" s="7">
        <v>18</v>
      </c>
      <c r="C696" s="8">
        <v>55</v>
      </c>
    </row>
    <row r="697" spans="2:3" x14ac:dyDescent="0.35">
      <c r="B697" s="7">
        <v>12</v>
      </c>
      <c r="C697" s="8">
        <v>55</v>
      </c>
    </row>
    <row r="698" spans="2:3" x14ac:dyDescent="0.35">
      <c r="B698" s="7">
        <v>12</v>
      </c>
      <c r="C698" s="8">
        <v>55</v>
      </c>
    </row>
    <row r="699" spans="2:3" x14ac:dyDescent="0.35">
      <c r="B699" s="7">
        <v>12</v>
      </c>
      <c r="C699" s="8">
        <v>55</v>
      </c>
    </row>
    <row r="700" spans="2:3" x14ac:dyDescent="0.35">
      <c r="B700" s="7">
        <v>12</v>
      </c>
      <c r="C700" s="8">
        <v>55</v>
      </c>
    </row>
    <row r="701" spans="2:3" x14ac:dyDescent="0.35">
      <c r="B701" s="7">
        <v>18</v>
      </c>
      <c r="C701" s="8">
        <v>55</v>
      </c>
    </row>
    <row r="702" spans="2:3" x14ac:dyDescent="0.35">
      <c r="B702" s="7">
        <v>18</v>
      </c>
      <c r="C702" s="8">
        <v>55</v>
      </c>
    </row>
    <row r="703" spans="2:3" x14ac:dyDescent="0.35">
      <c r="B703" s="7">
        <v>21.38</v>
      </c>
      <c r="C703" s="8">
        <v>55</v>
      </c>
    </row>
    <row r="704" spans="2:3" x14ac:dyDescent="0.35">
      <c r="B704" s="7">
        <v>15.29</v>
      </c>
      <c r="C704" s="8">
        <v>55</v>
      </c>
    </row>
    <row r="705" spans="2:3" x14ac:dyDescent="0.35">
      <c r="B705" s="7">
        <v>15.29</v>
      </c>
      <c r="C705" s="8">
        <v>55</v>
      </c>
    </row>
    <row r="706" spans="2:3" x14ac:dyDescent="0.35">
      <c r="B706" s="7">
        <v>15.29</v>
      </c>
      <c r="C706" s="8">
        <v>55</v>
      </c>
    </row>
    <row r="707" spans="2:3" x14ac:dyDescent="0.35">
      <c r="B707" s="7">
        <v>15.29</v>
      </c>
      <c r="C707" s="8">
        <v>55</v>
      </c>
    </row>
    <row r="708" spans="2:3" x14ac:dyDescent="0.35">
      <c r="B708" s="7">
        <v>15.29</v>
      </c>
      <c r="C708" s="8">
        <v>55</v>
      </c>
    </row>
    <row r="709" spans="2:3" x14ac:dyDescent="0.35">
      <c r="B709" s="7">
        <v>21.38</v>
      </c>
      <c r="C709" s="8">
        <v>55</v>
      </c>
    </row>
    <row r="710" spans="2:3" x14ac:dyDescent="0.35">
      <c r="B710" s="7">
        <v>17.010000000000002</v>
      </c>
      <c r="C710" s="8">
        <v>55</v>
      </c>
    </row>
    <row r="711" spans="2:3" x14ac:dyDescent="0.35">
      <c r="B711" s="7">
        <v>17.010000000000002</v>
      </c>
      <c r="C711" s="8">
        <v>55</v>
      </c>
    </row>
    <row r="712" spans="2:3" x14ac:dyDescent="0.35">
      <c r="B712" s="7">
        <v>17.010000000000002</v>
      </c>
      <c r="C712" s="8">
        <v>55</v>
      </c>
    </row>
    <row r="713" spans="2:3" x14ac:dyDescent="0.35">
      <c r="B713" s="7">
        <v>17.010000000000002</v>
      </c>
      <c r="C713" s="8">
        <v>55</v>
      </c>
    </row>
    <row r="714" spans="2:3" x14ac:dyDescent="0.35">
      <c r="B714" s="7">
        <v>17.010000000000002</v>
      </c>
      <c r="C714" s="8">
        <v>55</v>
      </c>
    </row>
    <row r="715" spans="2:3" x14ac:dyDescent="0.35">
      <c r="B715" s="7">
        <v>15.29</v>
      </c>
      <c r="C715" s="8">
        <v>55</v>
      </c>
    </row>
    <row r="716" spans="2:3" x14ac:dyDescent="0.35">
      <c r="B716" s="7">
        <v>17.010000000000002</v>
      </c>
      <c r="C716" s="8">
        <v>55</v>
      </c>
    </row>
    <row r="717" spans="2:3" x14ac:dyDescent="0.35">
      <c r="B717" s="7">
        <v>21.38</v>
      </c>
      <c r="C717" s="8">
        <v>55</v>
      </c>
    </row>
    <row r="718" spans="2:3" x14ac:dyDescent="0.35">
      <c r="B718" s="7">
        <v>15.29</v>
      </c>
      <c r="C718" s="8">
        <v>55</v>
      </c>
    </row>
    <row r="719" spans="2:3" x14ac:dyDescent="0.35">
      <c r="B719" s="7">
        <v>15.29</v>
      </c>
      <c r="C719" s="8">
        <v>55</v>
      </c>
    </row>
    <row r="720" spans="2:3" x14ac:dyDescent="0.35">
      <c r="B720" s="7">
        <v>0</v>
      </c>
      <c r="C720" s="8">
        <v>55</v>
      </c>
    </row>
    <row r="721" spans="2:3" x14ac:dyDescent="0.35">
      <c r="B721" s="7">
        <v>0</v>
      </c>
      <c r="C721" s="8">
        <v>50</v>
      </c>
    </row>
    <row r="722" spans="2:3" x14ac:dyDescent="0.35">
      <c r="B722" s="7">
        <v>0</v>
      </c>
      <c r="C722" s="8">
        <v>50</v>
      </c>
    </row>
    <row r="723" spans="2:3" x14ac:dyDescent="0.35">
      <c r="B723" s="7">
        <v>0</v>
      </c>
      <c r="C723" s="8">
        <v>50</v>
      </c>
    </row>
    <row r="724" spans="2:3" x14ac:dyDescent="0.35">
      <c r="B724" s="7">
        <v>0</v>
      </c>
      <c r="C724" s="8">
        <v>50</v>
      </c>
    </row>
    <row r="725" spans="2:3" x14ac:dyDescent="0.35">
      <c r="B725" s="7">
        <v>0</v>
      </c>
      <c r="C725" s="8">
        <v>50</v>
      </c>
    </row>
    <row r="726" spans="2:3" x14ac:dyDescent="0.35">
      <c r="B726" s="7">
        <v>0</v>
      </c>
      <c r="C726" s="8">
        <v>50</v>
      </c>
    </row>
    <row r="727" spans="2:3" x14ac:dyDescent="0.35">
      <c r="B727" s="7">
        <v>8.4</v>
      </c>
      <c r="C727" s="8">
        <v>70</v>
      </c>
    </row>
    <row r="728" spans="2:3" x14ac:dyDescent="0.35">
      <c r="B728" s="7">
        <v>13.1</v>
      </c>
      <c r="C728" s="8">
        <v>70</v>
      </c>
    </row>
    <row r="729" spans="2:3" x14ac:dyDescent="0.35">
      <c r="B729" s="7">
        <v>15.01</v>
      </c>
      <c r="C729" s="8">
        <v>70</v>
      </c>
    </row>
    <row r="730" spans="2:3" x14ac:dyDescent="0.35">
      <c r="B730" s="7">
        <v>0</v>
      </c>
      <c r="C730" s="8">
        <v>88</v>
      </c>
    </row>
    <row r="731" spans="2:3" x14ac:dyDescent="0.35">
      <c r="B731" s="7">
        <v>0</v>
      </c>
      <c r="C731" s="8">
        <v>88</v>
      </c>
    </row>
    <row r="732" spans="2:3" x14ac:dyDescent="0.35">
      <c r="B732" s="7">
        <v>4.45</v>
      </c>
      <c r="C732" s="8">
        <v>70</v>
      </c>
    </row>
    <row r="733" spans="2:3" x14ac:dyDescent="0.35">
      <c r="B733" s="7">
        <v>0</v>
      </c>
      <c r="C733" s="8">
        <v>66</v>
      </c>
    </row>
    <row r="734" spans="2:3" x14ac:dyDescent="0.35">
      <c r="B734" s="7">
        <v>0</v>
      </c>
      <c r="C734" s="8">
        <v>68</v>
      </c>
    </row>
    <row r="735" spans="2:3" x14ac:dyDescent="0.35">
      <c r="B735" s="7">
        <v>0</v>
      </c>
      <c r="C735" s="8">
        <v>32</v>
      </c>
    </row>
    <row r="736" spans="2:3" x14ac:dyDescent="0.35">
      <c r="B736" s="7">
        <v>0</v>
      </c>
      <c r="C736" s="8">
        <v>32</v>
      </c>
    </row>
    <row r="737" spans="2:3" x14ac:dyDescent="0.35">
      <c r="B737" s="7">
        <v>0</v>
      </c>
      <c r="C737" s="8">
        <v>32</v>
      </c>
    </row>
    <row r="738" spans="2:3" x14ac:dyDescent="0.35">
      <c r="B738" s="7">
        <v>0</v>
      </c>
      <c r="C738" s="8">
        <v>32</v>
      </c>
    </row>
    <row r="739" spans="2:3" x14ac:dyDescent="0.35">
      <c r="B739" s="7">
        <v>0</v>
      </c>
      <c r="C739" s="8">
        <v>32</v>
      </c>
    </row>
    <row r="740" spans="2:3" x14ac:dyDescent="0.35">
      <c r="B740" s="7">
        <v>0</v>
      </c>
      <c r="C740" s="8">
        <v>32</v>
      </c>
    </row>
    <row r="741" spans="2:3" x14ac:dyDescent="0.35">
      <c r="B741" s="7">
        <v>0</v>
      </c>
      <c r="C741" s="8">
        <v>32</v>
      </c>
    </row>
    <row r="742" spans="2:3" x14ac:dyDescent="0.35">
      <c r="B742" s="7">
        <v>0</v>
      </c>
      <c r="C742" s="8">
        <v>32</v>
      </c>
    </row>
    <row r="743" spans="2:3" x14ac:dyDescent="0.35">
      <c r="B743" s="7">
        <v>0</v>
      </c>
      <c r="C743" s="8">
        <v>32</v>
      </c>
    </row>
    <row r="744" spans="2:3" x14ac:dyDescent="0.35">
      <c r="B744" s="7">
        <v>0</v>
      </c>
      <c r="C744" s="8">
        <v>32</v>
      </c>
    </row>
    <row r="745" spans="2:3" x14ac:dyDescent="0.35">
      <c r="B745" s="7">
        <v>0</v>
      </c>
      <c r="C745" s="8">
        <v>32</v>
      </c>
    </row>
    <row r="746" spans="2:3" x14ac:dyDescent="0.35">
      <c r="B746" s="7">
        <v>0</v>
      </c>
      <c r="C746" s="8">
        <v>32</v>
      </c>
    </row>
    <row r="747" spans="2:3" x14ac:dyDescent="0.35">
      <c r="B747" s="7">
        <v>0</v>
      </c>
      <c r="C747" s="8">
        <v>32</v>
      </c>
    </row>
    <row r="748" spans="2:3" x14ac:dyDescent="0.35">
      <c r="B748" s="7">
        <v>0</v>
      </c>
      <c r="C748" s="8">
        <v>32</v>
      </c>
    </row>
    <row r="749" spans="2:3" x14ac:dyDescent="0.35">
      <c r="B749" s="7">
        <v>0</v>
      </c>
      <c r="C749" s="8">
        <v>35</v>
      </c>
    </row>
    <row r="750" spans="2:3" x14ac:dyDescent="0.35">
      <c r="B750" s="7">
        <v>0</v>
      </c>
      <c r="C750" s="8">
        <v>35</v>
      </c>
    </row>
    <row r="751" spans="2:3" x14ac:dyDescent="0.35">
      <c r="B751" s="7">
        <v>0</v>
      </c>
      <c r="C751" s="8">
        <v>35</v>
      </c>
    </row>
    <row r="752" spans="2:3" x14ac:dyDescent="0.35">
      <c r="B752" s="7">
        <v>13.8</v>
      </c>
      <c r="C752" s="8">
        <v>60</v>
      </c>
    </row>
    <row r="753" spans="2:3" x14ac:dyDescent="0.35">
      <c r="B753" s="7">
        <v>13.8</v>
      </c>
      <c r="C753" s="8">
        <v>60</v>
      </c>
    </row>
    <row r="754" spans="2:3" x14ac:dyDescent="0.35">
      <c r="B754" s="7">
        <v>13.8</v>
      </c>
      <c r="C754" s="8">
        <v>60</v>
      </c>
    </row>
    <row r="755" spans="2:3" x14ac:dyDescent="0.35">
      <c r="B755" s="7">
        <v>13.8</v>
      </c>
      <c r="C755" s="8"/>
    </row>
    <row r="756" spans="2:3" x14ac:dyDescent="0.35">
      <c r="B756" s="7">
        <v>12.8</v>
      </c>
      <c r="C756" s="8">
        <v>60</v>
      </c>
    </row>
    <row r="757" spans="2:3" x14ac:dyDescent="0.35">
      <c r="B757" s="7">
        <v>12.8</v>
      </c>
      <c r="C757" s="8">
        <v>60</v>
      </c>
    </row>
    <row r="758" spans="2:3" x14ac:dyDescent="0.35">
      <c r="B758" s="7">
        <v>0</v>
      </c>
      <c r="C758" s="8">
        <v>60</v>
      </c>
    </row>
    <row r="759" spans="2:3" x14ac:dyDescent="0.35">
      <c r="B759" s="7">
        <v>0</v>
      </c>
      <c r="C759" s="8"/>
    </row>
    <row r="760" spans="2:3" x14ac:dyDescent="0.35">
      <c r="B760" s="7">
        <v>0</v>
      </c>
      <c r="C760" s="8">
        <v>50</v>
      </c>
    </row>
    <row r="761" spans="2:3" x14ac:dyDescent="0.35">
      <c r="B761" s="7">
        <v>0</v>
      </c>
      <c r="C761" s="8">
        <v>42</v>
      </c>
    </row>
    <row r="762" spans="2:3" x14ac:dyDescent="0.35">
      <c r="B762" s="7">
        <v>0</v>
      </c>
      <c r="C762" s="8">
        <v>42</v>
      </c>
    </row>
    <row r="763" spans="2:3" x14ac:dyDescent="0.35">
      <c r="B763" s="7">
        <v>0</v>
      </c>
      <c r="C763" s="8">
        <v>42</v>
      </c>
    </row>
    <row r="764" spans="2:3" x14ac:dyDescent="0.35">
      <c r="B764" s="7">
        <v>0</v>
      </c>
      <c r="C764" s="8">
        <v>42</v>
      </c>
    </row>
    <row r="765" spans="2:3" x14ac:dyDescent="0.35">
      <c r="B765" s="7">
        <v>0</v>
      </c>
      <c r="C765" s="8">
        <v>42</v>
      </c>
    </row>
    <row r="766" spans="2:3" x14ac:dyDescent="0.35">
      <c r="B766" s="7">
        <v>0</v>
      </c>
      <c r="C766" s="8">
        <v>42</v>
      </c>
    </row>
    <row r="767" spans="2:3" x14ac:dyDescent="0.35">
      <c r="B767" s="7">
        <v>0</v>
      </c>
      <c r="C767" s="8">
        <v>42</v>
      </c>
    </row>
    <row r="768" spans="2:3" x14ac:dyDescent="0.35">
      <c r="B768" s="7">
        <v>0</v>
      </c>
      <c r="C768" s="8">
        <v>42</v>
      </c>
    </row>
    <row r="769" spans="2:3" x14ac:dyDescent="0.35">
      <c r="B769" s="7">
        <v>0</v>
      </c>
      <c r="C769" s="8">
        <v>42</v>
      </c>
    </row>
    <row r="770" spans="2:3" x14ac:dyDescent="0.35">
      <c r="B770" s="7">
        <v>0</v>
      </c>
      <c r="C770" s="8">
        <v>42</v>
      </c>
    </row>
    <row r="771" spans="2:3" x14ac:dyDescent="0.35">
      <c r="B771" s="7">
        <v>0</v>
      </c>
      <c r="C771" s="8">
        <v>42</v>
      </c>
    </row>
    <row r="772" spans="2:3" x14ac:dyDescent="0.35">
      <c r="B772" s="7">
        <v>0</v>
      </c>
      <c r="C772" s="8">
        <v>42</v>
      </c>
    </row>
    <row r="773" spans="2:3" x14ac:dyDescent="0.35">
      <c r="B773" s="7">
        <v>0</v>
      </c>
      <c r="C773" s="8">
        <v>42</v>
      </c>
    </row>
    <row r="774" spans="2:3" x14ac:dyDescent="0.35">
      <c r="B774" s="7">
        <v>0</v>
      </c>
      <c r="C774" s="8">
        <v>42</v>
      </c>
    </row>
    <row r="775" spans="2:3" x14ac:dyDescent="0.35">
      <c r="B775" s="7">
        <v>0</v>
      </c>
      <c r="C775" s="8">
        <v>50</v>
      </c>
    </row>
    <row r="776" spans="2:3" x14ac:dyDescent="0.35">
      <c r="B776" s="7">
        <v>0</v>
      </c>
      <c r="C776" s="8">
        <v>50</v>
      </c>
    </row>
    <row r="777" spans="2:3" x14ac:dyDescent="0.35">
      <c r="B777" s="7">
        <v>0</v>
      </c>
      <c r="C777" s="8">
        <v>50</v>
      </c>
    </row>
    <row r="778" spans="2:3" x14ac:dyDescent="0.35">
      <c r="B778" s="7">
        <v>0</v>
      </c>
      <c r="C778" s="8">
        <v>50</v>
      </c>
    </row>
    <row r="779" spans="2:3" x14ac:dyDescent="0.35">
      <c r="B779" s="7">
        <v>0</v>
      </c>
      <c r="C779" s="8">
        <v>50</v>
      </c>
    </row>
    <row r="780" spans="2:3" x14ac:dyDescent="0.35">
      <c r="B780" s="7">
        <v>0</v>
      </c>
      <c r="C780" s="8">
        <v>50</v>
      </c>
    </row>
    <row r="781" spans="2:3" x14ac:dyDescent="0.35">
      <c r="B781" s="7">
        <v>0</v>
      </c>
      <c r="C781" s="8">
        <v>50</v>
      </c>
    </row>
    <row r="782" spans="2:3" x14ac:dyDescent="0.35">
      <c r="B782" s="7">
        <v>0</v>
      </c>
      <c r="C782" s="8">
        <v>50</v>
      </c>
    </row>
    <row r="783" spans="2:3" x14ac:dyDescent="0.35">
      <c r="B783" s="7">
        <v>0</v>
      </c>
      <c r="C783" s="8">
        <v>50</v>
      </c>
    </row>
    <row r="784" spans="2:3" x14ac:dyDescent="0.35">
      <c r="B784" s="7">
        <v>0</v>
      </c>
      <c r="C784" s="8">
        <v>50</v>
      </c>
    </row>
    <row r="785" spans="2:3" x14ac:dyDescent="0.35">
      <c r="B785" s="7">
        <v>0</v>
      </c>
      <c r="C785" s="8">
        <v>50</v>
      </c>
    </row>
    <row r="786" spans="2:3" x14ac:dyDescent="0.35">
      <c r="B786" s="7">
        <v>0</v>
      </c>
      <c r="C786" s="8">
        <v>50</v>
      </c>
    </row>
    <row r="787" spans="2:3" x14ac:dyDescent="0.35">
      <c r="B787" s="7">
        <v>18</v>
      </c>
      <c r="C787" s="8">
        <v>50</v>
      </c>
    </row>
    <row r="788" spans="2:3" x14ac:dyDescent="0.35">
      <c r="B788" s="7">
        <v>18</v>
      </c>
      <c r="C788" s="8">
        <v>50</v>
      </c>
    </row>
    <row r="789" spans="2:3" ht="15" thickBot="1" x14ac:dyDescent="0.4">
      <c r="B789" s="9">
        <v>18</v>
      </c>
      <c r="C789" s="10">
        <v>50</v>
      </c>
    </row>
  </sheetData>
  <mergeCells count="1">
    <mergeCell ref="E18:L2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C83ED-D8E8-4FE0-AB93-D7ABBD09143E}">
  <dimension ref="B1:L789"/>
  <sheetViews>
    <sheetView workbookViewId="0">
      <selection activeCell="B2" sqref="B2:C20"/>
    </sheetView>
  </sheetViews>
  <sheetFormatPr defaultRowHeight="14.5" x14ac:dyDescent="0.35"/>
  <cols>
    <col min="2" max="2" width="21.26953125" customWidth="1"/>
    <col min="3" max="3" width="17.6328125" customWidth="1"/>
  </cols>
  <sheetData>
    <row r="1" spans="2:3" ht="15" thickBot="1" x14ac:dyDescent="0.4"/>
    <row r="2" spans="2:3" ht="15" thickBot="1" x14ac:dyDescent="0.4">
      <c r="B2" s="5" t="s">
        <v>11</v>
      </c>
      <c r="C2" s="14" t="s">
        <v>4</v>
      </c>
    </row>
    <row r="3" spans="2:3" x14ac:dyDescent="0.35">
      <c r="B3" s="7">
        <v>24</v>
      </c>
      <c r="C3" s="15">
        <v>624</v>
      </c>
    </row>
    <row r="4" spans="2:3" x14ac:dyDescent="0.35">
      <c r="B4" s="7">
        <v>24</v>
      </c>
      <c r="C4" s="15">
        <v>624</v>
      </c>
    </row>
    <row r="5" spans="2:3" x14ac:dyDescent="0.35">
      <c r="B5" s="7">
        <v>15</v>
      </c>
      <c r="C5" s="15">
        <v>624</v>
      </c>
    </row>
    <row r="6" spans="2:3" x14ac:dyDescent="0.35">
      <c r="B6" s="7">
        <v>24</v>
      </c>
      <c r="C6" s="15">
        <v>624</v>
      </c>
    </row>
    <row r="7" spans="2:3" x14ac:dyDescent="0.35">
      <c r="B7" s="7">
        <v>24</v>
      </c>
      <c r="C7" s="15">
        <v>624</v>
      </c>
    </row>
    <row r="8" spans="2:3" x14ac:dyDescent="0.35">
      <c r="B8" s="7">
        <v>24</v>
      </c>
      <c r="C8" s="15">
        <v>624</v>
      </c>
    </row>
    <row r="9" spans="2:3" x14ac:dyDescent="0.35">
      <c r="B9" s="7">
        <v>28</v>
      </c>
      <c r="C9" s="15">
        <v>799</v>
      </c>
    </row>
    <row r="10" spans="2:3" x14ac:dyDescent="0.35">
      <c r="B10" s="7">
        <v>28</v>
      </c>
      <c r="C10" s="15">
        <v>799</v>
      </c>
    </row>
    <row r="11" spans="2:3" x14ac:dyDescent="0.35">
      <c r="B11" s="7">
        <v>28</v>
      </c>
      <c r="C11" s="15">
        <v>799</v>
      </c>
    </row>
    <row r="12" spans="2:3" x14ac:dyDescent="0.35">
      <c r="B12" s="7">
        <v>28</v>
      </c>
      <c r="C12" s="15">
        <v>799</v>
      </c>
    </row>
    <row r="13" spans="2:3" x14ac:dyDescent="0.35">
      <c r="B13" s="7">
        <v>28</v>
      </c>
      <c r="C13" s="15">
        <v>999</v>
      </c>
    </row>
    <row r="14" spans="2:3" x14ac:dyDescent="0.35">
      <c r="B14" s="7">
        <v>28</v>
      </c>
      <c r="C14" s="15">
        <v>999</v>
      </c>
    </row>
    <row r="15" spans="2:3" x14ac:dyDescent="0.35">
      <c r="B15" s="7">
        <v>28</v>
      </c>
      <c r="C15" s="15">
        <v>999</v>
      </c>
    </row>
    <row r="16" spans="2:3" x14ac:dyDescent="0.35">
      <c r="B16" s="7">
        <v>28</v>
      </c>
      <c r="C16" s="15">
        <v>999</v>
      </c>
    </row>
    <row r="17" spans="2:12" ht="15" thickBot="1" x14ac:dyDescent="0.4">
      <c r="B17" s="7">
        <v>28</v>
      </c>
      <c r="C17" s="15">
        <v>999</v>
      </c>
    </row>
    <row r="18" spans="2:12" x14ac:dyDescent="0.35">
      <c r="B18" s="7">
        <v>28</v>
      </c>
      <c r="C18" s="15">
        <v>999</v>
      </c>
      <c r="E18" s="57" t="s">
        <v>2523</v>
      </c>
      <c r="F18" s="58"/>
      <c r="G18" s="58"/>
      <c r="H18" s="58"/>
      <c r="I18" s="58"/>
      <c r="J18" s="58"/>
      <c r="K18" s="58"/>
      <c r="L18" s="59"/>
    </row>
    <row r="19" spans="2:12" x14ac:dyDescent="0.35">
      <c r="B19" s="7">
        <v>28</v>
      </c>
      <c r="C19" s="15">
        <v>999</v>
      </c>
      <c r="E19" s="60"/>
      <c r="F19" s="61"/>
      <c r="G19" s="61"/>
      <c r="H19" s="61"/>
      <c r="I19" s="61"/>
      <c r="J19" s="61"/>
      <c r="K19" s="61"/>
      <c r="L19" s="62"/>
    </row>
    <row r="20" spans="2:12" x14ac:dyDescent="0.35">
      <c r="B20" s="7">
        <v>28</v>
      </c>
      <c r="C20" s="15">
        <v>999</v>
      </c>
      <c r="E20" s="60"/>
      <c r="F20" s="61"/>
      <c r="G20" s="61"/>
      <c r="H20" s="61"/>
      <c r="I20" s="61"/>
      <c r="J20" s="61"/>
      <c r="K20" s="61"/>
      <c r="L20" s="62"/>
    </row>
    <row r="21" spans="2:12" ht="15" thickBot="1" x14ac:dyDescent="0.4">
      <c r="B21" s="7">
        <v>40</v>
      </c>
      <c r="C21" s="15">
        <v>1196</v>
      </c>
      <c r="E21" s="63"/>
      <c r="F21" s="64"/>
      <c r="G21" s="64"/>
      <c r="H21" s="64"/>
      <c r="I21" s="64"/>
      <c r="J21" s="64"/>
      <c r="K21" s="64"/>
      <c r="L21" s="65"/>
    </row>
    <row r="22" spans="2:12" x14ac:dyDescent="0.35">
      <c r="B22" s="7">
        <v>40</v>
      </c>
      <c r="C22" s="15">
        <v>1196</v>
      </c>
    </row>
    <row r="23" spans="2:12" x14ac:dyDescent="0.35">
      <c r="B23" s="7">
        <v>40</v>
      </c>
      <c r="C23" s="15">
        <v>1196</v>
      </c>
    </row>
    <row r="24" spans="2:12" x14ac:dyDescent="0.35">
      <c r="B24" s="7">
        <v>40</v>
      </c>
      <c r="C24" s="15">
        <v>1196</v>
      </c>
    </row>
    <row r="25" spans="2:12" x14ac:dyDescent="0.35">
      <c r="B25" s="7">
        <v>40</v>
      </c>
      <c r="C25" s="15">
        <v>1196</v>
      </c>
    </row>
    <row r="26" spans="2:12" x14ac:dyDescent="0.35">
      <c r="B26" s="7">
        <v>35</v>
      </c>
      <c r="C26" s="15">
        <v>998</v>
      </c>
    </row>
    <row r="27" spans="2:12" x14ac:dyDescent="0.35">
      <c r="B27" s="7">
        <v>35</v>
      </c>
      <c r="C27" s="15">
        <v>998</v>
      </c>
    </row>
    <row r="28" spans="2:12" x14ac:dyDescent="0.35">
      <c r="B28" s="7">
        <v>35</v>
      </c>
      <c r="C28" s="15">
        <v>998</v>
      </c>
    </row>
    <row r="29" spans="2:12" x14ac:dyDescent="0.35">
      <c r="B29" s="7">
        <v>35</v>
      </c>
      <c r="C29" s="15">
        <v>998</v>
      </c>
    </row>
    <row r="30" spans="2:12" x14ac:dyDescent="0.35">
      <c r="B30" s="7">
        <v>35</v>
      </c>
      <c r="C30" s="15">
        <v>998</v>
      </c>
    </row>
    <row r="31" spans="2:12" x14ac:dyDescent="0.35">
      <c r="B31" s="7">
        <v>35</v>
      </c>
      <c r="C31" s="15">
        <v>998</v>
      </c>
    </row>
    <row r="32" spans="2:12" x14ac:dyDescent="0.35">
      <c r="B32" s="7">
        <v>35</v>
      </c>
      <c r="C32" s="15">
        <v>998</v>
      </c>
    </row>
    <row r="33" spans="2:3" x14ac:dyDescent="0.35">
      <c r="B33" s="7">
        <v>60</v>
      </c>
      <c r="C33" s="15">
        <v>998</v>
      </c>
    </row>
    <row r="34" spans="2:3" x14ac:dyDescent="0.35">
      <c r="B34" s="7">
        <v>35</v>
      </c>
      <c r="C34" s="15">
        <v>1086</v>
      </c>
    </row>
    <row r="35" spans="2:3" x14ac:dyDescent="0.35">
      <c r="B35" s="7">
        <v>35</v>
      </c>
      <c r="C35" s="15">
        <v>1086</v>
      </c>
    </row>
    <row r="36" spans="2:3" x14ac:dyDescent="0.35">
      <c r="B36" s="7">
        <v>35</v>
      </c>
      <c r="C36" s="15">
        <v>1086</v>
      </c>
    </row>
    <row r="37" spans="2:3" x14ac:dyDescent="0.35">
      <c r="B37" s="7">
        <v>35</v>
      </c>
      <c r="C37" s="15">
        <v>1086</v>
      </c>
    </row>
    <row r="38" spans="2:3" x14ac:dyDescent="0.35">
      <c r="B38" s="7">
        <v>35</v>
      </c>
      <c r="C38" s="15">
        <v>1086</v>
      </c>
    </row>
    <row r="39" spans="2:3" x14ac:dyDescent="0.35">
      <c r="B39" s="7">
        <v>60</v>
      </c>
      <c r="C39" s="15">
        <v>1086</v>
      </c>
    </row>
    <row r="40" spans="2:3" x14ac:dyDescent="0.35">
      <c r="B40" s="7">
        <v>35</v>
      </c>
      <c r="C40" s="15">
        <v>1086</v>
      </c>
    </row>
    <row r="41" spans="2:3" x14ac:dyDescent="0.35">
      <c r="B41" s="7">
        <v>35</v>
      </c>
      <c r="C41" s="15">
        <v>1086</v>
      </c>
    </row>
    <row r="42" spans="2:3" x14ac:dyDescent="0.35">
      <c r="B42" s="7">
        <v>35</v>
      </c>
      <c r="C42" s="15">
        <v>1199</v>
      </c>
    </row>
    <row r="43" spans="2:3" x14ac:dyDescent="0.35">
      <c r="B43" s="7">
        <v>35</v>
      </c>
      <c r="C43" s="15">
        <v>1199</v>
      </c>
    </row>
    <row r="44" spans="2:3" x14ac:dyDescent="0.35">
      <c r="B44" s="7">
        <v>35</v>
      </c>
      <c r="C44" s="15">
        <v>1199</v>
      </c>
    </row>
    <row r="45" spans="2:3" x14ac:dyDescent="0.35">
      <c r="B45" s="7">
        <v>35</v>
      </c>
      <c r="C45" s="15">
        <v>1199</v>
      </c>
    </row>
    <row r="46" spans="2:3" x14ac:dyDescent="0.35">
      <c r="B46" s="7">
        <v>35</v>
      </c>
      <c r="C46" s="15">
        <v>1199</v>
      </c>
    </row>
    <row r="47" spans="2:3" x14ac:dyDescent="0.35">
      <c r="B47" s="7">
        <v>35</v>
      </c>
      <c r="C47" s="15">
        <v>1199</v>
      </c>
    </row>
    <row r="48" spans="2:3" x14ac:dyDescent="0.35">
      <c r="B48" s="7">
        <v>35</v>
      </c>
      <c r="C48" s="15">
        <v>1199</v>
      </c>
    </row>
    <row r="49" spans="2:3" x14ac:dyDescent="0.35">
      <c r="B49" s="7">
        <v>35</v>
      </c>
      <c r="C49" s="15">
        <v>1199</v>
      </c>
    </row>
    <row r="50" spans="2:3" x14ac:dyDescent="0.35">
      <c r="B50" s="7">
        <v>35</v>
      </c>
      <c r="C50" s="15">
        <v>998</v>
      </c>
    </row>
    <row r="51" spans="2:3" x14ac:dyDescent="0.35">
      <c r="B51" s="7">
        <v>35</v>
      </c>
      <c r="C51" s="15">
        <v>998</v>
      </c>
    </row>
    <row r="52" spans="2:3" x14ac:dyDescent="0.35">
      <c r="B52" s="7">
        <v>35</v>
      </c>
      <c r="C52" s="15">
        <v>998</v>
      </c>
    </row>
    <row r="53" spans="2:3" x14ac:dyDescent="0.35">
      <c r="B53" s="7">
        <v>35</v>
      </c>
      <c r="C53" s="15">
        <v>998</v>
      </c>
    </row>
    <row r="54" spans="2:3" x14ac:dyDescent="0.35">
      <c r="B54" s="7">
        <v>35</v>
      </c>
      <c r="C54" s="15">
        <v>998</v>
      </c>
    </row>
    <row r="55" spans="2:3" x14ac:dyDescent="0.35">
      <c r="B55" s="7">
        <v>35</v>
      </c>
      <c r="C55" s="15">
        <v>998</v>
      </c>
    </row>
    <row r="56" spans="2:3" x14ac:dyDescent="0.35">
      <c r="B56" s="7">
        <v>35</v>
      </c>
      <c r="C56" s="15">
        <v>998</v>
      </c>
    </row>
    <row r="57" spans="2:3" x14ac:dyDescent="0.35">
      <c r="B57" s="7">
        <v>35</v>
      </c>
      <c r="C57" s="15">
        <v>998</v>
      </c>
    </row>
    <row r="58" spans="2:3" x14ac:dyDescent="0.35">
      <c r="B58" s="7">
        <v>32</v>
      </c>
      <c r="C58" s="15">
        <v>1197</v>
      </c>
    </row>
    <row r="59" spans="2:3" x14ac:dyDescent="0.35">
      <c r="B59" s="7">
        <v>32</v>
      </c>
      <c r="C59" s="15">
        <v>1197</v>
      </c>
    </row>
    <row r="60" spans="2:3" x14ac:dyDescent="0.35">
      <c r="B60" s="7">
        <v>32</v>
      </c>
      <c r="C60" s="15">
        <v>1197</v>
      </c>
    </row>
    <row r="61" spans="2:3" x14ac:dyDescent="0.35">
      <c r="B61" s="7">
        <v>32</v>
      </c>
      <c r="C61" s="15">
        <v>1197</v>
      </c>
    </row>
    <row r="62" spans="2:3" x14ac:dyDescent="0.35">
      <c r="B62" s="7">
        <v>32</v>
      </c>
      <c r="C62" s="15">
        <v>1197</v>
      </c>
    </row>
    <row r="63" spans="2:3" x14ac:dyDescent="0.35">
      <c r="B63" s="7">
        <v>32</v>
      </c>
      <c r="C63" s="15">
        <v>1197</v>
      </c>
    </row>
    <row r="64" spans="2:3" x14ac:dyDescent="0.35">
      <c r="B64" s="7">
        <v>32</v>
      </c>
      <c r="C64" s="15">
        <v>1197</v>
      </c>
    </row>
    <row r="65" spans="2:3" x14ac:dyDescent="0.35">
      <c r="B65" s="7">
        <v>40</v>
      </c>
      <c r="C65" s="15">
        <v>999</v>
      </c>
    </row>
    <row r="66" spans="2:3" x14ac:dyDescent="0.35">
      <c r="B66" s="7">
        <v>40</v>
      </c>
      <c r="C66" s="15">
        <v>999</v>
      </c>
    </row>
    <row r="67" spans="2:3" x14ac:dyDescent="0.35">
      <c r="B67" s="7">
        <v>40</v>
      </c>
      <c r="C67" s="15">
        <v>999</v>
      </c>
    </row>
    <row r="68" spans="2:3" x14ac:dyDescent="0.35">
      <c r="B68" s="7">
        <v>40</v>
      </c>
      <c r="C68" s="15">
        <v>999</v>
      </c>
    </row>
    <row r="69" spans="2:3" x14ac:dyDescent="0.35">
      <c r="B69" s="7">
        <v>45</v>
      </c>
      <c r="C69" s="15">
        <v>1197</v>
      </c>
    </row>
    <row r="70" spans="2:3" x14ac:dyDescent="0.35">
      <c r="B70" s="7">
        <v>45</v>
      </c>
      <c r="C70" s="15">
        <v>1197</v>
      </c>
    </row>
    <row r="71" spans="2:3" x14ac:dyDescent="0.35">
      <c r="B71" s="7">
        <v>45</v>
      </c>
      <c r="C71" s="15">
        <v>1364</v>
      </c>
    </row>
    <row r="72" spans="2:3" x14ac:dyDescent="0.35">
      <c r="B72" s="7">
        <v>45</v>
      </c>
      <c r="C72" s="15">
        <v>1197</v>
      </c>
    </row>
    <row r="73" spans="2:3" x14ac:dyDescent="0.35">
      <c r="B73" s="7">
        <v>45</v>
      </c>
      <c r="C73" s="15">
        <v>1364</v>
      </c>
    </row>
    <row r="74" spans="2:3" x14ac:dyDescent="0.35">
      <c r="B74" s="7">
        <v>45</v>
      </c>
      <c r="C74" s="15">
        <v>1364</v>
      </c>
    </row>
    <row r="75" spans="2:3" x14ac:dyDescent="0.35">
      <c r="B75" s="7">
        <v>45</v>
      </c>
      <c r="C75" s="15">
        <v>1197</v>
      </c>
    </row>
    <row r="76" spans="2:3" x14ac:dyDescent="0.35">
      <c r="B76" s="7">
        <v>45</v>
      </c>
      <c r="C76" s="15">
        <v>1364</v>
      </c>
    </row>
    <row r="77" spans="2:3" x14ac:dyDescent="0.35">
      <c r="B77" s="7">
        <v>45</v>
      </c>
      <c r="C77" s="15">
        <v>1197</v>
      </c>
    </row>
    <row r="78" spans="2:3" x14ac:dyDescent="0.35">
      <c r="B78" s="7">
        <v>45</v>
      </c>
      <c r="C78" s="15">
        <v>1364</v>
      </c>
    </row>
    <row r="79" spans="2:3" x14ac:dyDescent="0.35">
      <c r="B79" s="7">
        <v>45</v>
      </c>
      <c r="C79" s="15">
        <v>1197</v>
      </c>
    </row>
    <row r="80" spans="2:3" x14ac:dyDescent="0.35">
      <c r="B80" s="7">
        <v>45</v>
      </c>
      <c r="C80" s="15">
        <v>1364</v>
      </c>
    </row>
    <row r="81" spans="2:3" x14ac:dyDescent="0.35">
      <c r="B81" s="7">
        <v>45</v>
      </c>
      <c r="C81" s="15">
        <v>1197</v>
      </c>
    </row>
    <row r="82" spans="2:3" x14ac:dyDescent="0.35">
      <c r="B82" s="7">
        <v>45</v>
      </c>
      <c r="C82" s="15">
        <v>1364</v>
      </c>
    </row>
    <row r="83" spans="2:3" x14ac:dyDescent="0.35">
      <c r="B83" s="7">
        <v>44</v>
      </c>
      <c r="C83" s="15">
        <v>1248</v>
      </c>
    </row>
    <row r="84" spans="2:3" x14ac:dyDescent="0.35">
      <c r="B84" s="7">
        <v>44</v>
      </c>
      <c r="C84" s="15">
        <v>1248</v>
      </c>
    </row>
    <row r="85" spans="2:3" x14ac:dyDescent="0.35">
      <c r="B85" s="7">
        <v>44</v>
      </c>
      <c r="C85" s="15">
        <v>1248</v>
      </c>
    </row>
    <row r="86" spans="2:3" x14ac:dyDescent="0.35">
      <c r="B86" s="7">
        <v>44</v>
      </c>
      <c r="C86" s="15">
        <v>1248</v>
      </c>
    </row>
    <row r="87" spans="2:3" x14ac:dyDescent="0.35">
      <c r="B87" s="7">
        <v>44</v>
      </c>
      <c r="C87" s="15">
        <v>1193</v>
      </c>
    </row>
    <row r="88" spans="2:3" x14ac:dyDescent="0.35">
      <c r="B88" s="7">
        <v>44</v>
      </c>
      <c r="C88" s="15">
        <v>1193</v>
      </c>
    </row>
    <row r="89" spans="2:3" x14ac:dyDescent="0.35">
      <c r="B89" s="7">
        <v>44</v>
      </c>
      <c r="C89" s="15">
        <v>1193</v>
      </c>
    </row>
    <row r="90" spans="2:3" x14ac:dyDescent="0.35">
      <c r="B90" s="7">
        <v>44</v>
      </c>
      <c r="C90" s="15">
        <v>1193</v>
      </c>
    </row>
    <row r="91" spans="2:3" x14ac:dyDescent="0.35">
      <c r="B91" s="7">
        <v>43</v>
      </c>
      <c r="C91" s="15">
        <v>1197</v>
      </c>
    </row>
    <row r="92" spans="2:3" x14ac:dyDescent="0.35">
      <c r="B92" s="7">
        <v>43</v>
      </c>
      <c r="C92" s="15">
        <v>1197</v>
      </c>
    </row>
    <row r="93" spans="2:3" x14ac:dyDescent="0.35">
      <c r="B93" s="7">
        <v>43</v>
      </c>
      <c r="C93" s="15">
        <v>1197</v>
      </c>
    </row>
    <row r="94" spans="2:3" x14ac:dyDescent="0.35">
      <c r="B94" s="7">
        <v>43</v>
      </c>
      <c r="C94" s="15">
        <v>1197</v>
      </c>
    </row>
    <row r="95" spans="2:3" x14ac:dyDescent="0.35">
      <c r="B95" s="7">
        <v>43</v>
      </c>
      <c r="C95" s="15">
        <v>1197</v>
      </c>
    </row>
    <row r="96" spans="2:3" x14ac:dyDescent="0.35">
      <c r="B96" s="7">
        <v>43</v>
      </c>
      <c r="C96" s="15">
        <v>1197</v>
      </c>
    </row>
    <row r="97" spans="2:3" x14ac:dyDescent="0.35">
      <c r="B97" s="7">
        <v>42</v>
      </c>
      <c r="C97" s="15">
        <v>1248</v>
      </c>
    </row>
    <row r="98" spans="2:3" x14ac:dyDescent="0.35">
      <c r="B98" s="7">
        <v>42</v>
      </c>
      <c r="C98" s="15">
        <v>1197</v>
      </c>
    </row>
    <row r="99" spans="2:3" x14ac:dyDescent="0.35">
      <c r="B99" s="7">
        <v>42</v>
      </c>
      <c r="C99" s="15">
        <v>1197</v>
      </c>
    </row>
    <row r="100" spans="2:3" x14ac:dyDescent="0.35">
      <c r="B100" s="7">
        <v>45</v>
      </c>
      <c r="C100" s="15">
        <v>1197</v>
      </c>
    </row>
    <row r="101" spans="2:3" x14ac:dyDescent="0.35">
      <c r="B101" s="7">
        <v>45</v>
      </c>
      <c r="C101" s="15">
        <v>1396</v>
      </c>
    </row>
    <row r="102" spans="2:3" x14ac:dyDescent="0.35">
      <c r="B102" s="7">
        <v>45</v>
      </c>
      <c r="C102" s="15">
        <v>1197</v>
      </c>
    </row>
    <row r="103" spans="2:3" x14ac:dyDescent="0.35">
      <c r="B103" s="7">
        <v>45</v>
      </c>
      <c r="C103" s="15">
        <v>1396</v>
      </c>
    </row>
    <row r="104" spans="2:3" x14ac:dyDescent="0.35">
      <c r="B104" s="7">
        <v>45</v>
      </c>
      <c r="C104" s="15">
        <v>1197</v>
      </c>
    </row>
    <row r="105" spans="2:3" x14ac:dyDescent="0.35">
      <c r="B105" s="7">
        <v>45</v>
      </c>
      <c r="C105" s="15">
        <v>1396</v>
      </c>
    </row>
    <row r="106" spans="2:3" x14ac:dyDescent="0.35">
      <c r="B106" s="7">
        <v>45</v>
      </c>
      <c r="C106" s="15">
        <v>1197</v>
      </c>
    </row>
    <row r="107" spans="2:3" x14ac:dyDescent="0.35">
      <c r="B107" s="7">
        <v>45</v>
      </c>
      <c r="C107" s="15">
        <v>1396</v>
      </c>
    </row>
    <row r="108" spans="2:3" x14ac:dyDescent="0.35">
      <c r="B108" s="7">
        <v>45</v>
      </c>
      <c r="C108" s="15">
        <v>1197</v>
      </c>
    </row>
    <row r="109" spans="2:3" x14ac:dyDescent="0.35">
      <c r="B109" s="7">
        <v>45</v>
      </c>
      <c r="C109" s="15">
        <v>1197</v>
      </c>
    </row>
    <row r="110" spans="2:3" x14ac:dyDescent="0.35">
      <c r="B110" s="7">
        <v>45</v>
      </c>
      <c r="C110" s="15">
        <v>1197</v>
      </c>
    </row>
    <row r="111" spans="2:3" x14ac:dyDescent="0.35">
      <c r="B111" s="7">
        <v>45</v>
      </c>
      <c r="C111" s="15">
        <v>1396</v>
      </c>
    </row>
    <row r="112" spans="2:3" x14ac:dyDescent="0.35">
      <c r="B112" s="7">
        <v>37</v>
      </c>
      <c r="C112" s="15">
        <v>1197</v>
      </c>
    </row>
    <row r="113" spans="2:3" x14ac:dyDescent="0.35">
      <c r="B113" s="7">
        <v>37</v>
      </c>
      <c r="C113" s="15">
        <v>1197</v>
      </c>
    </row>
    <row r="114" spans="2:3" x14ac:dyDescent="0.35">
      <c r="B114" s="7">
        <v>37</v>
      </c>
      <c r="C114" s="15">
        <v>1197</v>
      </c>
    </row>
    <row r="115" spans="2:3" x14ac:dyDescent="0.35">
      <c r="B115" s="7">
        <v>37</v>
      </c>
      <c r="C115" s="15">
        <v>1197</v>
      </c>
    </row>
    <row r="116" spans="2:3" x14ac:dyDescent="0.35">
      <c r="B116" s="7">
        <v>37</v>
      </c>
      <c r="C116" s="15">
        <v>1197</v>
      </c>
    </row>
    <row r="117" spans="2:3" x14ac:dyDescent="0.35">
      <c r="B117" s="7">
        <v>37</v>
      </c>
      <c r="C117" s="15">
        <v>1197</v>
      </c>
    </row>
    <row r="118" spans="2:3" x14ac:dyDescent="0.35">
      <c r="B118" s="7">
        <v>37</v>
      </c>
      <c r="C118" s="15">
        <v>1197</v>
      </c>
    </row>
    <row r="119" spans="2:3" x14ac:dyDescent="0.35">
      <c r="B119" s="7">
        <v>37</v>
      </c>
      <c r="C119" s="15">
        <v>998</v>
      </c>
    </row>
    <row r="120" spans="2:3" x14ac:dyDescent="0.35">
      <c r="B120" s="7">
        <v>37</v>
      </c>
      <c r="C120" s="15">
        <v>1186</v>
      </c>
    </row>
    <row r="121" spans="2:3" x14ac:dyDescent="0.35">
      <c r="B121" s="7">
        <v>37</v>
      </c>
      <c r="C121" s="15">
        <v>1186</v>
      </c>
    </row>
    <row r="122" spans="2:3" x14ac:dyDescent="0.35">
      <c r="B122" s="7">
        <v>37</v>
      </c>
      <c r="C122" s="15">
        <v>1186</v>
      </c>
    </row>
    <row r="123" spans="2:3" x14ac:dyDescent="0.35">
      <c r="B123" s="7">
        <v>37</v>
      </c>
      <c r="C123" s="15">
        <v>1186</v>
      </c>
    </row>
    <row r="124" spans="2:3" x14ac:dyDescent="0.35">
      <c r="B124" s="7">
        <v>45</v>
      </c>
      <c r="C124" s="15">
        <v>999</v>
      </c>
    </row>
    <row r="125" spans="2:3" x14ac:dyDescent="0.35">
      <c r="B125" s="7">
        <v>45</v>
      </c>
      <c r="C125" s="15">
        <v>999</v>
      </c>
    </row>
    <row r="126" spans="2:3" x14ac:dyDescent="0.35">
      <c r="B126" s="7">
        <v>45</v>
      </c>
      <c r="C126" s="15">
        <v>999</v>
      </c>
    </row>
    <row r="127" spans="2:3" x14ac:dyDescent="0.35">
      <c r="B127" s="7">
        <v>45</v>
      </c>
      <c r="C127" s="15">
        <v>1498</v>
      </c>
    </row>
    <row r="128" spans="2:3" x14ac:dyDescent="0.35">
      <c r="B128" s="7">
        <v>45</v>
      </c>
      <c r="C128" s="15">
        <v>1498</v>
      </c>
    </row>
    <row r="129" spans="2:3" x14ac:dyDescent="0.35">
      <c r="B129" s="7">
        <v>45</v>
      </c>
      <c r="C129" s="15">
        <v>1498</v>
      </c>
    </row>
    <row r="130" spans="2:3" x14ac:dyDescent="0.35">
      <c r="B130" s="7">
        <v>45</v>
      </c>
      <c r="C130" s="15">
        <v>1197</v>
      </c>
    </row>
    <row r="131" spans="2:3" x14ac:dyDescent="0.35">
      <c r="B131" s="7">
        <v>45</v>
      </c>
      <c r="C131" s="15">
        <v>1498</v>
      </c>
    </row>
    <row r="132" spans="2:3" x14ac:dyDescent="0.35">
      <c r="B132" s="7">
        <v>37</v>
      </c>
      <c r="C132" s="15">
        <v>1197</v>
      </c>
    </row>
    <row r="133" spans="2:3" x14ac:dyDescent="0.35">
      <c r="B133" s="7">
        <v>37</v>
      </c>
      <c r="C133" s="15">
        <v>1197</v>
      </c>
    </row>
    <row r="134" spans="2:3" x14ac:dyDescent="0.35">
      <c r="B134" s="7">
        <v>37</v>
      </c>
      <c r="C134" s="15">
        <v>1248</v>
      </c>
    </row>
    <row r="135" spans="2:3" x14ac:dyDescent="0.35">
      <c r="B135" s="7">
        <v>37</v>
      </c>
      <c r="C135" s="15">
        <v>1197</v>
      </c>
    </row>
    <row r="136" spans="2:3" x14ac:dyDescent="0.35">
      <c r="B136" s="7">
        <v>37</v>
      </c>
      <c r="C136" s="15">
        <v>1248</v>
      </c>
    </row>
    <row r="137" spans="2:3" x14ac:dyDescent="0.35">
      <c r="B137" s="7">
        <v>37</v>
      </c>
      <c r="C137" s="15">
        <v>1197</v>
      </c>
    </row>
    <row r="138" spans="2:3" x14ac:dyDescent="0.35">
      <c r="B138" s="7">
        <v>37</v>
      </c>
      <c r="C138" s="15">
        <v>1248</v>
      </c>
    </row>
    <row r="139" spans="2:3" x14ac:dyDescent="0.35">
      <c r="B139" s="7">
        <v>37</v>
      </c>
      <c r="C139" s="15">
        <v>1248</v>
      </c>
    </row>
    <row r="140" spans="2:3" x14ac:dyDescent="0.35">
      <c r="B140" s="7">
        <v>37</v>
      </c>
      <c r="C140" s="15">
        <v>1197</v>
      </c>
    </row>
    <row r="141" spans="2:3" x14ac:dyDescent="0.35">
      <c r="B141" s="7">
        <v>37</v>
      </c>
      <c r="C141" s="15">
        <v>1197</v>
      </c>
    </row>
    <row r="142" spans="2:3" x14ac:dyDescent="0.35">
      <c r="B142" s="7">
        <v>37</v>
      </c>
      <c r="C142" s="15">
        <v>1197</v>
      </c>
    </row>
    <row r="143" spans="2:3" x14ac:dyDescent="0.35">
      <c r="B143" s="7">
        <v>37</v>
      </c>
      <c r="C143" s="15">
        <v>1248</v>
      </c>
    </row>
    <row r="144" spans="2:3" x14ac:dyDescent="0.35">
      <c r="B144" s="7">
        <v>37</v>
      </c>
      <c r="C144" s="15">
        <v>1248</v>
      </c>
    </row>
    <row r="145" spans="2:3" x14ac:dyDescent="0.35">
      <c r="B145" s="7">
        <v>37</v>
      </c>
      <c r="C145" s="15">
        <v>1248</v>
      </c>
    </row>
    <row r="146" spans="2:3" x14ac:dyDescent="0.35">
      <c r="B146" s="7">
        <v>40</v>
      </c>
      <c r="C146" s="15">
        <v>1498</v>
      </c>
    </row>
    <row r="147" spans="2:3" x14ac:dyDescent="0.35">
      <c r="B147" s="7">
        <v>40</v>
      </c>
      <c r="C147" s="15">
        <v>1498</v>
      </c>
    </row>
    <row r="148" spans="2:3" x14ac:dyDescent="0.35">
      <c r="B148" s="7">
        <v>40</v>
      </c>
      <c r="C148" s="15">
        <v>1498</v>
      </c>
    </row>
    <row r="149" spans="2:3" x14ac:dyDescent="0.35">
      <c r="B149" s="7">
        <v>42</v>
      </c>
      <c r="C149" s="15">
        <v>1194</v>
      </c>
    </row>
    <row r="150" spans="2:3" x14ac:dyDescent="0.35">
      <c r="B150" s="7">
        <v>42</v>
      </c>
      <c r="C150" s="15">
        <v>1194</v>
      </c>
    </row>
    <row r="151" spans="2:3" x14ac:dyDescent="0.35">
      <c r="B151" s="7">
        <v>42</v>
      </c>
      <c r="C151" s="15">
        <v>1194</v>
      </c>
    </row>
    <row r="152" spans="2:3" x14ac:dyDescent="0.35">
      <c r="B152" s="7">
        <v>42</v>
      </c>
      <c r="C152" s="15">
        <v>1194</v>
      </c>
    </row>
    <row r="153" spans="2:3" x14ac:dyDescent="0.35">
      <c r="B153" s="7">
        <v>42</v>
      </c>
      <c r="C153" s="15">
        <v>1498</v>
      </c>
    </row>
    <row r="154" spans="2:3" x14ac:dyDescent="0.35">
      <c r="B154" s="7">
        <v>45</v>
      </c>
      <c r="C154" s="15">
        <v>1498</v>
      </c>
    </row>
    <row r="155" spans="2:3" x14ac:dyDescent="0.35">
      <c r="B155" s="7">
        <v>45</v>
      </c>
      <c r="C155" s="15">
        <v>1498</v>
      </c>
    </row>
    <row r="156" spans="2:3" x14ac:dyDescent="0.35">
      <c r="B156" s="7">
        <v>45</v>
      </c>
      <c r="C156" s="15">
        <v>1498</v>
      </c>
    </row>
    <row r="157" spans="2:3" x14ac:dyDescent="0.35">
      <c r="B157" s="7">
        <v>45</v>
      </c>
      <c r="C157" s="15">
        <v>1498</v>
      </c>
    </row>
    <row r="158" spans="2:3" x14ac:dyDescent="0.35">
      <c r="B158" s="7">
        <v>45</v>
      </c>
      <c r="C158" s="15">
        <v>999</v>
      </c>
    </row>
    <row r="159" spans="2:3" x14ac:dyDescent="0.35">
      <c r="B159" s="7">
        <v>45</v>
      </c>
      <c r="C159" s="15">
        <v>999</v>
      </c>
    </row>
    <row r="160" spans="2:3" x14ac:dyDescent="0.35">
      <c r="B160" s="7">
        <v>45</v>
      </c>
      <c r="C160" s="15">
        <v>999</v>
      </c>
    </row>
    <row r="161" spans="2:3" x14ac:dyDescent="0.35">
      <c r="B161" s="7">
        <v>45</v>
      </c>
      <c r="C161" s="15">
        <v>1498</v>
      </c>
    </row>
    <row r="162" spans="2:3" x14ac:dyDescent="0.35">
      <c r="B162" s="7">
        <v>42</v>
      </c>
      <c r="C162" s="15">
        <v>1194</v>
      </c>
    </row>
    <row r="163" spans="2:3" x14ac:dyDescent="0.35">
      <c r="B163" s="7">
        <v>42</v>
      </c>
      <c r="C163" s="15">
        <v>1194</v>
      </c>
    </row>
    <row r="164" spans="2:3" x14ac:dyDescent="0.35">
      <c r="B164" s="7">
        <v>42</v>
      </c>
      <c r="C164" s="15">
        <v>1194</v>
      </c>
    </row>
    <row r="165" spans="2:3" x14ac:dyDescent="0.35">
      <c r="B165" s="7">
        <v>40</v>
      </c>
      <c r="C165" s="15">
        <v>1498</v>
      </c>
    </row>
    <row r="166" spans="2:3" x14ac:dyDescent="0.35">
      <c r="B166" s="7">
        <v>40</v>
      </c>
      <c r="C166" s="15">
        <v>1498</v>
      </c>
    </row>
    <row r="167" spans="2:3" x14ac:dyDescent="0.35">
      <c r="B167" s="7">
        <v>40</v>
      </c>
      <c r="C167" s="15">
        <v>1498</v>
      </c>
    </row>
    <row r="168" spans="2:3" x14ac:dyDescent="0.35">
      <c r="B168" s="7">
        <v>40</v>
      </c>
      <c r="C168" s="15">
        <v>1498</v>
      </c>
    </row>
    <row r="169" spans="2:3" x14ac:dyDescent="0.35">
      <c r="B169" s="7">
        <v>40</v>
      </c>
      <c r="C169" s="15">
        <v>1498</v>
      </c>
    </row>
    <row r="170" spans="2:3" x14ac:dyDescent="0.35">
      <c r="B170" s="7">
        <v>42</v>
      </c>
      <c r="C170" s="15">
        <v>1194</v>
      </c>
    </row>
    <row r="171" spans="2:3" x14ac:dyDescent="0.35">
      <c r="B171" s="7">
        <v>42</v>
      </c>
      <c r="C171" s="15">
        <v>1194</v>
      </c>
    </row>
    <row r="172" spans="2:3" x14ac:dyDescent="0.35">
      <c r="B172" s="7">
        <v>42</v>
      </c>
      <c r="C172" s="15">
        <v>1194</v>
      </c>
    </row>
    <row r="173" spans="2:3" x14ac:dyDescent="0.35">
      <c r="B173" s="7">
        <v>42</v>
      </c>
      <c r="C173" s="15">
        <v>1194</v>
      </c>
    </row>
    <row r="174" spans="2:3" x14ac:dyDescent="0.35">
      <c r="B174" s="7">
        <v>40</v>
      </c>
      <c r="C174" s="15">
        <v>1498</v>
      </c>
    </row>
    <row r="175" spans="2:3" x14ac:dyDescent="0.35">
      <c r="B175" s="7">
        <v>45</v>
      </c>
      <c r="C175" s="15">
        <v>1496</v>
      </c>
    </row>
    <row r="176" spans="2:3" x14ac:dyDescent="0.35">
      <c r="B176" s="7">
        <v>45</v>
      </c>
      <c r="C176" s="15">
        <v>1496</v>
      </c>
    </row>
    <row r="177" spans="2:3" x14ac:dyDescent="0.35">
      <c r="B177" s="7">
        <v>45</v>
      </c>
      <c r="C177" s="15">
        <v>1364</v>
      </c>
    </row>
    <row r="178" spans="2:3" x14ac:dyDescent="0.35">
      <c r="B178" s="7">
        <v>45</v>
      </c>
      <c r="C178" s="15">
        <v>1364</v>
      </c>
    </row>
    <row r="179" spans="2:3" x14ac:dyDescent="0.35">
      <c r="B179" s="7">
        <v>45</v>
      </c>
      <c r="C179" s="15">
        <v>1364</v>
      </c>
    </row>
    <row r="180" spans="2:3" x14ac:dyDescent="0.35">
      <c r="B180" s="7">
        <v>45</v>
      </c>
      <c r="C180" s="15">
        <v>1496</v>
      </c>
    </row>
    <row r="181" spans="2:3" x14ac:dyDescent="0.35">
      <c r="B181" s="7">
        <v>45</v>
      </c>
      <c r="C181" s="15">
        <v>1496</v>
      </c>
    </row>
    <row r="182" spans="2:3" x14ac:dyDescent="0.35">
      <c r="B182" s="7">
        <v>45</v>
      </c>
      <c r="C182" s="15">
        <v>1364</v>
      </c>
    </row>
    <row r="183" spans="2:3" x14ac:dyDescent="0.35">
      <c r="B183" s="7">
        <v>45</v>
      </c>
      <c r="C183" s="15">
        <v>1364</v>
      </c>
    </row>
    <row r="184" spans="2:3" x14ac:dyDescent="0.35">
      <c r="B184" s="7">
        <v>45</v>
      </c>
      <c r="C184" s="15">
        <v>1496</v>
      </c>
    </row>
    <row r="185" spans="2:3" x14ac:dyDescent="0.35">
      <c r="B185" s="7">
        <v>45</v>
      </c>
      <c r="C185" s="15">
        <v>1496</v>
      </c>
    </row>
    <row r="186" spans="2:3" x14ac:dyDescent="0.35">
      <c r="B186" s="7">
        <v>45</v>
      </c>
      <c r="C186" s="15">
        <v>1197</v>
      </c>
    </row>
    <row r="187" spans="2:3" x14ac:dyDescent="0.35">
      <c r="B187" s="7">
        <v>45</v>
      </c>
      <c r="C187" s="15">
        <v>1364</v>
      </c>
    </row>
    <row r="188" spans="2:3" x14ac:dyDescent="0.35">
      <c r="B188" s="7">
        <v>45</v>
      </c>
      <c r="C188" s="15">
        <v>1364</v>
      </c>
    </row>
    <row r="189" spans="2:3" x14ac:dyDescent="0.35">
      <c r="B189" s="7">
        <v>45</v>
      </c>
      <c r="C189" s="15">
        <v>1197</v>
      </c>
    </row>
    <row r="190" spans="2:3" x14ac:dyDescent="0.35">
      <c r="B190" s="7">
        <v>45</v>
      </c>
      <c r="C190" s="15">
        <v>1364</v>
      </c>
    </row>
    <row r="191" spans="2:3" x14ac:dyDescent="0.35">
      <c r="B191" s="7">
        <v>50</v>
      </c>
      <c r="C191" s="15">
        <v>1461</v>
      </c>
    </row>
    <row r="192" spans="2:3" x14ac:dyDescent="0.35">
      <c r="B192" s="7">
        <v>50</v>
      </c>
      <c r="C192" s="15">
        <v>1461</v>
      </c>
    </row>
    <row r="193" spans="2:3" x14ac:dyDescent="0.35">
      <c r="B193" s="7">
        <v>50</v>
      </c>
      <c r="C193" s="15">
        <v>1461</v>
      </c>
    </row>
    <row r="194" spans="2:3" x14ac:dyDescent="0.35">
      <c r="B194" s="7">
        <v>37</v>
      </c>
      <c r="C194" s="15">
        <v>1197</v>
      </c>
    </row>
    <row r="195" spans="2:3" x14ac:dyDescent="0.35">
      <c r="B195" s="7">
        <v>37</v>
      </c>
      <c r="C195" s="15">
        <v>1197</v>
      </c>
    </row>
    <row r="196" spans="2:3" x14ac:dyDescent="0.35">
      <c r="B196" s="7">
        <v>37</v>
      </c>
      <c r="C196" s="15">
        <v>1197</v>
      </c>
    </row>
    <row r="197" spans="2:3" x14ac:dyDescent="0.35">
      <c r="B197" s="7">
        <v>37</v>
      </c>
      <c r="C197" s="15">
        <v>1197</v>
      </c>
    </row>
    <row r="198" spans="2:3" x14ac:dyDescent="0.35">
      <c r="B198" s="7">
        <v>37</v>
      </c>
      <c r="C198" s="15">
        <v>1197</v>
      </c>
    </row>
    <row r="199" spans="2:3" x14ac:dyDescent="0.35">
      <c r="B199" s="7">
        <v>70</v>
      </c>
      <c r="C199" s="15">
        <v>2157</v>
      </c>
    </row>
    <row r="200" spans="2:3" x14ac:dyDescent="0.35">
      <c r="B200" s="7">
        <v>70</v>
      </c>
      <c r="C200" s="15">
        <v>2157</v>
      </c>
    </row>
    <row r="201" spans="2:3" x14ac:dyDescent="0.35">
      <c r="B201" s="7">
        <v>71</v>
      </c>
      <c r="C201" s="15">
        <v>1968</v>
      </c>
    </row>
    <row r="202" spans="2:3" x14ac:dyDescent="0.35">
      <c r="B202" s="7">
        <v>71</v>
      </c>
      <c r="C202" s="15">
        <v>1968</v>
      </c>
    </row>
    <row r="203" spans="2:3" x14ac:dyDescent="0.35">
      <c r="B203" s="7">
        <v>66</v>
      </c>
      <c r="C203" s="15">
        <v>1798</v>
      </c>
    </row>
    <row r="204" spans="2:3" x14ac:dyDescent="0.35">
      <c r="B204" s="7">
        <v>66</v>
      </c>
      <c r="C204" s="15">
        <v>1968</v>
      </c>
    </row>
    <row r="205" spans="2:3" x14ac:dyDescent="0.35">
      <c r="B205" s="7">
        <v>66</v>
      </c>
      <c r="C205" s="15">
        <v>1968</v>
      </c>
    </row>
    <row r="206" spans="2:3" x14ac:dyDescent="0.35">
      <c r="B206" s="7">
        <v>66</v>
      </c>
      <c r="C206" s="15">
        <v>1968</v>
      </c>
    </row>
    <row r="207" spans="2:3" x14ac:dyDescent="0.35">
      <c r="B207" s="7">
        <v>66</v>
      </c>
      <c r="C207" s="15">
        <v>1968</v>
      </c>
    </row>
    <row r="208" spans="2:3" x14ac:dyDescent="0.35">
      <c r="B208" s="7">
        <v>67</v>
      </c>
      <c r="C208" s="15">
        <v>1995</v>
      </c>
    </row>
    <row r="209" spans="2:3" x14ac:dyDescent="0.35">
      <c r="B209" s="7">
        <v>67</v>
      </c>
      <c r="C209" s="15">
        <v>1998</v>
      </c>
    </row>
    <row r="210" spans="2:3" ht="15" thickBot="1" x14ac:dyDescent="0.4">
      <c r="B210" s="9">
        <v>67</v>
      </c>
      <c r="C210" s="15">
        <v>1995</v>
      </c>
    </row>
    <row r="211" spans="2:3" x14ac:dyDescent="0.35">
      <c r="C211" s="15">
        <v>2993</v>
      </c>
    </row>
    <row r="212" spans="2:3" x14ac:dyDescent="0.35">
      <c r="C212" s="15">
        <v>2993</v>
      </c>
    </row>
    <row r="213" spans="2:3" x14ac:dyDescent="0.35">
      <c r="C213" s="15">
        <v>2998</v>
      </c>
    </row>
    <row r="214" spans="2:3" x14ac:dyDescent="0.35">
      <c r="C214" s="15">
        <v>4951</v>
      </c>
    </row>
    <row r="215" spans="2:3" x14ac:dyDescent="0.35">
      <c r="C215" s="15">
        <v>2979</v>
      </c>
    </row>
    <row r="216" spans="2:3" x14ac:dyDescent="0.35">
      <c r="C216" s="15">
        <v>2982</v>
      </c>
    </row>
    <row r="217" spans="2:3" x14ac:dyDescent="0.35">
      <c r="C217" s="15">
        <v>2993</v>
      </c>
    </row>
    <row r="218" spans="2:3" x14ac:dyDescent="0.35">
      <c r="C218" s="15">
        <v>2993</v>
      </c>
    </row>
    <row r="219" spans="2:3" x14ac:dyDescent="0.35">
      <c r="C219" s="15">
        <v>2993</v>
      </c>
    </row>
    <row r="220" spans="2:3" x14ac:dyDescent="0.35">
      <c r="C220" s="15">
        <v>2998</v>
      </c>
    </row>
    <row r="221" spans="2:3" x14ac:dyDescent="0.35">
      <c r="C221" s="15">
        <v>2998</v>
      </c>
    </row>
    <row r="222" spans="2:3" x14ac:dyDescent="0.35">
      <c r="C222" s="15">
        <v>6592</v>
      </c>
    </row>
    <row r="223" spans="2:3" x14ac:dyDescent="0.35">
      <c r="C223" s="15">
        <v>796</v>
      </c>
    </row>
    <row r="224" spans="2:3" x14ac:dyDescent="0.35">
      <c r="C224" s="15">
        <v>796</v>
      </c>
    </row>
    <row r="225" spans="3:3" x14ac:dyDescent="0.35">
      <c r="C225" s="15">
        <v>796</v>
      </c>
    </row>
    <row r="226" spans="3:3" x14ac:dyDescent="0.35">
      <c r="C226" s="15">
        <v>796</v>
      </c>
    </row>
    <row r="227" spans="3:3" x14ac:dyDescent="0.35">
      <c r="C227" s="15">
        <v>796</v>
      </c>
    </row>
    <row r="228" spans="3:3" x14ac:dyDescent="0.35">
      <c r="C228" s="15">
        <v>796</v>
      </c>
    </row>
    <row r="229" spans="3:3" x14ac:dyDescent="0.35">
      <c r="C229" s="15">
        <v>796</v>
      </c>
    </row>
    <row r="230" spans="3:3" x14ac:dyDescent="0.35">
      <c r="C230" s="15">
        <v>796</v>
      </c>
    </row>
    <row r="231" spans="3:3" x14ac:dyDescent="0.35">
      <c r="C231" s="15">
        <v>998</v>
      </c>
    </row>
    <row r="232" spans="3:3" x14ac:dyDescent="0.35">
      <c r="C232" s="15">
        <v>998</v>
      </c>
    </row>
    <row r="233" spans="3:3" x14ac:dyDescent="0.35">
      <c r="C233" s="15">
        <v>998</v>
      </c>
    </row>
    <row r="234" spans="3:3" x14ac:dyDescent="0.35">
      <c r="C234" s="15">
        <v>998</v>
      </c>
    </row>
    <row r="235" spans="3:3" x14ac:dyDescent="0.35">
      <c r="C235" s="15">
        <v>998</v>
      </c>
    </row>
    <row r="236" spans="3:3" x14ac:dyDescent="0.35">
      <c r="C236" s="15">
        <v>998</v>
      </c>
    </row>
    <row r="237" spans="3:3" x14ac:dyDescent="0.35">
      <c r="C237" s="15">
        <v>998</v>
      </c>
    </row>
    <row r="238" spans="3:3" x14ac:dyDescent="0.35">
      <c r="C238" s="15">
        <v>998</v>
      </c>
    </row>
    <row r="239" spans="3:3" x14ac:dyDescent="0.35">
      <c r="C239" s="15">
        <v>998</v>
      </c>
    </row>
    <row r="240" spans="3:3" x14ac:dyDescent="0.35">
      <c r="C240" s="15">
        <v>998</v>
      </c>
    </row>
    <row r="241" spans="3:3" x14ac:dyDescent="0.35">
      <c r="C241" s="15">
        <v>998</v>
      </c>
    </row>
    <row r="242" spans="3:3" x14ac:dyDescent="0.35">
      <c r="C242" s="15">
        <v>998</v>
      </c>
    </row>
    <row r="243" spans="3:3" x14ac:dyDescent="0.35">
      <c r="C243" s="15">
        <v>998</v>
      </c>
    </row>
    <row r="244" spans="3:3" x14ac:dyDescent="0.35">
      <c r="C244" s="15">
        <v>998</v>
      </c>
    </row>
    <row r="245" spans="3:3" x14ac:dyDescent="0.35">
      <c r="C245" s="15">
        <v>998</v>
      </c>
    </row>
    <row r="246" spans="3:3" x14ac:dyDescent="0.35">
      <c r="C246" s="15">
        <v>998</v>
      </c>
    </row>
    <row r="247" spans="3:3" x14ac:dyDescent="0.35">
      <c r="C247" s="15">
        <v>998</v>
      </c>
    </row>
    <row r="248" spans="3:3" x14ac:dyDescent="0.35">
      <c r="C248" s="15">
        <v>998</v>
      </c>
    </row>
    <row r="249" spans="3:3" x14ac:dyDescent="0.35">
      <c r="C249" s="15">
        <v>998</v>
      </c>
    </row>
    <row r="250" spans="3:3" x14ac:dyDescent="0.35">
      <c r="C250" s="15">
        <v>998</v>
      </c>
    </row>
    <row r="251" spans="3:3" x14ac:dyDescent="0.35">
      <c r="C251" s="15">
        <v>998</v>
      </c>
    </row>
    <row r="252" spans="3:3" x14ac:dyDescent="0.35">
      <c r="C252" s="15">
        <v>1120</v>
      </c>
    </row>
    <row r="253" spans="3:3" x14ac:dyDescent="0.35">
      <c r="C253" s="15">
        <v>1120</v>
      </c>
    </row>
    <row r="254" spans="3:3" x14ac:dyDescent="0.35">
      <c r="C254" s="15">
        <v>1197</v>
      </c>
    </row>
    <row r="255" spans="3:3" x14ac:dyDescent="0.35">
      <c r="C255" s="15">
        <v>1197</v>
      </c>
    </row>
    <row r="256" spans="3:3" x14ac:dyDescent="0.35">
      <c r="C256" s="15">
        <v>1197</v>
      </c>
    </row>
    <row r="257" spans="3:3" x14ac:dyDescent="0.35">
      <c r="C257" s="15">
        <v>1197</v>
      </c>
    </row>
    <row r="258" spans="3:3" x14ac:dyDescent="0.35">
      <c r="C258" s="15">
        <v>1198</v>
      </c>
    </row>
    <row r="259" spans="3:3" x14ac:dyDescent="0.35">
      <c r="C259" s="15">
        <v>1198</v>
      </c>
    </row>
    <row r="260" spans="3:3" x14ac:dyDescent="0.35">
      <c r="C260" s="15">
        <v>1198</v>
      </c>
    </row>
    <row r="261" spans="3:3" x14ac:dyDescent="0.35">
      <c r="C261" s="15">
        <v>1198</v>
      </c>
    </row>
    <row r="262" spans="3:3" x14ac:dyDescent="0.35">
      <c r="C262" s="15">
        <v>1198</v>
      </c>
    </row>
    <row r="263" spans="3:3" x14ac:dyDescent="0.35">
      <c r="C263" s="15">
        <v>1198</v>
      </c>
    </row>
    <row r="264" spans="3:3" x14ac:dyDescent="0.35">
      <c r="C264" s="15">
        <v>1198</v>
      </c>
    </row>
    <row r="265" spans="3:3" x14ac:dyDescent="0.35">
      <c r="C265" s="15">
        <v>1198</v>
      </c>
    </row>
    <row r="266" spans="3:3" x14ac:dyDescent="0.35">
      <c r="C266" s="15">
        <v>1198</v>
      </c>
    </row>
    <row r="267" spans="3:3" x14ac:dyDescent="0.35">
      <c r="C267" s="15">
        <v>1198</v>
      </c>
    </row>
    <row r="268" spans="3:3" x14ac:dyDescent="0.35">
      <c r="C268" s="15">
        <v>1198</v>
      </c>
    </row>
    <row r="269" spans="3:3" x14ac:dyDescent="0.35">
      <c r="C269" s="15">
        <v>1198</v>
      </c>
    </row>
    <row r="270" spans="3:3" x14ac:dyDescent="0.35">
      <c r="C270" s="15">
        <v>1198</v>
      </c>
    </row>
    <row r="271" spans="3:3" x14ac:dyDescent="0.35">
      <c r="C271" s="15">
        <v>1198</v>
      </c>
    </row>
    <row r="272" spans="3:3" x14ac:dyDescent="0.35">
      <c r="C272" s="15">
        <v>1198</v>
      </c>
    </row>
    <row r="273" spans="3:3" x14ac:dyDescent="0.35">
      <c r="C273" s="15">
        <v>1198</v>
      </c>
    </row>
    <row r="274" spans="3:3" x14ac:dyDescent="0.35">
      <c r="C274" s="15">
        <v>1198</v>
      </c>
    </row>
    <row r="275" spans="3:3" x14ac:dyDescent="0.35">
      <c r="C275" s="15">
        <v>1198</v>
      </c>
    </row>
    <row r="276" spans="3:3" x14ac:dyDescent="0.35">
      <c r="C276" s="15">
        <v>1198</v>
      </c>
    </row>
    <row r="277" spans="3:3" x14ac:dyDescent="0.35">
      <c r="C277" s="15">
        <v>1198</v>
      </c>
    </row>
    <row r="278" spans="3:3" x14ac:dyDescent="0.35">
      <c r="C278" s="15">
        <v>1198</v>
      </c>
    </row>
    <row r="279" spans="3:3" x14ac:dyDescent="0.35">
      <c r="C279" s="15">
        <v>1198</v>
      </c>
    </row>
    <row r="280" spans="3:3" x14ac:dyDescent="0.35">
      <c r="C280" s="15">
        <v>1197</v>
      </c>
    </row>
    <row r="281" spans="3:3" x14ac:dyDescent="0.35">
      <c r="C281" s="15">
        <v>1197</v>
      </c>
    </row>
    <row r="282" spans="3:3" x14ac:dyDescent="0.35">
      <c r="C282" s="15">
        <v>1197</v>
      </c>
    </row>
    <row r="283" spans="3:3" x14ac:dyDescent="0.35">
      <c r="C283" s="15">
        <v>1197</v>
      </c>
    </row>
    <row r="284" spans="3:3" x14ac:dyDescent="0.35">
      <c r="C284" s="15">
        <v>1197</v>
      </c>
    </row>
    <row r="285" spans="3:3" x14ac:dyDescent="0.35">
      <c r="C285" s="15">
        <v>1197</v>
      </c>
    </row>
    <row r="286" spans="3:3" x14ac:dyDescent="0.35">
      <c r="C286" s="15">
        <v>1248</v>
      </c>
    </row>
    <row r="287" spans="3:3" x14ac:dyDescent="0.35">
      <c r="C287" s="15">
        <v>1248</v>
      </c>
    </row>
    <row r="288" spans="3:3" x14ac:dyDescent="0.35">
      <c r="C288" s="15">
        <v>1248</v>
      </c>
    </row>
    <row r="289" spans="3:3" x14ac:dyDescent="0.35">
      <c r="C289" s="15">
        <v>1248</v>
      </c>
    </row>
    <row r="290" spans="3:3" x14ac:dyDescent="0.35">
      <c r="C290" s="15">
        <v>1248</v>
      </c>
    </row>
    <row r="291" spans="3:3" x14ac:dyDescent="0.35">
      <c r="C291" s="15">
        <v>1248</v>
      </c>
    </row>
    <row r="292" spans="3:3" x14ac:dyDescent="0.35">
      <c r="C292" s="15">
        <v>1197</v>
      </c>
    </row>
    <row r="293" spans="3:3" x14ac:dyDescent="0.35">
      <c r="C293" s="15">
        <v>1248</v>
      </c>
    </row>
    <row r="294" spans="3:3" x14ac:dyDescent="0.35">
      <c r="C294" s="15">
        <v>1199</v>
      </c>
    </row>
    <row r="295" spans="3:3" x14ac:dyDescent="0.35">
      <c r="C295" s="15">
        <v>1199</v>
      </c>
    </row>
    <row r="296" spans="3:3" x14ac:dyDescent="0.35">
      <c r="C296" s="15">
        <v>1199</v>
      </c>
    </row>
    <row r="297" spans="3:3" x14ac:dyDescent="0.35">
      <c r="C297" s="15">
        <v>1199</v>
      </c>
    </row>
    <row r="298" spans="3:3" x14ac:dyDescent="0.35">
      <c r="C298" s="15">
        <v>1199</v>
      </c>
    </row>
    <row r="299" spans="3:3" x14ac:dyDescent="0.35">
      <c r="C299" s="15">
        <v>1497</v>
      </c>
    </row>
    <row r="300" spans="3:3" x14ac:dyDescent="0.35">
      <c r="C300" s="15">
        <v>1497</v>
      </c>
    </row>
    <row r="301" spans="3:3" x14ac:dyDescent="0.35">
      <c r="C301" s="15">
        <v>1497</v>
      </c>
    </row>
    <row r="302" spans="3:3" x14ac:dyDescent="0.35">
      <c r="C302" s="15">
        <v>1497</v>
      </c>
    </row>
    <row r="303" spans="3:3" x14ac:dyDescent="0.35">
      <c r="C303" s="15">
        <v>1497</v>
      </c>
    </row>
    <row r="304" spans="3:3" x14ac:dyDescent="0.35">
      <c r="C304" s="15">
        <v>1199</v>
      </c>
    </row>
    <row r="305" spans="3:3" x14ac:dyDescent="0.35">
      <c r="C305" s="15">
        <v>1199</v>
      </c>
    </row>
    <row r="306" spans="3:3" x14ac:dyDescent="0.35">
      <c r="C306" s="15">
        <v>1199</v>
      </c>
    </row>
    <row r="307" spans="3:3" x14ac:dyDescent="0.35">
      <c r="C307" s="15">
        <v>1199</v>
      </c>
    </row>
    <row r="308" spans="3:3" x14ac:dyDescent="0.35">
      <c r="C308" s="15">
        <v>1199</v>
      </c>
    </row>
    <row r="309" spans="3:3" x14ac:dyDescent="0.35">
      <c r="C309" s="15">
        <v>1199</v>
      </c>
    </row>
    <row r="310" spans="3:3" x14ac:dyDescent="0.35">
      <c r="C310" s="15">
        <v>1193</v>
      </c>
    </row>
    <row r="311" spans="3:3" x14ac:dyDescent="0.35">
      <c r="C311" s="15">
        <v>1248</v>
      </c>
    </row>
    <row r="312" spans="3:3" x14ac:dyDescent="0.35">
      <c r="C312" s="15">
        <v>1193</v>
      </c>
    </row>
    <row r="313" spans="3:3" x14ac:dyDescent="0.35">
      <c r="C313" s="15">
        <v>1193</v>
      </c>
    </row>
    <row r="314" spans="3:3" x14ac:dyDescent="0.35">
      <c r="C314" s="15">
        <v>1193</v>
      </c>
    </row>
    <row r="315" spans="3:3" x14ac:dyDescent="0.35">
      <c r="C315" s="15">
        <v>1248</v>
      </c>
    </row>
    <row r="316" spans="3:3" x14ac:dyDescent="0.35">
      <c r="C316" s="15">
        <v>1248</v>
      </c>
    </row>
    <row r="317" spans="3:3" x14ac:dyDescent="0.35">
      <c r="C317" s="15">
        <v>1248</v>
      </c>
    </row>
    <row r="318" spans="3:3" x14ac:dyDescent="0.35">
      <c r="C318" s="15">
        <v>1248</v>
      </c>
    </row>
    <row r="319" spans="3:3" x14ac:dyDescent="0.35">
      <c r="C319" s="15">
        <v>1248</v>
      </c>
    </row>
    <row r="320" spans="3:3" x14ac:dyDescent="0.35">
      <c r="C320" s="15">
        <v>1248</v>
      </c>
    </row>
    <row r="321" spans="3:3" x14ac:dyDescent="0.35">
      <c r="C321" s="15">
        <v>1298</v>
      </c>
    </row>
    <row r="322" spans="3:3" x14ac:dyDescent="0.35">
      <c r="C322" s="15">
        <v>1298</v>
      </c>
    </row>
    <row r="323" spans="3:3" x14ac:dyDescent="0.35">
      <c r="C323" s="15">
        <v>1197</v>
      </c>
    </row>
    <row r="324" spans="3:3" x14ac:dyDescent="0.35">
      <c r="C324" s="15">
        <v>998</v>
      </c>
    </row>
    <row r="325" spans="3:3" x14ac:dyDescent="0.35">
      <c r="C325" s="15">
        <v>1397</v>
      </c>
    </row>
    <row r="326" spans="3:3" x14ac:dyDescent="0.35">
      <c r="C326" s="15">
        <v>998</v>
      </c>
    </row>
    <row r="327" spans="3:3" x14ac:dyDescent="0.35">
      <c r="C327" s="15">
        <v>998</v>
      </c>
    </row>
    <row r="328" spans="3:3" x14ac:dyDescent="0.35">
      <c r="C328" s="15">
        <v>998</v>
      </c>
    </row>
    <row r="329" spans="3:3" x14ac:dyDescent="0.35">
      <c r="C329" s="15">
        <v>998</v>
      </c>
    </row>
    <row r="330" spans="3:3" x14ac:dyDescent="0.35">
      <c r="C330" s="15">
        <v>998</v>
      </c>
    </row>
    <row r="331" spans="3:3" x14ac:dyDescent="0.35">
      <c r="C331" s="15">
        <v>1197</v>
      </c>
    </row>
    <row r="332" spans="3:3" x14ac:dyDescent="0.35">
      <c r="C332" s="15">
        <v>1397</v>
      </c>
    </row>
    <row r="333" spans="3:3" x14ac:dyDescent="0.35">
      <c r="C333" s="15">
        <v>1397</v>
      </c>
    </row>
    <row r="334" spans="3:3" x14ac:dyDescent="0.35">
      <c r="C334" s="15">
        <v>1397</v>
      </c>
    </row>
    <row r="335" spans="3:3" x14ac:dyDescent="0.35">
      <c r="C335" s="15">
        <v>1397</v>
      </c>
    </row>
    <row r="336" spans="3:3" x14ac:dyDescent="0.35">
      <c r="C336" s="15">
        <v>1198</v>
      </c>
    </row>
    <row r="337" spans="3:3" x14ac:dyDescent="0.35">
      <c r="C337" s="15">
        <v>1198</v>
      </c>
    </row>
    <row r="338" spans="3:3" x14ac:dyDescent="0.35">
      <c r="C338" s="15">
        <v>1198</v>
      </c>
    </row>
    <row r="339" spans="3:3" x14ac:dyDescent="0.35">
      <c r="C339" s="15">
        <v>1198</v>
      </c>
    </row>
    <row r="340" spans="3:3" x14ac:dyDescent="0.35">
      <c r="C340" s="15">
        <v>1198</v>
      </c>
    </row>
    <row r="341" spans="3:3" x14ac:dyDescent="0.35">
      <c r="C341" s="15">
        <v>1198</v>
      </c>
    </row>
    <row r="342" spans="3:3" x14ac:dyDescent="0.35">
      <c r="C342" s="15">
        <v>1198</v>
      </c>
    </row>
    <row r="343" spans="3:3" x14ac:dyDescent="0.35">
      <c r="C343" s="15">
        <v>1198</v>
      </c>
    </row>
    <row r="344" spans="3:3" x14ac:dyDescent="0.35">
      <c r="C344" s="15">
        <v>1198</v>
      </c>
    </row>
    <row r="345" spans="3:3" x14ac:dyDescent="0.35">
      <c r="C345" s="15">
        <v>1198</v>
      </c>
    </row>
    <row r="346" spans="3:3" x14ac:dyDescent="0.35">
      <c r="C346" s="15">
        <v>1198</v>
      </c>
    </row>
    <row r="347" spans="3:3" x14ac:dyDescent="0.35">
      <c r="C347" s="15">
        <v>1198</v>
      </c>
    </row>
    <row r="348" spans="3:3" x14ac:dyDescent="0.35">
      <c r="C348" s="15">
        <v>1497</v>
      </c>
    </row>
    <row r="349" spans="3:3" x14ac:dyDescent="0.35">
      <c r="C349" s="15">
        <v>1497</v>
      </c>
    </row>
    <row r="350" spans="3:3" x14ac:dyDescent="0.35">
      <c r="C350" s="15">
        <v>1497</v>
      </c>
    </row>
    <row r="351" spans="3:3" x14ac:dyDescent="0.35">
      <c r="C351" s="15">
        <v>1497</v>
      </c>
    </row>
    <row r="352" spans="3:3" x14ac:dyDescent="0.35">
      <c r="C352" s="15">
        <v>1497</v>
      </c>
    </row>
    <row r="353" spans="3:3" x14ac:dyDescent="0.35">
      <c r="C353" s="15">
        <v>1497</v>
      </c>
    </row>
    <row r="354" spans="3:3" x14ac:dyDescent="0.35">
      <c r="C354" s="15">
        <v>1497</v>
      </c>
    </row>
    <row r="355" spans="3:3" x14ac:dyDescent="0.35">
      <c r="C355" s="15">
        <v>1497</v>
      </c>
    </row>
    <row r="356" spans="3:3" x14ac:dyDescent="0.35">
      <c r="C356" s="15">
        <v>1497</v>
      </c>
    </row>
    <row r="357" spans="3:3" x14ac:dyDescent="0.35">
      <c r="C357" s="15">
        <v>1497</v>
      </c>
    </row>
    <row r="358" spans="3:3" x14ac:dyDescent="0.35">
      <c r="C358" s="15">
        <v>1497</v>
      </c>
    </row>
    <row r="359" spans="3:3" x14ac:dyDescent="0.35">
      <c r="C359" s="15">
        <v>1497</v>
      </c>
    </row>
    <row r="360" spans="3:3" x14ac:dyDescent="0.35">
      <c r="C360" s="15">
        <v>1493</v>
      </c>
    </row>
    <row r="361" spans="3:3" x14ac:dyDescent="0.35">
      <c r="C361" s="15">
        <v>1493</v>
      </c>
    </row>
    <row r="362" spans="3:3" x14ac:dyDescent="0.35">
      <c r="C362" s="15">
        <v>1493</v>
      </c>
    </row>
    <row r="363" spans="3:3" x14ac:dyDescent="0.35">
      <c r="C363" s="15">
        <v>1493</v>
      </c>
    </row>
    <row r="364" spans="3:3" x14ac:dyDescent="0.35">
      <c r="C364" s="15">
        <v>2523</v>
      </c>
    </row>
    <row r="365" spans="3:3" x14ac:dyDescent="0.35">
      <c r="C365" s="15">
        <v>2523</v>
      </c>
    </row>
    <row r="366" spans="3:3" x14ac:dyDescent="0.35">
      <c r="C366" s="15">
        <v>1248</v>
      </c>
    </row>
    <row r="367" spans="3:3" x14ac:dyDescent="0.35">
      <c r="C367" s="15">
        <v>1248</v>
      </c>
    </row>
    <row r="368" spans="3:3" x14ac:dyDescent="0.35">
      <c r="C368" s="15">
        <v>1248</v>
      </c>
    </row>
    <row r="369" spans="3:3" x14ac:dyDescent="0.35">
      <c r="C369" s="15">
        <v>1248</v>
      </c>
    </row>
    <row r="370" spans="3:3" x14ac:dyDescent="0.35">
      <c r="C370" s="15">
        <v>1248</v>
      </c>
    </row>
    <row r="371" spans="3:3" x14ac:dyDescent="0.35">
      <c r="C371" s="15">
        <v>1248</v>
      </c>
    </row>
    <row r="372" spans="3:3" x14ac:dyDescent="0.35">
      <c r="C372" s="15">
        <v>1248</v>
      </c>
    </row>
    <row r="373" spans="3:3" x14ac:dyDescent="0.35">
      <c r="C373" s="15">
        <v>1248</v>
      </c>
    </row>
    <row r="374" spans="3:3" x14ac:dyDescent="0.35">
      <c r="C374" s="15">
        <v>1248</v>
      </c>
    </row>
    <row r="375" spans="3:3" x14ac:dyDescent="0.35">
      <c r="C375" s="15">
        <v>1197</v>
      </c>
    </row>
    <row r="376" spans="3:3" x14ac:dyDescent="0.35">
      <c r="C376" s="15">
        <v>1197</v>
      </c>
    </row>
    <row r="377" spans="3:3" x14ac:dyDescent="0.35">
      <c r="C377" s="15">
        <v>1197</v>
      </c>
    </row>
    <row r="378" spans="3:3" x14ac:dyDescent="0.35">
      <c r="C378" s="15">
        <v>1396</v>
      </c>
    </row>
    <row r="379" spans="3:3" x14ac:dyDescent="0.35">
      <c r="C379" s="15">
        <v>1497</v>
      </c>
    </row>
    <row r="380" spans="3:3" x14ac:dyDescent="0.35">
      <c r="C380" s="15">
        <v>1497</v>
      </c>
    </row>
    <row r="381" spans="3:3" x14ac:dyDescent="0.35">
      <c r="C381" s="15">
        <v>1497</v>
      </c>
    </row>
    <row r="382" spans="3:3" x14ac:dyDescent="0.35">
      <c r="C382" s="15">
        <v>1497</v>
      </c>
    </row>
    <row r="383" spans="3:3" x14ac:dyDescent="0.35">
      <c r="C383" s="15">
        <v>1498</v>
      </c>
    </row>
    <row r="384" spans="3:3" x14ac:dyDescent="0.35">
      <c r="C384" s="15">
        <v>1498</v>
      </c>
    </row>
    <row r="385" spans="3:3" x14ac:dyDescent="0.35">
      <c r="C385" s="15">
        <v>1498</v>
      </c>
    </row>
    <row r="386" spans="3:3" x14ac:dyDescent="0.35">
      <c r="C386" s="15">
        <v>1498</v>
      </c>
    </row>
    <row r="387" spans="3:3" x14ac:dyDescent="0.35">
      <c r="C387" s="15">
        <v>1497</v>
      </c>
    </row>
    <row r="388" spans="3:3" x14ac:dyDescent="0.35">
      <c r="C388" s="15">
        <v>1498</v>
      </c>
    </row>
    <row r="389" spans="3:3" x14ac:dyDescent="0.35">
      <c r="C389" s="15">
        <v>1497</v>
      </c>
    </row>
    <row r="390" spans="3:3" x14ac:dyDescent="0.35">
      <c r="C390" s="15">
        <v>1498</v>
      </c>
    </row>
    <row r="391" spans="3:3" x14ac:dyDescent="0.35">
      <c r="C391" s="15">
        <v>1498</v>
      </c>
    </row>
    <row r="392" spans="3:3" x14ac:dyDescent="0.35">
      <c r="C392" s="15">
        <v>1498</v>
      </c>
    </row>
    <row r="393" spans="3:3" x14ac:dyDescent="0.35">
      <c r="C393" s="15">
        <v>1498</v>
      </c>
    </row>
    <row r="394" spans="3:3" x14ac:dyDescent="0.35">
      <c r="C394" s="15">
        <v>1461</v>
      </c>
    </row>
    <row r="395" spans="3:3" x14ac:dyDescent="0.35">
      <c r="C395" s="15">
        <v>1461</v>
      </c>
    </row>
    <row r="396" spans="3:3" x14ac:dyDescent="0.35">
      <c r="C396" s="15">
        <v>1461</v>
      </c>
    </row>
    <row r="397" spans="3:3" x14ac:dyDescent="0.35">
      <c r="C397" s="15">
        <v>1461</v>
      </c>
    </row>
    <row r="398" spans="3:3" x14ac:dyDescent="0.35">
      <c r="C398" s="15">
        <v>1461</v>
      </c>
    </row>
    <row r="399" spans="3:3" x14ac:dyDescent="0.35">
      <c r="C399" s="15">
        <v>1461</v>
      </c>
    </row>
    <row r="400" spans="3:3" x14ac:dyDescent="0.35">
      <c r="C400" s="15">
        <v>1591</v>
      </c>
    </row>
    <row r="401" spans="3:3" x14ac:dyDescent="0.35">
      <c r="C401" s="15">
        <v>1582</v>
      </c>
    </row>
    <row r="402" spans="3:3" x14ac:dyDescent="0.35">
      <c r="C402" s="15">
        <v>1582</v>
      </c>
    </row>
    <row r="403" spans="3:3" x14ac:dyDescent="0.35">
      <c r="C403" s="15">
        <v>1591</v>
      </c>
    </row>
    <row r="404" spans="3:3" x14ac:dyDescent="0.35">
      <c r="C404" s="15">
        <v>1582</v>
      </c>
    </row>
    <row r="405" spans="3:3" x14ac:dyDescent="0.35">
      <c r="C405" s="15">
        <v>1591</v>
      </c>
    </row>
    <row r="406" spans="3:3" x14ac:dyDescent="0.35">
      <c r="C406" s="15">
        <v>1396</v>
      </c>
    </row>
    <row r="407" spans="3:3" x14ac:dyDescent="0.35">
      <c r="C407" s="15">
        <v>1396</v>
      </c>
    </row>
    <row r="408" spans="3:3" x14ac:dyDescent="0.35">
      <c r="C408" s="15">
        <v>1591</v>
      </c>
    </row>
    <row r="409" spans="3:3" x14ac:dyDescent="0.35">
      <c r="C409" s="15">
        <v>1591</v>
      </c>
    </row>
    <row r="410" spans="3:3" x14ac:dyDescent="0.35">
      <c r="C410" s="15">
        <v>1582</v>
      </c>
    </row>
    <row r="411" spans="3:3" x14ac:dyDescent="0.35">
      <c r="C411" s="15">
        <v>1396</v>
      </c>
    </row>
    <row r="412" spans="3:3" x14ac:dyDescent="0.35">
      <c r="C412" s="15">
        <v>1396</v>
      </c>
    </row>
    <row r="413" spans="3:3" x14ac:dyDescent="0.35">
      <c r="C413" s="15">
        <v>1197</v>
      </c>
    </row>
    <row r="414" spans="3:3" x14ac:dyDescent="0.35">
      <c r="C414" s="15">
        <v>1197</v>
      </c>
    </row>
    <row r="415" spans="3:3" x14ac:dyDescent="0.35">
      <c r="C415" s="15">
        <v>1197</v>
      </c>
    </row>
    <row r="416" spans="3:3" x14ac:dyDescent="0.35">
      <c r="C416" s="15">
        <v>1197</v>
      </c>
    </row>
    <row r="417" spans="3:3" x14ac:dyDescent="0.35">
      <c r="C417" s="15">
        <v>1497</v>
      </c>
    </row>
    <row r="418" spans="3:3" x14ac:dyDescent="0.35">
      <c r="C418" s="15">
        <v>1497</v>
      </c>
    </row>
    <row r="419" spans="3:3" x14ac:dyDescent="0.35">
      <c r="C419" s="15">
        <v>1497</v>
      </c>
    </row>
    <row r="420" spans="3:3" x14ac:dyDescent="0.35">
      <c r="C420" s="15">
        <v>1497</v>
      </c>
    </row>
    <row r="421" spans="3:3" x14ac:dyDescent="0.35">
      <c r="C421" s="15">
        <v>1497</v>
      </c>
    </row>
    <row r="422" spans="3:3" x14ac:dyDescent="0.35">
      <c r="C422" s="15">
        <v>1497</v>
      </c>
    </row>
    <row r="423" spans="3:3" x14ac:dyDescent="0.35">
      <c r="C423" s="15">
        <v>1497</v>
      </c>
    </row>
    <row r="424" spans="3:3" x14ac:dyDescent="0.35">
      <c r="C424" s="15">
        <v>1461</v>
      </c>
    </row>
    <row r="425" spans="3:3" x14ac:dyDescent="0.35">
      <c r="C425" s="15">
        <v>1461</v>
      </c>
    </row>
    <row r="426" spans="3:3" x14ac:dyDescent="0.35">
      <c r="C426" s="15">
        <v>1461</v>
      </c>
    </row>
    <row r="427" spans="3:3" x14ac:dyDescent="0.35">
      <c r="C427" s="15">
        <v>1461</v>
      </c>
    </row>
    <row r="428" spans="3:3" x14ac:dyDescent="0.35">
      <c r="C428" s="15">
        <v>1461</v>
      </c>
    </row>
    <row r="429" spans="3:3" x14ac:dyDescent="0.35">
      <c r="C429" s="15">
        <v>1461</v>
      </c>
    </row>
    <row r="430" spans="3:3" x14ac:dyDescent="0.35">
      <c r="C430" s="15">
        <v>1461</v>
      </c>
    </row>
    <row r="431" spans="3:3" x14ac:dyDescent="0.35">
      <c r="C431" s="15">
        <v>1598</v>
      </c>
    </row>
    <row r="432" spans="3:3" x14ac:dyDescent="0.35">
      <c r="C432" s="15">
        <v>1598</v>
      </c>
    </row>
    <row r="433" spans="3:3" x14ac:dyDescent="0.35">
      <c r="C433" s="15">
        <v>1598</v>
      </c>
    </row>
    <row r="434" spans="3:3" x14ac:dyDescent="0.35">
      <c r="C434" s="15">
        <v>1197</v>
      </c>
    </row>
    <row r="435" spans="3:3" x14ac:dyDescent="0.35">
      <c r="C435" s="15">
        <v>1197</v>
      </c>
    </row>
    <row r="436" spans="3:3" x14ac:dyDescent="0.35">
      <c r="C436" s="15">
        <v>1498</v>
      </c>
    </row>
    <row r="437" spans="3:3" x14ac:dyDescent="0.35">
      <c r="C437" s="15">
        <v>1498</v>
      </c>
    </row>
    <row r="438" spans="3:3" x14ac:dyDescent="0.35">
      <c r="C438" s="15">
        <v>1498</v>
      </c>
    </row>
    <row r="439" spans="3:3" x14ac:dyDescent="0.35">
      <c r="C439" s="15">
        <v>1498</v>
      </c>
    </row>
    <row r="440" spans="3:3" x14ac:dyDescent="0.35">
      <c r="C440" s="15">
        <v>1498</v>
      </c>
    </row>
    <row r="441" spans="3:3" x14ac:dyDescent="0.35">
      <c r="C441" s="15">
        <v>1498</v>
      </c>
    </row>
    <row r="442" spans="3:3" x14ac:dyDescent="0.35">
      <c r="C442" s="15">
        <v>1197</v>
      </c>
    </row>
    <row r="443" spans="3:3" x14ac:dyDescent="0.35">
      <c r="C443" s="15" t="s">
        <v>148</v>
      </c>
    </row>
    <row r="444" spans="3:3" x14ac:dyDescent="0.35">
      <c r="C444" s="15" t="s">
        <v>148</v>
      </c>
    </row>
    <row r="445" spans="3:3" x14ac:dyDescent="0.35">
      <c r="C445" s="15" t="s">
        <v>148</v>
      </c>
    </row>
    <row r="446" spans="3:3" x14ac:dyDescent="0.35">
      <c r="C446" s="15" t="s">
        <v>148</v>
      </c>
    </row>
    <row r="447" spans="3:3" x14ac:dyDescent="0.35">
      <c r="C447" s="15" t="s">
        <v>148</v>
      </c>
    </row>
    <row r="448" spans="3:3" x14ac:dyDescent="0.35">
      <c r="C448" s="15">
        <v>2498</v>
      </c>
    </row>
    <row r="449" spans="3:3" x14ac:dyDescent="0.35">
      <c r="C449" s="15">
        <v>2498</v>
      </c>
    </row>
    <row r="450" spans="3:3" x14ac:dyDescent="0.35">
      <c r="C450" s="15">
        <v>2498</v>
      </c>
    </row>
    <row r="451" spans="3:3" x14ac:dyDescent="0.35">
      <c r="C451" s="15">
        <v>1462</v>
      </c>
    </row>
    <row r="452" spans="3:3" x14ac:dyDescent="0.35">
      <c r="C452" s="15">
        <v>1462</v>
      </c>
    </row>
    <row r="453" spans="3:3" x14ac:dyDescent="0.35">
      <c r="C453" s="15">
        <v>1462</v>
      </c>
    </row>
    <row r="454" spans="3:3" x14ac:dyDescent="0.35">
      <c r="C454" s="15">
        <v>1462</v>
      </c>
    </row>
    <row r="455" spans="3:3" x14ac:dyDescent="0.35">
      <c r="C455" s="15">
        <v>2179</v>
      </c>
    </row>
    <row r="456" spans="3:3" x14ac:dyDescent="0.35">
      <c r="C456" s="15">
        <v>2179</v>
      </c>
    </row>
    <row r="457" spans="3:3" x14ac:dyDescent="0.35">
      <c r="C457" s="15">
        <v>2179</v>
      </c>
    </row>
    <row r="458" spans="3:3" x14ac:dyDescent="0.35">
      <c r="C458" s="15">
        <v>1497</v>
      </c>
    </row>
    <row r="459" spans="3:3" x14ac:dyDescent="0.35">
      <c r="C459" s="15">
        <v>1497</v>
      </c>
    </row>
    <row r="460" spans="3:3" x14ac:dyDescent="0.35">
      <c r="C460" s="15">
        <v>1497</v>
      </c>
    </row>
    <row r="461" spans="3:3" x14ac:dyDescent="0.35">
      <c r="C461" s="15">
        <v>1497</v>
      </c>
    </row>
    <row r="462" spans="3:3" x14ac:dyDescent="0.35">
      <c r="C462" s="15">
        <v>1497</v>
      </c>
    </row>
    <row r="463" spans="3:3" x14ac:dyDescent="0.35">
      <c r="C463" s="15">
        <v>1497</v>
      </c>
    </row>
    <row r="464" spans="3:3" x14ac:dyDescent="0.35">
      <c r="C464" s="15">
        <v>1497</v>
      </c>
    </row>
    <row r="465" spans="3:3" x14ac:dyDescent="0.35">
      <c r="C465" s="15">
        <v>1497</v>
      </c>
    </row>
    <row r="466" spans="3:3" x14ac:dyDescent="0.35">
      <c r="C466" s="15">
        <v>2523</v>
      </c>
    </row>
    <row r="467" spans="3:3" x14ac:dyDescent="0.35">
      <c r="C467" s="15">
        <v>2179</v>
      </c>
    </row>
    <row r="468" spans="3:3" x14ac:dyDescent="0.35">
      <c r="C468" s="15">
        <v>2179</v>
      </c>
    </row>
    <row r="469" spans="3:3" x14ac:dyDescent="0.35">
      <c r="C469" s="15">
        <v>2179</v>
      </c>
    </row>
    <row r="470" spans="3:3" x14ac:dyDescent="0.35">
      <c r="C470" s="15">
        <v>2179</v>
      </c>
    </row>
    <row r="471" spans="3:3" x14ac:dyDescent="0.35">
      <c r="C471" s="15">
        <v>2179</v>
      </c>
    </row>
    <row r="472" spans="3:3" x14ac:dyDescent="0.35">
      <c r="C472" s="15">
        <v>2179</v>
      </c>
    </row>
    <row r="473" spans="3:3" x14ac:dyDescent="0.35">
      <c r="C473" s="15">
        <v>2179</v>
      </c>
    </row>
    <row r="474" spans="3:3" x14ac:dyDescent="0.35">
      <c r="C474" s="15">
        <v>2179</v>
      </c>
    </row>
    <row r="475" spans="3:3" x14ac:dyDescent="0.35">
      <c r="C475" s="15">
        <v>1498</v>
      </c>
    </row>
    <row r="476" spans="3:3" x14ac:dyDescent="0.35">
      <c r="C476" s="15">
        <v>1598</v>
      </c>
    </row>
    <row r="477" spans="3:3" x14ac:dyDescent="0.35">
      <c r="C477" s="15">
        <v>1498</v>
      </c>
    </row>
    <row r="478" spans="3:3" x14ac:dyDescent="0.35">
      <c r="C478" s="15">
        <v>1598</v>
      </c>
    </row>
    <row r="479" spans="3:3" x14ac:dyDescent="0.35">
      <c r="C479" s="15">
        <v>2179</v>
      </c>
    </row>
    <row r="480" spans="3:3" x14ac:dyDescent="0.35">
      <c r="C480" s="15">
        <v>2179</v>
      </c>
    </row>
    <row r="481" spans="3:3" x14ac:dyDescent="0.35">
      <c r="C481" s="15">
        <v>2179</v>
      </c>
    </row>
    <row r="482" spans="3:3" x14ac:dyDescent="0.35">
      <c r="C482" s="15">
        <v>2179</v>
      </c>
    </row>
    <row r="483" spans="3:3" x14ac:dyDescent="0.35">
      <c r="C483" s="15">
        <v>2179</v>
      </c>
    </row>
    <row r="484" spans="3:3" x14ac:dyDescent="0.35">
      <c r="C484" s="15">
        <v>2179</v>
      </c>
    </row>
    <row r="485" spans="3:3" x14ac:dyDescent="0.35">
      <c r="C485" s="15">
        <v>2179</v>
      </c>
    </row>
    <row r="486" spans="3:3" x14ac:dyDescent="0.35">
      <c r="C486" s="15">
        <v>2179</v>
      </c>
    </row>
    <row r="487" spans="3:3" x14ac:dyDescent="0.35">
      <c r="C487" s="15">
        <v>2179</v>
      </c>
    </row>
    <row r="488" spans="3:3" x14ac:dyDescent="0.35">
      <c r="C488" s="15">
        <v>2179</v>
      </c>
    </row>
    <row r="489" spans="3:3" x14ac:dyDescent="0.35">
      <c r="C489" s="15">
        <v>2179</v>
      </c>
    </row>
    <row r="490" spans="3:3" x14ac:dyDescent="0.35">
      <c r="C490" s="15">
        <v>2179</v>
      </c>
    </row>
    <row r="491" spans="3:3" x14ac:dyDescent="0.35">
      <c r="C491" s="15">
        <v>2179</v>
      </c>
    </row>
    <row r="492" spans="3:3" x14ac:dyDescent="0.35">
      <c r="C492" s="15">
        <v>2179</v>
      </c>
    </row>
    <row r="493" spans="3:3" x14ac:dyDescent="0.35">
      <c r="C493" s="15">
        <v>2179</v>
      </c>
    </row>
    <row r="494" spans="3:3" x14ac:dyDescent="0.35">
      <c r="C494" s="15">
        <v>2179</v>
      </c>
    </row>
    <row r="495" spans="3:3" x14ac:dyDescent="0.35">
      <c r="C495" s="15">
        <v>2179</v>
      </c>
    </row>
    <row r="496" spans="3:3" x14ac:dyDescent="0.35">
      <c r="C496" s="15">
        <v>2179</v>
      </c>
    </row>
    <row r="497" spans="3:3" x14ac:dyDescent="0.35">
      <c r="C497" s="15">
        <v>2179</v>
      </c>
    </row>
    <row r="498" spans="3:3" x14ac:dyDescent="0.35">
      <c r="C498" s="15">
        <v>2179</v>
      </c>
    </row>
    <row r="499" spans="3:3" x14ac:dyDescent="0.35">
      <c r="C499" s="15">
        <v>2179</v>
      </c>
    </row>
    <row r="500" spans="3:3" x14ac:dyDescent="0.35">
      <c r="C500" s="15">
        <v>72</v>
      </c>
    </row>
    <row r="501" spans="3:3" x14ac:dyDescent="0.35">
      <c r="C501" s="15">
        <v>72</v>
      </c>
    </row>
    <row r="502" spans="3:3" x14ac:dyDescent="0.35">
      <c r="C502" s="15">
        <v>72</v>
      </c>
    </row>
    <row r="503" spans="3:3" x14ac:dyDescent="0.35">
      <c r="C503" s="15">
        <v>2179</v>
      </c>
    </row>
    <row r="504" spans="3:3" x14ac:dyDescent="0.35">
      <c r="C504" s="15">
        <v>2179</v>
      </c>
    </row>
    <row r="505" spans="3:3" x14ac:dyDescent="0.35">
      <c r="C505" s="15">
        <v>2179</v>
      </c>
    </row>
    <row r="506" spans="3:3" x14ac:dyDescent="0.35">
      <c r="C506" s="15">
        <v>2179</v>
      </c>
    </row>
    <row r="507" spans="3:3" x14ac:dyDescent="0.35">
      <c r="C507" s="15">
        <v>2179</v>
      </c>
    </row>
    <row r="508" spans="3:3" x14ac:dyDescent="0.35">
      <c r="C508" s="15">
        <v>2179</v>
      </c>
    </row>
    <row r="509" spans="3:3" x14ac:dyDescent="0.35">
      <c r="C509" s="15">
        <v>2179</v>
      </c>
    </row>
    <row r="510" spans="3:3" x14ac:dyDescent="0.35">
      <c r="C510" s="15">
        <v>2393</v>
      </c>
    </row>
    <row r="511" spans="3:3" x14ac:dyDescent="0.35">
      <c r="C511" s="15">
        <v>2393</v>
      </c>
    </row>
    <row r="512" spans="3:3" x14ac:dyDescent="0.35">
      <c r="C512" s="15">
        <v>2393</v>
      </c>
    </row>
    <row r="513" spans="3:3" x14ac:dyDescent="0.35">
      <c r="C513" s="15">
        <v>2393</v>
      </c>
    </row>
    <row r="514" spans="3:3" x14ac:dyDescent="0.35">
      <c r="C514" s="15">
        <v>2393</v>
      </c>
    </row>
    <row r="515" spans="3:3" x14ac:dyDescent="0.35">
      <c r="C515" s="15">
        <v>2694</v>
      </c>
    </row>
    <row r="516" spans="3:3" x14ac:dyDescent="0.35">
      <c r="C516" s="15">
        <v>2694</v>
      </c>
    </row>
    <row r="517" spans="3:3" x14ac:dyDescent="0.35">
      <c r="C517" s="15">
        <v>2393</v>
      </c>
    </row>
    <row r="518" spans="3:3" x14ac:dyDescent="0.35">
      <c r="C518" s="15">
        <v>2393</v>
      </c>
    </row>
    <row r="519" spans="3:3" x14ac:dyDescent="0.35">
      <c r="C519" s="15">
        <v>2755</v>
      </c>
    </row>
    <row r="520" spans="3:3" x14ac:dyDescent="0.35">
      <c r="C520" s="15">
        <v>2755</v>
      </c>
    </row>
    <row r="521" spans="3:3" x14ac:dyDescent="0.35">
      <c r="C521" s="15">
        <v>2393</v>
      </c>
    </row>
    <row r="522" spans="3:3" x14ac:dyDescent="0.35">
      <c r="C522" s="15">
        <v>2393</v>
      </c>
    </row>
    <row r="523" spans="3:3" x14ac:dyDescent="0.35">
      <c r="C523" s="15">
        <v>2694</v>
      </c>
    </row>
    <row r="524" spans="3:3" x14ac:dyDescent="0.35">
      <c r="C524" s="15">
        <v>2393</v>
      </c>
    </row>
    <row r="525" spans="3:3" x14ac:dyDescent="0.35">
      <c r="C525" s="15">
        <v>2393</v>
      </c>
    </row>
    <row r="526" spans="3:3" x14ac:dyDescent="0.35">
      <c r="C526" s="15">
        <v>1798</v>
      </c>
    </row>
    <row r="527" spans="3:3" x14ac:dyDescent="0.35">
      <c r="C527" s="15">
        <v>1798</v>
      </c>
    </row>
    <row r="528" spans="3:3" x14ac:dyDescent="0.35">
      <c r="C528" s="15">
        <v>1798</v>
      </c>
    </row>
    <row r="529" spans="3:3" x14ac:dyDescent="0.35">
      <c r="C529" s="15">
        <v>1364</v>
      </c>
    </row>
    <row r="530" spans="3:3" x14ac:dyDescent="0.35">
      <c r="C530" s="15">
        <v>1364</v>
      </c>
    </row>
    <row r="531" spans="3:3" x14ac:dyDescent="0.35">
      <c r="C531" s="15">
        <v>1798</v>
      </c>
    </row>
    <row r="532" spans="3:3" x14ac:dyDescent="0.35">
      <c r="C532" s="15">
        <v>1798</v>
      </c>
    </row>
    <row r="533" spans="3:3" x14ac:dyDescent="0.35">
      <c r="C533" s="15">
        <v>1798</v>
      </c>
    </row>
    <row r="534" spans="3:3" x14ac:dyDescent="0.35">
      <c r="C534" s="15">
        <v>1798</v>
      </c>
    </row>
    <row r="535" spans="3:3" x14ac:dyDescent="0.35">
      <c r="C535" s="15">
        <v>1968</v>
      </c>
    </row>
    <row r="536" spans="3:3" x14ac:dyDescent="0.35">
      <c r="C536" s="15">
        <v>1968</v>
      </c>
    </row>
    <row r="537" spans="3:3" x14ac:dyDescent="0.35">
      <c r="C537" s="15">
        <v>1798</v>
      </c>
    </row>
    <row r="538" spans="3:3" x14ac:dyDescent="0.35">
      <c r="C538" s="15">
        <v>1968</v>
      </c>
    </row>
    <row r="539" spans="3:3" x14ac:dyDescent="0.35">
      <c r="C539" s="15">
        <v>2755</v>
      </c>
    </row>
    <row r="540" spans="3:3" x14ac:dyDescent="0.35">
      <c r="C540" s="15">
        <v>2755</v>
      </c>
    </row>
    <row r="541" spans="3:3" x14ac:dyDescent="0.35">
      <c r="C541" s="15">
        <v>2755</v>
      </c>
    </row>
    <row r="542" spans="3:3" x14ac:dyDescent="0.35">
      <c r="C542" s="15">
        <v>2755</v>
      </c>
    </row>
    <row r="543" spans="3:3" x14ac:dyDescent="0.35">
      <c r="C543" s="15">
        <v>2694</v>
      </c>
    </row>
    <row r="544" spans="3:3" x14ac:dyDescent="0.35">
      <c r="C544" s="15">
        <v>2694</v>
      </c>
    </row>
    <row r="545" spans="3:3" x14ac:dyDescent="0.35">
      <c r="C545" s="15">
        <v>2755</v>
      </c>
    </row>
    <row r="546" spans="3:3" x14ac:dyDescent="0.35">
      <c r="C546" s="15">
        <v>3198</v>
      </c>
    </row>
    <row r="547" spans="3:3" x14ac:dyDescent="0.35">
      <c r="C547" s="15">
        <v>2198</v>
      </c>
    </row>
    <row r="548" spans="3:3" x14ac:dyDescent="0.35">
      <c r="C548" s="15">
        <v>2198</v>
      </c>
    </row>
    <row r="549" spans="3:3" x14ac:dyDescent="0.35">
      <c r="C549" s="15">
        <v>1968</v>
      </c>
    </row>
    <row r="550" spans="3:3" x14ac:dyDescent="0.35">
      <c r="C550" s="15">
        <v>1995</v>
      </c>
    </row>
    <row r="551" spans="3:3" x14ac:dyDescent="0.35">
      <c r="C551" s="15">
        <v>1995</v>
      </c>
    </row>
    <row r="552" spans="3:3" x14ac:dyDescent="0.35">
      <c r="C552" s="15">
        <v>1995</v>
      </c>
    </row>
    <row r="553" spans="3:3" x14ac:dyDescent="0.35">
      <c r="C553" s="15">
        <v>1995</v>
      </c>
    </row>
    <row r="554" spans="3:3" x14ac:dyDescent="0.35">
      <c r="C554" s="15">
        <v>1998</v>
      </c>
    </row>
    <row r="555" spans="3:3" x14ac:dyDescent="0.35">
      <c r="C555" s="15">
        <v>1995</v>
      </c>
    </row>
    <row r="556" spans="3:3" x14ac:dyDescent="0.35">
      <c r="C556" s="15">
        <v>1995</v>
      </c>
    </row>
    <row r="557" spans="3:3" x14ac:dyDescent="0.35">
      <c r="C557" s="15">
        <v>1998</v>
      </c>
    </row>
    <row r="558" spans="3:3" x14ac:dyDescent="0.35">
      <c r="C558" s="15">
        <v>1995</v>
      </c>
    </row>
    <row r="559" spans="3:3" x14ac:dyDescent="0.35">
      <c r="C559" s="15">
        <v>2993</v>
      </c>
    </row>
    <row r="560" spans="3:3" x14ac:dyDescent="0.35">
      <c r="C560" s="15">
        <v>1998</v>
      </c>
    </row>
    <row r="561" spans="3:3" x14ac:dyDescent="0.35">
      <c r="C561" s="15">
        <v>1998</v>
      </c>
    </row>
    <row r="562" spans="3:3" x14ac:dyDescent="0.35">
      <c r="C562" s="15">
        <v>2998</v>
      </c>
    </row>
    <row r="563" spans="3:3" x14ac:dyDescent="0.35">
      <c r="C563" s="15">
        <v>4461</v>
      </c>
    </row>
    <row r="564" spans="3:3" x14ac:dyDescent="0.35">
      <c r="C564" s="15">
        <v>796</v>
      </c>
    </row>
    <row r="565" spans="3:3" x14ac:dyDescent="0.35">
      <c r="C565" s="15">
        <v>796</v>
      </c>
    </row>
    <row r="566" spans="3:3" x14ac:dyDescent="0.35">
      <c r="C566" s="15">
        <v>1194</v>
      </c>
    </row>
    <row r="567" spans="3:3" x14ac:dyDescent="0.35">
      <c r="C567" s="15">
        <v>1498</v>
      </c>
    </row>
    <row r="568" spans="3:3" x14ac:dyDescent="0.35">
      <c r="C568" s="15">
        <v>1196</v>
      </c>
    </row>
    <row r="569" spans="3:3" x14ac:dyDescent="0.35">
      <c r="C569" s="15">
        <v>1498</v>
      </c>
    </row>
    <row r="570" spans="3:3" x14ac:dyDescent="0.35">
      <c r="C570" s="15">
        <v>1194</v>
      </c>
    </row>
    <row r="571" spans="3:3" x14ac:dyDescent="0.35">
      <c r="C571" s="15">
        <v>1498</v>
      </c>
    </row>
    <row r="572" spans="3:3" x14ac:dyDescent="0.35">
      <c r="C572" s="15">
        <v>1248</v>
      </c>
    </row>
    <row r="573" spans="3:3" x14ac:dyDescent="0.35">
      <c r="C573" s="15">
        <v>1248</v>
      </c>
    </row>
    <row r="574" spans="3:3" x14ac:dyDescent="0.35">
      <c r="C574" s="15">
        <v>1248</v>
      </c>
    </row>
    <row r="575" spans="3:3" x14ac:dyDescent="0.35">
      <c r="C575" s="15">
        <v>1248</v>
      </c>
    </row>
    <row r="576" spans="3:3" x14ac:dyDescent="0.35">
      <c r="C576" s="15">
        <v>1197</v>
      </c>
    </row>
    <row r="577" spans="3:3" x14ac:dyDescent="0.35">
      <c r="C577" s="15">
        <v>1197</v>
      </c>
    </row>
    <row r="578" spans="3:3" x14ac:dyDescent="0.35">
      <c r="C578" s="15">
        <v>1197</v>
      </c>
    </row>
    <row r="579" spans="3:3" x14ac:dyDescent="0.35">
      <c r="C579" s="15">
        <v>1197</v>
      </c>
    </row>
    <row r="580" spans="3:3" x14ac:dyDescent="0.35">
      <c r="C580" s="15">
        <v>1197</v>
      </c>
    </row>
    <row r="581" spans="3:3" x14ac:dyDescent="0.35">
      <c r="C581" s="15">
        <v>1197</v>
      </c>
    </row>
    <row r="582" spans="3:3" x14ac:dyDescent="0.35">
      <c r="C582" s="15">
        <v>1197</v>
      </c>
    </row>
    <row r="583" spans="3:3" x14ac:dyDescent="0.35">
      <c r="C583" s="15">
        <v>1197</v>
      </c>
    </row>
    <row r="584" spans="3:3" x14ac:dyDescent="0.35">
      <c r="C584" s="15">
        <v>1197</v>
      </c>
    </row>
    <row r="585" spans="3:3" x14ac:dyDescent="0.35">
      <c r="C585" s="15">
        <v>1197</v>
      </c>
    </row>
    <row r="586" spans="3:3" x14ac:dyDescent="0.35">
      <c r="C586" s="15">
        <v>1197</v>
      </c>
    </row>
    <row r="587" spans="3:3" x14ac:dyDescent="0.35">
      <c r="C587" s="15">
        <v>1197</v>
      </c>
    </row>
    <row r="588" spans="3:3" x14ac:dyDescent="0.35">
      <c r="C588" s="15">
        <v>1197</v>
      </c>
    </row>
    <row r="589" spans="3:3" x14ac:dyDescent="0.35">
      <c r="C589" s="15">
        <v>1197</v>
      </c>
    </row>
    <row r="590" spans="3:3" x14ac:dyDescent="0.35">
      <c r="C590" s="15">
        <v>1197</v>
      </c>
    </row>
    <row r="591" spans="3:3" x14ac:dyDescent="0.35">
      <c r="C591" s="15">
        <v>1462</v>
      </c>
    </row>
    <row r="592" spans="3:3" x14ac:dyDescent="0.35">
      <c r="C592" s="15">
        <v>1462</v>
      </c>
    </row>
    <row r="593" spans="3:3" x14ac:dyDescent="0.35">
      <c r="C593" s="15">
        <v>1462</v>
      </c>
    </row>
    <row r="594" spans="3:3" x14ac:dyDescent="0.35">
      <c r="C594" s="15">
        <v>1462</v>
      </c>
    </row>
    <row r="595" spans="3:3" x14ac:dyDescent="0.35">
      <c r="C595" s="15">
        <v>1462</v>
      </c>
    </row>
    <row r="596" spans="3:3" x14ac:dyDescent="0.35">
      <c r="C596" s="15">
        <v>1462</v>
      </c>
    </row>
    <row r="597" spans="3:3" x14ac:dyDescent="0.35">
      <c r="C597" s="15">
        <v>1498</v>
      </c>
    </row>
    <row r="598" spans="3:3" x14ac:dyDescent="0.35">
      <c r="C598" s="15">
        <v>1498</v>
      </c>
    </row>
    <row r="599" spans="3:3" x14ac:dyDescent="0.35">
      <c r="C599" s="15">
        <v>1498</v>
      </c>
    </row>
    <row r="600" spans="3:3" x14ac:dyDescent="0.35">
      <c r="C600" s="15">
        <v>1462</v>
      </c>
    </row>
    <row r="601" spans="3:3" x14ac:dyDescent="0.35">
      <c r="C601" s="15">
        <v>998</v>
      </c>
    </row>
    <row r="602" spans="3:3" x14ac:dyDescent="0.35">
      <c r="C602" s="15">
        <v>1493</v>
      </c>
    </row>
    <row r="603" spans="3:3" x14ac:dyDescent="0.35">
      <c r="C603" s="15">
        <v>1493</v>
      </c>
    </row>
    <row r="604" spans="3:3" x14ac:dyDescent="0.35">
      <c r="C604" s="15">
        <v>1493</v>
      </c>
    </row>
    <row r="605" spans="3:3" x14ac:dyDescent="0.35">
      <c r="C605" s="15">
        <v>1493</v>
      </c>
    </row>
    <row r="606" spans="3:3" x14ac:dyDescent="0.35">
      <c r="C606" s="15">
        <v>1493</v>
      </c>
    </row>
    <row r="607" spans="3:3" x14ac:dyDescent="0.35">
      <c r="C607" s="15">
        <v>1493</v>
      </c>
    </row>
    <row r="608" spans="3:3" x14ac:dyDescent="0.35">
      <c r="C608" s="15">
        <v>1493</v>
      </c>
    </row>
    <row r="609" spans="3:3" x14ac:dyDescent="0.35">
      <c r="C609" s="15">
        <v>1248</v>
      </c>
    </row>
    <row r="610" spans="3:3" x14ac:dyDescent="0.35">
      <c r="C610" s="15">
        <v>1248</v>
      </c>
    </row>
    <row r="611" spans="3:3" x14ac:dyDescent="0.35">
      <c r="C611" s="15">
        <v>1248</v>
      </c>
    </row>
    <row r="612" spans="3:3" x14ac:dyDescent="0.35">
      <c r="C612" s="15">
        <v>1248</v>
      </c>
    </row>
    <row r="613" spans="3:3" x14ac:dyDescent="0.35">
      <c r="C613" s="15">
        <v>1498</v>
      </c>
    </row>
    <row r="614" spans="3:3" x14ac:dyDescent="0.35">
      <c r="C614" s="15">
        <v>1461</v>
      </c>
    </row>
    <row r="615" spans="3:3" x14ac:dyDescent="0.35">
      <c r="C615" s="15">
        <v>1461</v>
      </c>
    </row>
    <row r="616" spans="3:3" x14ac:dyDescent="0.35">
      <c r="C616" s="15">
        <v>1498</v>
      </c>
    </row>
    <row r="617" spans="3:3" x14ac:dyDescent="0.35">
      <c r="C617" s="15">
        <v>2489</v>
      </c>
    </row>
    <row r="618" spans="3:3" x14ac:dyDescent="0.35">
      <c r="C618" s="15">
        <v>2489</v>
      </c>
    </row>
    <row r="619" spans="3:3" x14ac:dyDescent="0.35">
      <c r="C619" s="15">
        <v>2179</v>
      </c>
    </row>
    <row r="620" spans="3:3" x14ac:dyDescent="0.35">
      <c r="C620" s="15">
        <v>2179</v>
      </c>
    </row>
    <row r="621" spans="3:3" x14ac:dyDescent="0.35">
      <c r="C621" s="15">
        <v>2179</v>
      </c>
    </row>
    <row r="622" spans="3:3" x14ac:dyDescent="0.35">
      <c r="C622" s="15">
        <v>2179</v>
      </c>
    </row>
    <row r="623" spans="3:3" x14ac:dyDescent="0.35">
      <c r="C623" s="15">
        <v>2179</v>
      </c>
    </row>
    <row r="624" spans="3:3" x14ac:dyDescent="0.35">
      <c r="C624" s="15">
        <v>2179</v>
      </c>
    </row>
    <row r="625" spans="3:3" x14ac:dyDescent="0.35">
      <c r="C625" s="15">
        <v>2179</v>
      </c>
    </row>
    <row r="626" spans="3:3" x14ac:dyDescent="0.35">
      <c r="C626" s="15" t="s">
        <v>148</v>
      </c>
    </row>
    <row r="627" spans="3:3" x14ac:dyDescent="0.35">
      <c r="C627" s="15" t="s">
        <v>148</v>
      </c>
    </row>
    <row r="628" spans="3:3" x14ac:dyDescent="0.35">
      <c r="C628" s="15" t="s">
        <v>148</v>
      </c>
    </row>
    <row r="629" spans="3:3" x14ac:dyDescent="0.35">
      <c r="C629" s="15">
        <v>1999</v>
      </c>
    </row>
    <row r="630" spans="3:3" x14ac:dyDescent="0.35">
      <c r="C630" s="15">
        <v>1999</v>
      </c>
    </row>
    <row r="631" spans="3:3" x14ac:dyDescent="0.35">
      <c r="C631" s="15">
        <v>1999</v>
      </c>
    </row>
    <row r="632" spans="3:3" x14ac:dyDescent="0.35">
      <c r="C632" s="15">
        <v>1999</v>
      </c>
    </row>
    <row r="633" spans="3:3" x14ac:dyDescent="0.35">
      <c r="C633" s="15">
        <v>1995</v>
      </c>
    </row>
    <row r="634" spans="3:3" x14ac:dyDescent="0.35">
      <c r="C634" s="15">
        <v>1999</v>
      </c>
    </row>
    <row r="635" spans="3:3" x14ac:dyDescent="0.35">
      <c r="C635" s="15">
        <v>1995</v>
      </c>
    </row>
    <row r="636" spans="3:3" x14ac:dyDescent="0.35">
      <c r="C636" s="15">
        <v>1999</v>
      </c>
    </row>
    <row r="637" spans="3:3" x14ac:dyDescent="0.35">
      <c r="C637" s="15">
        <v>1995</v>
      </c>
    </row>
    <row r="638" spans="3:3" x14ac:dyDescent="0.35">
      <c r="C638" s="15">
        <v>1999</v>
      </c>
    </row>
    <row r="639" spans="3:3" x14ac:dyDescent="0.35">
      <c r="C639" s="15">
        <v>1999</v>
      </c>
    </row>
    <row r="640" spans="3:3" x14ac:dyDescent="0.35">
      <c r="C640" s="15">
        <v>1995</v>
      </c>
    </row>
    <row r="641" spans="3:3" x14ac:dyDescent="0.35">
      <c r="C641" s="15">
        <v>1968</v>
      </c>
    </row>
    <row r="642" spans="3:3" x14ac:dyDescent="0.35">
      <c r="C642" s="15">
        <v>1968</v>
      </c>
    </row>
    <row r="643" spans="3:3" x14ac:dyDescent="0.35">
      <c r="C643" s="15">
        <v>1968</v>
      </c>
    </row>
    <row r="644" spans="3:3" x14ac:dyDescent="0.35">
      <c r="C644" s="15">
        <v>1968</v>
      </c>
    </row>
    <row r="645" spans="3:3" x14ac:dyDescent="0.35">
      <c r="C645" s="15">
        <v>1798</v>
      </c>
    </row>
    <row r="646" spans="3:3" x14ac:dyDescent="0.35">
      <c r="C646" s="15">
        <v>2998</v>
      </c>
    </row>
    <row r="647" spans="3:3" x14ac:dyDescent="0.35">
      <c r="C647" s="15">
        <v>2993</v>
      </c>
    </row>
    <row r="648" spans="3:3" x14ac:dyDescent="0.35">
      <c r="C648" s="15">
        <v>2979</v>
      </c>
    </row>
    <row r="649" spans="3:3" x14ac:dyDescent="0.35">
      <c r="C649" s="15">
        <v>796</v>
      </c>
    </row>
    <row r="650" spans="3:3" x14ac:dyDescent="0.35">
      <c r="C650" s="15">
        <v>796</v>
      </c>
    </row>
    <row r="651" spans="3:3" x14ac:dyDescent="0.35">
      <c r="C651" s="15">
        <v>1186</v>
      </c>
    </row>
    <row r="652" spans="3:3" x14ac:dyDescent="0.35">
      <c r="C652" s="15">
        <v>1197</v>
      </c>
    </row>
    <row r="653" spans="3:3" x14ac:dyDescent="0.35">
      <c r="C653" s="15">
        <v>1197</v>
      </c>
    </row>
    <row r="654" spans="3:3" x14ac:dyDescent="0.35">
      <c r="C654" s="15">
        <v>1197</v>
      </c>
    </row>
    <row r="655" spans="3:3" x14ac:dyDescent="0.35">
      <c r="C655" s="15">
        <v>1197</v>
      </c>
    </row>
    <row r="656" spans="3:3" x14ac:dyDescent="0.35">
      <c r="C656" s="15">
        <v>1197</v>
      </c>
    </row>
    <row r="657" spans="3:3" x14ac:dyDescent="0.35">
      <c r="C657" s="15">
        <v>1197</v>
      </c>
    </row>
    <row r="658" spans="3:3" x14ac:dyDescent="0.35">
      <c r="C658" s="15">
        <v>1197</v>
      </c>
    </row>
    <row r="659" spans="3:3" x14ac:dyDescent="0.35">
      <c r="C659" s="15">
        <v>1186</v>
      </c>
    </row>
    <row r="660" spans="3:3" x14ac:dyDescent="0.35">
      <c r="C660" s="15">
        <v>1186</v>
      </c>
    </row>
    <row r="661" spans="3:3" x14ac:dyDescent="0.35">
      <c r="C661" s="15">
        <v>1197</v>
      </c>
    </row>
    <row r="662" spans="3:3" x14ac:dyDescent="0.35">
      <c r="C662" s="15">
        <v>1197</v>
      </c>
    </row>
    <row r="663" spans="3:3" x14ac:dyDescent="0.35">
      <c r="C663" s="15">
        <v>1197</v>
      </c>
    </row>
    <row r="664" spans="3:3" x14ac:dyDescent="0.35">
      <c r="C664" s="15">
        <v>1197</v>
      </c>
    </row>
    <row r="665" spans="3:3" x14ac:dyDescent="0.35">
      <c r="C665" s="15">
        <v>1120</v>
      </c>
    </row>
    <row r="666" spans="3:3" x14ac:dyDescent="0.35">
      <c r="C666" s="15">
        <v>1197</v>
      </c>
    </row>
    <row r="667" spans="3:3" x14ac:dyDescent="0.35">
      <c r="C667" s="15">
        <v>1120</v>
      </c>
    </row>
    <row r="668" spans="3:3" x14ac:dyDescent="0.35">
      <c r="C668" s="15">
        <v>1120</v>
      </c>
    </row>
    <row r="669" spans="3:3" x14ac:dyDescent="0.35">
      <c r="C669" s="15">
        <v>1197</v>
      </c>
    </row>
    <row r="670" spans="3:3" x14ac:dyDescent="0.35">
      <c r="C670" s="15">
        <v>2523</v>
      </c>
    </row>
    <row r="671" spans="3:3" x14ac:dyDescent="0.35">
      <c r="C671" s="15">
        <v>2523</v>
      </c>
    </row>
    <row r="672" spans="3:3" x14ac:dyDescent="0.35">
      <c r="C672" s="15">
        <v>2523</v>
      </c>
    </row>
    <row r="673" spans="3:3" x14ac:dyDescent="0.35">
      <c r="C673" s="15">
        <v>2523</v>
      </c>
    </row>
    <row r="674" spans="3:3" x14ac:dyDescent="0.35">
      <c r="C674" s="15">
        <v>2523</v>
      </c>
    </row>
    <row r="675" spans="3:3" x14ac:dyDescent="0.35">
      <c r="C675" s="15">
        <v>1248</v>
      </c>
    </row>
    <row r="676" spans="3:3" x14ac:dyDescent="0.35">
      <c r="C676" s="15">
        <v>1248</v>
      </c>
    </row>
    <row r="677" spans="3:3" x14ac:dyDescent="0.35">
      <c r="C677" s="15">
        <v>1248</v>
      </c>
    </row>
    <row r="678" spans="3:3" x14ac:dyDescent="0.35">
      <c r="C678" s="15">
        <v>1248</v>
      </c>
    </row>
    <row r="679" spans="3:3" x14ac:dyDescent="0.35">
      <c r="C679" s="15">
        <v>1462</v>
      </c>
    </row>
    <row r="680" spans="3:3" x14ac:dyDescent="0.35">
      <c r="C680" s="15">
        <v>1462</v>
      </c>
    </row>
    <row r="681" spans="3:3" x14ac:dyDescent="0.35">
      <c r="C681" s="15">
        <v>1462</v>
      </c>
    </row>
    <row r="682" spans="3:3" x14ac:dyDescent="0.35">
      <c r="C682" s="15">
        <v>1462</v>
      </c>
    </row>
    <row r="683" spans="3:3" x14ac:dyDescent="0.35">
      <c r="C683" s="15">
        <v>1462</v>
      </c>
    </row>
    <row r="684" spans="3:3" x14ac:dyDescent="0.35">
      <c r="C684" s="15">
        <v>1462</v>
      </c>
    </row>
    <row r="685" spans="3:3" x14ac:dyDescent="0.35">
      <c r="C685" s="15">
        <v>1462</v>
      </c>
    </row>
    <row r="686" spans="3:3" x14ac:dyDescent="0.35">
      <c r="C686" s="15">
        <v>1498</v>
      </c>
    </row>
    <row r="687" spans="3:3" x14ac:dyDescent="0.35">
      <c r="C687" s="15">
        <v>1498</v>
      </c>
    </row>
    <row r="688" spans="3:3" x14ac:dyDescent="0.35">
      <c r="C688" s="15">
        <v>1498</v>
      </c>
    </row>
    <row r="689" spans="3:3" x14ac:dyDescent="0.35">
      <c r="C689" s="15">
        <v>1598</v>
      </c>
    </row>
    <row r="690" spans="3:3" x14ac:dyDescent="0.35">
      <c r="C690" s="15">
        <v>1498</v>
      </c>
    </row>
    <row r="691" spans="3:3" x14ac:dyDescent="0.35">
      <c r="C691" s="15">
        <v>1598</v>
      </c>
    </row>
    <row r="692" spans="3:3" x14ac:dyDescent="0.35">
      <c r="C692" s="15">
        <v>1498</v>
      </c>
    </row>
    <row r="693" spans="3:3" x14ac:dyDescent="0.35">
      <c r="C693" s="15">
        <v>1498</v>
      </c>
    </row>
    <row r="694" spans="3:3" x14ac:dyDescent="0.35">
      <c r="C694" s="15">
        <v>1598</v>
      </c>
    </row>
    <row r="695" spans="3:3" x14ac:dyDescent="0.35">
      <c r="C695" s="15">
        <v>1498</v>
      </c>
    </row>
    <row r="696" spans="3:3" x14ac:dyDescent="0.35">
      <c r="C696" s="15">
        <v>1498</v>
      </c>
    </row>
    <row r="697" spans="3:3" x14ac:dyDescent="0.35">
      <c r="C697" s="15">
        <v>1598</v>
      </c>
    </row>
    <row r="698" spans="3:3" x14ac:dyDescent="0.35">
      <c r="C698" s="15">
        <v>1598</v>
      </c>
    </row>
    <row r="699" spans="3:3" x14ac:dyDescent="0.35">
      <c r="C699" s="15">
        <v>1598</v>
      </c>
    </row>
    <row r="700" spans="3:3" x14ac:dyDescent="0.35">
      <c r="C700" s="15">
        <v>1598</v>
      </c>
    </row>
    <row r="701" spans="3:3" x14ac:dyDescent="0.35">
      <c r="C701" s="15">
        <v>1498</v>
      </c>
    </row>
    <row r="702" spans="3:3" x14ac:dyDescent="0.35">
      <c r="C702" s="15">
        <v>1498</v>
      </c>
    </row>
    <row r="703" spans="3:3" x14ac:dyDescent="0.35">
      <c r="C703" s="15">
        <v>1396</v>
      </c>
    </row>
    <row r="704" spans="3:3" x14ac:dyDescent="0.35">
      <c r="C704" s="15">
        <v>1591</v>
      </c>
    </row>
    <row r="705" spans="3:3" x14ac:dyDescent="0.35">
      <c r="C705" s="15">
        <v>1591</v>
      </c>
    </row>
    <row r="706" spans="3:3" x14ac:dyDescent="0.35">
      <c r="C706" s="15">
        <v>1591</v>
      </c>
    </row>
    <row r="707" spans="3:3" x14ac:dyDescent="0.35">
      <c r="C707" s="15">
        <v>1591</v>
      </c>
    </row>
    <row r="708" spans="3:3" x14ac:dyDescent="0.35">
      <c r="C708" s="15">
        <v>1591</v>
      </c>
    </row>
    <row r="709" spans="3:3" x14ac:dyDescent="0.35">
      <c r="C709" s="15">
        <v>1396</v>
      </c>
    </row>
    <row r="710" spans="3:3" x14ac:dyDescent="0.35">
      <c r="C710" s="15">
        <v>1582</v>
      </c>
    </row>
    <row r="711" spans="3:3" x14ac:dyDescent="0.35">
      <c r="C711" s="15">
        <v>1582</v>
      </c>
    </row>
    <row r="712" spans="3:3" x14ac:dyDescent="0.35">
      <c r="C712" s="15">
        <v>1582</v>
      </c>
    </row>
    <row r="713" spans="3:3" x14ac:dyDescent="0.35">
      <c r="C713" s="15">
        <v>1582</v>
      </c>
    </row>
    <row r="714" spans="3:3" x14ac:dyDescent="0.35">
      <c r="C714" s="15">
        <v>1582</v>
      </c>
    </row>
    <row r="715" spans="3:3" x14ac:dyDescent="0.35">
      <c r="C715" s="15">
        <v>1591</v>
      </c>
    </row>
    <row r="716" spans="3:3" x14ac:dyDescent="0.35">
      <c r="C716" s="15">
        <v>1582</v>
      </c>
    </row>
    <row r="717" spans="3:3" x14ac:dyDescent="0.35">
      <c r="C717" s="15">
        <v>1396</v>
      </c>
    </row>
    <row r="718" spans="3:3" x14ac:dyDescent="0.35">
      <c r="C718" s="15">
        <v>1591</v>
      </c>
    </row>
    <row r="719" spans="3:3" x14ac:dyDescent="0.35">
      <c r="C719" s="15">
        <v>1591</v>
      </c>
    </row>
    <row r="720" spans="3:3" x14ac:dyDescent="0.35">
      <c r="C720" s="15">
        <v>1582</v>
      </c>
    </row>
    <row r="721" spans="3:3" x14ac:dyDescent="0.35">
      <c r="C721" s="15">
        <v>1956</v>
      </c>
    </row>
    <row r="722" spans="3:3" x14ac:dyDescent="0.35">
      <c r="C722" s="15">
        <v>1956</v>
      </c>
    </row>
    <row r="723" spans="3:3" x14ac:dyDescent="0.35">
      <c r="C723" s="15">
        <v>1956</v>
      </c>
    </row>
    <row r="724" spans="3:3" x14ac:dyDescent="0.35">
      <c r="C724" s="15">
        <v>1956</v>
      </c>
    </row>
    <row r="725" spans="3:3" x14ac:dyDescent="0.35">
      <c r="C725" s="15">
        <v>1956</v>
      </c>
    </row>
    <row r="726" spans="3:3" x14ac:dyDescent="0.35">
      <c r="C726" s="15">
        <v>1956</v>
      </c>
    </row>
    <row r="727" spans="3:3" x14ac:dyDescent="0.35">
      <c r="C727" s="15">
        <v>1995</v>
      </c>
    </row>
    <row r="728" spans="3:3" x14ac:dyDescent="0.35">
      <c r="C728" s="15">
        <v>2993</v>
      </c>
    </row>
    <row r="729" spans="3:3" x14ac:dyDescent="0.35">
      <c r="C729" s="15">
        <v>1998</v>
      </c>
    </row>
    <row r="730" spans="3:3" x14ac:dyDescent="0.35">
      <c r="C730" s="15">
        <v>2993</v>
      </c>
    </row>
    <row r="731" spans="3:3" x14ac:dyDescent="0.35">
      <c r="C731" s="15">
        <v>2993</v>
      </c>
    </row>
    <row r="732" spans="3:3" x14ac:dyDescent="0.35">
      <c r="C732" s="15">
        <v>4395</v>
      </c>
    </row>
    <row r="733" spans="3:3" x14ac:dyDescent="0.35">
      <c r="C733" s="15">
        <v>1995</v>
      </c>
    </row>
    <row r="734" spans="3:3" x14ac:dyDescent="0.35">
      <c r="C734" s="15">
        <v>4395</v>
      </c>
    </row>
    <row r="735" spans="3:3" x14ac:dyDescent="0.35">
      <c r="C735" s="15">
        <v>998</v>
      </c>
    </row>
    <row r="736" spans="3:3" x14ac:dyDescent="0.35">
      <c r="C736" s="15">
        <v>998</v>
      </c>
    </row>
    <row r="737" spans="3:3" x14ac:dyDescent="0.35">
      <c r="C737" s="15">
        <v>1197</v>
      </c>
    </row>
    <row r="738" spans="3:3" x14ac:dyDescent="0.35">
      <c r="C738" s="15">
        <v>998</v>
      </c>
    </row>
    <row r="739" spans="3:3" x14ac:dyDescent="0.35">
      <c r="C739" s="15">
        <v>1197</v>
      </c>
    </row>
    <row r="740" spans="3:3" x14ac:dyDescent="0.35">
      <c r="C740" s="15">
        <v>1197</v>
      </c>
    </row>
    <row r="741" spans="3:3" x14ac:dyDescent="0.35">
      <c r="C741" s="15">
        <v>1197</v>
      </c>
    </row>
    <row r="742" spans="3:3" x14ac:dyDescent="0.35">
      <c r="C742" s="15">
        <v>998</v>
      </c>
    </row>
    <row r="743" spans="3:3" x14ac:dyDescent="0.35">
      <c r="C743" s="15">
        <v>998</v>
      </c>
    </row>
    <row r="744" spans="3:3" x14ac:dyDescent="0.35">
      <c r="C744" s="15">
        <v>1197</v>
      </c>
    </row>
    <row r="745" spans="3:3" x14ac:dyDescent="0.35">
      <c r="C745" s="15">
        <v>1197</v>
      </c>
    </row>
    <row r="746" spans="3:3" x14ac:dyDescent="0.35">
      <c r="C746" s="15">
        <v>998</v>
      </c>
    </row>
    <row r="747" spans="3:3" x14ac:dyDescent="0.35">
      <c r="C747" s="15">
        <v>998</v>
      </c>
    </row>
    <row r="748" spans="3:3" x14ac:dyDescent="0.35">
      <c r="C748" s="15">
        <v>998</v>
      </c>
    </row>
    <row r="749" spans="3:3" x14ac:dyDescent="0.35">
      <c r="C749" s="15">
        <v>1199</v>
      </c>
    </row>
    <row r="750" spans="3:3" x14ac:dyDescent="0.35">
      <c r="C750" s="15">
        <v>1047</v>
      </c>
    </row>
    <row r="751" spans="3:3" x14ac:dyDescent="0.35">
      <c r="C751" s="15">
        <v>1199</v>
      </c>
    </row>
    <row r="752" spans="3:3" x14ac:dyDescent="0.35">
      <c r="C752" s="15">
        <v>1493</v>
      </c>
    </row>
    <row r="753" spans="3:3" x14ac:dyDescent="0.35">
      <c r="C753" s="15">
        <v>1493</v>
      </c>
    </row>
    <row r="754" spans="3:3" x14ac:dyDescent="0.35">
      <c r="C754" s="15">
        <v>1493</v>
      </c>
    </row>
    <row r="755" spans="3:3" x14ac:dyDescent="0.35">
      <c r="C755" s="15">
        <v>1493</v>
      </c>
    </row>
    <row r="756" spans="3:3" x14ac:dyDescent="0.35">
      <c r="C756" s="15">
        <v>1493</v>
      </c>
    </row>
    <row r="757" spans="3:3" x14ac:dyDescent="0.35">
      <c r="C757" s="15">
        <v>1493</v>
      </c>
    </row>
    <row r="758" spans="3:3" x14ac:dyDescent="0.35">
      <c r="C758" s="15">
        <v>2200</v>
      </c>
    </row>
    <row r="759" spans="3:3" x14ac:dyDescent="0.35">
      <c r="C759" s="15" t="s">
        <v>148</v>
      </c>
    </row>
    <row r="760" spans="3:3" x14ac:dyDescent="0.35">
      <c r="C760" s="15">
        <v>2487</v>
      </c>
    </row>
    <row r="761" spans="3:3" x14ac:dyDescent="0.35">
      <c r="C761" s="15">
        <v>1496</v>
      </c>
    </row>
    <row r="762" spans="3:3" x14ac:dyDescent="0.35">
      <c r="C762" s="15">
        <v>1496</v>
      </c>
    </row>
    <row r="763" spans="3:3" x14ac:dyDescent="0.35">
      <c r="C763" s="15">
        <v>1498</v>
      </c>
    </row>
    <row r="764" spans="3:3" x14ac:dyDescent="0.35">
      <c r="C764" s="15">
        <v>1496</v>
      </c>
    </row>
    <row r="765" spans="3:3" x14ac:dyDescent="0.35">
      <c r="C765" s="15">
        <v>1496</v>
      </c>
    </row>
    <row r="766" spans="3:3" x14ac:dyDescent="0.35">
      <c r="C766" s="15">
        <v>1496</v>
      </c>
    </row>
    <row r="767" spans="3:3" x14ac:dyDescent="0.35">
      <c r="C767" s="15">
        <v>1496</v>
      </c>
    </row>
    <row r="768" spans="3:3" x14ac:dyDescent="0.35">
      <c r="C768" s="15">
        <v>1496</v>
      </c>
    </row>
    <row r="769" spans="3:3" x14ac:dyDescent="0.35">
      <c r="C769" s="15">
        <v>1498</v>
      </c>
    </row>
    <row r="770" spans="3:3" x14ac:dyDescent="0.35">
      <c r="C770" s="15">
        <v>1496</v>
      </c>
    </row>
    <row r="771" spans="3:3" x14ac:dyDescent="0.35">
      <c r="C771" s="15">
        <v>1496</v>
      </c>
    </row>
    <row r="772" spans="3:3" x14ac:dyDescent="0.35">
      <c r="C772" s="15">
        <v>1496</v>
      </c>
    </row>
    <row r="773" spans="3:3" x14ac:dyDescent="0.35">
      <c r="C773" s="15">
        <v>1496</v>
      </c>
    </row>
    <row r="774" spans="3:3" x14ac:dyDescent="0.35">
      <c r="C774" s="15">
        <v>1498</v>
      </c>
    </row>
    <row r="775" spans="3:3" x14ac:dyDescent="0.35">
      <c r="C775" s="15">
        <v>1395</v>
      </c>
    </row>
    <row r="776" spans="3:3" x14ac:dyDescent="0.35">
      <c r="C776" s="15">
        <v>1968</v>
      </c>
    </row>
    <row r="777" spans="3:3" x14ac:dyDescent="0.35">
      <c r="C777" s="15">
        <v>1395</v>
      </c>
    </row>
    <row r="778" spans="3:3" x14ac:dyDescent="0.35">
      <c r="C778" s="15">
        <v>1798</v>
      </c>
    </row>
    <row r="779" spans="3:3" x14ac:dyDescent="0.35">
      <c r="C779" s="15">
        <v>1968</v>
      </c>
    </row>
    <row r="780" spans="3:3" x14ac:dyDescent="0.35">
      <c r="C780" s="15">
        <v>1968</v>
      </c>
    </row>
    <row r="781" spans="3:3" x14ac:dyDescent="0.35">
      <c r="C781" s="15">
        <v>1798</v>
      </c>
    </row>
    <row r="782" spans="3:3" x14ac:dyDescent="0.35">
      <c r="C782" s="15">
        <v>1968</v>
      </c>
    </row>
    <row r="783" spans="3:3" x14ac:dyDescent="0.35">
      <c r="C783" s="15">
        <v>1395</v>
      </c>
    </row>
    <row r="784" spans="3:3" x14ac:dyDescent="0.35">
      <c r="C784" s="15">
        <v>1968</v>
      </c>
    </row>
    <row r="785" spans="3:3" x14ac:dyDescent="0.35">
      <c r="C785" s="15">
        <v>1798</v>
      </c>
    </row>
    <row r="786" spans="3:3" x14ac:dyDescent="0.35">
      <c r="C786" s="15">
        <v>1968</v>
      </c>
    </row>
    <row r="787" spans="3:3" x14ac:dyDescent="0.35">
      <c r="C787" s="15">
        <v>1461</v>
      </c>
    </row>
    <row r="788" spans="3:3" x14ac:dyDescent="0.35">
      <c r="C788" s="15">
        <v>1461</v>
      </c>
    </row>
    <row r="789" spans="3:3" ht="15" thickBot="1" x14ac:dyDescent="0.4">
      <c r="C789" s="16">
        <v>1461</v>
      </c>
    </row>
  </sheetData>
  <mergeCells count="1">
    <mergeCell ref="E18:L2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D6FC9-3176-4B00-922A-22BE30585B63}">
  <dimension ref="B1:H395"/>
  <sheetViews>
    <sheetView workbookViewId="0">
      <selection activeCell="C3" sqref="C3"/>
    </sheetView>
  </sheetViews>
  <sheetFormatPr defaultRowHeight="14.5" x14ac:dyDescent="0.35"/>
  <cols>
    <col min="2" max="2" width="15.81640625" customWidth="1"/>
    <col min="3" max="3" width="9.7265625" customWidth="1"/>
  </cols>
  <sheetData>
    <row r="1" spans="2:8" ht="15" thickBot="1" x14ac:dyDescent="0.4"/>
    <row r="2" spans="2:8" ht="15" customHeight="1" thickBot="1" x14ac:dyDescent="0.4">
      <c r="B2" s="14" t="s">
        <v>12</v>
      </c>
      <c r="C2" s="30" t="s">
        <v>2459</v>
      </c>
      <c r="E2" s="57" t="s">
        <v>2460</v>
      </c>
      <c r="F2" s="58"/>
      <c r="G2" s="58"/>
      <c r="H2" s="59"/>
    </row>
    <row r="3" spans="2:8" x14ac:dyDescent="0.35">
      <c r="B3" s="15" t="s">
        <v>146</v>
      </c>
      <c r="C3" s="15">
        <f>IF(B3="CNG", 4, IF(B3="Petrol", 1, IF(B3="Electric", 3, IF(B3="Diesel", 2, IF(B3="CNG + Petrol", 5,"")))))</f>
        <v>1</v>
      </c>
      <c r="E3" s="60"/>
      <c r="F3" s="61"/>
      <c r="G3" s="61"/>
      <c r="H3" s="62"/>
    </row>
    <row r="4" spans="2:8" x14ac:dyDescent="0.35">
      <c r="B4" s="15" t="s">
        <v>146</v>
      </c>
      <c r="C4" s="15">
        <f t="shared" ref="C4:C67" si="0">IF(B4="CNG", 4, IF(B4="Petrol", 1, IF(B4="Electric", 3, IF(B4="Diesel", 2, IF(B4="CNG + Petrol", 5,"")))))</f>
        <v>1</v>
      </c>
      <c r="E4" s="60"/>
      <c r="F4" s="61"/>
      <c r="G4" s="61"/>
      <c r="H4" s="62"/>
    </row>
    <row r="5" spans="2:8" x14ac:dyDescent="0.35">
      <c r="B5" s="15" t="s">
        <v>184</v>
      </c>
      <c r="C5" s="15">
        <f t="shared" si="0"/>
        <v>4</v>
      </c>
      <c r="E5" s="60"/>
      <c r="F5" s="61"/>
      <c r="G5" s="61"/>
      <c r="H5" s="62"/>
    </row>
    <row r="6" spans="2:8" x14ac:dyDescent="0.35">
      <c r="B6" s="15" t="s">
        <v>146</v>
      </c>
      <c r="C6" s="15">
        <f t="shared" si="0"/>
        <v>1</v>
      </c>
      <c r="E6" s="60"/>
      <c r="F6" s="61"/>
      <c r="G6" s="61"/>
      <c r="H6" s="62"/>
    </row>
    <row r="7" spans="2:8" x14ac:dyDescent="0.35">
      <c r="B7" s="15" t="s">
        <v>146</v>
      </c>
      <c r="C7" s="15">
        <f t="shared" si="0"/>
        <v>1</v>
      </c>
      <c r="E7" s="60"/>
      <c r="F7" s="61"/>
      <c r="G7" s="61"/>
      <c r="H7" s="62"/>
    </row>
    <row r="8" spans="2:8" x14ac:dyDescent="0.35">
      <c r="B8" s="15" t="s">
        <v>146</v>
      </c>
      <c r="C8" s="15">
        <f t="shared" si="0"/>
        <v>1</v>
      </c>
      <c r="E8" s="60"/>
      <c r="F8" s="61"/>
      <c r="G8" s="61"/>
      <c r="H8" s="62"/>
    </row>
    <row r="9" spans="2:8" x14ac:dyDescent="0.35">
      <c r="B9" s="15" t="s">
        <v>146</v>
      </c>
      <c r="C9" s="15">
        <f t="shared" si="0"/>
        <v>1</v>
      </c>
      <c r="E9" s="60"/>
      <c r="F9" s="61"/>
      <c r="G9" s="61"/>
      <c r="H9" s="62"/>
    </row>
    <row r="10" spans="2:8" x14ac:dyDescent="0.35">
      <c r="B10" s="15" t="s">
        <v>146</v>
      </c>
      <c r="C10" s="15">
        <f t="shared" si="0"/>
        <v>1</v>
      </c>
      <c r="E10" s="60"/>
      <c r="F10" s="61"/>
      <c r="G10" s="61"/>
      <c r="H10" s="62"/>
    </row>
    <row r="11" spans="2:8" x14ac:dyDescent="0.35">
      <c r="B11" s="15" t="s">
        <v>146</v>
      </c>
      <c r="C11" s="15">
        <f t="shared" si="0"/>
        <v>1</v>
      </c>
      <c r="E11" s="60"/>
      <c r="F11" s="61"/>
      <c r="G11" s="61"/>
      <c r="H11" s="62"/>
    </row>
    <row r="12" spans="2:8" x14ac:dyDescent="0.35">
      <c r="B12" s="15" t="s">
        <v>184</v>
      </c>
      <c r="C12" s="15">
        <f t="shared" si="0"/>
        <v>4</v>
      </c>
      <c r="E12" s="60"/>
      <c r="F12" s="61"/>
      <c r="G12" s="61"/>
      <c r="H12" s="62"/>
    </row>
    <row r="13" spans="2:8" ht="15" thickBot="1" x14ac:dyDescent="0.4">
      <c r="B13" s="15" t="s">
        <v>184</v>
      </c>
      <c r="C13" s="15">
        <f t="shared" si="0"/>
        <v>4</v>
      </c>
      <c r="E13" s="63"/>
      <c r="F13" s="64"/>
      <c r="G13" s="64"/>
      <c r="H13" s="65"/>
    </row>
    <row r="14" spans="2:8" x14ac:dyDescent="0.35">
      <c r="B14" s="15" t="s">
        <v>146</v>
      </c>
      <c r="C14" s="15">
        <f t="shared" si="0"/>
        <v>1</v>
      </c>
    </row>
    <row r="15" spans="2:8" x14ac:dyDescent="0.35">
      <c r="B15" s="15" t="s">
        <v>146</v>
      </c>
      <c r="C15" s="15">
        <f t="shared" si="0"/>
        <v>1</v>
      </c>
    </row>
    <row r="16" spans="2:8" x14ac:dyDescent="0.35">
      <c r="B16" s="15" t="s">
        <v>146</v>
      </c>
      <c r="C16" s="15">
        <f t="shared" si="0"/>
        <v>1</v>
      </c>
    </row>
    <row r="17" spans="2:3" x14ac:dyDescent="0.35">
      <c r="B17" s="15" t="s">
        <v>146</v>
      </c>
      <c r="C17" s="15">
        <f t="shared" si="0"/>
        <v>1</v>
      </c>
    </row>
    <row r="18" spans="2:3" x14ac:dyDescent="0.35">
      <c r="B18" s="15" t="s">
        <v>184</v>
      </c>
      <c r="C18" s="15">
        <f t="shared" si="0"/>
        <v>4</v>
      </c>
    </row>
    <row r="19" spans="2:3" x14ac:dyDescent="0.35">
      <c r="B19" s="15" t="s">
        <v>146</v>
      </c>
      <c r="C19" s="15">
        <f t="shared" si="0"/>
        <v>1</v>
      </c>
    </row>
    <row r="20" spans="2:3" x14ac:dyDescent="0.35">
      <c r="B20" s="15" t="s">
        <v>146</v>
      </c>
      <c r="C20" s="15">
        <f t="shared" si="0"/>
        <v>1</v>
      </c>
    </row>
    <row r="21" spans="2:3" x14ac:dyDescent="0.35">
      <c r="B21" s="15" t="s">
        <v>184</v>
      </c>
      <c r="C21" s="15">
        <f t="shared" si="0"/>
        <v>4</v>
      </c>
    </row>
    <row r="22" spans="2:3" x14ac:dyDescent="0.35">
      <c r="B22" s="15" t="s">
        <v>146</v>
      </c>
      <c r="C22" s="15">
        <f t="shared" si="0"/>
        <v>1</v>
      </c>
    </row>
    <row r="23" spans="2:3" x14ac:dyDescent="0.35">
      <c r="B23" s="15" t="s">
        <v>146</v>
      </c>
      <c r="C23" s="15">
        <f t="shared" si="0"/>
        <v>1</v>
      </c>
    </row>
    <row r="24" spans="2:3" x14ac:dyDescent="0.35">
      <c r="B24" s="15" t="s">
        <v>184</v>
      </c>
      <c r="C24" s="15">
        <f t="shared" si="0"/>
        <v>4</v>
      </c>
    </row>
    <row r="25" spans="2:3" x14ac:dyDescent="0.35">
      <c r="B25" s="15" t="s">
        <v>146</v>
      </c>
      <c r="C25" s="15">
        <f t="shared" si="0"/>
        <v>1</v>
      </c>
    </row>
    <row r="26" spans="2:3" x14ac:dyDescent="0.35">
      <c r="B26" s="15" t="s">
        <v>146</v>
      </c>
      <c r="C26" s="15">
        <f t="shared" si="0"/>
        <v>1</v>
      </c>
    </row>
    <row r="27" spans="2:3" x14ac:dyDescent="0.35">
      <c r="B27" s="15" t="s">
        <v>184</v>
      </c>
      <c r="C27" s="15">
        <f t="shared" si="0"/>
        <v>4</v>
      </c>
    </row>
    <row r="28" spans="2:3" x14ac:dyDescent="0.35">
      <c r="B28" s="15" t="s">
        <v>146</v>
      </c>
      <c r="C28" s="15">
        <f t="shared" si="0"/>
        <v>1</v>
      </c>
    </row>
    <row r="29" spans="2:3" x14ac:dyDescent="0.35">
      <c r="B29" s="15" t="s">
        <v>146</v>
      </c>
      <c r="C29" s="15">
        <f t="shared" si="0"/>
        <v>1</v>
      </c>
    </row>
    <row r="30" spans="2:3" x14ac:dyDescent="0.35">
      <c r="B30" s="15" t="s">
        <v>146</v>
      </c>
      <c r="C30" s="15">
        <f t="shared" si="0"/>
        <v>1</v>
      </c>
    </row>
    <row r="31" spans="2:3" x14ac:dyDescent="0.35">
      <c r="B31" s="15" t="s">
        <v>146</v>
      </c>
      <c r="C31" s="15">
        <f t="shared" si="0"/>
        <v>1</v>
      </c>
    </row>
    <row r="32" spans="2:3" x14ac:dyDescent="0.35">
      <c r="B32" s="15" t="s">
        <v>146</v>
      </c>
      <c r="C32" s="15">
        <f t="shared" si="0"/>
        <v>1</v>
      </c>
    </row>
    <row r="33" spans="2:3" x14ac:dyDescent="0.35">
      <c r="B33" s="15" t="s">
        <v>146</v>
      </c>
      <c r="C33" s="15">
        <f t="shared" si="0"/>
        <v>1</v>
      </c>
    </row>
    <row r="34" spans="2:3" x14ac:dyDescent="0.35">
      <c r="B34" s="15" t="s">
        <v>146</v>
      </c>
      <c r="C34" s="15">
        <f t="shared" si="0"/>
        <v>1</v>
      </c>
    </row>
    <row r="35" spans="2:3" x14ac:dyDescent="0.35">
      <c r="B35" s="15" t="s">
        <v>146</v>
      </c>
      <c r="C35" s="15">
        <f t="shared" si="0"/>
        <v>1</v>
      </c>
    </row>
    <row r="36" spans="2:3" x14ac:dyDescent="0.35">
      <c r="B36" s="15" t="s">
        <v>146</v>
      </c>
      <c r="C36" s="15">
        <f t="shared" si="0"/>
        <v>1</v>
      </c>
    </row>
    <row r="37" spans="2:3" x14ac:dyDescent="0.35">
      <c r="B37" s="15" t="s">
        <v>146</v>
      </c>
      <c r="C37" s="15">
        <f t="shared" si="0"/>
        <v>1</v>
      </c>
    </row>
    <row r="38" spans="2:3" x14ac:dyDescent="0.35">
      <c r="B38" s="15" t="s">
        <v>146</v>
      </c>
      <c r="C38" s="15">
        <f t="shared" si="0"/>
        <v>1</v>
      </c>
    </row>
    <row r="39" spans="2:3" x14ac:dyDescent="0.35">
      <c r="B39" s="15" t="s">
        <v>146</v>
      </c>
      <c r="C39" s="15">
        <f t="shared" si="0"/>
        <v>1</v>
      </c>
    </row>
    <row r="40" spans="2:3" x14ac:dyDescent="0.35">
      <c r="B40" s="15" t="s">
        <v>146</v>
      </c>
      <c r="C40" s="15">
        <f t="shared" si="0"/>
        <v>1</v>
      </c>
    </row>
    <row r="41" spans="2:3" x14ac:dyDescent="0.35">
      <c r="B41" s="15" t="s">
        <v>146</v>
      </c>
      <c r="C41" s="15">
        <f t="shared" si="0"/>
        <v>1</v>
      </c>
    </row>
    <row r="42" spans="2:3" x14ac:dyDescent="0.35">
      <c r="B42" s="15" t="s">
        <v>146</v>
      </c>
      <c r="C42" s="15">
        <f t="shared" si="0"/>
        <v>1</v>
      </c>
    </row>
    <row r="43" spans="2:3" x14ac:dyDescent="0.35">
      <c r="B43" s="15" t="s">
        <v>146</v>
      </c>
      <c r="C43" s="15">
        <f t="shared" si="0"/>
        <v>1</v>
      </c>
    </row>
    <row r="44" spans="2:3" x14ac:dyDescent="0.35">
      <c r="B44" s="15" t="s">
        <v>146</v>
      </c>
      <c r="C44" s="15">
        <f t="shared" si="0"/>
        <v>1</v>
      </c>
    </row>
    <row r="45" spans="2:3" x14ac:dyDescent="0.35">
      <c r="B45" s="15" t="s">
        <v>146</v>
      </c>
      <c r="C45" s="15">
        <f t="shared" si="0"/>
        <v>1</v>
      </c>
    </row>
    <row r="46" spans="2:3" x14ac:dyDescent="0.35">
      <c r="B46" s="15" t="s">
        <v>146</v>
      </c>
      <c r="C46" s="15">
        <f t="shared" si="0"/>
        <v>1</v>
      </c>
    </row>
    <row r="47" spans="2:3" x14ac:dyDescent="0.35">
      <c r="B47" s="15" t="s">
        <v>146</v>
      </c>
      <c r="C47" s="15">
        <f t="shared" si="0"/>
        <v>1</v>
      </c>
    </row>
    <row r="48" spans="2:3" x14ac:dyDescent="0.35">
      <c r="B48" s="15" t="s">
        <v>146</v>
      </c>
      <c r="C48" s="15">
        <f t="shared" si="0"/>
        <v>1</v>
      </c>
    </row>
    <row r="49" spans="2:3" x14ac:dyDescent="0.35">
      <c r="B49" s="15" t="s">
        <v>146</v>
      </c>
      <c r="C49" s="15">
        <f t="shared" si="0"/>
        <v>1</v>
      </c>
    </row>
    <row r="50" spans="2:3" x14ac:dyDescent="0.35">
      <c r="B50" s="15" t="s">
        <v>146</v>
      </c>
      <c r="C50" s="15">
        <f t="shared" si="0"/>
        <v>1</v>
      </c>
    </row>
    <row r="51" spans="2:3" x14ac:dyDescent="0.35">
      <c r="B51" s="15" t="s">
        <v>146</v>
      </c>
      <c r="C51" s="15">
        <f t="shared" si="0"/>
        <v>1</v>
      </c>
    </row>
    <row r="52" spans="2:3" x14ac:dyDescent="0.35">
      <c r="B52" s="15" t="s">
        <v>146</v>
      </c>
      <c r="C52" s="15">
        <f t="shared" si="0"/>
        <v>1</v>
      </c>
    </row>
    <row r="53" spans="2:3" x14ac:dyDescent="0.35">
      <c r="B53" s="15" t="s">
        <v>460</v>
      </c>
      <c r="C53" s="15">
        <f t="shared" si="0"/>
        <v>2</v>
      </c>
    </row>
    <row r="54" spans="2:3" x14ac:dyDescent="0.35">
      <c r="B54" s="15" t="s">
        <v>460</v>
      </c>
      <c r="C54" s="15">
        <f t="shared" si="0"/>
        <v>2</v>
      </c>
    </row>
    <row r="55" spans="2:3" x14ac:dyDescent="0.35">
      <c r="B55" s="15" t="s">
        <v>460</v>
      </c>
      <c r="C55" s="15">
        <f t="shared" si="0"/>
        <v>2</v>
      </c>
    </row>
    <row r="56" spans="2:3" x14ac:dyDescent="0.35">
      <c r="B56" s="15" t="s">
        <v>460</v>
      </c>
      <c r="C56" s="15">
        <f t="shared" si="0"/>
        <v>2</v>
      </c>
    </row>
    <row r="57" spans="2:3" x14ac:dyDescent="0.35">
      <c r="B57" s="15" t="s">
        <v>146</v>
      </c>
      <c r="C57" s="15">
        <f t="shared" si="0"/>
        <v>1</v>
      </c>
    </row>
    <row r="58" spans="2:3" x14ac:dyDescent="0.35">
      <c r="B58" s="15" t="s">
        <v>146</v>
      </c>
      <c r="C58" s="15">
        <f t="shared" si="0"/>
        <v>1</v>
      </c>
    </row>
    <row r="59" spans="2:3" x14ac:dyDescent="0.35">
      <c r="B59" s="15" t="s">
        <v>146</v>
      </c>
      <c r="C59" s="15">
        <f t="shared" si="0"/>
        <v>1</v>
      </c>
    </row>
    <row r="60" spans="2:3" x14ac:dyDescent="0.35">
      <c r="B60" s="15" t="s">
        <v>146</v>
      </c>
      <c r="C60" s="15">
        <f t="shared" si="0"/>
        <v>1</v>
      </c>
    </row>
    <row r="61" spans="2:3" x14ac:dyDescent="0.35">
      <c r="B61" s="15" t="s">
        <v>508</v>
      </c>
      <c r="C61" s="15">
        <f t="shared" si="0"/>
        <v>5</v>
      </c>
    </row>
    <row r="62" spans="2:3" x14ac:dyDescent="0.35">
      <c r="B62" s="15" t="s">
        <v>146</v>
      </c>
      <c r="C62" s="15">
        <f t="shared" si="0"/>
        <v>1</v>
      </c>
    </row>
    <row r="63" spans="2:3" x14ac:dyDescent="0.35">
      <c r="B63" s="15" t="s">
        <v>146</v>
      </c>
      <c r="C63" s="15">
        <f t="shared" si="0"/>
        <v>1</v>
      </c>
    </row>
    <row r="64" spans="2:3" x14ac:dyDescent="0.35">
      <c r="B64" s="15" t="s">
        <v>508</v>
      </c>
      <c r="C64" s="15">
        <f t="shared" si="0"/>
        <v>5</v>
      </c>
    </row>
    <row r="65" spans="2:3" x14ac:dyDescent="0.35">
      <c r="B65" s="15" t="s">
        <v>460</v>
      </c>
      <c r="C65" s="15">
        <f t="shared" si="0"/>
        <v>2</v>
      </c>
    </row>
    <row r="66" spans="2:3" x14ac:dyDescent="0.35">
      <c r="B66" s="15" t="s">
        <v>460</v>
      </c>
      <c r="C66" s="15">
        <f t="shared" si="0"/>
        <v>2</v>
      </c>
    </row>
    <row r="67" spans="2:3" x14ac:dyDescent="0.35">
      <c r="B67" s="15" t="s">
        <v>460</v>
      </c>
      <c r="C67" s="15">
        <f t="shared" si="0"/>
        <v>2</v>
      </c>
    </row>
    <row r="68" spans="2:3" x14ac:dyDescent="0.35">
      <c r="B68" s="15" t="s">
        <v>146</v>
      </c>
      <c r="C68" s="15">
        <f t="shared" ref="C68:C101" si="1">IF(B68="CNG", 4, IF(B68="Petrol", 1, IF(B68="Electric", 3, IF(B68="Diesel", 2, IF(B68="CNG + Petrol", 5,"")))))</f>
        <v>1</v>
      </c>
    </row>
    <row r="69" spans="2:3" x14ac:dyDescent="0.35">
      <c r="B69" s="15" t="s">
        <v>184</v>
      </c>
      <c r="C69" s="15">
        <f t="shared" si="1"/>
        <v>4</v>
      </c>
    </row>
    <row r="70" spans="2:3" x14ac:dyDescent="0.35">
      <c r="B70" s="15" t="s">
        <v>146</v>
      </c>
      <c r="C70" s="15">
        <f t="shared" si="1"/>
        <v>1</v>
      </c>
    </row>
    <row r="71" spans="2:3" x14ac:dyDescent="0.35">
      <c r="B71" s="15" t="s">
        <v>460</v>
      </c>
      <c r="C71" s="15">
        <f t="shared" si="1"/>
        <v>2</v>
      </c>
    </row>
    <row r="72" spans="2:3" x14ac:dyDescent="0.35">
      <c r="B72" s="15" t="s">
        <v>146</v>
      </c>
      <c r="C72" s="15">
        <f t="shared" si="1"/>
        <v>1</v>
      </c>
    </row>
    <row r="73" spans="2:3" x14ac:dyDescent="0.35">
      <c r="B73" s="15" t="s">
        <v>460</v>
      </c>
      <c r="C73" s="15">
        <f t="shared" si="1"/>
        <v>2</v>
      </c>
    </row>
    <row r="74" spans="2:3" x14ac:dyDescent="0.35">
      <c r="B74" s="15" t="s">
        <v>146</v>
      </c>
      <c r="C74" s="15">
        <f t="shared" si="1"/>
        <v>1</v>
      </c>
    </row>
    <row r="75" spans="2:3" x14ac:dyDescent="0.35">
      <c r="B75" s="15" t="s">
        <v>460</v>
      </c>
      <c r="C75" s="15">
        <f t="shared" si="1"/>
        <v>2</v>
      </c>
    </row>
    <row r="76" spans="2:3" x14ac:dyDescent="0.35">
      <c r="B76" s="15" t="s">
        <v>146</v>
      </c>
      <c r="C76" s="15">
        <f t="shared" si="1"/>
        <v>1</v>
      </c>
    </row>
    <row r="77" spans="2:3" x14ac:dyDescent="0.35">
      <c r="B77" s="15" t="s">
        <v>460</v>
      </c>
      <c r="C77" s="15">
        <f t="shared" si="1"/>
        <v>2</v>
      </c>
    </row>
    <row r="78" spans="2:3" x14ac:dyDescent="0.35">
      <c r="B78" s="15" t="s">
        <v>146</v>
      </c>
      <c r="C78" s="15">
        <f t="shared" si="1"/>
        <v>1</v>
      </c>
    </row>
    <row r="79" spans="2:3" x14ac:dyDescent="0.35">
      <c r="B79" s="15" t="s">
        <v>146</v>
      </c>
      <c r="C79" s="15">
        <f t="shared" si="1"/>
        <v>1</v>
      </c>
    </row>
    <row r="80" spans="2:3" x14ac:dyDescent="0.35">
      <c r="B80" s="15" t="s">
        <v>146</v>
      </c>
      <c r="C80" s="15">
        <f t="shared" si="1"/>
        <v>1</v>
      </c>
    </row>
    <row r="81" spans="2:3" x14ac:dyDescent="0.35">
      <c r="B81" s="15" t="s">
        <v>460</v>
      </c>
      <c r="C81" s="15">
        <f t="shared" si="1"/>
        <v>2</v>
      </c>
    </row>
    <row r="82" spans="2:3" x14ac:dyDescent="0.35">
      <c r="B82" s="15" t="s">
        <v>146</v>
      </c>
      <c r="C82" s="15">
        <f t="shared" si="1"/>
        <v>1</v>
      </c>
    </row>
    <row r="83" spans="2:3" x14ac:dyDescent="0.35">
      <c r="B83" s="15" t="s">
        <v>146</v>
      </c>
      <c r="C83" s="15">
        <f t="shared" si="1"/>
        <v>1</v>
      </c>
    </row>
    <row r="84" spans="2:3" x14ac:dyDescent="0.35">
      <c r="B84" s="15" t="s">
        <v>146</v>
      </c>
      <c r="C84" s="15">
        <f t="shared" si="1"/>
        <v>1</v>
      </c>
    </row>
    <row r="85" spans="2:3" x14ac:dyDescent="0.35">
      <c r="B85" s="15" t="s">
        <v>146</v>
      </c>
      <c r="C85" s="15">
        <f t="shared" si="1"/>
        <v>1</v>
      </c>
    </row>
    <row r="86" spans="2:3" x14ac:dyDescent="0.35">
      <c r="B86" s="15" t="s">
        <v>146</v>
      </c>
      <c r="C86" s="15">
        <f t="shared" si="1"/>
        <v>1</v>
      </c>
    </row>
    <row r="87" spans="2:3" x14ac:dyDescent="0.35">
      <c r="B87" s="15" t="s">
        <v>146</v>
      </c>
      <c r="C87" s="15">
        <f t="shared" si="1"/>
        <v>1</v>
      </c>
    </row>
    <row r="88" spans="2:3" x14ac:dyDescent="0.35">
      <c r="B88" s="15" t="s">
        <v>508</v>
      </c>
      <c r="C88" s="15">
        <f t="shared" si="1"/>
        <v>5</v>
      </c>
    </row>
    <row r="89" spans="2:3" x14ac:dyDescent="0.35">
      <c r="B89" s="15" t="s">
        <v>146</v>
      </c>
      <c r="C89" s="15">
        <f t="shared" si="1"/>
        <v>1</v>
      </c>
    </row>
    <row r="90" spans="2:3" x14ac:dyDescent="0.35">
      <c r="B90" s="15" t="s">
        <v>460</v>
      </c>
      <c r="C90" s="15">
        <f t="shared" si="1"/>
        <v>2</v>
      </c>
    </row>
    <row r="91" spans="2:3" x14ac:dyDescent="0.35">
      <c r="B91" s="15" t="s">
        <v>460</v>
      </c>
      <c r="C91" s="15">
        <f t="shared" si="1"/>
        <v>2</v>
      </c>
    </row>
    <row r="92" spans="2:3" x14ac:dyDescent="0.35">
      <c r="B92" s="15" t="s">
        <v>460</v>
      </c>
      <c r="C92" s="15">
        <f t="shared" si="1"/>
        <v>2</v>
      </c>
    </row>
    <row r="93" spans="2:3" x14ac:dyDescent="0.35">
      <c r="B93" s="15" t="s">
        <v>460</v>
      </c>
      <c r="C93" s="15">
        <f t="shared" si="1"/>
        <v>2</v>
      </c>
    </row>
    <row r="94" spans="2:3" x14ac:dyDescent="0.35">
      <c r="B94" s="15" t="s">
        <v>146</v>
      </c>
      <c r="C94" s="15">
        <f t="shared" si="1"/>
        <v>1</v>
      </c>
    </row>
    <row r="95" spans="2:3" x14ac:dyDescent="0.35">
      <c r="B95" s="15" t="s">
        <v>146</v>
      </c>
      <c r="C95" s="15">
        <f t="shared" si="1"/>
        <v>1</v>
      </c>
    </row>
    <row r="96" spans="2:3" x14ac:dyDescent="0.35">
      <c r="B96" s="15" t="s">
        <v>460</v>
      </c>
      <c r="C96" s="15">
        <f t="shared" si="1"/>
        <v>2</v>
      </c>
    </row>
    <row r="97" spans="2:3" x14ac:dyDescent="0.35">
      <c r="B97" s="15" t="s">
        <v>146</v>
      </c>
      <c r="C97" s="15">
        <f t="shared" si="1"/>
        <v>1</v>
      </c>
    </row>
    <row r="98" spans="2:3" x14ac:dyDescent="0.35">
      <c r="B98" s="15" t="s">
        <v>460</v>
      </c>
      <c r="C98" s="15">
        <f t="shared" si="1"/>
        <v>2</v>
      </c>
    </row>
    <row r="99" spans="2:3" x14ac:dyDescent="0.35">
      <c r="B99" s="15" t="s">
        <v>146</v>
      </c>
      <c r="C99" s="15">
        <f t="shared" si="1"/>
        <v>1</v>
      </c>
    </row>
    <row r="100" spans="2:3" x14ac:dyDescent="0.35">
      <c r="B100" s="15" t="s">
        <v>460</v>
      </c>
      <c r="C100" s="15">
        <f t="shared" si="1"/>
        <v>2</v>
      </c>
    </row>
    <row r="101" spans="2:3" x14ac:dyDescent="0.35">
      <c r="B101" s="15" t="s">
        <v>460</v>
      </c>
      <c r="C101" s="15">
        <f t="shared" si="1"/>
        <v>2</v>
      </c>
    </row>
    <row r="102" spans="2:3" x14ac:dyDescent="0.35">
      <c r="B102" s="15" t="s">
        <v>146</v>
      </c>
      <c r="C102" s="15">
        <f>IF(B102="CNG", 4, IF(B102="Petrol", 1, IF(B102="Electric", 3, IF(B102="Diesel", 2, IF(B102="CNG + Petrol", 5,"")))))</f>
        <v>1</v>
      </c>
    </row>
    <row r="103" spans="2:3" x14ac:dyDescent="0.35">
      <c r="B103" s="15" t="s">
        <v>146</v>
      </c>
      <c r="C103" s="15">
        <f t="shared" ref="C103:C166" si="2">IF(B103="CNG", 4, IF(B103="Petrol", 1, IF(B103="Electric", 3, IF(B103="Diesel", 2, IF(B103="CNG + Petrol", 5,"")))))</f>
        <v>1</v>
      </c>
    </row>
    <row r="104" spans="2:3" x14ac:dyDescent="0.35">
      <c r="B104" s="15" t="s">
        <v>146</v>
      </c>
      <c r="C104" s="15">
        <f t="shared" si="2"/>
        <v>1</v>
      </c>
    </row>
    <row r="105" spans="2:3" x14ac:dyDescent="0.35">
      <c r="B105" s="15" t="s">
        <v>460</v>
      </c>
      <c r="C105" s="15">
        <f t="shared" si="2"/>
        <v>2</v>
      </c>
    </row>
    <row r="106" spans="2:3" x14ac:dyDescent="0.35">
      <c r="B106" s="15" t="s">
        <v>460</v>
      </c>
      <c r="C106" s="15">
        <f t="shared" si="2"/>
        <v>2</v>
      </c>
    </row>
    <row r="107" spans="2:3" x14ac:dyDescent="0.35">
      <c r="B107" s="15" t="s">
        <v>460</v>
      </c>
      <c r="C107" s="15">
        <f t="shared" si="2"/>
        <v>2</v>
      </c>
    </row>
    <row r="108" spans="2:3" x14ac:dyDescent="0.35">
      <c r="B108" s="15" t="s">
        <v>146</v>
      </c>
      <c r="C108" s="15">
        <f t="shared" si="2"/>
        <v>1</v>
      </c>
    </row>
    <row r="109" spans="2:3" x14ac:dyDescent="0.35">
      <c r="B109" s="15" t="s">
        <v>146</v>
      </c>
      <c r="C109" s="15">
        <f t="shared" si="2"/>
        <v>1</v>
      </c>
    </row>
    <row r="110" spans="2:3" x14ac:dyDescent="0.35">
      <c r="B110" s="15" t="s">
        <v>146</v>
      </c>
      <c r="C110" s="15">
        <f t="shared" si="2"/>
        <v>1</v>
      </c>
    </row>
    <row r="111" spans="2:3" x14ac:dyDescent="0.35">
      <c r="B111" s="15" t="s">
        <v>146</v>
      </c>
      <c r="C111" s="15">
        <f t="shared" si="2"/>
        <v>1</v>
      </c>
    </row>
    <row r="112" spans="2:3" x14ac:dyDescent="0.35">
      <c r="B112" s="15" t="s">
        <v>146</v>
      </c>
      <c r="C112" s="15">
        <f t="shared" si="2"/>
        <v>1</v>
      </c>
    </row>
    <row r="113" spans="2:3" x14ac:dyDescent="0.35">
      <c r="B113" s="15" t="s">
        <v>508</v>
      </c>
      <c r="C113" s="15">
        <f t="shared" si="2"/>
        <v>5</v>
      </c>
    </row>
    <row r="114" spans="2:3" x14ac:dyDescent="0.35">
      <c r="B114" s="15" t="s">
        <v>508</v>
      </c>
      <c r="C114" s="15">
        <f t="shared" si="2"/>
        <v>5</v>
      </c>
    </row>
    <row r="115" spans="2:3" x14ac:dyDescent="0.35">
      <c r="B115" s="15" t="s">
        <v>146</v>
      </c>
      <c r="C115" s="15">
        <f t="shared" si="2"/>
        <v>1</v>
      </c>
    </row>
    <row r="116" spans="2:3" x14ac:dyDescent="0.35">
      <c r="B116" s="15" t="s">
        <v>146</v>
      </c>
      <c r="C116" s="15">
        <f t="shared" si="2"/>
        <v>1</v>
      </c>
    </row>
    <row r="117" spans="2:3" x14ac:dyDescent="0.35">
      <c r="B117" s="15" t="s">
        <v>146</v>
      </c>
      <c r="C117" s="15">
        <f t="shared" si="2"/>
        <v>1</v>
      </c>
    </row>
    <row r="118" spans="2:3" x14ac:dyDescent="0.35">
      <c r="B118" s="15" t="s">
        <v>146</v>
      </c>
      <c r="C118" s="15">
        <f t="shared" si="2"/>
        <v>1</v>
      </c>
    </row>
    <row r="119" spans="2:3" x14ac:dyDescent="0.35">
      <c r="B119" s="15" t="s">
        <v>146</v>
      </c>
      <c r="C119" s="15">
        <f t="shared" si="2"/>
        <v>1</v>
      </c>
    </row>
    <row r="120" spans="2:3" x14ac:dyDescent="0.35">
      <c r="B120" s="15" t="s">
        <v>146</v>
      </c>
      <c r="C120" s="15">
        <f t="shared" si="2"/>
        <v>1</v>
      </c>
    </row>
    <row r="121" spans="2:3" x14ac:dyDescent="0.35">
      <c r="B121" s="15" t="s">
        <v>146</v>
      </c>
      <c r="C121" s="15">
        <f t="shared" si="2"/>
        <v>1</v>
      </c>
    </row>
    <row r="122" spans="2:3" x14ac:dyDescent="0.35">
      <c r="B122" s="15" t="s">
        <v>146</v>
      </c>
      <c r="C122" s="15">
        <f t="shared" si="2"/>
        <v>1</v>
      </c>
    </row>
    <row r="123" spans="2:3" x14ac:dyDescent="0.35">
      <c r="B123" s="15" t="s">
        <v>146</v>
      </c>
      <c r="C123" s="15">
        <f t="shared" si="2"/>
        <v>1</v>
      </c>
    </row>
    <row r="124" spans="2:3" x14ac:dyDescent="0.35">
      <c r="B124" s="15" t="s">
        <v>146</v>
      </c>
      <c r="C124" s="15">
        <f t="shared" si="2"/>
        <v>1</v>
      </c>
    </row>
    <row r="125" spans="2:3" x14ac:dyDescent="0.35">
      <c r="B125" s="15" t="s">
        <v>146</v>
      </c>
      <c r="C125" s="15">
        <f t="shared" si="2"/>
        <v>1</v>
      </c>
    </row>
    <row r="126" spans="2:3" x14ac:dyDescent="0.35">
      <c r="B126" s="15" t="s">
        <v>146</v>
      </c>
      <c r="C126" s="15">
        <f t="shared" si="2"/>
        <v>1</v>
      </c>
    </row>
    <row r="127" spans="2:3" x14ac:dyDescent="0.35">
      <c r="B127" s="15" t="s">
        <v>146</v>
      </c>
      <c r="C127" s="15">
        <f t="shared" si="2"/>
        <v>1</v>
      </c>
    </row>
    <row r="128" spans="2:3" x14ac:dyDescent="0.35">
      <c r="B128" s="15" t="s">
        <v>146</v>
      </c>
      <c r="C128" s="15">
        <f t="shared" si="2"/>
        <v>1</v>
      </c>
    </row>
    <row r="129" spans="2:3" x14ac:dyDescent="0.35">
      <c r="B129" s="15" t="s">
        <v>146</v>
      </c>
      <c r="C129" s="15">
        <f t="shared" si="2"/>
        <v>1</v>
      </c>
    </row>
    <row r="130" spans="2:3" x14ac:dyDescent="0.35">
      <c r="B130" s="15" t="s">
        <v>146</v>
      </c>
      <c r="C130" s="15">
        <f t="shared" si="2"/>
        <v>1</v>
      </c>
    </row>
    <row r="131" spans="2:3" x14ac:dyDescent="0.35">
      <c r="B131" s="15" t="s">
        <v>184</v>
      </c>
      <c r="C131" s="15">
        <f t="shared" si="2"/>
        <v>4</v>
      </c>
    </row>
    <row r="132" spans="2:3" x14ac:dyDescent="0.35">
      <c r="B132" s="15" t="s">
        <v>146</v>
      </c>
      <c r="C132" s="15">
        <f t="shared" si="2"/>
        <v>1</v>
      </c>
    </row>
    <row r="133" spans="2:3" x14ac:dyDescent="0.35">
      <c r="B133" s="15" t="s">
        <v>146</v>
      </c>
      <c r="C133" s="15">
        <f t="shared" si="2"/>
        <v>1</v>
      </c>
    </row>
    <row r="134" spans="2:3" x14ac:dyDescent="0.35">
      <c r="B134" s="15" t="s">
        <v>146</v>
      </c>
      <c r="C134" s="15">
        <f t="shared" si="2"/>
        <v>1</v>
      </c>
    </row>
    <row r="135" spans="2:3" x14ac:dyDescent="0.35">
      <c r="B135" s="15" t="s">
        <v>146</v>
      </c>
      <c r="C135" s="15">
        <f t="shared" si="2"/>
        <v>1</v>
      </c>
    </row>
    <row r="136" spans="2:3" x14ac:dyDescent="0.35">
      <c r="B136" s="15" t="s">
        <v>146</v>
      </c>
      <c r="C136" s="15">
        <f t="shared" si="2"/>
        <v>1</v>
      </c>
    </row>
    <row r="137" spans="2:3" x14ac:dyDescent="0.35">
      <c r="B137" s="15" t="s">
        <v>460</v>
      </c>
      <c r="C137" s="15">
        <f t="shared" si="2"/>
        <v>2</v>
      </c>
    </row>
    <row r="138" spans="2:3" x14ac:dyDescent="0.35">
      <c r="B138" s="15" t="s">
        <v>460</v>
      </c>
      <c r="C138" s="15">
        <f t="shared" si="2"/>
        <v>2</v>
      </c>
    </row>
    <row r="139" spans="2:3" x14ac:dyDescent="0.35">
      <c r="B139" s="15" t="s">
        <v>146</v>
      </c>
      <c r="C139" s="15">
        <f t="shared" si="2"/>
        <v>1</v>
      </c>
    </row>
    <row r="140" spans="2:3" x14ac:dyDescent="0.35">
      <c r="B140" s="15" t="s">
        <v>146</v>
      </c>
      <c r="C140" s="15">
        <f t="shared" si="2"/>
        <v>1</v>
      </c>
    </row>
    <row r="141" spans="2:3" x14ac:dyDescent="0.35">
      <c r="B141" s="15" t="s">
        <v>184</v>
      </c>
      <c r="C141" s="15">
        <f t="shared" si="2"/>
        <v>4</v>
      </c>
    </row>
    <row r="142" spans="2:3" x14ac:dyDescent="0.35">
      <c r="B142" s="15" t="s">
        <v>184</v>
      </c>
      <c r="C142" s="15">
        <f t="shared" si="2"/>
        <v>4</v>
      </c>
    </row>
    <row r="143" spans="2:3" x14ac:dyDescent="0.35">
      <c r="B143" s="15" t="s">
        <v>146</v>
      </c>
      <c r="C143" s="15">
        <f t="shared" si="2"/>
        <v>1</v>
      </c>
    </row>
    <row r="144" spans="2:3" x14ac:dyDescent="0.35">
      <c r="B144" s="15" t="s">
        <v>146</v>
      </c>
      <c r="C144" s="15">
        <f t="shared" si="2"/>
        <v>1</v>
      </c>
    </row>
    <row r="145" spans="2:3" x14ac:dyDescent="0.35">
      <c r="B145" s="15" t="s">
        <v>146</v>
      </c>
      <c r="C145" s="15">
        <f t="shared" si="2"/>
        <v>1</v>
      </c>
    </row>
    <row r="146" spans="2:3" x14ac:dyDescent="0.35">
      <c r="B146" s="15" t="s">
        <v>146</v>
      </c>
      <c r="C146" s="15">
        <f t="shared" si="2"/>
        <v>1</v>
      </c>
    </row>
    <row r="147" spans="2:3" x14ac:dyDescent="0.35">
      <c r="B147" s="15" t="s">
        <v>146</v>
      </c>
      <c r="C147" s="15">
        <f t="shared" si="2"/>
        <v>1</v>
      </c>
    </row>
    <row r="148" spans="2:3" x14ac:dyDescent="0.35">
      <c r="B148" s="15" t="s">
        <v>146</v>
      </c>
      <c r="C148" s="15">
        <f t="shared" si="2"/>
        <v>1</v>
      </c>
    </row>
    <row r="149" spans="2:3" x14ac:dyDescent="0.35">
      <c r="B149" s="15" t="s">
        <v>460</v>
      </c>
      <c r="C149" s="15">
        <f t="shared" si="2"/>
        <v>2</v>
      </c>
    </row>
    <row r="150" spans="2:3" x14ac:dyDescent="0.35">
      <c r="B150" s="15" t="s">
        <v>460</v>
      </c>
      <c r="C150" s="15">
        <f t="shared" si="2"/>
        <v>2</v>
      </c>
    </row>
    <row r="151" spans="2:3" x14ac:dyDescent="0.35">
      <c r="B151" s="15" t="s">
        <v>460</v>
      </c>
      <c r="C151" s="15">
        <f t="shared" si="2"/>
        <v>2</v>
      </c>
    </row>
    <row r="152" spans="2:3" x14ac:dyDescent="0.35">
      <c r="B152" s="15" t="s">
        <v>460</v>
      </c>
      <c r="C152" s="15">
        <f t="shared" si="2"/>
        <v>2</v>
      </c>
    </row>
    <row r="153" spans="2:3" x14ac:dyDescent="0.35">
      <c r="B153" s="15" t="s">
        <v>460</v>
      </c>
      <c r="C153" s="15">
        <f t="shared" si="2"/>
        <v>2</v>
      </c>
    </row>
    <row r="154" spans="2:3" x14ac:dyDescent="0.35">
      <c r="B154" s="15" t="s">
        <v>460</v>
      </c>
      <c r="C154" s="15">
        <f t="shared" si="2"/>
        <v>2</v>
      </c>
    </row>
    <row r="155" spans="2:3" x14ac:dyDescent="0.35">
      <c r="B155" s="15" t="s">
        <v>146</v>
      </c>
      <c r="C155" s="15">
        <f t="shared" si="2"/>
        <v>1</v>
      </c>
    </row>
    <row r="156" spans="2:3" x14ac:dyDescent="0.35">
      <c r="B156" s="15" t="s">
        <v>460</v>
      </c>
      <c r="C156" s="15">
        <f t="shared" si="2"/>
        <v>2</v>
      </c>
    </row>
    <row r="157" spans="2:3" x14ac:dyDescent="0.35">
      <c r="B157" s="15" t="s">
        <v>146</v>
      </c>
      <c r="C157" s="15">
        <f t="shared" si="2"/>
        <v>1</v>
      </c>
    </row>
    <row r="158" spans="2:3" x14ac:dyDescent="0.35">
      <c r="B158" s="15" t="s">
        <v>146</v>
      </c>
      <c r="C158" s="15">
        <f t="shared" si="2"/>
        <v>1</v>
      </c>
    </row>
    <row r="159" spans="2:3" x14ac:dyDescent="0.35">
      <c r="B159" s="15" t="s">
        <v>146</v>
      </c>
      <c r="C159" s="15">
        <f t="shared" si="2"/>
        <v>1</v>
      </c>
    </row>
    <row r="160" spans="2:3" x14ac:dyDescent="0.35">
      <c r="B160" s="15" t="s">
        <v>146</v>
      </c>
      <c r="C160" s="15">
        <f t="shared" si="2"/>
        <v>1</v>
      </c>
    </row>
    <row r="161" spans="2:3" x14ac:dyDescent="0.35">
      <c r="B161" s="15" t="s">
        <v>146</v>
      </c>
      <c r="C161" s="15">
        <f t="shared" si="2"/>
        <v>1</v>
      </c>
    </row>
    <row r="162" spans="2:3" x14ac:dyDescent="0.35">
      <c r="B162" s="15" t="s">
        <v>460</v>
      </c>
      <c r="C162" s="15">
        <f t="shared" si="2"/>
        <v>2</v>
      </c>
    </row>
    <row r="163" spans="2:3" x14ac:dyDescent="0.35">
      <c r="B163" s="15" t="s">
        <v>460</v>
      </c>
      <c r="C163" s="15">
        <f t="shared" si="2"/>
        <v>2</v>
      </c>
    </row>
    <row r="164" spans="2:3" x14ac:dyDescent="0.35">
      <c r="B164" s="15" t="s">
        <v>460</v>
      </c>
      <c r="C164" s="15">
        <f t="shared" si="2"/>
        <v>2</v>
      </c>
    </row>
    <row r="165" spans="2:3" x14ac:dyDescent="0.35">
      <c r="B165" s="15" t="s">
        <v>460</v>
      </c>
      <c r="C165" s="15">
        <f t="shared" si="2"/>
        <v>2</v>
      </c>
    </row>
    <row r="166" spans="2:3" x14ac:dyDescent="0.35">
      <c r="B166" s="15" t="s">
        <v>460</v>
      </c>
      <c r="C166" s="15">
        <f t="shared" si="2"/>
        <v>2</v>
      </c>
    </row>
    <row r="167" spans="2:3" x14ac:dyDescent="0.35">
      <c r="B167" s="15" t="s">
        <v>146</v>
      </c>
      <c r="C167" s="15">
        <f t="shared" ref="C167:C230" si="3">IF(B167="CNG", 4, IF(B167="Petrol", 1, IF(B167="Electric", 3, IF(B167="Diesel", 2, IF(B167="CNG + Petrol", 5,"")))))</f>
        <v>1</v>
      </c>
    </row>
    <row r="168" spans="2:3" x14ac:dyDescent="0.35">
      <c r="B168" s="15" t="s">
        <v>146</v>
      </c>
      <c r="C168" s="15">
        <f t="shared" si="3"/>
        <v>1</v>
      </c>
    </row>
    <row r="169" spans="2:3" x14ac:dyDescent="0.35">
      <c r="B169" s="15" t="s">
        <v>146</v>
      </c>
      <c r="C169" s="15">
        <f t="shared" si="3"/>
        <v>1</v>
      </c>
    </row>
    <row r="170" spans="2:3" x14ac:dyDescent="0.35">
      <c r="B170" s="15" t="s">
        <v>146</v>
      </c>
      <c r="C170" s="15">
        <f t="shared" si="3"/>
        <v>1</v>
      </c>
    </row>
    <row r="171" spans="2:3" x14ac:dyDescent="0.35">
      <c r="B171" s="15" t="s">
        <v>146</v>
      </c>
      <c r="C171" s="15">
        <f t="shared" si="3"/>
        <v>1</v>
      </c>
    </row>
    <row r="172" spans="2:3" x14ac:dyDescent="0.35">
      <c r="B172" s="15" t="s">
        <v>146</v>
      </c>
      <c r="C172" s="15">
        <f t="shared" si="3"/>
        <v>1</v>
      </c>
    </row>
    <row r="173" spans="2:3" x14ac:dyDescent="0.35">
      <c r="B173" s="15" t="s">
        <v>146</v>
      </c>
      <c r="C173" s="15">
        <f t="shared" si="3"/>
        <v>1</v>
      </c>
    </row>
    <row r="174" spans="2:3" x14ac:dyDescent="0.35">
      <c r="B174" s="15" t="s">
        <v>460</v>
      </c>
      <c r="C174" s="15">
        <f t="shared" si="3"/>
        <v>2</v>
      </c>
    </row>
    <row r="175" spans="2:3" x14ac:dyDescent="0.35">
      <c r="B175" s="15" t="s">
        <v>146</v>
      </c>
      <c r="C175" s="15">
        <f t="shared" si="3"/>
        <v>1</v>
      </c>
    </row>
    <row r="176" spans="2:3" x14ac:dyDescent="0.35">
      <c r="B176" s="15" t="s">
        <v>146</v>
      </c>
      <c r="C176" s="15">
        <f t="shared" si="3"/>
        <v>1</v>
      </c>
    </row>
    <row r="177" spans="2:3" x14ac:dyDescent="0.35">
      <c r="B177" s="15" t="s">
        <v>146</v>
      </c>
      <c r="C177" s="15">
        <f t="shared" si="3"/>
        <v>1</v>
      </c>
    </row>
    <row r="178" spans="2:3" x14ac:dyDescent="0.35">
      <c r="B178" s="15" t="s">
        <v>460</v>
      </c>
      <c r="C178" s="15">
        <f t="shared" si="3"/>
        <v>2</v>
      </c>
    </row>
    <row r="179" spans="2:3" x14ac:dyDescent="0.35">
      <c r="B179" s="15" t="s">
        <v>460</v>
      </c>
      <c r="C179" s="15">
        <f t="shared" si="3"/>
        <v>2</v>
      </c>
    </row>
    <row r="180" spans="2:3" x14ac:dyDescent="0.35">
      <c r="B180" s="15" t="s">
        <v>460</v>
      </c>
      <c r="C180" s="15">
        <f t="shared" si="3"/>
        <v>2</v>
      </c>
    </row>
    <row r="181" spans="2:3" x14ac:dyDescent="0.35">
      <c r="B181" s="15" t="s">
        <v>460</v>
      </c>
      <c r="C181" s="15">
        <f t="shared" si="3"/>
        <v>2</v>
      </c>
    </row>
    <row r="182" spans="2:3" x14ac:dyDescent="0.35">
      <c r="B182" s="15" t="s">
        <v>460</v>
      </c>
      <c r="C182" s="15">
        <f t="shared" si="3"/>
        <v>2</v>
      </c>
    </row>
    <row r="183" spans="2:3" x14ac:dyDescent="0.35">
      <c r="B183" s="15" t="s">
        <v>460</v>
      </c>
      <c r="C183" s="15">
        <f t="shared" si="3"/>
        <v>2</v>
      </c>
    </row>
    <row r="184" spans="2:3" x14ac:dyDescent="0.35">
      <c r="B184" s="15" t="s">
        <v>146</v>
      </c>
      <c r="C184" s="15">
        <f t="shared" si="3"/>
        <v>1</v>
      </c>
    </row>
    <row r="185" spans="2:3" x14ac:dyDescent="0.35">
      <c r="B185" s="15" t="s">
        <v>146</v>
      </c>
      <c r="C185" s="15">
        <f t="shared" si="3"/>
        <v>1</v>
      </c>
    </row>
    <row r="186" spans="2:3" x14ac:dyDescent="0.35">
      <c r="B186" s="15" t="s">
        <v>146</v>
      </c>
      <c r="C186" s="15">
        <f t="shared" si="3"/>
        <v>1</v>
      </c>
    </row>
    <row r="187" spans="2:3" x14ac:dyDescent="0.35">
      <c r="B187" s="15" t="s">
        <v>146</v>
      </c>
      <c r="C187" s="15">
        <f t="shared" si="3"/>
        <v>1</v>
      </c>
    </row>
    <row r="188" spans="2:3" x14ac:dyDescent="0.35">
      <c r="B188" s="15" t="s">
        <v>460</v>
      </c>
      <c r="C188" s="15">
        <f t="shared" si="3"/>
        <v>2</v>
      </c>
    </row>
    <row r="189" spans="2:3" x14ac:dyDescent="0.35">
      <c r="B189" s="15" t="s">
        <v>146</v>
      </c>
      <c r="C189" s="15">
        <f t="shared" si="3"/>
        <v>1</v>
      </c>
    </row>
    <row r="190" spans="2:3" x14ac:dyDescent="0.35">
      <c r="B190" s="15" t="s">
        <v>146</v>
      </c>
      <c r="C190" s="15">
        <f t="shared" si="3"/>
        <v>1</v>
      </c>
    </row>
    <row r="191" spans="2:3" x14ac:dyDescent="0.35">
      <c r="B191" s="15" t="s">
        <v>146</v>
      </c>
      <c r="C191" s="15">
        <f t="shared" si="3"/>
        <v>1</v>
      </c>
    </row>
    <row r="192" spans="2:3" x14ac:dyDescent="0.35">
      <c r="B192" s="15" t="s">
        <v>146</v>
      </c>
      <c r="C192" s="15">
        <f t="shared" si="3"/>
        <v>1</v>
      </c>
    </row>
    <row r="193" spans="2:3" x14ac:dyDescent="0.35">
      <c r="B193" s="15" t="s">
        <v>146</v>
      </c>
      <c r="C193" s="15">
        <f t="shared" si="3"/>
        <v>1</v>
      </c>
    </row>
    <row r="194" spans="2:3" x14ac:dyDescent="0.35">
      <c r="B194" s="15" t="s">
        <v>146</v>
      </c>
      <c r="C194" s="15">
        <f t="shared" si="3"/>
        <v>1</v>
      </c>
    </row>
    <row r="195" spans="2:3" x14ac:dyDescent="0.35">
      <c r="B195" s="15" t="s">
        <v>460</v>
      </c>
      <c r="C195" s="15">
        <f t="shared" si="3"/>
        <v>2</v>
      </c>
    </row>
    <row r="196" spans="2:3" x14ac:dyDescent="0.35">
      <c r="B196" s="15" t="s">
        <v>460</v>
      </c>
      <c r="C196" s="15">
        <f t="shared" si="3"/>
        <v>2</v>
      </c>
    </row>
    <row r="197" spans="2:3" x14ac:dyDescent="0.35">
      <c r="B197" s="15" t="s">
        <v>460</v>
      </c>
      <c r="C197" s="15">
        <f t="shared" si="3"/>
        <v>2</v>
      </c>
    </row>
    <row r="198" spans="2:3" x14ac:dyDescent="0.35">
      <c r="B198" s="15" t="s">
        <v>460</v>
      </c>
      <c r="C198" s="15">
        <f t="shared" si="3"/>
        <v>2</v>
      </c>
    </row>
    <row r="199" spans="2:3" x14ac:dyDescent="0.35">
      <c r="B199" s="15" t="s">
        <v>146</v>
      </c>
      <c r="C199" s="15">
        <f t="shared" si="3"/>
        <v>1</v>
      </c>
    </row>
    <row r="200" spans="2:3" x14ac:dyDescent="0.35">
      <c r="B200" s="15" t="s">
        <v>146</v>
      </c>
      <c r="C200" s="15">
        <f t="shared" si="3"/>
        <v>1</v>
      </c>
    </row>
    <row r="201" spans="2:3" x14ac:dyDescent="0.35">
      <c r="B201" s="15" t="s">
        <v>146</v>
      </c>
      <c r="C201" s="15">
        <f t="shared" si="3"/>
        <v>1</v>
      </c>
    </row>
    <row r="202" spans="2:3" x14ac:dyDescent="0.35">
      <c r="B202" s="15" t="s">
        <v>146</v>
      </c>
      <c r="C202" s="15">
        <f t="shared" si="3"/>
        <v>1</v>
      </c>
    </row>
    <row r="203" spans="2:3" x14ac:dyDescent="0.35">
      <c r="B203" s="15" t="s">
        <v>146</v>
      </c>
      <c r="C203" s="15">
        <f t="shared" si="3"/>
        <v>1</v>
      </c>
    </row>
    <row r="204" spans="2:3" x14ac:dyDescent="0.35">
      <c r="B204" s="15" t="s">
        <v>146</v>
      </c>
      <c r="C204" s="15">
        <f t="shared" si="3"/>
        <v>1</v>
      </c>
    </row>
    <row r="205" spans="2:3" x14ac:dyDescent="0.35">
      <c r="B205" s="15" t="s">
        <v>146</v>
      </c>
      <c r="C205" s="15">
        <f t="shared" si="3"/>
        <v>1</v>
      </c>
    </row>
    <row r="206" spans="2:3" x14ac:dyDescent="0.35">
      <c r="B206" s="15" t="s">
        <v>146</v>
      </c>
      <c r="C206" s="15">
        <f t="shared" si="3"/>
        <v>1</v>
      </c>
    </row>
    <row r="207" spans="2:3" x14ac:dyDescent="0.35">
      <c r="B207" s="15" t="s">
        <v>146</v>
      </c>
      <c r="C207" s="15">
        <f t="shared" si="3"/>
        <v>1</v>
      </c>
    </row>
    <row r="208" spans="2:3" x14ac:dyDescent="0.35">
      <c r="B208" s="15" t="s">
        <v>146</v>
      </c>
      <c r="C208" s="15">
        <f t="shared" si="3"/>
        <v>1</v>
      </c>
    </row>
    <row r="209" spans="2:3" x14ac:dyDescent="0.35">
      <c r="B209" s="15" t="s">
        <v>146</v>
      </c>
      <c r="C209" s="15">
        <f t="shared" si="3"/>
        <v>1</v>
      </c>
    </row>
    <row r="210" spans="2:3" x14ac:dyDescent="0.35">
      <c r="B210" s="15" t="s">
        <v>146</v>
      </c>
      <c r="C210" s="15">
        <f t="shared" si="3"/>
        <v>1</v>
      </c>
    </row>
    <row r="211" spans="2:3" x14ac:dyDescent="0.35">
      <c r="B211" s="15" t="s">
        <v>460</v>
      </c>
      <c r="C211" s="15">
        <f t="shared" si="3"/>
        <v>2</v>
      </c>
    </row>
    <row r="212" spans="2:3" x14ac:dyDescent="0.35">
      <c r="B212" s="15" t="s">
        <v>460</v>
      </c>
      <c r="C212" s="15">
        <f t="shared" si="3"/>
        <v>2</v>
      </c>
    </row>
    <row r="213" spans="2:3" x14ac:dyDescent="0.35">
      <c r="B213" s="15" t="s">
        <v>460</v>
      </c>
      <c r="C213" s="15">
        <f t="shared" si="3"/>
        <v>2</v>
      </c>
    </row>
    <row r="214" spans="2:3" x14ac:dyDescent="0.35">
      <c r="B214" s="15" t="s">
        <v>460</v>
      </c>
      <c r="C214" s="15">
        <f t="shared" si="3"/>
        <v>2</v>
      </c>
    </row>
    <row r="215" spans="2:3" x14ac:dyDescent="0.35">
      <c r="B215" s="15" t="s">
        <v>460</v>
      </c>
      <c r="C215" s="15">
        <f t="shared" si="3"/>
        <v>2</v>
      </c>
    </row>
    <row r="216" spans="2:3" x14ac:dyDescent="0.35">
      <c r="B216" s="15" t="s">
        <v>460</v>
      </c>
      <c r="C216" s="15">
        <f t="shared" si="3"/>
        <v>2</v>
      </c>
    </row>
    <row r="217" spans="2:3" x14ac:dyDescent="0.35">
      <c r="B217" s="15" t="s">
        <v>460</v>
      </c>
      <c r="C217" s="15">
        <f t="shared" si="3"/>
        <v>2</v>
      </c>
    </row>
    <row r="218" spans="2:3" x14ac:dyDescent="0.35">
      <c r="B218" s="15" t="s">
        <v>460</v>
      </c>
      <c r="C218" s="15">
        <f t="shared" si="3"/>
        <v>2</v>
      </c>
    </row>
    <row r="219" spans="2:3" x14ac:dyDescent="0.35">
      <c r="B219" s="15" t="s">
        <v>460</v>
      </c>
      <c r="C219" s="15">
        <f t="shared" si="3"/>
        <v>2</v>
      </c>
    </row>
    <row r="220" spans="2:3" x14ac:dyDescent="0.35">
      <c r="B220" s="15" t="s">
        <v>460</v>
      </c>
      <c r="C220" s="15">
        <f t="shared" si="3"/>
        <v>2</v>
      </c>
    </row>
    <row r="221" spans="2:3" x14ac:dyDescent="0.35">
      <c r="B221" s="15" t="s">
        <v>460</v>
      </c>
      <c r="C221" s="15">
        <f t="shared" si="3"/>
        <v>2</v>
      </c>
    </row>
    <row r="222" spans="2:3" x14ac:dyDescent="0.35">
      <c r="B222" s="15" t="s">
        <v>460</v>
      </c>
      <c r="C222" s="15">
        <f t="shared" si="3"/>
        <v>2</v>
      </c>
    </row>
    <row r="223" spans="2:3" x14ac:dyDescent="0.35">
      <c r="B223" s="15" t="s">
        <v>460</v>
      </c>
      <c r="C223" s="15">
        <f t="shared" si="3"/>
        <v>2</v>
      </c>
    </row>
    <row r="224" spans="2:3" x14ac:dyDescent="0.35">
      <c r="B224" s="15" t="s">
        <v>460</v>
      </c>
      <c r="C224" s="15">
        <f t="shared" si="3"/>
        <v>2</v>
      </c>
    </row>
    <row r="225" spans="2:3" x14ac:dyDescent="0.35">
      <c r="B225" s="15" t="s">
        <v>460</v>
      </c>
      <c r="C225" s="15">
        <f t="shared" si="3"/>
        <v>2</v>
      </c>
    </row>
    <row r="226" spans="2:3" x14ac:dyDescent="0.35">
      <c r="B226" s="15" t="s">
        <v>460</v>
      </c>
      <c r="C226" s="15">
        <f t="shared" si="3"/>
        <v>2</v>
      </c>
    </row>
    <row r="227" spans="2:3" x14ac:dyDescent="0.35">
      <c r="B227" s="15" t="s">
        <v>460</v>
      </c>
      <c r="C227" s="15">
        <f t="shared" si="3"/>
        <v>2</v>
      </c>
    </row>
    <row r="228" spans="2:3" x14ac:dyDescent="0.35">
      <c r="B228" s="15" t="s">
        <v>460</v>
      </c>
      <c r="C228" s="15">
        <f t="shared" si="3"/>
        <v>2</v>
      </c>
    </row>
    <row r="229" spans="2:3" x14ac:dyDescent="0.35">
      <c r="B229" s="15" t="s">
        <v>460</v>
      </c>
      <c r="C229" s="15">
        <f t="shared" si="3"/>
        <v>2</v>
      </c>
    </row>
    <row r="230" spans="2:3" x14ac:dyDescent="0.35">
      <c r="B230" s="15" t="s">
        <v>460</v>
      </c>
      <c r="C230" s="15">
        <f t="shared" si="3"/>
        <v>2</v>
      </c>
    </row>
    <row r="231" spans="2:3" x14ac:dyDescent="0.35">
      <c r="B231" s="15" t="s">
        <v>460</v>
      </c>
      <c r="C231" s="15">
        <f t="shared" ref="C231:C294" si="4">IF(B231="CNG", 4, IF(B231="Petrol", 1, IF(B231="Electric", 3, IF(B231="Diesel", 2, IF(B231="CNG + Petrol", 5,"")))))</f>
        <v>2</v>
      </c>
    </row>
    <row r="232" spans="2:3" x14ac:dyDescent="0.35">
      <c r="B232" s="15" t="s">
        <v>146</v>
      </c>
      <c r="C232" s="15">
        <f t="shared" si="4"/>
        <v>1</v>
      </c>
    </row>
    <row r="233" spans="2:3" x14ac:dyDescent="0.35">
      <c r="B233" s="15" t="s">
        <v>146</v>
      </c>
      <c r="C233" s="15">
        <f t="shared" si="4"/>
        <v>1</v>
      </c>
    </row>
    <row r="234" spans="2:3" x14ac:dyDescent="0.35">
      <c r="B234" s="15" t="s">
        <v>146</v>
      </c>
      <c r="C234" s="15">
        <f t="shared" si="4"/>
        <v>1</v>
      </c>
    </row>
    <row r="235" spans="2:3" x14ac:dyDescent="0.35">
      <c r="B235" s="15" t="s">
        <v>460</v>
      </c>
      <c r="C235" s="15">
        <f t="shared" si="4"/>
        <v>2</v>
      </c>
    </row>
    <row r="236" spans="2:3" x14ac:dyDescent="0.35">
      <c r="B236" s="15" t="s">
        <v>146</v>
      </c>
      <c r="C236" s="15">
        <f t="shared" si="4"/>
        <v>1</v>
      </c>
    </row>
    <row r="237" spans="2:3" x14ac:dyDescent="0.35">
      <c r="B237" s="15" t="s">
        <v>460</v>
      </c>
      <c r="C237" s="15">
        <f t="shared" si="4"/>
        <v>2</v>
      </c>
    </row>
    <row r="238" spans="2:3" x14ac:dyDescent="0.35">
      <c r="B238" s="15" t="s">
        <v>460</v>
      </c>
      <c r="C238" s="15">
        <f t="shared" si="4"/>
        <v>2</v>
      </c>
    </row>
    <row r="239" spans="2:3" x14ac:dyDescent="0.35">
      <c r="B239" s="15" t="s">
        <v>146</v>
      </c>
      <c r="C239" s="15">
        <f t="shared" si="4"/>
        <v>1</v>
      </c>
    </row>
    <row r="240" spans="2:3" x14ac:dyDescent="0.35">
      <c r="B240" s="15" t="s">
        <v>460</v>
      </c>
      <c r="C240" s="15">
        <f t="shared" si="4"/>
        <v>2</v>
      </c>
    </row>
    <row r="241" spans="2:3" x14ac:dyDescent="0.35">
      <c r="B241" s="15" t="s">
        <v>146</v>
      </c>
      <c r="C241" s="15">
        <f t="shared" si="4"/>
        <v>1</v>
      </c>
    </row>
    <row r="242" spans="2:3" x14ac:dyDescent="0.35">
      <c r="B242" s="15" t="s">
        <v>146</v>
      </c>
      <c r="C242" s="15">
        <f t="shared" si="4"/>
        <v>1</v>
      </c>
    </row>
    <row r="243" spans="2:3" x14ac:dyDescent="0.35">
      <c r="B243" s="15" t="s">
        <v>146</v>
      </c>
      <c r="C243" s="15">
        <f t="shared" si="4"/>
        <v>1</v>
      </c>
    </row>
    <row r="244" spans="2:3" x14ac:dyDescent="0.35">
      <c r="B244" s="15" t="s">
        <v>146</v>
      </c>
      <c r="C244" s="15">
        <f t="shared" si="4"/>
        <v>1</v>
      </c>
    </row>
    <row r="245" spans="2:3" x14ac:dyDescent="0.35">
      <c r="B245" s="15" t="s">
        <v>146</v>
      </c>
      <c r="C245" s="15">
        <f t="shared" si="4"/>
        <v>1</v>
      </c>
    </row>
    <row r="246" spans="2:3" x14ac:dyDescent="0.35">
      <c r="B246" s="15" t="s">
        <v>460</v>
      </c>
      <c r="C246" s="15">
        <f t="shared" si="4"/>
        <v>2</v>
      </c>
    </row>
    <row r="247" spans="2:3" x14ac:dyDescent="0.35">
      <c r="B247" s="15" t="s">
        <v>460</v>
      </c>
      <c r="C247" s="15">
        <f t="shared" si="4"/>
        <v>2</v>
      </c>
    </row>
    <row r="248" spans="2:3" x14ac:dyDescent="0.35">
      <c r="B248" s="15" t="s">
        <v>460</v>
      </c>
      <c r="C248" s="15">
        <f t="shared" si="4"/>
        <v>2</v>
      </c>
    </row>
    <row r="249" spans="2:3" x14ac:dyDescent="0.35">
      <c r="B249" s="15" t="s">
        <v>1460</v>
      </c>
      <c r="C249" s="15">
        <f t="shared" si="4"/>
        <v>3</v>
      </c>
    </row>
    <row r="250" spans="2:3" x14ac:dyDescent="0.35">
      <c r="B250" s="15" t="s">
        <v>1460</v>
      </c>
      <c r="C250" s="15">
        <f t="shared" si="4"/>
        <v>3</v>
      </c>
    </row>
    <row r="251" spans="2:3" x14ac:dyDescent="0.35">
      <c r="B251" s="15" t="s">
        <v>1460</v>
      </c>
      <c r="C251" s="15">
        <f t="shared" si="4"/>
        <v>3</v>
      </c>
    </row>
    <row r="252" spans="2:3" x14ac:dyDescent="0.35">
      <c r="B252" s="15" t="s">
        <v>146</v>
      </c>
      <c r="C252" s="15">
        <f t="shared" si="4"/>
        <v>1</v>
      </c>
    </row>
    <row r="253" spans="2:3" x14ac:dyDescent="0.35">
      <c r="B253" s="15" t="s">
        <v>146</v>
      </c>
      <c r="C253" s="15">
        <f t="shared" si="4"/>
        <v>1</v>
      </c>
    </row>
    <row r="254" spans="2:3" x14ac:dyDescent="0.35">
      <c r="B254" s="15" t="s">
        <v>146</v>
      </c>
      <c r="C254" s="15">
        <f t="shared" si="4"/>
        <v>1</v>
      </c>
    </row>
    <row r="255" spans="2:3" x14ac:dyDescent="0.35">
      <c r="B255" s="15" t="s">
        <v>146</v>
      </c>
      <c r="C255" s="15">
        <f t="shared" si="4"/>
        <v>1</v>
      </c>
    </row>
    <row r="256" spans="2:3" x14ac:dyDescent="0.35">
      <c r="B256" s="15" t="s">
        <v>460</v>
      </c>
      <c r="C256" s="15">
        <f t="shared" si="4"/>
        <v>2</v>
      </c>
    </row>
    <row r="257" spans="2:3" x14ac:dyDescent="0.35">
      <c r="B257" s="15" t="s">
        <v>460</v>
      </c>
      <c r="C257" s="15">
        <f t="shared" si="4"/>
        <v>2</v>
      </c>
    </row>
    <row r="258" spans="2:3" x14ac:dyDescent="0.35">
      <c r="B258" s="15" t="s">
        <v>460</v>
      </c>
      <c r="C258" s="15">
        <f t="shared" si="4"/>
        <v>2</v>
      </c>
    </row>
    <row r="259" spans="2:3" x14ac:dyDescent="0.35">
      <c r="B259" s="15" t="s">
        <v>460</v>
      </c>
      <c r="C259" s="15">
        <f t="shared" si="4"/>
        <v>2</v>
      </c>
    </row>
    <row r="260" spans="2:3" x14ac:dyDescent="0.35">
      <c r="B260" s="15" t="s">
        <v>460</v>
      </c>
      <c r="C260" s="15">
        <f t="shared" si="4"/>
        <v>2</v>
      </c>
    </row>
    <row r="261" spans="2:3" x14ac:dyDescent="0.35">
      <c r="B261" s="15" t="s">
        <v>460</v>
      </c>
      <c r="C261" s="15">
        <f t="shared" si="4"/>
        <v>2</v>
      </c>
    </row>
    <row r="262" spans="2:3" x14ac:dyDescent="0.35">
      <c r="B262" s="15" t="s">
        <v>460</v>
      </c>
      <c r="C262" s="15">
        <f t="shared" si="4"/>
        <v>2</v>
      </c>
    </row>
    <row r="263" spans="2:3" x14ac:dyDescent="0.35">
      <c r="B263" s="15" t="s">
        <v>146</v>
      </c>
      <c r="C263" s="15">
        <f t="shared" si="4"/>
        <v>1</v>
      </c>
    </row>
    <row r="264" spans="2:3" x14ac:dyDescent="0.35">
      <c r="B264" s="15" t="s">
        <v>146</v>
      </c>
      <c r="C264" s="15">
        <f t="shared" si="4"/>
        <v>1</v>
      </c>
    </row>
    <row r="265" spans="2:3" x14ac:dyDescent="0.35">
      <c r="B265" s="15" t="s">
        <v>460</v>
      </c>
      <c r="C265" s="15">
        <f t="shared" si="4"/>
        <v>2</v>
      </c>
    </row>
    <row r="266" spans="2:3" x14ac:dyDescent="0.35">
      <c r="B266" s="15" t="s">
        <v>460</v>
      </c>
      <c r="C266" s="15">
        <f t="shared" si="4"/>
        <v>2</v>
      </c>
    </row>
    <row r="267" spans="2:3" x14ac:dyDescent="0.35">
      <c r="B267" s="15" t="s">
        <v>460</v>
      </c>
      <c r="C267" s="15">
        <f t="shared" si="4"/>
        <v>2</v>
      </c>
    </row>
    <row r="268" spans="2:3" x14ac:dyDescent="0.35">
      <c r="B268" s="15" t="s">
        <v>460</v>
      </c>
      <c r="C268" s="15">
        <f t="shared" si="4"/>
        <v>2</v>
      </c>
    </row>
    <row r="269" spans="2:3" x14ac:dyDescent="0.35">
      <c r="B269" s="15" t="s">
        <v>146</v>
      </c>
      <c r="C269" s="15">
        <f t="shared" si="4"/>
        <v>1</v>
      </c>
    </row>
    <row r="270" spans="2:3" x14ac:dyDescent="0.35">
      <c r="B270" s="15" t="s">
        <v>146</v>
      </c>
      <c r="C270" s="15">
        <f t="shared" si="4"/>
        <v>1</v>
      </c>
    </row>
    <row r="271" spans="2:3" x14ac:dyDescent="0.35">
      <c r="B271" s="15" t="s">
        <v>146</v>
      </c>
      <c r="C271" s="15">
        <f t="shared" si="4"/>
        <v>1</v>
      </c>
    </row>
    <row r="272" spans="2:3" x14ac:dyDescent="0.35">
      <c r="B272" s="15" t="s">
        <v>146</v>
      </c>
      <c r="C272" s="15">
        <f t="shared" si="4"/>
        <v>1</v>
      </c>
    </row>
    <row r="273" spans="2:3" x14ac:dyDescent="0.35">
      <c r="B273" s="15" t="s">
        <v>146</v>
      </c>
      <c r="C273" s="15">
        <f t="shared" si="4"/>
        <v>1</v>
      </c>
    </row>
    <row r="274" spans="2:3" x14ac:dyDescent="0.35">
      <c r="B274" s="15" t="s">
        <v>146</v>
      </c>
      <c r="C274" s="15">
        <f t="shared" si="4"/>
        <v>1</v>
      </c>
    </row>
    <row r="275" spans="2:3" x14ac:dyDescent="0.35">
      <c r="B275" s="15" t="s">
        <v>146</v>
      </c>
      <c r="C275" s="15">
        <f t="shared" si="4"/>
        <v>1</v>
      </c>
    </row>
    <row r="276" spans="2:3" x14ac:dyDescent="0.35">
      <c r="B276" s="15" t="s">
        <v>146</v>
      </c>
      <c r="C276" s="15">
        <f t="shared" si="4"/>
        <v>1</v>
      </c>
    </row>
    <row r="277" spans="2:3" x14ac:dyDescent="0.35">
      <c r="B277" s="15" t="s">
        <v>146</v>
      </c>
      <c r="C277" s="15">
        <f t="shared" si="4"/>
        <v>1</v>
      </c>
    </row>
    <row r="278" spans="2:3" x14ac:dyDescent="0.35">
      <c r="B278" s="15" t="s">
        <v>146</v>
      </c>
      <c r="C278" s="15">
        <f t="shared" si="4"/>
        <v>1</v>
      </c>
    </row>
    <row r="279" spans="2:3" x14ac:dyDescent="0.35">
      <c r="B279" s="15" t="s">
        <v>146</v>
      </c>
      <c r="C279" s="15">
        <f t="shared" si="4"/>
        <v>1</v>
      </c>
    </row>
    <row r="280" spans="2:3" x14ac:dyDescent="0.35">
      <c r="B280" s="15" t="s">
        <v>146</v>
      </c>
      <c r="C280" s="15">
        <f t="shared" si="4"/>
        <v>1</v>
      </c>
    </row>
    <row r="281" spans="2:3" x14ac:dyDescent="0.35">
      <c r="B281" s="15" t="s">
        <v>146</v>
      </c>
      <c r="C281" s="15">
        <f t="shared" si="4"/>
        <v>1</v>
      </c>
    </row>
    <row r="282" spans="2:3" x14ac:dyDescent="0.35">
      <c r="B282" s="15" t="s">
        <v>146</v>
      </c>
      <c r="C282" s="15">
        <f t="shared" si="4"/>
        <v>1</v>
      </c>
    </row>
    <row r="283" spans="2:3" x14ac:dyDescent="0.35">
      <c r="B283" s="15" t="s">
        <v>184</v>
      </c>
      <c r="C283" s="15">
        <f t="shared" si="4"/>
        <v>4</v>
      </c>
    </row>
    <row r="284" spans="2:3" x14ac:dyDescent="0.35">
      <c r="B284" s="15" t="s">
        <v>146</v>
      </c>
      <c r="C284" s="15">
        <f t="shared" si="4"/>
        <v>1</v>
      </c>
    </row>
    <row r="285" spans="2:3" x14ac:dyDescent="0.35">
      <c r="B285" s="15" t="s">
        <v>146</v>
      </c>
      <c r="C285" s="15">
        <f t="shared" si="4"/>
        <v>1</v>
      </c>
    </row>
    <row r="286" spans="2:3" x14ac:dyDescent="0.35">
      <c r="B286" s="15" t="s">
        <v>146</v>
      </c>
      <c r="C286" s="15">
        <f t="shared" si="4"/>
        <v>1</v>
      </c>
    </row>
    <row r="287" spans="2:3" x14ac:dyDescent="0.35">
      <c r="B287" s="15" t="s">
        <v>146</v>
      </c>
      <c r="C287" s="15">
        <f t="shared" si="4"/>
        <v>1</v>
      </c>
    </row>
    <row r="288" spans="2:3" x14ac:dyDescent="0.35">
      <c r="B288" s="15" t="s">
        <v>146</v>
      </c>
      <c r="C288" s="15">
        <f t="shared" si="4"/>
        <v>1</v>
      </c>
    </row>
    <row r="289" spans="2:3" x14ac:dyDescent="0.35">
      <c r="B289" s="15" t="s">
        <v>146</v>
      </c>
      <c r="C289" s="15">
        <f t="shared" si="4"/>
        <v>1</v>
      </c>
    </row>
    <row r="290" spans="2:3" x14ac:dyDescent="0.35">
      <c r="B290" s="15" t="s">
        <v>460</v>
      </c>
      <c r="C290" s="15">
        <f t="shared" si="4"/>
        <v>2</v>
      </c>
    </row>
    <row r="291" spans="2:3" x14ac:dyDescent="0.35">
      <c r="B291" s="15" t="s">
        <v>460</v>
      </c>
      <c r="C291" s="15">
        <f t="shared" si="4"/>
        <v>2</v>
      </c>
    </row>
    <row r="292" spans="2:3" x14ac:dyDescent="0.35">
      <c r="B292" s="15" t="s">
        <v>460</v>
      </c>
      <c r="C292" s="15">
        <f t="shared" si="4"/>
        <v>2</v>
      </c>
    </row>
    <row r="293" spans="2:3" x14ac:dyDescent="0.35">
      <c r="B293" s="15" t="s">
        <v>508</v>
      </c>
      <c r="C293" s="15">
        <f t="shared" si="4"/>
        <v>5</v>
      </c>
    </row>
    <row r="294" spans="2:3" x14ac:dyDescent="0.35">
      <c r="B294" s="15" t="s">
        <v>146</v>
      </c>
      <c r="C294" s="15">
        <f t="shared" si="4"/>
        <v>1</v>
      </c>
    </row>
    <row r="295" spans="2:3" x14ac:dyDescent="0.35">
      <c r="B295" s="15" t="s">
        <v>460</v>
      </c>
      <c r="C295" s="15">
        <f t="shared" ref="C295:C358" si="5">IF(B295="CNG", 4, IF(B295="Petrol", 1, IF(B295="Electric", 3, IF(B295="Diesel", 2, IF(B295="CNG + Petrol", 5,"")))))</f>
        <v>2</v>
      </c>
    </row>
    <row r="296" spans="2:3" x14ac:dyDescent="0.35">
      <c r="B296" s="15" t="s">
        <v>460</v>
      </c>
      <c r="C296" s="15">
        <f t="shared" si="5"/>
        <v>2</v>
      </c>
    </row>
    <row r="297" spans="2:3" x14ac:dyDescent="0.35">
      <c r="B297" s="15" t="s">
        <v>460</v>
      </c>
      <c r="C297" s="15">
        <f t="shared" si="5"/>
        <v>2</v>
      </c>
    </row>
    <row r="298" spans="2:3" x14ac:dyDescent="0.35">
      <c r="B298" s="15" t="s">
        <v>460</v>
      </c>
      <c r="C298" s="15">
        <f t="shared" si="5"/>
        <v>2</v>
      </c>
    </row>
    <row r="299" spans="2:3" x14ac:dyDescent="0.35">
      <c r="B299" s="15" t="s">
        <v>460</v>
      </c>
      <c r="C299" s="15">
        <f t="shared" si="5"/>
        <v>2</v>
      </c>
    </row>
    <row r="300" spans="2:3" x14ac:dyDescent="0.35">
      <c r="B300" s="15" t="s">
        <v>460</v>
      </c>
      <c r="C300" s="15">
        <f t="shared" si="5"/>
        <v>2</v>
      </c>
    </row>
    <row r="301" spans="2:3" x14ac:dyDescent="0.35">
      <c r="B301" s="15" t="s">
        <v>460</v>
      </c>
      <c r="C301" s="15">
        <f t="shared" si="5"/>
        <v>2</v>
      </c>
    </row>
    <row r="302" spans="2:3" x14ac:dyDescent="0.35">
      <c r="B302" s="15" t="s">
        <v>460</v>
      </c>
      <c r="C302" s="15">
        <f t="shared" si="5"/>
        <v>2</v>
      </c>
    </row>
    <row r="303" spans="2:3" x14ac:dyDescent="0.35">
      <c r="B303" s="15" t="s">
        <v>1460</v>
      </c>
      <c r="C303" s="15">
        <f t="shared" si="5"/>
        <v>3</v>
      </c>
    </row>
    <row r="304" spans="2:3" x14ac:dyDescent="0.35">
      <c r="B304" s="15" t="s">
        <v>1460</v>
      </c>
      <c r="C304" s="15">
        <f t="shared" si="5"/>
        <v>3</v>
      </c>
    </row>
    <row r="305" spans="2:3" x14ac:dyDescent="0.35">
      <c r="B305" s="15" t="s">
        <v>1460</v>
      </c>
      <c r="C305" s="15">
        <f t="shared" si="5"/>
        <v>3</v>
      </c>
    </row>
    <row r="306" spans="2:3" x14ac:dyDescent="0.35">
      <c r="B306" s="15" t="s">
        <v>146</v>
      </c>
      <c r="C306" s="15">
        <f t="shared" si="5"/>
        <v>1</v>
      </c>
    </row>
    <row r="307" spans="2:3" x14ac:dyDescent="0.35">
      <c r="B307" s="15" t="s">
        <v>146</v>
      </c>
      <c r="C307" s="15">
        <f t="shared" si="5"/>
        <v>1</v>
      </c>
    </row>
    <row r="308" spans="2:3" x14ac:dyDescent="0.35">
      <c r="B308" s="15" t="s">
        <v>146</v>
      </c>
      <c r="C308" s="15">
        <f t="shared" si="5"/>
        <v>1</v>
      </c>
    </row>
    <row r="309" spans="2:3" x14ac:dyDescent="0.35">
      <c r="B309" s="15" t="s">
        <v>146</v>
      </c>
      <c r="C309" s="15">
        <f t="shared" si="5"/>
        <v>1</v>
      </c>
    </row>
    <row r="310" spans="2:3" x14ac:dyDescent="0.35">
      <c r="B310" s="15" t="s">
        <v>460</v>
      </c>
      <c r="C310" s="15">
        <f t="shared" si="5"/>
        <v>2</v>
      </c>
    </row>
    <row r="311" spans="2:3" x14ac:dyDescent="0.35">
      <c r="B311" s="15" t="s">
        <v>146</v>
      </c>
      <c r="C311" s="15">
        <f t="shared" si="5"/>
        <v>1</v>
      </c>
    </row>
    <row r="312" spans="2:3" x14ac:dyDescent="0.35">
      <c r="B312" s="15" t="s">
        <v>460</v>
      </c>
      <c r="C312" s="15">
        <f t="shared" si="5"/>
        <v>2</v>
      </c>
    </row>
    <row r="313" spans="2:3" x14ac:dyDescent="0.35">
      <c r="B313" s="15" t="s">
        <v>146</v>
      </c>
      <c r="C313" s="15">
        <f t="shared" si="5"/>
        <v>1</v>
      </c>
    </row>
    <row r="314" spans="2:3" x14ac:dyDescent="0.35">
      <c r="B314" s="15" t="s">
        <v>460</v>
      </c>
      <c r="C314" s="15">
        <f t="shared" si="5"/>
        <v>2</v>
      </c>
    </row>
    <row r="315" spans="2:3" x14ac:dyDescent="0.35">
      <c r="B315" s="15" t="s">
        <v>146</v>
      </c>
      <c r="C315" s="15">
        <f t="shared" si="5"/>
        <v>1</v>
      </c>
    </row>
    <row r="316" spans="2:3" x14ac:dyDescent="0.35">
      <c r="B316" s="15" t="s">
        <v>146</v>
      </c>
      <c r="C316" s="15">
        <f t="shared" si="5"/>
        <v>1</v>
      </c>
    </row>
    <row r="317" spans="2:3" x14ac:dyDescent="0.35">
      <c r="B317" s="15" t="s">
        <v>460</v>
      </c>
      <c r="C317" s="15">
        <f t="shared" si="5"/>
        <v>2</v>
      </c>
    </row>
    <row r="318" spans="2:3" x14ac:dyDescent="0.35">
      <c r="B318" s="15" t="s">
        <v>146</v>
      </c>
      <c r="C318" s="15">
        <f t="shared" si="5"/>
        <v>1</v>
      </c>
    </row>
    <row r="319" spans="2:3" x14ac:dyDescent="0.35">
      <c r="B319" s="15" t="s">
        <v>146</v>
      </c>
      <c r="C319" s="15">
        <f t="shared" si="5"/>
        <v>1</v>
      </c>
    </row>
    <row r="320" spans="2:3" x14ac:dyDescent="0.35">
      <c r="B320" s="15" t="s">
        <v>460</v>
      </c>
      <c r="C320" s="15">
        <f t="shared" si="5"/>
        <v>2</v>
      </c>
    </row>
    <row r="321" spans="2:3" x14ac:dyDescent="0.35">
      <c r="B321" s="15" t="s">
        <v>146</v>
      </c>
      <c r="C321" s="15">
        <f t="shared" si="5"/>
        <v>1</v>
      </c>
    </row>
    <row r="322" spans="2:3" x14ac:dyDescent="0.35">
      <c r="B322" s="15" t="s">
        <v>146</v>
      </c>
      <c r="C322" s="15">
        <f t="shared" si="5"/>
        <v>1</v>
      </c>
    </row>
    <row r="323" spans="2:3" x14ac:dyDescent="0.35">
      <c r="B323" s="15" t="s">
        <v>146</v>
      </c>
      <c r="C323" s="15">
        <f t="shared" si="5"/>
        <v>1</v>
      </c>
    </row>
    <row r="324" spans="2:3" x14ac:dyDescent="0.35">
      <c r="B324" s="15" t="s">
        <v>146</v>
      </c>
      <c r="C324" s="15">
        <f t="shared" si="5"/>
        <v>1</v>
      </c>
    </row>
    <row r="325" spans="2:3" x14ac:dyDescent="0.35">
      <c r="B325" s="15" t="s">
        <v>146</v>
      </c>
      <c r="C325" s="15">
        <f t="shared" si="5"/>
        <v>1</v>
      </c>
    </row>
    <row r="326" spans="2:3" x14ac:dyDescent="0.35">
      <c r="B326" s="15" t="s">
        <v>146</v>
      </c>
      <c r="C326" s="15">
        <f t="shared" si="5"/>
        <v>1</v>
      </c>
    </row>
    <row r="327" spans="2:3" x14ac:dyDescent="0.35">
      <c r="B327" s="15" t="s">
        <v>146</v>
      </c>
      <c r="C327" s="15">
        <f t="shared" si="5"/>
        <v>1</v>
      </c>
    </row>
    <row r="328" spans="2:3" x14ac:dyDescent="0.35">
      <c r="B328" s="15" t="s">
        <v>460</v>
      </c>
      <c r="C328" s="15">
        <f t="shared" si="5"/>
        <v>2</v>
      </c>
    </row>
    <row r="329" spans="2:3" x14ac:dyDescent="0.35">
      <c r="B329" s="15" t="s">
        <v>460</v>
      </c>
      <c r="C329" s="15">
        <f t="shared" si="5"/>
        <v>2</v>
      </c>
    </row>
    <row r="330" spans="2:3" x14ac:dyDescent="0.35">
      <c r="B330" s="15" t="s">
        <v>146</v>
      </c>
      <c r="C330" s="15">
        <f t="shared" si="5"/>
        <v>1</v>
      </c>
    </row>
    <row r="331" spans="2:3" x14ac:dyDescent="0.35">
      <c r="B331" s="15" t="s">
        <v>146</v>
      </c>
      <c r="C331" s="15">
        <f t="shared" si="5"/>
        <v>1</v>
      </c>
    </row>
    <row r="332" spans="2:3" x14ac:dyDescent="0.35">
      <c r="B332" s="15" t="s">
        <v>146</v>
      </c>
      <c r="C332" s="15">
        <f t="shared" si="5"/>
        <v>1</v>
      </c>
    </row>
    <row r="333" spans="2:3" x14ac:dyDescent="0.35">
      <c r="B333" s="15" t="s">
        <v>146</v>
      </c>
      <c r="C333" s="15">
        <f t="shared" si="5"/>
        <v>1</v>
      </c>
    </row>
    <row r="334" spans="2:3" x14ac:dyDescent="0.35">
      <c r="B334" s="15" t="s">
        <v>460</v>
      </c>
      <c r="C334" s="15">
        <f t="shared" si="5"/>
        <v>2</v>
      </c>
    </row>
    <row r="335" spans="2:3" x14ac:dyDescent="0.35">
      <c r="B335" s="15" t="s">
        <v>146</v>
      </c>
      <c r="C335" s="15">
        <f t="shared" si="5"/>
        <v>1</v>
      </c>
    </row>
    <row r="336" spans="2:3" x14ac:dyDescent="0.35">
      <c r="B336" s="15" t="s">
        <v>460</v>
      </c>
      <c r="C336" s="15">
        <f t="shared" si="5"/>
        <v>2</v>
      </c>
    </row>
    <row r="337" spans="2:3" x14ac:dyDescent="0.35">
      <c r="B337" s="15" t="s">
        <v>460</v>
      </c>
      <c r="C337" s="15">
        <f t="shared" si="5"/>
        <v>2</v>
      </c>
    </row>
    <row r="338" spans="2:3" x14ac:dyDescent="0.35">
      <c r="B338" s="15" t="s">
        <v>460</v>
      </c>
      <c r="C338" s="15">
        <f t="shared" si="5"/>
        <v>2</v>
      </c>
    </row>
    <row r="339" spans="2:3" x14ac:dyDescent="0.35">
      <c r="B339" s="15" t="s">
        <v>460</v>
      </c>
      <c r="C339" s="15">
        <f t="shared" si="5"/>
        <v>2</v>
      </c>
    </row>
    <row r="340" spans="2:3" x14ac:dyDescent="0.35">
      <c r="B340" s="15" t="s">
        <v>460</v>
      </c>
      <c r="C340" s="15">
        <f t="shared" si="5"/>
        <v>2</v>
      </c>
    </row>
    <row r="341" spans="2:3" x14ac:dyDescent="0.35">
      <c r="B341" s="15" t="s">
        <v>460</v>
      </c>
      <c r="C341" s="15">
        <f t="shared" si="5"/>
        <v>2</v>
      </c>
    </row>
    <row r="342" spans="2:3" x14ac:dyDescent="0.35">
      <c r="B342" s="15" t="s">
        <v>460</v>
      </c>
      <c r="C342" s="15">
        <f t="shared" si="5"/>
        <v>2</v>
      </c>
    </row>
    <row r="343" spans="2:3" x14ac:dyDescent="0.35">
      <c r="B343" s="15" t="s">
        <v>146</v>
      </c>
      <c r="C343" s="15">
        <f t="shared" si="5"/>
        <v>1</v>
      </c>
    </row>
    <row r="344" spans="2:3" x14ac:dyDescent="0.35">
      <c r="B344" s="15" t="s">
        <v>146</v>
      </c>
      <c r="C344" s="15">
        <f t="shared" si="5"/>
        <v>1</v>
      </c>
    </row>
    <row r="345" spans="2:3" x14ac:dyDescent="0.35">
      <c r="B345" s="15" t="s">
        <v>146</v>
      </c>
      <c r="C345" s="15">
        <f t="shared" si="5"/>
        <v>1</v>
      </c>
    </row>
    <row r="346" spans="2:3" x14ac:dyDescent="0.35">
      <c r="B346" s="15" t="s">
        <v>146</v>
      </c>
      <c r="C346" s="15">
        <f t="shared" si="5"/>
        <v>1</v>
      </c>
    </row>
    <row r="347" spans="2:3" x14ac:dyDescent="0.35">
      <c r="B347" s="15" t="s">
        <v>146</v>
      </c>
      <c r="C347" s="15">
        <f t="shared" si="5"/>
        <v>1</v>
      </c>
    </row>
    <row r="348" spans="2:3" x14ac:dyDescent="0.35">
      <c r="B348" s="15" t="s">
        <v>146</v>
      </c>
      <c r="C348" s="15">
        <f t="shared" si="5"/>
        <v>1</v>
      </c>
    </row>
    <row r="349" spans="2:3" x14ac:dyDescent="0.35">
      <c r="B349" s="15" t="s">
        <v>146</v>
      </c>
      <c r="C349" s="15">
        <f t="shared" si="5"/>
        <v>1</v>
      </c>
    </row>
    <row r="350" spans="2:3" x14ac:dyDescent="0.35">
      <c r="B350" s="15" t="s">
        <v>460</v>
      </c>
      <c r="C350" s="15">
        <f t="shared" si="5"/>
        <v>2</v>
      </c>
    </row>
    <row r="351" spans="2:3" x14ac:dyDescent="0.35">
      <c r="B351" s="15" t="s">
        <v>460</v>
      </c>
      <c r="C351" s="15">
        <f t="shared" si="5"/>
        <v>2</v>
      </c>
    </row>
    <row r="352" spans="2:3" x14ac:dyDescent="0.35">
      <c r="B352" s="15" t="s">
        <v>460</v>
      </c>
      <c r="C352" s="15">
        <f t="shared" si="5"/>
        <v>2</v>
      </c>
    </row>
    <row r="353" spans="2:3" x14ac:dyDescent="0.35">
      <c r="B353" s="15" t="s">
        <v>460</v>
      </c>
      <c r="C353" s="15">
        <f t="shared" si="5"/>
        <v>2</v>
      </c>
    </row>
    <row r="354" spans="2:3" x14ac:dyDescent="0.35">
      <c r="B354" s="15" t="s">
        <v>146</v>
      </c>
      <c r="C354" s="15">
        <f t="shared" si="5"/>
        <v>1</v>
      </c>
    </row>
    <row r="355" spans="2:3" x14ac:dyDescent="0.35">
      <c r="B355" s="15" t="s">
        <v>146</v>
      </c>
      <c r="C355" s="15">
        <f t="shared" si="5"/>
        <v>1</v>
      </c>
    </row>
    <row r="356" spans="2:3" x14ac:dyDescent="0.35">
      <c r="B356" s="15" t="s">
        <v>146</v>
      </c>
      <c r="C356" s="15">
        <f t="shared" si="5"/>
        <v>1</v>
      </c>
    </row>
    <row r="357" spans="2:3" x14ac:dyDescent="0.35">
      <c r="B357" s="15" t="s">
        <v>146</v>
      </c>
      <c r="C357" s="15">
        <f t="shared" si="5"/>
        <v>1</v>
      </c>
    </row>
    <row r="358" spans="2:3" x14ac:dyDescent="0.35">
      <c r="B358" s="15" t="s">
        <v>146</v>
      </c>
      <c r="C358" s="15">
        <f t="shared" si="5"/>
        <v>1</v>
      </c>
    </row>
    <row r="359" spans="2:3" x14ac:dyDescent="0.35">
      <c r="B359" s="15" t="s">
        <v>460</v>
      </c>
      <c r="C359" s="15">
        <f t="shared" ref="C359:C395" si="6">IF(B359="CNG", 4, IF(B359="Petrol", 1, IF(B359="Electric", 3, IF(B359="Diesel", 2, IF(B359="CNG + Petrol", 5,"")))))</f>
        <v>2</v>
      </c>
    </row>
    <row r="360" spans="2:3" x14ac:dyDescent="0.35">
      <c r="B360" s="15" t="s">
        <v>460</v>
      </c>
      <c r="C360" s="15">
        <f t="shared" si="6"/>
        <v>2</v>
      </c>
    </row>
    <row r="361" spans="2:3" x14ac:dyDescent="0.35">
      <c r="B361" s="15" t="s">
        <v>460</v>
      </c>
      <c r="C361" s="15">
        <f t="shared" si="6"/>
        <v>2</v>
      </c>
    </row>
    <row r="362" spans="2:3" x14ac:dyDescent="0.35">
      <c r="B362" s="15" t="s">
        <v>460</v>
      </c>
      <c r="C362" s="15">
        <f t="shared" si="6"/>
        <v>2</v>
      </c>
    </row>
    <row r="363" spans="2:3" x14ac:dyDescent="0.35">
      <c r="B363" s="15" t="s">
        <v>460</v>
      </c>
      <c r="C363" s="15">
        <f t="shared" si="6"/>
        <v>2</v>
      </c>
    </row>
    <row r="364" spans="2:3" x14ac:dyDescent="0.35">
      <c r="B364" s="15" t="s">
        <v>460</v>
      </c>
      <c r="C364" s="15">
        <f t="shared" si="6"/>
        <v>2</v>
      </c>
    </row>
    <row r="365" spans="2:3" x14ac:dyDescent="0.35">
      <c r="B365" s="15" t="s">
        <v>146</v>
      </c>
      <c r="C365" s="15">
        <f t="shared" si="6"/>
        <v>1</v>
      </c>
    </row>
    <row r="366" spans="2:3" x14ac:dyDescent="0.35">
      <c r="B366" s="15" t="s">
        <v>460</v>
      </c>
      <c r="C366" s="15">
        <f t="shared" si="6"/>
        <v>2</v>
      </c>
    </row>
    <row r="367" spans="2:3" x14ac:dyDescent="0.35">
      <c r="B367" s="15" t="s">
        <v>460</v>
      </c>
      <c r="C367" s="15">
        <f t="shared" si="6"/>
        <v>2</v>
      </c>
    </row>
    <row r="368" spans="2:3" x14ac:dyDescent="0.35">
      <c r="B368" s="15" t="s">
        <v>146</v>
      </c>
      <c r="C368" s="15">
        <f t="shared" si="6"/>
        <v>1</v>
      </c>
    </row>
    <row r="369" spans="2:3" x14ac:dyDescent="0.35">
      <c r="B369" s="15" t="s">
        <v>146</v>
      </c>
      <c r="C369" s="15">
        <f t="shared" si="6"/>
        <v>1</v>
      </c>
    </row>
    <row r="370" spans="2:3" x14ac:dyDescent="0.35">
      <c r="B370" s="15" t="s">
        <v>460</v>
      </c>
      <c r="C370" s="15">
        <f t="shared" si="6"/>
        <v>2</v>
      </c>
    </row>
    <row r="371" spans="2:3" x14ac:dyDescent="0.35">
      <c r="B371" s="15" t="s">
        <v>460</v>
      </c>
      <c r="C371" s="15">
        <f t="shared" si="6"/>
        <v>2</v>
      </c>
    </row>
    <row r="372" spans="2:3" x14ac:dyDescent="0.35">
      <c r="B372" s="15" t="s">
        <v>460</v>
      </c>
      <c r="C372" s="15">
        <f t="shared" si="6"/>
        <v>2</v>
      </c>
    </row>
    <row r="373" spans="2:3" x14ac:dyDescent="0.35">
      <c r="B373" s="15" t="s">
        <v>460</v>
      </c>
      <c r="C373" s="15">
        <f t="shared" si="6"/>
        <v>2</v>
      </c>
    </row>
    <row r="374" spans="2:3" x14ac:dyDescent="0.35">
      <c r="B374" s="15" t="s">
        <v>460</v>
      </c>
      <c r="C374" s="15">
        <f t="shared" si="6"/>
        <v>2</v>
      </c>
    </row>
    <row r="375" spans="2:3" x14ac:dyDescent="0.35">
      <c r="B375" s="15" t="s">
        <v>460</v>
      </c>
      <c r="C375" s="15">
        <f t="shared" si="6"/>
        <v>2</v>
      </c>
    </row>
    <row r="376" spans="2:3" x14ac:dyDescent="0.35">
      <c r="B376" s="15" t="s">
        <v>460</v>
      </c>
      <c r="C376" s="15">
        <f t="shared" si="6"/>
        <v>2</v>
      </c>
    </row>
    <row r="377" spans="2:3" x14ac:dyDescent="0.35">
      <c r="B377" s="15" t="s">
        <v>146</v>
      </c>
      <c r="C377" s="15">
        <f t="shared" si="6"/>
        <v>1</v>
      </c>
    </row>
    <row r="378" spans="2:3" x14ac:dyDescent="0.35">
      <c r="B378" s="15" t="s">
        <v>146</v>
      </c>
      <c r="C378" s="15">
        <f t="shared" si="6"/>
        <v>1</v>
      </c>
    </row>
    <row r="379" spans="2:3" x14ac:dyDescent="0.35">
      <c r="B379" s="15" t="s">
        <v>146</v>
      </c>
      <c r="C379" s="15">
        <f t="shared" si="6"/>
        <v>1</v>
      </c>
    </row>
    <row r="380" spans="2:3" x14ac:dyDescent="0.35">
      <c r="B380" s="15" t="s">
        <v>146</v>
      </c>
      <c r="C380" s="15">
        <f t="shared" si="6"/>
        <v>1</v>
      </c>
    </row>
    <row r="381" spans="2:3" x14ac:dyDescent="0.35">
      <c r="B381" s="15" t="s">
        <v>146</v>
      </c>
      <c r="C381" s="15">
        <f t="shared" si="6"/>
        <v>1</v>
      </c>
    </row>
    <row r="382" spans="2:3" x14ac:dyDescent="0.35">
      <c r="B382" s="15" t="s">
        <v>146</v>
      </c>
      <c r="C382" s="15">
        <f t="shared" si="6"/>
        <v>1</v>
      </c>
    </row>
    <row r="383" spans="2:3" x14ac:dyDescent="0.35">
      <c r="B383" s="15" t="s">
        <v>146</v>
      </c>
      <c r="C383" s="15">
        <f t="shared" si="6"/>
        <v>1</v>
      </c>
    </row>
    <row r="384" spans="2:3" x14ac:dyDescent="0.35">
      <c r="B384" s="15" t="s">
        <v>146</v>
      </c>
      <c r="C384" s="15">
        <f t="shared" si="6"/>
        <v>1</v>
      </c>
    </row>
    <row r="385" spans="2:3" x14ac:dyDescent="0.35">
      <c r="B385" s="15" t="s">
        <v>146</v>
      </c>
      <c r="C385" s="15">
        <f t="shared" si="6"/>
        <v>1</v>
      </c>
    </row>
    <row r="386" spans="2:3" x14ac:dyDescent="0.35">
      <c r="B386" s="15" t="s">
        <v>146</v>
      </c>
      <c r="C386" s="15">
        <f t="shared" si="6"/>
        <v>1</v>
      </c>
    </row>
    <row r="387" spans="2:3" x14ac:dyDescent="0.35">
      <c r="B387" s="15" t="s">
        <v>146</v>
      </c>
      <c r="C387" s="15">
        <f t="shared" si="6"/>
        <v>1</v>
      </c>
    </row>
    <row r="388" spans="2:3" x14ac:dyDescent="0.35">
      <c r="B388" s="15" t="s">
        <v>146</v>
      </c>
      <c r="C388" s="15">
        <f t="shared" si="6"/>
        <v>1</v>
      </c>
    </row>
    <row r="389" spans="2:3" x14ac:dyDescent="0.35">
      <c r="B389" s="15" t="s">
        <v>184</v>
      </c>
      <c r="C389" s="15">
        <f t="shared" si="6"/>
        <v>4</v>
      </c>
    </row>
    <row r="390" spans="2:3" x14ac:dyDescent="0.35">
      <c r="B390" s="15" t="s">
        <v>184</v>
      </c>
      <c r="C390" s="15">
        <f t="shared" si="6"/>
        <v>4</v>
      </c>
    </row>
    <row r="391" spans="2:3" x14ac:dyDescent="0.35">
      <c r="B391" s="15" t="s">
        <v>146</v>
      </c>
      <c r="C391" s="15">
        <f t="shared" si="6"/>
        <v>1</v>
      </c>
    </row>
    <row r="392" spans="2:3" x14ac:dyDescent="0.35">
      <c r="B392" s="15" t="s">
        <v>460</v>
      </c>
      <c r="C392" s="15">
        <f t="shared" si="6"/>
        <v>2</v>
      </c>
    </row>
    <row r="393" spans="2:3" x14ac:dyDescent="0.35">
      <c r="B393" s="15" t="s">
        <v>146</v>
      </c>
      <c r="C393" s="15">
        <f t="shared" si="6"/>
        <v>1</v>
      </c>
    </row>
    <row r="394" spans="2:3" x14ac:dyDescent="0.35">
      <c r="B394" s="15" t="s">
        <v>460</v>
      </c>
      <c r="C394" s="15">
        <f t="shared" si="6"/>
        <v>2</v>
      </c>
    </row>
    <row r="395" spans="2:3" ht="15" thickBot="1" x14ac:dyDescent="0.4">
      <c r="B395" s="16" t="s">
        <v>1460</v>
      </c>
      <c r="C395" s="16">
        <f t="shared" si="6"/>
        <v>3</v>
      </c>
    </row>
  </sheetData>
  <mergeCells count="1">
    <mergeCell ref="E2:H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5DA9F-2742-492E-9404-782AFA8A6E7C}">
  <dimension ref="A1:G788"/>
  <sheetViews>
    <sheetView workbookViewId="0">
      <selection activeCell="I4" sqref="I4"/>
    </sheetView>
  </sheetViews>
  <sheetFormatPr defaultRowHeight="14.5" x14ac:dyDescent="0.35"/>
  <cols>
    <col min="1" max="1" width="16.26953125" customWidth="1"/>
    <col min="2" max="2" width="23.08984375" customWidth="1"/>
    <col min="3" max="3" width="18.90625" customWidth="1"/>
    <col min="5" max="5" width="16.36328125" customWidth="1"/>
    <col min="6" max="6" width="18.81640625" customWidth="1"/>
    <col min="7" max="7" width="20.6328125" customWidth="1"/>
  </cols>
  <sheetData>
    <row r="1" spans="1:7" ht="15" thickBot="1" x14ac:dyDescent="0.4">
      <c r="A1" s="14" t="s">
        <v>4</v>
      </c>
      <c r="B1" s="19" t="s">
        <v>11</v>
      </c>
      <c r="C1" s="14" t="s">
        <v>24</v>
      </c>
      <c r="E1" s="5" t="s">
        <v>2520</v>
      </c>
      <c r="F1" s="14" t="s">
        <v>2521</v>
      </c>
      <c r="G1" s="19" t="s">
        <v>2522</v>
      </c>
    </row>
    <row r="2" spans="1:7" x14ac:dyDescent="0.35">
      <c r="A2" s="15">
        <v>1248</v>
      </c>
      <c r="B2" s="23">
        <v>37</v>
      </c>
      <c r="C2" s="15">
        <v>170</v>
      </c>
      <c r="E2" s="17">
        <f>A2/1000</f>
        <v>1.248</v>
      </c>
      <c r="F2" s="12">
        <f>B2*0.264172</f>
        <v>9.7743640000000003</v>
      </c>
      <c r="G2" s="8">
        <f>C2*0.0393701</f>
        <v>6.6929169999999996</v>
      </c>
    </row>
    <row r="3" spans="1:7" x14ac:dyDescent="0.35">
      <c r="A3" s="15">
        <v>1248</v>
      </c>
      <c r="B3" s="23">
        <v>37</v>
      </c>
      <c r="C3" s="15">
        <v>170</v>
      </c>
      <c r="E3" s="17">
        <f t="shared" ref="E3:E66" si="0">A3/1000</f>
        <v>1.248</v>
      </c>
      <c r="F3" s="12">
        <f t="shared" ref="F3:F66" si="1">B3*0.264172</f>
        <v>9.7743640000000003</v>
      </c>
      <c r="G3" s="8">
        <f t="shared" ref="G3:G66" si="2">C3*0.0393701</f>
        <v>6.6929169999999996</v>
      </c>
    </row>
    <row r="4" spans="1:7" x14ac:dyDescent="0.35">
      <c r="A4" s="15">
        <v>1248</v>
      </c>
      <c r="B4" s="23">
        <v>37</v>
      </c>
      <c r="C4" s="15">
        <v>163</v>
      </c>
      <c r="E4" s="17">
        <f t="shared" si="0"/>
        <v>1.248</v>
      </c>
      <c r="F4" s="12">
        <f t="shared" si="1"/>
        <v>9.7743640000000003</v>
      </c>
      <c r="G4" s="8">
        <f t="shared" si="2"/>
        <v>6.4173263</v>
      </c>
    </row>
    <row r="5" spans="1:7" x14ac:dyDescent="0.35">
      <c r="A5" s="15">
        <v>1248</v>
      </c>
      <c r="B5" s="23">
        <v>37</v>
      </c>
      <c r="C5" s="15">
        <v>163</v>
      </c>
      <c r="E5" s="17">
        <f t="shared" si="0"/>
        <v>1.248</v>
      </c>
      <c r="F5" s="12">
        <f t="shared" si="1"/>
        <v>9.7743640000000003</v>
      </c>
      <c r="G5" s="8">
        <f t="shared" si="2"/>
        <v>6.4173263</v>
      </c>
    </row>
    <row r="6" spans="1:7" x14ac:dyDescent="0.35">
      <c r="A6" s="15">
        <v>1248</v>
      </c>
      <c r="B6" s="23">
        <v>37</v>
      </c>
      <c r="C6" s="15">
        <v>163</v>
      </c>
      <c r="E6" s="17">
        <f t="shared" si="0"/>
        <v>1.248</v>
      </c>
      <c r="F6" s="12">
        <f t="shared" si="1"/>
        <v>9.7743640000000003</v>
      </c>
      <c r="G6" s="8">
        <f t="shared" si="2"/>
        <v>6.4173263</v>
      </c>
    </row>
    <row r="7" spans="1:7" x14ac:dyDescent="0.35">
      <c r="A7" s="15">
        <v>1248</v>
      </c>
      <c r="B7" s="23">
        <v>37</v>
      </c>
      <c r="C7" s="15">
        <v>163</v>
      </c>
      <c r="E7" s="17">
        <f t="shared" si="0"/>
        <v>1.248</v>
      </c>
      <c r="F7" s="12">
        <f t="shared" si="1"/>
        <v>9.7743640000000003</v>
      </c>
      <c r="G7" s="8">
        <f t="shared" si="2"/>
        <v>6.4173263</v>
      </c>
    </row>
    <row r="8" spans="1:7" x14ac:dyDescent="0.35">
      <c r="A8" s="15">
        <v>1248</v>
      </c>
      <c r="B8" s="23">
        <v>37</v>
      </c>
      <c r="C8" s="15">
        <v>163</v>
      </c>
      <c r="E8" s="17">
        <f t="shared" si="0"/>
        <v>1.248</v>
      </c>
      <c r="F8" s="12">
        <f t="shared" si="1"/>
        <v>9.7743640000000003</v>
      </c>
      <c r="G8" s="8">
        <f t="shared" si="2"/>
        <v>6.4173263</v>
      </c>
    </row>
    <row r="9" spans="1:7" x14ac:dyDescent="0.35">
      <c r="A9" s="15">
        <v>1248</v>
      </c>
      <c r="B9" s="23">
        <v>43</v>
      </c>
      <c r="C9" s="15">
        <v>163</v>
      </c>
      <c r="E9" s="17">
        <f t="shared" si="0"/>
        <v>1.248</v>
      </c>
      <c r="F9" s="12">
        <f t="shared" si="1"/>
        <v>11.359396</v>
      </c>
      <c r="G9" s="8">
        <f t="shared" si="2"/>
        <v>6.4173263</v>
      </c>
    </row>
    <row r="10" spans="1:7" x14ac:dyDescent="0.35">
      <c r="A10" s="15">
        <v>1248</v>
      </c>
      <c r="B10" s="23">
        <v>43</v>
      </c>
      <c r="C10" s="15">
        <v>163</v>
      </c>
      <c r="E10" s="17">
        <f t="shared" si="0"/>
        <v>1.248</v>
      </c>
      <c r="F10" s="12">
        <f t="shared" si="1"/>
        <v>11.359396</v>
      </c>
      <c r="G10" s="8">
        <f t="shared" si="2"/>
        <v>6.4173263</v>
      </c>
    </row>
    <row r="11" spans="1:7" x14ac:dyDescent="0.35">
      <c r="A11" s="15">
        <v>1248</v>
      </c>
      <c r="B11" s="23">
        <v>43</v>
      </c>
      <c r="C11" s="15">
        <v>170</v>
      </c>
      <c r="E11" s="17">
        <f t="shared" si="0"/>
        <v>1.248</v>
      </c>
      <c r="F11" s="12">
        <f t="shared" si="1"/>
        <v>11.359396</v>
      </c>
      <c r="G11" s="8">
        <f t="shared" si="2"/>
        <v>6.6929169999999996</v>
      </c>
    </row>
    <row r="12" spans="1:7" x14ac:dyDescent="0.35">
      <c r="A12" s="15">
        <v>1248</v>
      </c>
      <c r="B12" s="23">
        <v>43</v>
      </c>
      <c r="C12" s="15">
        <v>170</v>
      </c>
      <c r="E12" s="17">
        <f t="shared" si="0"/>
        <v>1.248</v>
      </c>
      <c r="F12" s="12">
        <f t="shared" si="1"/>
        <v>11.359396</v>
      </c>
      <c r="G12" s="8">
        <f t="shared" si="2"/>
        <v>6.6929169999999996</v>
      </c>
    </row>
    <row r="13" spans="1:7" x14ac:dyDescent="0.35">
      <c r="A13" s="15">
        <v>1248</v>
      </c>
      <c r="B13" s="23">
        <v>37</v>
      </c>
      <c r="C13" s="15">
        <v>170</v>
      </c>
      <c r="E13" s="17">
        <f t="shared" si="0"/>
        <v>1.248</v>
      </c>
      <c r="F13" s="12">
        <f t="shared" si="1"/>
        <v>9.7743640000000003</v>
      </c>
      <c r="G13" s="8">
        <f t="shared" si="2"/>
        <v>6.6929169999999996</v>
      </c>
    </row>
    <row r="14" spans="1:7" x14ac:dyDescent="0.35">
      <c r="A14" s="15">
        <v>1248</v>
      </c>
      <c r="B14" s="23">
        <v>37</v>
      </c>
      <c r="C14" s="15">
        <v>170</v>
      </c>
      <c r="E14" s="17">
        <f t="shared" si="0"/>
        <v>1.248</v>
      </c>
      <c r="F14" s="12">
        <f t="shared" si="1"/>
        <v>9.7743640000000003</v>
      </c>
      <c r="G14" s="8">
        <f t="shared" si="2"/>
        <v>6.6929169999999996</v>
      </c>
    </row>
    <row r="15" spans="1:7" x14ac:dyDescent="0.35">
      <c r="A15" s="15">
        <v>1248</v>
      </c>
      <c r="B15" s="23">
        <v>37</v>
      </c>
      <c r="C15" s="15">
        <v>170</v>
      </c>
      <c r="E15" s="17">
        <f t="shared" si="0"/>
        <v>1.248</v>
      </c>
      <c r="F15" s="12">
        <f t="shared" si="1"/>
        <v>9.7743640000000003</v>
      </c>
      <c r="G15" s="8">
        <f t="shared" si="2"/>
        <v>6.6929169999999996</v>
      </c>
    </row>
    <row r="16" spans="1:7" x14ac:dyDescent="0.35">
      <c r="A16" s="15">
        <v>1248</v>
      </c>
      <c r="B16" s="23">
        <v>37</v>
      </c>
      <c r="C16" s="15">
        <v>170</v>
      </c>
      <c r="E16" s="17">
        <f t="shared" si="0"/>
        <v>1.248</v>
      </c>
      <c r="F16" s="12">
        <f t="shared" si="1"/>
        <v>9.7743640000000003</v>
      </c>
      <c r="G16" s="8">
        <f t="shared" si="2"/>
        <v>6.6929169999999996</v>
      </c>
    </row>
    <row r="17" spans="1:7" x14ac:dyDescent="0.35">
      <c r="A17" s="15">
        <v>1248</v>
      </c>
      <c r="B17" s="23">
        <v>43</v>
      </c>
      <c r="C17" s="15">
        <v>170</v>
      </c>
      <c r="E17" s="17">
        <f t="shared" si="0"/>
        <v>1.248</v>
      </c>
      <c r="F17" s="12">
        <f t="shared" si="1"/>
        <v>11.359396</v>
      </c>
      <c r="G17" s="8">
        <f t="shared" si="2"/>
        <v>6.6929169999999996</v>
      </c>
    </row>
    <row r="18" spans="1:7" x14ac:dyDescent="0.35">
      <c r="A18" s="15">
        <v>1248</v>
      </c>
      <c r="B18" s="23">
        <v>43</v>
      </c>
      <c r="C18" s="15">
        <v>170</v>
      </c>
      <c r="E18" s="17">
        <f t="shared" si="0"/>
        <v>1.248</v>
      </c>
      <c r="F18" s="12">
        <f t="shared" si="1"/>
        <v>11.359396</v>
      </c>
      <c r="G18" s="8">
        <f t="shared" si="2"/>
        <v>6.6929169999999996</v>
      </c>
    </row>
    <row r="19" spans="1:7" x14ac:dyDescent="0.35">
      <c r="A19" s="15">
        <v>1498</v>
      </c>
      <c r="B19" s="23">
        <v>43</v>
      </c>
      <c r="C19" s="15">
        <v>170</v>
      </c>
      <c r="E19" s="17">
        <f t="shared" si="0"/>
        <v>1.498</v>
      </c>
      <c r="F19" s="12">
        <f t="shared" si="1"/>
        <v>11.359396</v>
      </c>
      <c r="G19" s="8">
        <f t="shared" si="2"/>
        <v>6.6929169999999996</v>
      </c>
    </row>
    <row r="20" spans="1:7" x14ac:dyDescent="0.35">
      <c r="A20" s="15">
        <v>1498</v>
      </c>
      <c r="B20" s="23">
        <v>28</v>
      </c>
      <c r="C20" s="15">
        <v>170</v>
      </c>
      <c r="E20" s="17">
        <f t="shared" si="0"/>
        <v>1.498</v>
      </c>
      <c r="F20" s="12">
        <f t="shared" si="1"/>
        <v>7.3968160000000003</v>
      </c>
      <c r="G20" s="8">
        <f t="shared" si="2"/>
        <v>6.6929169999999996</v>
      </c>
    </row>
    <row r="21" spans="1:7" x14ac:dyDescent="0.35">
      <c r="A21" s="15">
        <v>1498</v>
      </c>
      <c r="B21" s="23">
        <v>28</v>
      </c>
      <c r="C21" s="15">
        <v>170</v>
      </c>
      <c r="E21" s="17">
        <f t="shared" si="0"/>
        <v>1.498</v>
      </c>
      <c r="F21" s="12">
        <f t="shared" si="1"/>
        <v>7.3968160000000003</v>
      </c>
      <c r="G21" s="8">
        <f t="shared" si="2"/>
        <v>6.6929169999999996</v>
      </c>
    </row>
    <row r="22" spans="1:7" x14ac:dyDescent="0.35">
      <c r="A22" s="15">
        <v>799</v>
      </c>
      <c r="B22" s="23">
        <v>28</v>
      </c>
      <c r="C22" s="15">
        <v>184</v>
      </c>
      <c r="E22" s="17">
        <f t="shared" si="0"/>
        <v>0.79900000000000004</v>
      </c>
      <c r="F22" s="12">
        <f t="shared" si="1"/>
        <v>7.3968160000000003</v>
      </c>
      <c r="G22" s="8">
        <f t="shared" si="2"/>
        <v>7.2440983999999995</v>
      </c>
    </row>
    <row r="23" spans="1:7" x14ac:dyDescent="0.35">
      <c r="A23" s="15">
        <v>799</v>
      </c>
      <c r="B23" s="23">
        <v>28</v>
      </c>
      <c r="C23" s="15">
        <v>184</v>
      </c>
      <c r="E23" s="17">
        <f t="shared" si="0"/>
        <v>0.79900000000000004</v>
      </c>
      <c r="F23" s="12">
        <f t="shared" si="1"/>
        <v>7.3968160000000003</v>
      </c>
      <c r="G23" s="8">
        <f t="shared" si="2"/>
        <v>7.2440983999999995</v>
      </c>
    </row>
    <row r="24" spans="1:7" x14ac:dyDescent="0.35">
      <c r="A24" s="15">
        <v>799</v>
      </c>
      <c r="B24" s="23">
        <v>28</v>
      </c>
      <c r="C24" s="15">
        <v>184</v>
      </c>
      <c r="E24" s="17">
        <f t="shared" si="0"/>
        <v>0.79900000000000004</v>
      </c>
      <c r="F24" s="12">
        <f t="shared" si="1"/>
        <v>7.3968160000000003</v>
      </c>
      <c r="G24" s="8">
        <f t="shared" si="2"/>
        <v>7.2440983999999995</v>
      </c>
    </row>
    <row r="25" spans="1:7" x14ac:dyDescent="0.35">
      <c r="A25" s="15">
        <v>799</v>
      </c>
      <c r="B25" s="23">
        <v>28</v>
      </c>
      <c r="C25" s="15">
        <v>184</v>
      </c>
      <c r="E25" s="17">
        <f t="shared" si="0"/>
        <v>0.79900000000000004</v>
      </c>
      <c r="F25" s="12">
        <f t="shared" si="1"/>
        <v>7.3968160000000003</v>
      </c>
      <c r="G25" s="8">
        <f t="shared" si="2"/>
        <v>7.2440983999999995</v>
      </c>
    </row>
    <row r="26" spans="1:7" x14ac:dyDescent="0.35">
      <c r="A26" s="15">
        <v>999</v>
      </c>
      <c r="B26" s="23">
        <v>28</v>
      </c>
      <c r="C26" s="15">
        <v>184</v>
      </c>
      <c r="E26" s="17">
        <f t="shared" si="0"/>
        <v>0.999</v>
      </c>
      <c r="F26" s="12">
        <f t="shared" si="1"/>
        <v>7.3968160000000003</v>
      </c>
      <c r="G26" s="8">
        <f t="shared" si="2"/>
        <v>7.2440983999999995</v>
      </c>
    </row>
    <row r="27" spans="1:7" x14ac:dyDescent="0.35">
      <c r="A27" s="15">
        <v>999</v>
      </c>
      <c r="B27" s="23">
        <v>28</v>
      </c>
      <c r="C27" s="15">
        <v>184</v>
      </c>
      <c r="E27" s="17">
        <f t="shared" si="0"/>
        <v>0.999</v>
      </c>
      <c r="F27" s="12">
        <f t="shared" si="1"/>
        <v>7.3968160000000003</v>
      </c>
      <c r="G27" s="8">
        <f t="shared" si="2"/>
        <v>7.2440983999999995</v>
      </c>
    </row>
    <row r="28" spans="1:7" x14ac:dyDescent="0.35">
      <c r="A28" s="15">
        <v>999</v>
      </c>
      <c r="B28" s="23">
        <v>28</v>
      </c>
      <c r="C28" s="15">
        <v>184</v>
      </c>
      <c r="E28" s="17">
        <f t="shared" si="0"/>
        <v>0.999</v>
      </c>
      <c r="F28" s="12">
        <f t="shared" si="1"/>
        <v>7.3968160000000003</v>
      </c>
      <c r="G28" s="8">
        <f t="shared" si="2"/>
        <v>7.2440983999999995</v>
      </c>
    </row>
    <row r="29" spans="1:7" x14ac:dyDescent="0.35">
      <c r="A29" s="15">
        <v>999</v>
      </c>
      <c r="B29" s="23">
        <v>28</v>
      </c>
      <c r="C29" s="15">
        <v>184</v>
      </c>
      <c r="E29" s="17">
        <f t="shared" si="0"/>
        <v>0.999</v>
      </c>
      <c r="F29" s="12">
        <f t="shared" si="1"/>
        <v>7.3968160000000003</v>
      </c>
      <c r="G29" s="8">
        <f t="shared" si="2"/>
        <v>7.2440983999999995</v>
      </c>
    </row>
    <row r="30" spans="1:7" x14ac:dyDescent="0.35">
      <c r="A30" s="15">
        <v>999</v>
      </c>
      <c r="B30" s="23">
        <v>28</v>
      </c>
      <c r="C30" s="15">
        <v>184</v>
      </c>
      <c r="E30" s="17">
        <f t="shared" si="0"/>
        <v>0.999</v>
      </c>
      <c r="F30" s="12">
        <f t="shared" si="1"/>
        <v>7.3968160000000003</v>
      </c>
      <c r="G30" s="8">
        <f>C30*0.0393701</f>
        <v>7.2440983999999995</v>
      </c>
    </row>
    <row r="31" spans="1:7" x14ac:dyDescent="0.35">
      <c r="A31" s="15">
        <v>999</v>
      </c>
      <c r="B31" s="23">
        <v>28</v>
      </c>
      <c r="C31" s="15">
        <v>184</v>
      </c>
      <c r="E31" s="17">
        <f t="shared" si="0"/>
        <v>0.999</v>
      </c>
      <c r="F31" s="12">
        <f t="shared" si="1"/>
        <v>7.3968160000000003</v>
      </c>
      <c r="G31" s="8">
        <f t="shared" si="2"/>
        <v>7.2440983999999995</v>
      </c>
    </row>
    <row r="32" spans="1:7" x14ac:dyDescent="0.35">
      <c r="A32" s="15">
        <v>999</v>
      </c>
      <c r="B32" s="23">
        <v>35</v>
      </c>
      <c r="C32" s="15">
        <v>184</v>
      </c>
      <c r="E32" s="17">
        <f t="shared" si="0"/>
        <v>0.999</v>
      </c>
      <c r="F32" s="12">
        <f t="shared" si="1"/>
        <v>9.2460200000000015</v>
      </c>
      <c r="G32" s="8">
        <f t="shared" si="2"/>
        <v>7.2440983999999995</v>
      </c>
    </row>
    <row r="33" spans="1:7" x14ac:dyDescent="0.35">
      <c r="A33" s="15">
        <v>999</v>
      </c>
      <c r="B33" s="23">
        <v>35</v>
      </c>
      <c r="C33" s="15">
        <v>184</v>
      </c>
      <c r="E33" s="17">
        <f t="shared" si="0"/>
        <v>0.999</v>
      </c>
      <c r="F33" s="12">
        <f t="shared" si="1"/>
        <v>9.2460200000000015</v>
      </c>
      <c r="G33" s="8">
        <f t="shared" si="2"/>
        <v>7.2440983999999995</v>
      </c>
    </row>
    <row r="34" spans="1:7" x14ac:dyDescent="0.35">
      <c r="A34" s="15">
        <v>1199</v>
      </c>
      <c r="B34" s="23">
        <v>35</v>
      </c>
      <c r="C34" s="15">
        <v>165</v>
      </c>
      <c r="E34" s="17">
        <f t="shared" si="0"/>
        <v>1.1990000000000001</v>
      </c>
      <c r="F34" s="12">
        <f t="shared" si="1"/>
        <v>9.2460200000000015</v>
      </c>
      <c r="G34" s="8">
        <f t="shared" si="2"/>
        <v>6.4960664999999995</v>
      </c>
    </row>
    <row r="35" spans="1:7" x14ac:dyDescent="0.35">
      <c r="A35" s="15">
        <v>1199</v>
      </c>
      <c r="B35" s="23">
        <v>35</v>
      </c>
      <c r="C35" s="15">
        <v>165</v>
      </c>
      <c r="E35" s="17">
        <f t="shared" si="0"/>
        <v>1.1990000000000001</v>
      </c>
      <c r="F35" s="12">
        <f t="shared" si="1"/>
        <v>9.2460200000000015</v>
      </c>
      <c r="G35" s="8">
        <f t="shared" si="2"/>
        <v>6.4960664999999995</v>
      </c>
    </row>
    <row r="36" spans="1:7" x14ac:dyDescent="0.35">
      <c r="A36" s="15">
        <v>1199</v>
      </c>
      <c r="B36" s="23">
        <v>35</v>
      </c>
      <c r="C36" s="15">
        <v>170</v>
      </c>
      <c r="E36" s="17">
        <f t="shared" si="0"/>
        <v>1.1990000000000001</v>
      </c>
      <c r="F36" s="12">
        <f t="shared" si="1"/>
        <v>9.2460200000000015</v>
      </c>
      <c r="G36" s="8">
        <f t="shared" si="2"/>
        <v>6.6929169999999996</v>
      </c>
    </row>
    <row r="37" spans="1:7" x14ac:dyDescent="0.35">
      <c r="A37" s="15">
        <v>1199</v>
      </c>
      <c r="B37" s="23">
        <v>35</v>
      </c>
      <c r="C37" s="15">
        <v>170</v>
      </c>
      <c r="E37" s="17">
        <f t="shared" si="0"/>
        <v>1.1990000000000001</v>
      </c>
      <c r="F37" s="12">
        <f t="shared" si="1"/>
        <v>9.2460200000000015</v>
      </c>
      <c r="G37" s="8">
        <f t="shared" si="2"/>
        <v>6.6929169999999996</v>
      </c>
    </row>
    <row r="38" spans="1:7" x14ac:dyDescent="0.35">
      <c r="A38" s="15">
        <v>1199</v>
      </c>
      <c r="B38" s="23">
        <v>43</v>
      </c>
      <c r="C38" s="15">
        <v>170</v>
      </c>
      <c r="E38" s="17">
        <f t="shared" si="0"/>
        <v>1.1990000000000001</v>
      </c>
      <c r="F38" s="12">
        <f t="shared" si="1"/>
        <v>11.359396</v>
      </c>
      <c r="G38" s="8">
        <f t="shared" si="2"/>
        <v>6.6929169999999996</v>
      </c>
    </row>
    <row r="39" spans="1:7" x14ac:dyDescent="0.35">
      <c r="A39" s="15">
        <v>1199</v>
      </c>
      <c r="B39" s="23">
        <v>43</v>
      </c>
      <c r="C39" s="15">
        <v>170</v>
      </c>
      <c r="E39" s="17">
        <f t="shared" si="0"/>
        <v>1.1990000000000001</v>
      </c>
      <c r="F39" s="12">
        <f t="shared" si="1"/>
        <v>11.359396</v>
      </c>
      <c r="G39" s="8">
        <f t="shared" si="2"/>
        <v>6.6929169999999996</v>
      </c>
    </row>
    <row r="40" spans="1:7" x14ac:dyDescent="0.35">
      <c r="A40" s="15">
        <v>1120</v>
      </c>
      <c r="B40" s="23">
        <v>35</v>
      </c>
      <c r="C40" s="15">
        <v>170</v>
      </c>
      <c r="E40" s="17">
        <f t="shared" si="0"/>
        <v>1.1200000000000001</v>
      </c>
      <c r="F40" s="12">
        <f t="shared" si="1"/>
        <v>9.2460200000000015</v>
      </c>
      <c r="G40" s="8">
        <f t="shared" si="2"/>
        <v>6.6929169999999996</v>
      </c>
    </row>
    <row r="41" spans="1:7" x14ac:dyDescent="0.35">
      <c r="A41" s="15">
        <v>1120</v>
      </c>
      <c r="B41" s="23">
        <v>35</v>
      </c>
      <c r="C41" s="15">
        <v>170</v>
      </c>
      <c r="E41" s="17">
        <f t="shared" si="0"/>
        <v>1.1200000000000001</v>
      </c>
      <c r="F41" s="12">
        <f t="shared" si="1"/>
        <v>9.2460200000000015</v>
      </c>
      <c r="G41" s="8">
        <f t="shared" si="2"/>
        <v>6.6929169999999996</v>
      </c>
    </row>
    <row r="42" spans="1:7" x14ac:dyDescent="0.35">
      <c r="A42" s="15">
        <v>1199</v>
      </c>
      <c r="B42" s="23">
        <v>35</v>
      </c>
      <c r="C42" s="15">
        <v>170</v>
      </c>
      <c r="E42" s="17">
        <f t="shared" si="0"/>
        <v>1.1990000000000001</v>
      </c>
      <c r="F42" s="12">
        <f t="shared" si="1"/>
        <v>9.2460200000000015</v>
      </c>
      <c r="G42" s="8">
        <f t="shared" si="2"/>
        <v>6.6929169999999996</v>
      </c>
    </row>
    <row r="43" spans="1:7" x14ac:dyDescent="0.35">
      <c r="A43" s="15">
        <v>1199</v>
      </c>
      <c r="B43" s="23">
        <v>35</v>
      </c>
      <c r="C43" s="15">
        <v>170</v>
      </c>
      <c r="E43" s="17">
        <f t="shared" si="0"/>
        <v>1.1990000000000001</v>
      </c>
      <c r="F43" s="12">
        <f t="shared" si="1"/>
        <v>9.2460200000000015</v>
      </c>
      <c r="G43" s="8">
        <f t="shared" si="2"/>
        <v>6.6929169999999996</v>
      </c>
    </row>
    <row r="44" spans="1:7" x14ac:dyDescent="0.35">
      <c r="A44" s="15">
        <v>1199</v>
      </c>
      <c r="B44" s="23">
        <v>35</v>
      </c>
      <c r="C44" s="15">
        <v>170</v>
      </c>
      <c r="E44" s="17">
        <f t="shared" si="0"/>
        <v>1.1990000000000001</v>
      </c>
      <c r="F44" s="12">
        <f t="shared" si="1"/>
        <v>9.2460200000000015</v>
      </c>
      <c r="G44" s="8">
        <f t="shared" si="2"/>
        <v>6.6929169999999996</v>
      </c>
    </row>
    <row r="45" spans="1:7" x14ac:dyDescent="0.35">
      <c r="A45" s="15">
        <v>1199</v>
      </c>
      <c r="B45" s="23">
        <v>35</v>
      </c>
      <c r="C45" s="15">
        <v>170</v>
      </c>
      <c r="E45" s="17">
        <f t="shared" si="0"/>
        <v>1.1990000000000001</v>
      </c>
      <c r="F45" s="12">
        <f t="shared" si="1"/>
        <v>9.2460200000000015</v>
      </c>
      <c r="G45" s="8">
        <f t="shared" si="2"/>
        <v>6.6929169999999996</v>
      </c>
    </row>
    <row r="46" spans="1:7" x14ac:dyDescent="0.35">
      <c r="A46" s="15">
        <v>1199</v>
      </c>
      <c r="B46" s="23">
        <v>35</v>
      </c>
      <c r="C46" s="15">
        <v>170</v>
      </c>
      <c r="E46" s="17">
        <f t="shared" si="0"/>
        <v>1.1990000000000001</v>
      </c>
      <c r="F46" s="12">
        <f t="shared" si="1"/>
        <v>9.2460200000000015</v>
      </c>
      <c r="G46" s="8">
        <f t="shared" si="2"/>
        <v>6.6929169999999996</v>
      </c>
    </row>
    <row r="47" spans="1:7" x14ac:dyDescent="0.35">
      <c r="A47" s="15">
        <v>1199</v>
      </c>
      <c r="B47" s="23">
        <v>48</v>
      </c>
      <c r="C47" s="15">
        <v>170</v>
      </c>
      <c r="E47" s="17">
        <f t="shared" si="0"/>
        <v>1.1990000000000001</v>
      </c>
      <c r="F47" s="12">
        <f t="shared" si="1"/>
        <v>12.680256</v>
      </c>
      <c r="G47" s="8">
        <f t="shared" si="2"/>
        <v>6.6929169999999996</v>
      </c>
    </row>
    <row r="48" spans="1:7" x14ac:dyDescent="0.35">
      <c r="A48" s="15">
        <v>1199</v>
      </c>
      <c r="B48" s="23">
        <v>48</v>
      </c>
      <c r="C48" s="15">
        <v>170</v>
      </c>
      <c r="E48" s="17">
        <f t="shared" si="0"/>
        <v>1.1990000000000001</v>
      </c>
      <c r="F48" s="12">
        <f t="shared" si="1"/>
        <v>12.680256</v>
      </c>
      <c r="G48" s="8">
        <f t="shared" si="2"/>
        <v>6.6929169999999996</v>
      </c>
    </row>
    <row r="49" spans="1:7" x14ac:dyDescent="0.35">
      <c r="A49" s="15">
        <v>1248</v>
      </c>
      <c r="B49" s="23">
        <v>48</v>
      </c>
      <c r="C49" s="15">
        <v>170</v>
      </c>
      <c r="E49" s="17">
        <f t="shared" si="0"/>
        <v>1.248</v>
      </c>
      <c r="F49" s="12">
        <f t="shared" si="1"/>
        <v>12.680256</v>
      </c>
      <c r="G49" s="8">
        <f t="shared" si="2"/>
        <v>6.6929169999999996</v>
      </c>
    </row>
    <row r="50" spans="1:7" x14ac:dyDescent="0.35">
      <c r="A50" s="15">
        <v>1248</v>
      </c>
      <c r="B50" s="23">
        <v>48</v>
      </c>
      <c r="C50" s="15">
        <v>170</v>
      </c>
      <c r="E50" s="17">
        <f t="shared" si="0"/>
        <v>1.248</v>
      </c>
      <c r="F50" s="12">
        <f t="shared" si="1"/>
        <v>12.680256</v>
      </c>
      <c r="G50" s="8">
        <f t="shared" si="2"/>
        <v>6.6929169999999996</v>
      </c>
    </row>
    <row r="51" spans="1:7" x14ac:dyDescent="0.35">
      <c r="A51" s="15">
        <v>1248</v>
      </c>
      <c r="B51" s="23">
        <v>24</v>
      </c>
      <c r="C51" s="15">
        <v>170</v>
      </c>
      <c r="E51" s="17">
        <f t="shared" si="0"/>
        <v>1.248</v>
      </c>
      <c r="F51" s="12">
        <f t="shared" si="1"/>
        <v>6.340128</v>
      </c>
      <c r="G51" s="8">
        <f t="shared" si="2"/>
        <v>6.6929169999999996</v>
      </c>
    </row>
    <row r="52" spans="1:7" x14ac:dyDescent="0.35">
      <c r="A52" s="15">
        <v>1248</v>
      </c>
      <c r="B52" s="23">
        <v>24</v>
      </c>
      <c r="C52" s="15">
        <v>170</v>
      </c>
      <c r="E52" s="17">
        <f t="shared" si="0"/>
        <v>1.248</v>
      </c>
      <c r="F52" s="12">
        <f t="shared" si="1"/>
        <v>6.340128</v>
      </c>
      <c r="G52" s="8">
        <f t="shared" si="2"/>
        <v>6.6929169999999996</v>
      </c>
    </row>
    <row r="53" spans="1:7" x14ac:dyDescent="0.35">
      <c r="A53" s="15">
        <v>624</v>
      </c>
      <c r="B53" s="23">
        <v>24</v>
      </c>
      <c r="C53" s="15">
        <v>170</v>
      </c>
      <c r="E53" s="17">
        <f t="shared" si="0"/>
        <v>0.624</v>
      </c>
      <c r="F53" s="12">
        <f t="shared" si="1"/>
        <v>6.340128</v>
      </c>
      <c r="G53" s="8">
        <f t="shared" si="2"/>
        <v>6.6929169999999996</v>
      </c>
    </row>
    <row r="54" spans="1:7" x14ac:dyDescent="0.35">
      <c r="A54" s="15">
        <v>624</v>
      </c>
      <c r="B54" s="23">
        <v>24</v>
      </c>
      <c r="C54" s="15">
        <v>187</v>
      </c>
      <c r="E54" s="17">
        <f t="shared" si="0"/>
        <v>0.624</v>
      </c>
      <c r="F54" s="12">
        <f t="shared" si="1"/>
        <v>6.340128</v>
      </c>
      <c r="G54" s="8">
        <f t="shared" si="2"/>
        <v>7.3622087000000001</v>
      </c>
    </row>
    <row r="55" spans="1:7" x14ac:dyDescent="0.35">
      <c r="A55" s="15">
        <v>624</v>
      </c>
      <c r="B55" s="23">
        <v>24</v>
      </c>
      <c r="C55" s="15">
        <v>187</v>
      </c>
      <c r="E55" s="17">
        <f t="shared" si="0"/>
        <v>0.624</v>
      </c>
      <c r="F55" s="12">
        <f t="shared" si="1"/>
        <v>6.340128</v>
      </c>
      <c r="G55" s="8">
        <f t="shared" si="2"/>
        <v>7.3622087000000001</v>
      </c>
    </row>
    <row r="56" spans="1:7" x14ac:dyDescent="0.35">
      <c r="A56" s="15">
        <v>624</v>
      </c>
      <c r="B56" s="23">
        <v>35</v>
      </c>
      <c r="C56" s="15">
        <v>187</v>
      </c>
      <c r="E56" s="17">
        <f t="shared" si="0"/>
        <v>0.624</v>
      </c>
      <c r="F56" s="12">
        <f t="shared" si="1"/>
        <v>9.2460200000000015</v>
      </c>
      <c r="G56" s="8">
        <f t="shared" si="2"/>
        <v>7.3622087000000001</v>
      </c>
    </row>
    <row r="57" spans="1:7" x14ac:dyDescent="0.35">
      <c r="A57" s="15">
        <v>624</v>
      </c>
      <c r="B57" s="23">
        <v>35</v>
      </c>
      <c r="C57" s="15">
        <v>187</v>
      </c>
      <c r="E57" s="17">
        <f t="shared" si="0"/>
        <v>0.624</v>
      </c>
      <c r="F57" s="12">
        <f t="shared" si="1"/>
        <v>9.2460200000000015</v>
      </c>
      <c r="G57" s="8">
        <f t="shared" si="2"/>
        <v>7.3622087000000001</v>
      </c>
    </row>
    <row r="58" spans="1:7" x14ac:dyDescent="0.35">
      <c r="A58" s="15">
        <v>998</v>
      </c>
      <c r="B58" s="23">
        <v>35</v>
      </c>
      <c r="C58" s="15">
        <v>187</v>
      </c>
      <c r="E58" s="17">
        <f t="shared" si="0"/>
        <v>0.998</v>
      </c>
      <c r="F58" s="12">
        <f t="shared" si="1"/>
        <v>9.2460200000000015</v>
      </c>
      <c r="G58" s="8">
        <f t="shared" si="2"/>
        <v>7.3622087000000001</v>
      </c>
    </row>
    <row r="59" spans="1:7" x14ac:dyDescent="0.35">
      <c r="A59" s="15">
        <v>998</v>
      </c>
      <c r="B59" s="23">
        <v>35</v>
      </c>
      <c r="C59" s="15">
        <v>187</v>
      </c>
      <c r="E59" s="17">
        <f t="shared" si="0"/>
        <v>0.998</v>
      </c>
      <c r="F59" s="12">
        <f t="shared" si="1"/>
        <v>9.2460200000000015</v>
      </c>
      <c r="G59" s="8">
        <f t="shared" si="2"/>
        <v>7.3622087000000001</v>
      </c>
    </row>
    <row r="60" spans="1:7" x14ac:dyDescent="0.35">
      <c r="A60" s="15">
        <v>998</v>
      </c>
      <c r="B60" s="23">
        <v>35</v>
      </c>
      <c r="C60" s="15">
        <v>187</v>
      </c>
      <c r="E60" s="17">
        <f t="shared" si="0"/>
        <v>0.998</v>
      </c>
      <c r="F60" s="12">
        <f t="shared" si="1"/>
        <v>9.2460200000000015</v>
      </c>
      <c r="G60" s="8">
        <f t="shared" si="2"/>
        <v>7.3622087000000001</v>
      </c>
    </row>
    <row r="61" spans="1:7" x14ac:dyDescent="0.35">
      <c r="A61" s="15">
        <v>998</v>
      </c>
      <c r="B61" s="23">
        <v>35</v>
      </c>
      <c r="C61" s="15">
        <v>187</v>
      </c>
      <c r="E61" s="17">
        <f t="shared" si="0"/>
        <v>0.998</v>
      </c>
      <c r="F61" s="12">
        <f t="shared" si="1"/>
        <v>9.2460200000000015</v>
      </c>
      <c r="G61" s="8">
        <f t="shared" si="2"/>
        <v>7.3622087000000001</v>
      </c>
    </row>
    <row r="62" spans="1:7" x14ac:dyDescent="0.35">
      <c r="A62" s="15">
        <v>998</v>
      </c>
      <c r="B62" s="23">
        <v>35</v>
      </c>
      <c r="C62" s="15">
        <v>187</v>
      </c>
      <c r="E62" s="17">
        <f t="shared" si="0"/>
        <v>0.998</v>
      </c>
      <c r="F62" s="12">
        <f t="shared" si="1"/>
        <v>9.2460200000000015</v>
      </c>
      <c r="G62" s="8">
        <f t="shared" si="2"/>
        <v>7.3622087000000001</v>
      </c>
    </row>
    <row r="63" spans="1:7" x14ac:dyDescent="0.35">
      <c r="A63" s="15">
        <v>998</v>
      </c>
      <c r="B63" s="23">
        <v>35</v>
      </c>
      <c r="C63" s="15">
        <v>187</v>
      </c>
      <c r="E63" s="17">
        <f t="shared" si="0"/>
        <v>0.998</v>
      </c>
      <c r="F63" s="12">
        <f t="shared" si="1"/>
        <v>9.2460200000000015</v>
      </c>
      <c r="G63" s="8">
        <f t="shared" si="2"/>
        <v>7.3622087000000001</v>
      </c>
    </row>
    <row r="64" spans="1:7" x14ac:dyDescent="0.35">
      <c r="A64" s="15">
        <v>998</v>
      </c>
      <c r="B64" s="23">
        <v>35</v>
      </c>
      <c r="C64" s="15">
        <v>197</v>
      </c>
      <c r="E64" s="17">
        <f t="shared" si="0"/>
        <v>0.998</v>
      </c>
      <c r="F64" s="12">
        <f t="shared" si="1"/>
        <v>9.2460200000000015</v>
      </c>
      <c r="G64" s="8">
        <f t="shared" si="2"/>
        <v>7.7559096999999992</v>
      </c>
    </row>
    <row r="65" spans="1:7" x14ac:dyDescent="0.35">
      <c r="A65" s="15">
        <v>998</v>
      </c>
      <c r="B65" s="23">
        <v>35</v>
      </c>
      <c r="C65" s="15">
        <v>197</v>
      </c>
      <c r="E65" s="17">
        <f t="shared" si="0"/>
        <v>0.998</v>
      </c>
      <c r="F65" s="12">
        <f t="shared" si="1"/>
        <v>9.2460200000000015</v>
      </c>
      <c r="G65" s="8">
        <f t="shared" si="2"/>
        <v>7.7559096999999992</v>
      </c>
    </row>
    <row r="66" spans="1:7" x14ac:dyDescent="0.35">
      <c r="A66" s="15">
        <v>998</v>
      </c>
      <c r="B66" s="23">
        <v>35</v>
      </c>
      <c r="C66" s="15">
        <v>197</v>
      </c>
      <c r="E66" s="17">
        <f t="shared" si="0"/>
        <v>0.998</v>
      </c>
      <c r="F66" s="12">
        <f t="shared" si="1"/>
        <v>9.2460200000000015</v>
      </c>
      <c r="G66" s="8">
        <f t="shared" si="2"/>
        <v>7.7559096999999992</v>
      </c>
    </row>
    <row r="67" spans="1:7" x14ac:dyDescent="0.35">
      <c r="A67" s="15">
        <v>998</v>
      </c>
      <c r="B67" s="23">
        <v>35</v>
      </c>
      <c r="C67" s="15">
        <v>197</v>
      </c>
      <c r="E67" s="17">
        <f t="shared" ref="E67:E130" si="3">A67/1000</f>
        <v>0.998</v>
      </c>
      <c r="F67" s="12">
        <f t="shared" ref="F67:F130" si="4">B67*0.264172</f>
        <v>9.2460200000000015</v>
      </c>
      <c r="G67" s="8">
        <f t="shared" ref="G67:G130" si="5">C67*0.0393701</f>
        <v>7.7559096999999992</v>
      </c>
    </row>
    <row r="68" spans="1:7" x14ac:dyDescent="0.35">
      <c r="A68" s="15">
        <v>998</v>
      </c>
      <c r="B68" s="23">
        <v>35</v>
      </c>
      <c r="C68" s="15">
        <v>197</v>
      </c>
      <c r="E68" s="17">
        <f t="shared" si="3"/>
        <v>0.998</v>
      </c>
      <c r="F68" s="12">
        <f t="shared" si="4"/>
        <v>9.2460200000000015</v>
      </c>
      <c r="G68" s="8">
        <f t="shared" si="5"/>
        <v>7.7559096999999992</v>
      </c>
    </row>
    <row r="69" spans="1:7" x14ac:dyDescent="0.35">
      <c r="A69" s="15">
        <v>998</v>
      </c>
      <c r="B69" s="23">
        <v>35</v>
      </c>
      <c r="C69" s="15">
        <v>197</v>
      </c>
      <c r="E69" s="17">
        <f t="shared" si="3"/>
        <v>0.998</v>
      </c>
      <c r="F69" s="12">
        <f t="shared" si="4"/>
        <v>9.2460200000000015</v>
      </c>
      <c r="G69" s="8">
        <f t="shared" si="5"/>
        <v>7.7559096999999992</v>
      </c>
    </row>
    <row r="70" spans="1:7" x14ac:dyDescent="0.35">
      <c r="A70" s="15">
        <v>998</v>
      </c>
      <c r="B70" s="23">
        <v>35</v>
      </c>
      <c r="C70" s="15">
        <v>197</v>
      </c>
      <c r="E70" s="17">
        <f t="shared" si="3"/>
        <v>0.998</v>
      </c>
      <c r="F70" s="12">
        <f t="shared" si="4"/>
        <v>9.2460200000000015</v>
      </c>
      <c r="G70" s="8">
        <f t="shared" si="5"/>
        <v>7.7559096999999992</v>
      </c>
    </row>
    <row r="71" spans="1:7" x14ac:dyDescent="0.35">
      <c r="A71" s="15">
        <v>998</v>
      </c>
      <c r="B71" s="23">
        <v>35</v>
      </c>
      <c r="C71" s="15">
        <v>197</v>
      </c>
      <c r="E71" s="17">
        <f t="shared" si="3"/>
        <v>0.998</v>
      </c>
      <c r="F71" s="12">
        <f t="shared" si="4"/>
        <v>9.2460200000000015</v>
      </c>
      <c r="G71" s="8">
        <f t="shared" si="5"/>
        <v>7.7559096999999992</v>
      </c>
    </row>
    <row r="72" spans="1:7" x14ac:dyDescent="0.35">
      <c r="A72" s="15">
        <v>998</v>
      </c>
      <c r="B72" s="23">
        <v>35</v>
      </c>
      <c r="C72" s="15">
        <v>197</v>
      </c>
      <c r="E72" s="17">
        <f t="shared" si="3"/>
        <v>0.998</v>
      </c>
      <c r="F72" s="12">
        <f t="shared" si="4"/>
        <v>9.2460200000000015</v>
      </c>
      <c r="G72" s="8">
        <f t="shared" si="5"/>
        <v>7.7559096999999992</v>
      </c>
    </row>
    <row r="73" spans="1:7" x14ac:dyDescent="0.35">
      <c r="A73" s="15">
        <v>998</v>
      </c>
      <c r="B73" s="23">
        <v>35</v>
      </c>
      <c r="C73" s="15">
        <v>197</v>
      </c>
      <c r="E73" s="17">
        <f t="shared" si="3"/>
        <v>0.998</v>
      </c>
      <c r="F73" s="12">
        <f t="shared" si="4"/>
        <v>9.2460200000000015</v>
      </c>
      <c r="G73" s="8">
        <f t="shared" si="5"/>
        <v>7.7559096999999992</v>
      </c>
    </row>
    <row r="74" spans="1:7" x14ac:dyDescent="0.35">
      <c r="A74" s="15">
        <v>998</v>
      </c>
      <c r="B74" s="23">
        <v>35</v>
      </c>
      <c r="C74" s="15">
        <v>207</v>
      </c>
      <c r="E74" s="17">
        <f t="shared" si="3"/>
        <v>0.998</v>
      </c>
      <c r="F74" s="12">
        <f t="shared" si="4"/>
        <v>9.2460200000000015</v>
      </c>
      <c r="G74" s="8">
        <f t="shared" si="5"/>
        <v>8.1496107000000002</v>
      </c>
    </row>
    <row r="75" spans="1:7" x14ac:dyDescent="0.35">
      <c r="A75" s="15">
        <v>998</v>
      </c>
      <c r="B75" s="23">
        <v>44</v>
      </c>
      <c r="C75" s="15">
        <v>207</v>
      </c>
      <c r="E75" s="17">
        <f t="shared" si="3"/>
        <v>0.998</v>
      </c>
      <c r="F75" s="12">
        <f t="shared" si="4"/>
        <v>11.623568000000001</v>
      </c>
      <c r="G75" s="8">
        <f t="shared" si="5"/>
        <v>8.1496107000000002</v>
      </c>
    </row>
    <row r="76" spans="1:7" x14ac:dyDescent="0.35">
      <c r="A76" s="15">
        <v>998</v>
      </c>
      <c r="B76" s="23">
        <v>44</v>
      </c>
      <c r="C76" s="15">
        <v>207</v>
      </c>
      <c r="E76" s="17">
        <f t="shared" si="3"/>
        <v>0.998</v>
      </c>
      <c r="F76" s="12">
        <f t="shared" si="4"/>
        <v>11.623568000000001</v>
      </c>
      <c r="G76" s="8">
        <f t="shared" si="5"/>
        <v>8.1496107000000002</v>
      </c>
    </row>
    <row r="77" spans="1:7" x14ac:dyDescent="0.35">
      <c r="A77" s="15">
        <v>1248</v>
      </c>
      <c r="B77" s="23">
        <v>44</v>
      </c>
      <c r="C77" s="15">
        <v>207</v>
      </c>
      <c r="E77" s="17">
        <f t="shared" si="3"/>
        <v>1.248</v>
      </c>
      <c r="F77" s="12">
        <f t="shared" si="4"/>
        <v>11.623568000000001</v>
      </c>
      <c r="G77" s="8">
        <f t="shared" si="5"/>
        <v>8.1496107000000002</v>
      </c>
    </row>
    <row r="78" spans="1:7" x14ac:dyDescent="0.35">
      <c r="A78" s="15">
        <v>1248</v>
      </c>
      <c r="B78" s="23">
        <v>44</v>
      </c>
      <c r="C78" s="15">
        <v>207</v>
      </c>
      <c r="E78" s="17">
        <f t="shared" si="3"/>
        <v>1.248</v>
      </c>
      <c r="F78" s="12">
        <f t="shared" si="4"/>
        <v>11.623568000000001</v>
      </c>
      <c r="G78" s="8">
        <f t="shared" si="5"/>
        <v>8.1496107000000002</v>
      </c>
    </row>
    <row r="79" spans="1:7" x14ac:dyDescent="0.35">
      <c r="A79" s="15">
        <v>1248</v>
      </c>
      <c r="B79" s="23">
        <v>35</v>
      </c>
      <c r="C79" s="15">
        <v>207</v>
      </c>
      <c r="E79" s="17">
        <f t="shared" si="3"/>
        <v>1.248</v>
      </c>
      <c r="F79" s="12">
        <f t="shared" si="4"/>
        <v>9.2460200000000015</v>
      </c>
      <c r="G79" s="8">
        <f t="shared" si="5"/>
        <v>8.1496107000000002</v>
      </c>
    </row>
    <row r="80" spans="1:7" x14ac:dyDescent="0.35">
      <c r="A80" s="15">
        <v>1248</v>
      </c>
      <c r="B80" s="23">
        <v>35</v>
      </c>
      <c r="C80" s="15">
        <v>207</v>
      </c>
      <c r="E80" s="17">
        <f t="shared" si="3"/>
        <v>1.248</v>
      </c>
      <c r="F80" s="12">
        <f t="shared" si="4"/>
        <v>9.2460200000000015</v>
      </c>
      <c r="G80" s="8">
        <f t="shared" si="5"/>
        <v>8.1496107000000002</v>
      </c>
    </row>
    <row r="81" spans="1:7" x14ac:dyDescent="0.35">
      <c r="A81" s="15">
        <v>1198</v>
      </c>
      <c r="B81" s="23">
        <v>35</v>
      </c>
      <c r="C81" s="15">
        <v>207</v>
      </c>
      <c r="E81" s="17">
        <f t="shared" si="3"/>
        <v>1.198</v>
      </c>
      <c r="F81" s="12">
        <f t="shared" si="4"/>
        <v>9.2460200000000015</v>
      </c>
      <c r="G81" s="8">
        <f t="shared" si="5"/>
        <v>8.1496107000000002</v>
      </c>
    </row>
    <row r="82" spans="1:7" x14ac:dyDescent="0.35">
      <c r="A82" s="15">
        <v>1198</v>
      </c>
      <c r="B82" s="23">
        <v>35</v>
      </c>
      <c r="C82" s="15">
        <v>207</v>
      </c>
      <c r="E82" s="17">
        <f t="shared" si="3"/>
        <v>1.198</v>
      </c>
      <c r="F82" s="12">
        <f t="shared" si="4"/>
        <v>9.2460200000000015</v>
      </c>
      <c r="G82" s="8">
        <f t="shared" si="5"/>
        <v>8.1496107000000002</v>
      </c>
    </row>
    <row r="83" spans="1:7" x14ac:dyDescent="0.35">
      <c r="A83" s="15">
        <v>1198</v>
      </c>
      <c r="B83" s="23">
        <v>35</v>
      </c>
      <c r="C83" s="15">
        <v>207</v>
      </c>
      <c r="E83" s="17">
        <f t="shared" si="3"/>
        <v>1.198</v>
      </c>
      <c r="F83" s="12">
        <f t="shared" si="4"/>
        <v>9.2460200000000015</v>
      </c>
      <c r="G83" s="8">
        <f t="shared" si="5"/>
        <v>8.1496107000000002</v>
      </c>
    </row>
    <row r="84" spans="1:7" x14ac:dyDescent="0.35">
      <c r="A84" s="15">
        <v>1198</v>
      </c>
      <c r="B84" s="23">
        <v>35</v>
      </c>
      <c r="C84" s="15">
        <v>207</v>
      </c>
      <c r="E84" s="17">
        <f t="shared" si="3"/>
        <v>1.198</v>
      </c>
      <c r="F84" s="12">
        <f t="shared" si="4"/>
        <v>9.2460200000000015</v>
      </c>
      <c r="G84" s="8">
        <f t="shared" si="5"/>
        <v>8.1496107000000002</v>
      </c>
    </row>
    <row r="85" spans="1:7" x14ac:dyDescent="0.35">
      <c r="A85" s="15">
        <v>1198</v>
      </c>
      <c r="B85" s="23">
        <v>35</v>
      </c>
      <c r="C85" s="15">
        <v>207</v>
      </c>
      <c r="E85" s="17">
        <f t="shared" si="3"/>
        <v>1.198</v>
      </c>
      <c r="F85" s="12">
        <f t="shared" si="4"/>
        <v>9.2460200000000015</v>
      </c>
      <c r="G85" s="8">
        <f t="shared" si="5"/>
        <v>8.1496107000000002</v>
      </c>
    </row>
    <row r="86" spans="1:7" x14ac:dyDescent="0.35">
      <c r="A86" s="15">
        <v>1198</v>
      </c>
      <c r="B86" s="23">
        <v>35</v>
      </c>
      <c r="C86" s="15">
        <v>207</v>
      </c>
      <c r="E86" s="17">
        <f t="shared" si="3"/>
        <v>1.198</v>
      </c>
      <c r="F86" s="12">
        <f t="shared" si="4"/>
        <v>9.2460200000000015</v>
      </c>
      <c r="G86" s="8">
        <f t="shared" si="5"/>
        <v>8.1496107000000002</v>
      </c>
    </row>
    <row r="87" spans="1:7" x14ac:dyDescent="0.35">
      <c r="A87" s="15">
        <v>1198</v>
      </c>
      <c r="B87" s="23">
        <v>35</v>
      </c>
      <c r="C87" s="15">
        <v>207</v>
      </c>
      <c r="E87" s="17">
        <f t="shared" si="3"/>
        <v>1.198</v>
      </c>
      <c r="F87" s="12">
        <f t="shared" si="4"/>
        <v>9.2460200000000015</v>
      </c>
      <c r="G87" s="8">
        <f t="shared" si="5"/>
        <v>8.1496107000000002</v>
      </c>
    </row>
    <row r="88" spans="1:7" x14ac:dyDescent="0.35">
      <c r="A88" s="15">
        <v>1198</v>
      </c>
      <c r="B88" s="23">
        <v>35</v>
      </c>
      <c r="C88" s="15">
        <v>207</v>
      </c>
      <c r="E88" s="17">
        <f t="shared" si="3"/>
        <v>1.198</v>
      </c>
      <c r="F88" s="12">
        <f t="shared" si="4"/>
        <v>9.2460200000000015</v>
      </c>
      <c r="G88" s="8">
        <f t="shared" si="5"/>
        <v>8.1496107000000002</v>
      </c>
    </row>
    <row r="89" spans="1:7" x14ac:dyDescent="0.35">
      <c r="A89" s="15">
        <v>1198</v>
      </c>
      <c r="B89" s="23">
        <v>35</v>
      </c>
      <c r="C89" s="15">
        <v>207</v>
      </c>
      <c r="E89" s="17">
        <f t="shared" si="3"/>
        <v>1.198</v>
      </c>
      <c r="F89" s="12">
        <f t="shared" si="4"/>
        <v>9.2460200000000015</v>
      </c>
      <c r="G89" s="8">
        <f t="shared" si="5"/>
        <v>8.1496107000000002</v>
      </c>
    </row>
    <row r="90" spans="1:7" x14ac:dyDescent="0.35">
      <c r="A90" s="15">
        <v>1198</v>
      </c>
      <c r="B90" s="23">
        <v>43</v>
      </c>
      <c r="C90" s="15">
        <v>167</v>
      </c>
      <c r="E90" s="17">
        <f t="shared" si="3"/>
        <v>1.198</v>
      </c>
      <c r="F90" s="12">
        <f t="shared" si="4"/>
        <v>11.359396</v>
      </c>
      <c r="G90" s="8">
        <f t="shared" si="5"/>
        <v>6.5748066999999999</v>
      </c>
    </row>
    <row r="91" spans="1:7" x14ac:dyDescent="0.35">
      <c r="A91" s="15">
        <v>1198</v>
      </c>
      <c r="B91" s="23">
        <v>37</v>
      </c>
      <c r="C91" s="15">
        <v>176</v>
      </c>
      <c r="E91" s="17">
        <f t="shared" si="3"/>
        <v>1.198</v>
      </c>
      <c r="F91" s="12">
        <f t="shared" si="4"/>
        <v>9.7743640000000003</v>
      </c>
      <c r="G91" s="8">
        <f t="shared" si="5"/>
        <v>6.9291375999999998</v>
      </c>
    </row>
    <row r="92" spans="1:7" x14ac:dyDescent="0.35">
      <c r="A92" s="15">
        <v>1462</v>
      </c>
      <c r="B92" s="23">
        <v>37</v>
      </c>
      <c r="C92" s="15">
        <v>185</v>
      </c>
      <c r="E92" s="17">
        <f t="shared" si="3"/>
        <v>1.462</v>
      </c>
      <c r="F92" s="12">
        <f t="shared" si="4"/>
        <v>9.7743640000000003</v>
      </c>
      <c r="G92" s="8">
        <f t="shared" si="5"/>
        <v>7.2834684999999997</v>
      </c>
    </row>
    <row r="93" spans="1:7" x14ac:dyDescent="0.35">
      <c r="A93" s="15">
        <v>1197</v>
      </c>
      <c r="B93" s="23">
        <v>37</v>
      </c>
      <c r="C93" s="15">
        <v>190</v>
      </c>
      <c r="E93" s="17">
        <f t="shared" si="3"/>
        <v>1.1970000000000001</v>
      </c>
      <c r="F93" s="12">
        <f t="shared" si="4"/>
        <v>9.7743640000000003</v>
      </c>
      <c r="G93" s="8">
        <f t="shared" si="5"/>
        <v>7.4803189999999997</v>
      </c>
    </row>
    <row r="94" spans="1:7" x14ac:dyDescent="0.35">
      <c r="A94" s="15">
        <v>1197</v>
      </c>
      <c r="B94" s="23">
        <v>37</v>
      </c>
      <c r="C94" s="15">
        <v>170</v>
      </c>
      <c r="E94" s="17">
        <f t="shared" si="3"/>
        <v>1.1970000000000001</v>
      </c>
      <c r="F94" s="12">
        <f t="shared" si="4"/>
        <v>9.7743640000000003</v>
      </c>
      <c r="G94" s="8">
        <f t="shared" si="5"/>
        <v>6.6929169999999996</v>
      </c>
    </row>
    <row r="95" spans="1:7" x14ac:dyDescent="0.35">
      <c r="A95" s="15">
        <v>1197</v>
      </c>
      <c r="B95" s="23">
        <v>37</v>
      </c>
      <c r="C95" s="15">
        <v>180</v>
      </c>
      <c r="E95" s="17">
        <f t="shared" si="3"/>
        <v>1.1970000000000001</v>
      </c>
      <c r="F95" s="12">
        <f t="shared" si="4"/>
        <v>9.7743640000000003</v>
      </c>
      <c r="G95" s="8">
        <f t="shared" si="5"/>
        <v>7.0866179999999996</v>
      </c>
    </row>
    <row r="96" spans="1:7" x14ac:dyDescent="0.35">
      <c r="A96" s="15">
        <v>1197</v>
      </c>
      <c r="B96" s="23">
        <v>37</v>
      </c>
      <c r="C96" s="15">
        <v>164</v>
      </c>
      <c r="E96" s="17">
        <f t="shared" si="3"/>
        <v>1.1970000000000001</v>
      </c>
      <c r="F96" s="12">
        <f t="shared" si="4"/>
        <v>9.7743640000000003</v>
      </c>
      <c r="G96" s="8">
        <f t="shared" si="5"/>
        <v>6.4566963999999993</v>
      </c>
    </row>
    <row r="97" spans="1:7" x14ac:dyDescent="0.35">
      <c r="A97" s="15">
        <v>1197</v>
      </c>
      <c r="B97" s="23">
        <v>37</v>
      </c>
      <c r="C97" s="15">
        <v>157</v>
      </c>
      <c r="E97" s="17">
        <f t="shared" si="3"/>
        <v>1.1970000000000001</v>
      </c>
      <c r="F97" s="12">
        <f t="shared" si="4"/>
        <v>9.7743640000000003</v>
      </c>
      <c r="G97" s="8">
        <f t="shared" si="5"/>
        <v>6.1811056999999998</v>
      </c>
    </row>
    <row r="98" spans="1:7" x14ac:dyDescent="0.35">
      <c r="A98" s="15">
        <v>1197</v>
      </c>
      <c r="B98" s="23">
        <v>37</v>
      </c>
      <c r="C98" s="15">
        <v>168</v>
      </c>
      <c r="E98" s="17">
        <f t="shared" si="3"/>
        <v>1.1970000000000001</v>
      </c>
      <c r="F98" s="12">
        <f t="shared" si="4"/>
        <v>9.7743640000000003</v>
      </c>
      <c r="G98" s="8">
        <f t="shared" si="5"/>
        <v>6.6141768000000001</v>
      </c>
    </row>
    <row r="99" spans="1:7" x14ac:dyDescent="0.35">
      <c r="A99" s="15">
        <v>1197</v>
      </c>
      <c r="B99" s="23">
        <v>37</v>
      </c>
      <c r="C99" s="15">
        <v>158</v>
      </c>
      <c r="E99" s="17">
        <f t="shared" si="3"/>
        <v>1.1970000000000001</v>
      </c>
      <c r="F99" s="12">
        <f t="shared" si="4"/>
        <v>9.7743640000000003</v>
      </c>
      <c r="G99" s="8">
        <f t="shared" si="5"/>
        <v>6.2204758</v>
      </c>
    </row>
    <row r="100" spans="1:7" x14ac:dyDescent="0.35">
      <c r="A100" s="15">
        <v>1197</v>
      </c>
      <c r="B100" s="23">
        <v>37</v>
      </c>
      <c r="C100" s="15">
        <v>179</v>
      </c>
      <c r="E100" s="17">
        <f t="shared" si="3"/>
        <v>1.1970000000000001</v>
      </c>
      <c r="F100" s="12">
        <f t="shared" si="4"/>
        <v>9.7743640000000003</v>
      </c>
      <c r="G100" s="8">
        <f t="shared" si="5"/>
        <v>7.0472478999999995</v>
      </c>
    </row>
    <row r="101" spans="1:7" x14ac:dyDescent="0.35">
      <c r="A101" s="15">
        <v>1197</v>
      </c>
      <c r="B101" s="23">
        <v>55</v>
      </c>
      <c r="C101" s="15">
        <v>158</v>
      </c>
      <c r="E101" s="17">
        <f t="shared" si="3"/>
        <v>1.1970000000000001</v>
      </c>
      <c r="F101" s="12">
        <f t="shared" si="4"/>
        <v>14.52946</v>
      </c>
      <c r="G101" s="8">
        <f t="shared" si="5"/>
        <v>6.2204758</v>
      </c>
    </row>
    <row r="102" spans="1:7" x14ac:dyDescent="0.35">
      <c r="A102" s="15">
        <v>998</v>
      </c>
      <c r="B102" s="23">
        <v>55</v>
      </c>
      <c r="C102" s="15">
        <v>190</v>
      </c>
      <c r="E102" s="17">
        <f t="shared" si="3"/>
        <v>0.998</v>
      </c>
      <c r="F102" s="12">
        <f t="shared" si="4"/>
        <v>14.52946</v>
      </c>
      <c r="G102" s="8">
        <f t="shared" si="5"/>
        <v>7.4803189999999997</v>
      </c>
    </row>
    <row r="103" spans="1:7" x14ac:dyDescent="0.35">
      <c r="A103" s="15">
        <v>1396</v>
      </c>
      <c r="B103" s="23">
        <v>55</v>
      </c>
      <c r="C103" s="15">
        <v>190</v>
      </c>
      <c r="E103" s="17">
        <f t="shared" si="3"/>
        <v>1.3959999999999999</v>
      </c>
      <c r="F103" s="12">
        <f t="shared" si="4"/>
        <v>14.52946</v>
      </c>
      <c r="G103" s="8">
        <f t="shared" si="5"/>
        <v>7.4803189999999997</v>
      </c>
    </row>
    <row r="104" spans="1:7" x14ac:dyDescent="0.35">
      <c r="A104" s="15">
        <v>1396</v>
      </c>
      <c r="B104" s="23">
        <v>40</v>
      </c>
      <c r="C104" s="15">
        <v>200</v>
      </c>
      <c r="E104" s="17">
        <f t="shared" si="3"/>
        <v>1.3959999999999999</v>
      </c>
      <c r="F104" s="12">
        <f t="shared" si="4"/>
        <v>10.566880000000001</v>
      </c>
      <c r="G104" s="8">
        <f t="shared" si="5"/>
        <v>7.8740199999999998</v>
      </c>
    </row>
    <row r="105" spans="1:7" x14ac:dyDescent="0.35">
      <c r="A105" s="15">
        <v>1396</v>
      </c>
      <c r="B105" s="23">
        <v>50</v>
      </c>
      <c r="C105" s="15">
        <v>196</v>
      </c>
      <c r="E105" s="17">
        <f t="shared" si="3"/>
        <v>1.3959999999999999</v>
      </c>
      <c r="F105" s="12">
        <f t="shared" si="4"/>
        <v>13.208600000000001</v>
      </c>
      <c r="G105" s="8">
        <f t="shared" si="5"/>
        <v>7.7165395999999999</v>
      </c>
    </row>
    <row r="106" spans="1:7" x14ac:dyDescent="0.35">
      <c r="A106" s="15">
        <v>1396</v>
      </c>
      <c r="B106" s="23">
        <v>50</v>
      </c>
      <c r="C106" s="15">
        <v>158</v>
      </c>
      <c r="E106" s="17">
        <f t="shared" si="3"/>
        <v>1.3959999999999999</v>
      </c>
      <c r="F106" s="12">
        <f t="shared" si="4"/>
        <v>13.208600000000001</v>
      </c>
      <c r="G106" s="8">
        <f t="shared" si="5"/>
        <v>6.2204758</v>
      </c>
    </row>
    <row r="107" spans="1:7" x14ac:dyDescent="0.35">
      <c r="A107" s="15">
        <v>1461</v>
      </c>
      <c r="B107" s="23">
        <v>50</v>
      </c>
      <c r="C107" s="15">
        <v>258</v>
      </c>
      <c r="E107" s="17">
        <f t="shared" si="3"/>
        <v>1.4610000000000001</v>
      </c>
      <c r="F107" s="12">
        <f t="shared" si="4"/>
        <v>13.208600000000001</v>
      </c>
      <c r="G107" s="8">
        <f t="shared" si="5"/>
        <v>10.1574858</v>
      </c>
    </row>
    <row r="108" spans="1:7" x14ac:dyDescent="0.35">
      <c r="A108" s="15">
        <v>1461</v>
      </c>
      <c r="B108" s="23">
        <v>50</v>
      </c>
      <c r="C108" s="15">
        <v>207</v>
      </c>
      <c r="E108" s="17">
        <f t="shared" si="3"/>
        <v>1.4610000000000001</v>
      </c>
      <c r="F108" s="12">
        <f t="shared" si="4"/>
        <v>13.208600000000001</v>
      </c>
      <c r="G108" s="8">
        <f t="shared" si="5"/>
        <v>8.1496107000000002</v>
      </c>
    </row>
    <row r="109" spans="1:7" x14ac:dyDescent="0.35">
      <c r="A109" s="15">
        <v>1461</v>
      </c>
      <c r="B109" s="23">
        <v>50</v>
      </c>
      <c r="C109" s="15">
        <v>207</v>
      </c>
      <c r="E109" s="17">
        <f t="shared" si="3"/>
        <v>1.4610000000000001</v>
      </c>
      <c r="F109" s="12">
        <f t="shared" si="4"/>
        <v>13.208600000000001</v>
      </c>
      <c r="G109" s="8">
        <f t="shared" si="5"/>
        <v>8.1496107000000002</v>
      </c>
    </row>
    <row r="110" spans="1:7" x14ac:dyDescent="0.35">
      <c r="A110" s="15">
        <v>1461</v>
      </c>
      <c r="B110" s="23">
        <v>50</v>
      </c>
      <c r="C110" s="15">
        <v>207</v>
      </c>
      <c r="E110" s="17">
        <f t="shared" si="3"/>
        <v>1.4610000000000001</v>
      </c>
      <c r="F110" s="12">
        <f t="shared" si="4"/>
        <v>13.208600000000001</v>
      </c>
      <c r="G110" s="8">
        <f t="shared" si="5"/>
        <v>8.1496107000000002</v>
      </c>
    </row>
    <row r="111" spans="1:7" x14ac:dyDescent="0.35">
      <c r="A111" s="15">
        <v>1461</v>
      </c>
      <c r="B111" s="23">
        <v>50</v>
      </c>
      <c r="C111" s="15">
        <v>207</v>
      </c>
      <c r="E111" s="17">
        <f t="shared" si="3"/>
        <v>1.4610000000000001</v>
      </c>
      <c r="F111" s="12">
        <f t="shared" si="4"/>
        <v>13.208600000000001</v>
      </c>
      <c r="G111" s="8">
        <f t="shared" si="5"/>
        <v>8.1496107000000002</v>
      </c>
    </row>
    <row r="112" spans="1:7" x14ac:dyDescent="0.35">
      <c r="A112" s="15">
        <v>1461</v>
      </c>
      <c r="B112" s="23">
        <v>32</v>
      </c>
      <c r="C112" s="15">
        <v>207</v>
      </c>
      <c r="E112" s="17">
        <f t="shared" si="3"/>
        <v>1.4610000000000001</v>
      </c>
      <c r="F112" s="12">
        <f t="shared" si="4"/>
        <v>8.4535040000000006</v>
      </c>
      <c r="G112" s="8">
        <f t="shared" si="5"/>
        <v>8.1496107000000002</v>
      </c>
    </row>
    <row r="113" spans="1:7" x14ac:dyDescent="0.35">
      <c r="A113" s="15">
        <v>1461</v>
      </c>
      <c r="B113" s="23">
        <v>32</v>
      </c>
      <c r="C113" s="15">
        <v>207</v>
      </c>
      <c r="E113" s="17">
        <f t="shared" si="3"/>
        <v>1.4610000000000001</v>
      </c>
      <c r="F113" s="12">
        <f t="shared" si="4"/>
        <v>8.4535040000000006</v>
      </c>
      <c r="G113" s="8">
        <f t="shared" si="5"/>
        <v>8.1496107000000002</v>
      </c>
    </row>
    <row r="114" spans="1:7" x14ac:dyDescent="0.35">
      <c r="A114" s="15">
        <v>1197</v>
      </c>
      <c r="B114" s="23">
        <v>32</v>
      </c>
      <c r="C114" s="15">
        <v>207</v>
      </c>
      <c r="E114" s="17">
        <f t="shared" si="3"/>
        <v>1.1970000000000001</v>
      </c>
      <c r="F114" s="12">
        <f t="shared" si="4"/>
        <v>8.4535040000000006</v>
      </c>
      <c r="G114" s="8">
        <f t="shared" si="5"/>
        <v>8.1496107000000002</v>
      </c>
    </row>
    <row r="115" spans="1:7" x14ac:dyDescent="0.35">
      <c r="A115" s="15">
        <v>1197</v>
      </c>
      <c r="B115" s="23">
        <v>32</v>
      </c>
      <c r="C115" s="15">
        <v>207</v>
      </c>
      <c r="E115" s="17">
        <f t="shared" si="3"/>
        <v>1.1970000000000001</v>
      </c>
      <c r="F115" s="12">
        <f t="shared" si="4"/>
        <v>8.4535040000000006</v>
      </c>
      <c r="G115" s="8">
        <f t="shared" si="5"/>
        <v>8.1496107000000002</v>
      </c>
    </row>
    <row r="116" spans="1:7" x14ac:dyDescent="0.35">
      <c r="A116" s="15">
        <v>1197</v>
      </c>
      <c r="B116" s="23">
        <v>32</v>
      </c>
      <c r="C116" s="15">
        <v>207</v>
      </c>
      <c r="E116" s="17">
        <f t="shared" si="3"/>
        <v>1.1970000000000001</v>
      </c>
      <c r="F116" s="12">
        <f t="shared" si="4"/>
        <v>8.4535040000000006</v>
      </c>
      <c r="G116" s="8">
        <f t="shared" si="5"/>
        <v>8.1496107000000002</v>
      </c>
    </row>
    <row r="117" spans="1:7" x14ac:dyDescent="0.35">
      <c r="A117" s="15">
        <v>1197</v>
      </c>
      <c r="B117" s="23">
        <v>32</v>
      </c>
      <c r="C117" s="15">
        <v>207</v>
      </c>
      <c r="E117" s="17">
        <f t="shared" si="3"/>
        <v>1.1970000000000001</v>
      </c>
      <c r="F117" s="12">
        <f t="shared" si="4"/>
        <v>8.4535040000000006</v>
      </c>
      <c r="G117" s="8">
        <f t="shared" si="5"/>
        <v>8.1496107000000002</v>
      </c>
    </row>
    <row r="118" spans="1:7" x14ac:dyDescent="0.35">
      <c r="A118" s="15">
        <v>1197</v>
      </c>
      <c r="B118" s="23">
        <v>37</v>
      </c>
      <c r="C118" s="15">
        <v>207</v>
      </c>
      <c r="E118" s="17">
        <f t="shared" si="3"/>
        <v>1.1970000000000001</v>
      </c>
      <c r="F118" s="12">
        <f t="shared" si="4"/>
        <v>9.7743640000000003</v>
      </c>
      <c r="G118" s="8">
        <f t="shared" si="5"/>
        <v>8.1496107000000002</v>
      </c>
    </row>
    <row r="119" spans="1:7" x14ac:dyDescent="0.35">
      <c r="A119" s="15">
        <v>1197</v>
      </c>
      <c r="B119" s="23">
        <v>45</v>
      </c>
      <c r="C119" s="15">
        <v>207</v>
      </c>
      <c r="E119" s="17">
        <f t="shared" si="3"/>
        <v>1.1970000000000001</v>
      </c>
      <c r="F119" s="12">
        <f t="shared" si="4"/>
        <v>11.887740000000001</v>
      </c>
      <c r="G119" s="8">
        <f t="shared" si="5"/>
        <v>8.1496107000000002</v>
      </c>
    </row>
    <row r="120" spans="1:7" x14ac:dyDescent="0.35">
      <c r="A120" s="15">
        <v>1186</v>
      </c>
      <c r="B120" s="23">
        <v>45</v>
      </c>
      <c r="C120" s="15">
        <v>206</v>
      </c>
      <c r="E120" s="17">
        <f t="shared" si="3"/>
        <v>1.1859999999999999</v>
      </c>
      <c r="F120" s="12">
        <f t="shared" si="4"/>
        <v>11.887740000000001</v>
      </c>
      <c r="G120" s="8">
        <f t="shared" si="5"/>
        <v>8.1102405999999991</v>
      </c>
    </row>
    <row r="121" spans="1:7" x14ac:dyDescent="0.35">
      <c r="A121" s="15">
        <v>1364</v>
      </c>
      <c r="B121" s="23">
        <v>45</v>
      </c>
      <c r="C121" s="15">
        <v>204</v>
      </c>
      <c r="E121" s="17">
        <f t="shared" si="3"/>
        <v>1.3640000000000001</v>
      </c>
      <c r="F121" s="12">
        <f t="shared" si="4"/>
        <v>11.887740000000001</v>
      </c>
      <c r="G121" s="8">
        <f t="shared" si="5"/>
        <v>8.0315003999999988</v>
      </c>
    </row>
    <row r="122" spans="1:7" x14ac:dyDescent="0.35">
      <c r="A122" s="15">
        <v>1364</v>
      </c>
      <c r="B122" s="23">
        <v>45</v>
      </c>
      <c r="C122" s="15">
        <v>207</v>
      </c>
      <c r="E122" s="17">
        <f t="shared" si="3"/>
        <v>1.3640000000000001</v>
      </c>
      <c r="F122" s="12">
        <f t="shared" si="4"/>
        <v>11.887740000000001</v>
      </c>
      <c r="G122" s="8">
        <f t="shared" si="5"/>
        <v>8.1496107000000002</v>
      </c>
    </row>
    <row r="123" spans="1:7" x14ac:dyDescent="0.35">
      <c r="A123" s="15">
        <v>1364</v>
      </c>
      <c r="B123" s="23">
        <v>45</v>
      </c>
      <c r="C123" s="15">
        <v>204</v>
      </c>
      <c r="E123" s="17">
        <f t="shared" si="3"/>
        <v>1.3640000000000001</v>
      </c>
      <c r="F123" s="12">
        <f t="shared" si="4"/>
        <v>11.887740000000001</v>
      </c>
      <c r="G123" s="8">
        <f t="shared" si="5"/>
        <v>8.0315003999999988</v>
      </c>
    </row>
    <row r="124" spans="1:7" x14ac:dyDescent="0.35">
      <c r="A124" s="15">
        <v>1364</v>
      </c>
      <c r="B124" s="23">
        <v>45</v>
      </c>
      <c r="C124" s="15">
        <v>202</v>
      </c>
      <c r="E124" s="17">
        <f t="shared" si="3"/>
        <v>1.3640000000000001</v>
      </c>
      <c r="F124" s="12">
        <f t="shared" si="4"/>
        <v>11.887740000000001</v>
      </c>
      <c r="G124" s="8">
        <f t="shared" si="5"/>
        <v>7.9527601999999993</v>
      </c>
    </row>
    <row r="125" spans="1:7" x14ac:dyDescent="0.35">
      <c r="A125" s="15">
        <v>1364</v>
      </c>
      <c r="B125" s="23">
        <v>45</v>
      </c>
      <c r="C125" s="15">
        <v>201</v>
      </c>
      <c r="E125" s="17">
        <f t="shared" si="3"/>
        <v>1.3640000000000001</v>
      </c>
      <c r="F125" s="12">
        <f t="shared" si="4"/>
        <v>11.887740000000001</v>
      </c>
      <c r="G125" s="8">
        <f t="shared" si="5"/>
        <v>7.9133901</v>
      </c>
    </row>
    <row r="126" spans="1:7" x14ac:dyDescent="0.35">
      <c r="A126" s="15">
        <v>1364</v>
      </c>
      <c r="B126" s="23">
        <v>45</v>
      </c>
      <c r="C126" s="15">
        <v>207</v>
      </c>
      <c r="E126" s="17">
        <f t="shared" si="3"/>
        <v>1.3640000000000001</v>
      </c>
      <c r="F126" s="12">
        <f t="shared" si="4"/>
        <v>11.887740000000001</v>
      </c>
      <c r="G126" s="8">
        <f t="shared" si="5"/>
        <v>8.1496107000000002</v>
      </c>
    </row>
    <row r="127" spans="1:7" x14ac:dyDescent="0.35">
      <c r="A127" s="15">
        <v>1364</v>
      </c>
      <c r="B127" s="23">
        <v>45</v>
      </c>
      <c r="C127" s="15">
        <v>207</v>
      </c>
      <c r="E127" s="17">
        <f t="shared" si="3"/>
        <v>1.3640000000000001</v>
      </c>
      <c r="F127" s="12">
        <f t="shared" si="4"/>
        <v>11.887740000000001</v>
      </c>
      <c r="G127" s="8">
        <f t="shared" si="5"/>
        <v>8.1496107000000002</v>
      </c>
    </row>
    <row r="128" spans="1:7" x14ac:dyDescent="0.35">
      <c r="A128" s="15">
        <v>1364</v>
      </c>
      <c r="B128" s="23">
        <v>45</v>
      </c>
      <c r="C128" s="15">
        <v>147</v>
      </c>
      <c r="E128" s="17">
        <f t="shared" si="3"/>
        <v>1.3640000000000001</v>
      </c>
      <c r="F128" s="12">
        <f t="shared" si="4"/>
        <v>11.887740000000001</v>
      </c>
      <c r="G128" s="8">
        <f t="shared" si="5"/>
        <v>5.7874046999999997</v>
      </c>
    </row>
    <row r="129" spans="1:7" x14ac:dyDescent="0.35">
      <c r="A129" s="15">
        <v>1364</v>
      </c>
      <c r="B129" s="23">
        <v>45</v>
      </c>
      <c r="C129" s="15">
        <v>149</v>
      </c>
      <c r="E129" s="17">
        <f t="shared" si="3"/>
        <v>1.3640000000000001</v>
      </c>
      <c r="F129" s="12">
        <f t="shared" si="4"/>
        <v>11.887740000000001</v>
      </c>
      <c r="G129" s="8">
        <f t="shared" si="5"/>
        <v>5.8661449000000001</v>
      </c>
    </row>
    <row r="130" spans="1:7" x14ac:dyDescent="0.35">
      <c r="A130" s="15">
        <v>1364</v>
      </c>
      <c r="B130" s="23">
        <v>45</v>
      </c>
      <c r="C130" s="15">
        <v>138</v>
      </c>
      <c r="E130" s="17">
        <f t="shared" si="3"/>
        <v>1.3640000000000001</v>
      </c>
      <c r="F130" s="12">
        <f t="shared" si="4"/>
        <v>11.887740000000001</v>
      </c>
      <c r="G130" s="8">
        <f t="shared" si="5"/>
        <v>5.4330737999999998</v>
      </c>
    </row>
    <row r="131" spans="1:7" x14ac:dyDescent="0.35">
      <c r="A131" s="15">
        <v>1364</v>
      </c>
      <c r="B131" s="23">
        <v>48</v>
      </c>
      <c r="C131" s="15">
        <v>129</v>
      </c>
      <c r="E131" s="17">
        <f t="shared" ref="E131:E194" si="6">A131/1000</f>
        <v>1.3640000000000001</v>
      </c>
      <c r="F131" s="12">
        <f t="shared" ref="F131:F194" si="7">B131*0.264172</f>
        <v>12.680256</v>
      </c>
      <c r="G131" s="8">
        <f t="shared" ref="G131:G194" si="8">C131*0.0393701</f>
        <v>5.0787428999999999</v>
      </c>
    </row>
    <row r="132" spans="1:7" x14ac:dyDescent="0.35">
      <c r="A132" s="15">
        <v>1364</v>
      </c>
      <c r="B132" s="23">
        <v>48</v>
      </c>
      <c r="C132" s="15">
        <v>185</v>
      </c>
      <c r="E132" s="17">
        <f t="shared" si="6"/>
        <v>1.3640000000000001</v>
      </c>
      <c r="F132" s="12">
        <f t="shared" si="7"/>
        <v>12.680256</v>
      </c>
      <c r="G132" s="8">
        <f t="shared" si="8"/>
        <v>7.2834684999999997</v>
      </c>
    </row>
    <row r="133" spans="1:7" x14ac:dyDescent="0.35">
      <c r="A133" s="15">
        <v>1248</v>
      </c>
      <c r="B133" s="23">
        <v>48</v>
      </c>
      <c r="C133" s="15">
        <v>174</v>
      </c>
      <c r="E133" s="17">
        <f t="shared" si="6"/>
        <v>1.248</v>
      </c>
      <c r="F133" s="12">
        <f t="shared" si="7"/>
        <v>12.680256</v>
      </c>
      <c r="G133" s="8">
        <f t="shared" si="8"/>
        <v>6.8503973999999994</v>
      </c>
    </row>
    <row r="134" spans="1:7" x14ac:dyDescent="0.35">
      <c r="A134" s="15">
        <v>1248</v>
      </c>
      <c r="B134" s="23">
        <v>48</v>
      </c>
      <c r="C134" s="15">
        <v>194</v>
      </c>
      <c r="E134" s="17">
        <f t="shared" si="6"/>
        <v>1.248</v>
      </c>
      <c r="F134" s="12">
        <f t="shared" si="7"/>
        <v>12.680256</v>
      </c>
      <c r="G134" s="8">
        <f t="shared" si="8"/>
        <v>7.6377993999999996</v>
      </c>
    </row>
    <row r="135" spans="1:7" x14ac:dyDescent="0.35">
      <c r="A135" s="15">
        <v>1248</v>
      </c>
      <c r="B135" s="23">
        <v>48</v>
      </c>
      <c r="C135" s="15">
        <v>183</v>
      </c>
      <c r="E135" s="17">
        <f t="shared" si="6"/>
        <v>1.248</v>
      </c>
      <c r="F135" s="12">
        <f t="shared" si="7"/>
        <v>12.680256</v>
      </c>
      <c r="G135" s="8">
        <f t="shared" si="8"/>
        <v>7.2047282999999993</v>
      </c>
    </row>
    <row r="136" spans="1:7" x14ac:dyDescent="0.35">
      <c r="A136" s="15">
        <v>1248</v>
      </c>
      <c r="B136" s="23">
        <v>48</v>
      </c>
      <c r="C136" s="15">
        <v>207</v>
      </c>
      <c r="E136" s="17">
        <f t="shared" si="6"/>
        <v>1.248</v>
      </c>
      <c r="F136" s="12">
        <f t="shared" si="7"/>
        <v>12.680256</v>
      </c>
      <c r="G136" s="8">
        <f t="shared" si="8"/>
        <v>8.1496107000000002</v>
      </c>
    </row>
    <row r="137" spans="1:7" x14ac:dyDescent="0.35">
      <c r="A137" s="15">
        <v>1248</v>
      </c>
      <c r="B137" s="23">
        <v>48</v>
      </c>
      <c r="C137" s="15">
        <v>207</v>
      </c>
      <c r="E137" s="17">
        <f t="shared" si="6"/>
        <v>1.248</v>
      </c>
      <c r="F137" s="12">
        <f t="shared" si="7"/>
        <v>12.680256</v>
      </c>
      <c r="G137" s="8">
        <f t="shared" si="8"/>
        <v>8.1496107000000002</v>
      </c>
    </row>
    <row r="138" spans="1:7" x14ac:dyDescent="0.35">
      <c r="A138" s="15">
        <v>1248</v>
      </c>
      <c r="B138" s="23">
        <v>48</v>
      </c>
      <c r="C138" s="15">
        <v>207</v>
      </c>
      <c r="E138" s="17">
        <f t="shared" si="6"/>
        <v>1.248</v>
      </c>
      <c r="F138" s="12">
        <f t="shared" si="7"/>
        <v>12.680256</v>
      </c>
      <c r="G138" s="8">
        <f t="shared" si="8"/>
        <v>8.1496107000000002</v>
      </c>
    </row>
    <row r="139" spans="1:7" x14ac:dyDescent="0.35">
      <c r="A139" s="15">
        <v>1248</v>
      </c>
      <c r="B139" s="23">
        <v>48</v>
      </c>
      <c r="C139" s="15">
        <v>207</v>
      </c>
      <c r="E139" s="17">
        <f t="shared" si="6"/>
        <v>1.248</v>
      </c>
      <c r="F139" s="12">
        <f t="shared" si="7"/>
        <v>12.680256</v>
      </c>
      <c r="G139" s="8">
        <f t="shared" si="8"/>
        <v>8.1496107000000002</v>
      </c>
    </row>
    <row r="140" spans="1:7" x14ac:dyDescent="0.35">
      <c r="A140" s="15">
        <v>1248</v>
      </c>
      <c r="B140" s="23">
        <v>45</v>
      </c>
      <c r="C140" s="15">
        <v>185</v>
      </c>
      <c r="E140" s="17">
        <f t="shared" si="6"/>
        <v>1.248</v>
      </c>
      <c r="F140" s="12">
        <f t="shared" si="7"/>
        <v>11.887740000000001</v>
      </c>
      <c r="G140" s="8">
        <f t="shared" si="8"/>
        <v>7.2834684999999997</v>
      </c>
    </row>
    <row r="141" spans="1:7" x14ac:dyDescent="0.35">
      <c r="A141" s="15">
        <v>1248</v>
      </c>
      <c r="B141" s="23">
        <v>45</v>
      </c>
      <c r="C141" s="15">
        <v>158</v>
      </c>
      <c r="E141" s="17">
        <f t="shared" si="6"/>
        <v>1.248</v>
      </c>
      <c r="F141" s="12">
        <f t="shared" si="7"/>
        <v>11.887740000000001</v>
      </c>
      <c r="G141" s="8">
        <f t="shared" si="8"/>
        <v>6.2204758</v>
      </c>
    </row>
    <row r="142" spans="1:7" x14ac:dyDescent="0.35">
      <c r="A142" s="15">
        <v>1582</v>
      </c>
      <c r="B142" s="23">
        <v>44</v>
      </c>
      <c r="C142" s="15">
        <v>169</v>
      </c>
      <c r="E142" s="17">
        <f t="shared" si="6"/>
        <v>1.5820000000000001</v>
      </c>
      <c r="F142" s="12">
        <f t="shared" si="7"/>
        <v>11.623568000000001</v>
      </c>
      <c r="G142" s="8">
        <f t="shared" si="8"/>
        <v>6.6535468999999994</v>
      </c>
    </row>
    <row r="143" spans="1:7" x14ac:dyDescent="0.35">
      <c r="A143" s="15">
        <v>1582</v>
      </c>
      <c r="B143" s="23">
        <v>44</v>
      </c>
      <c r="C143" s="15">
        <v>158</v>
      </c>
      <c r="E143" s="17">
        <f t="shared" si="6"/>
        <v>1.5820000000000001</v>
      </c>
      <c r="F143" s="12">
        <f t="shared" si="7"/>
        <v>11.623568000000001</v>
      </c>
      <c r="G143" s="8">
        <f t="shared" si="8"/>
        <v>6.2204758</v>
      </c>
    </row>
    <row r="144" spans="1:7" x14ac:dyDescent="0.35">
      <c r="A144" s="15">
        <v>1248</v>
      </c>
      <c r="B144" s="23">
        <v>44</v>
      </c>
      <c r="C144" s="15">
        <v>207</v>
      </c>
      <c r="E144" s="17">
        <f t="shared" si="6"/>
        <v>1.248</v>
      </c>
      <c r="F144" s="12">
        <f t="shared" si="7"/>
        <v>11.623568000000001</v>
      </c>
      <c r="G144" s="8">
        <f t="shared" si="8"/>
        <v>8.1496107000000002</v>
      </c>
    </row>
    <row r="145" spans="1:7" x14ac:dyDescent="0.35">
      <c r="A145" s="15">
        <v>1248</v>
      </c>
      <c r="B145" s="23">
        <v>44</v>
      </c>
      <c r="C145" s="15">
        <v>207</v>
      </c>
      <c r="E145" s="17">
        <f t="shared" si="6"/>
        <v>1.248</v>
      </c>
      <c r="F145" s="12">
        <f t="shared" si="7"/>
        <v>11.623568000000001</v>
      </c>
      <c r="G145" s="8">
        <f t="shared" si="8"/>
        <v>8.1496107000000002</v>
      </c>
    </row>
    <row r="146" spans="1:7" x14ac:dyDescent="0.35">
      <c r="A146" s="15">
        <v>1248</v>
      </c>
      <c r="B146" s="23">
        <v>44</v>
      </c>
      <c r="C146" s="15">
        <v>157</v>
      </c>
      <c r="E146" s="17">
        <f t="shared" si="6"/>
        <v>1.248</v>
      </c>
      <c r="F146" s="12">
        <f t="shared" si="7"/>
        <v>11.623568000000001</v>
      </c>
      <c r="G146" s="8">
        <f t="shared" si="8"/>
        <v>6.1811056999999998</v>
      </c>
    </row>
    <row r="147" spans="1:7" x14ac:dyDescent="0.35">
      <c r="A147" s="15">
        <v>1248</v>
      </c>
      <c r="B147" s="23">
        <v>44</v>
      </c>
      <c r="C147" s="15">
        <v>207</v>
      </c>
      <c r="E147" s="17">
        <f t="shared" si="6"/>
        <v>1.248</v>
      </c>
      <c r="F147" s="12">
        <f t="shared" si="7"/>
        <v>11.623568000000001</v>
      </c>
      <c r="G147" s="8">
        <f t="shared" si="8"/>
        <v>8.1496107000000002</v>
      </c>
    </row>
    <row r="148" spans="1:7" x14ac:dyDescent="0.35">
      <c r="A148" s="15">
        <v>1248</v>
      </c>
      <c r="B148" s="23">
        <v>44</v>
      </c>
      <c r="C148" s="15">
        <v>207</v>
      </c>
      <c r="E148" s="17">
        <f t="shared" si="6"/>
        <v>1.248</v>
      </c>
      <c r="F148" s="12">
        <f t="shared" si="7"/>
        <v>11.623568000000001</v>
      </c>
      <c r="G148" s="8">
        <f t="shared" si="8"/>
        <v>8.1496107000000002</v>
      </c>
    </row>
    <row r="149" spans="1:7" x14ac:dyDescent="0.35">
      <c r="A149" s="15">
        <v>1248</v>
      </c>
      <c r="B149" s="23">
        <v>35</v>
      </c>
      <c r="C149" s="15">
        <v>207</v>
      </c>
      <c r="E149" s="17">
        <f t="shared" si="6"/>
        <v>1.248</v>
      </c>
      <c r="F149" s="12">
        <f t="shared" si="7"/>
        <v>9.2460200000000015</v>
      </c>
      <c r="G149" s="8">
        <f t="shared" si="8"/>
        <v>8.1496107000000002</v>
      </c>
    </row>
    <row r="150" spans="1:7" x14ac:dyDescent="0.35">
      <c r="A150" s="15">
        <v>1248</v>
      </c>
      <c r="B150" s="23">
        <v>45</v>
      </c>
      <c r="C150" s="15">
        <v>207</v>
      </c>
      <c r="E150" s="17">
        <f t="shared" si="6"/>
        <v>1.248</v>
      </c>
      <c r="F150" s="12">
        <f t="shared" si="7"/>
        <v>11.887740000000001</v>
      </c>
      <c r="G150" s="8">
        <f t="shared" si="8"/>
        <v>8.1496107000000002</v>
      </c>
    </row>
    <row r="151" spans="1:7" x14ac:dyDescent="0.35">
      <c r="A151" s="15">
        <v>998</v>
      </c>
      <c r="B151" s="23">
        <v>45</v>
      </c>
      <c r="C151" s="15">
        <v>207</v>
      </c>
      <c r="E151" s="17">
        <f t="shared" si="6"/>
        <v>0.998</v>
      </c>
      <c r="F151" s="12">
        <f t="shared" si="7"/>
        <v>11.887740000000001</v>
      </c>
      <c r="G151" s="8">
        <f t="shared" si="8"/>
        <v>8.1496107000000002</v>
      </c>
    </row>
    <row r="152" spans="1:7" x14ac:dyDescent="0.35">
      <c r="A152" s="15">
        <v>1498</v>
      </c>
      <c r="B152" s="23">
        <v>45</v>
      </c>
      <c r="C152" s="15">
        <v>207</v>
      </c>
      <c r="E152" s="17">
        <f t="shared" si="6"/>
        <v>1.498</v>
      </c>
      <c r="F152" s="12">
        <f t="shared" si="7"/>
        <v>11.887740000000001</v>
      </c>
      <c r="G152" s="8">
        <f t="shared" si="8"/>
        <v>8.1496107000000002</v>
      </c>
    </row>
    <row r="153" spans="1:7" x14ac:dyDescent="0.35">
      <c r="A153" s="15">
        <v>1498</v>
      </c>
      <c r="B153" s="23">
        <v>45</v>
      </c>
      <c r="C153" s="15">
        <v>207</v>
      </c>
      <c r="E153" s="17">
        <f t="shared" si="6"/>
        <v>1.498</v>
      </c>
      <c r="F153" s="12">
        <f t="shared" si="7"/>
        <v>11.887740000000001</v>
      </c>
      <c r="G153" s="8">
        <f t="shared" si="8"/>
        <v>8.1496107000000002</v>
      </c>
    </row>
    <row r="154" spans="1:7" x14ac:dyDescent="0.35">
      <c r="A154" s="15">
        <v>1498</v>
      </c>
      <c r="B154" s="23">
        <v>45</v>
      </c>
      <c r="C154" s="15">
        <v>207</v>
      </c>
      <c r="E154" s="17">
        <f t="shared" si="6"/>
        <v>1.498</v>
      </c>
      <c r="F154" s="12">
        <f t="shared" si="7"/>
        <v>11.887740000000001</v>
      </c>
      <c r="G154" s="8">
        <f t="shared" si="8"/>
        <v>8.1496107000000002</v>
      </c>
    </row>
    <row r="155" spans="1:7" x14ac:dyDescent="0.35">
      <c r="A155" s="15">
        <v>1498</v>
      </c>
      <c r="B155" s="23">
        <v>43</v>
      </c>
      <c r="C155" s="15">
        <v>200</v>
      </c>
      <c r="E155" s="17">
        <f t="shared" si="6"/>
        <v>1.498</v>
      </c>
      <c r="F155" s="12">
        <f t="shared" si="7"/>
        <v>11.359396</v>
      </c>
      <c r="G155" s="8">
        <f t="shared" si="8"/>
        <v>7.8740199999999998</v>
      </c>
    </row>
    <row r="156" spans="1:7" x14ac:dyDescent="0.35">
      <c r="A156" s="15">
        <v>1498</v>
      </c>
      <c r="B156" s="23">
        <v>43</v>
      </c>
      <c r="C156" s="15">
        <v>200</v>
      </c>
      <c r="E156" s="17">
        <f t="shared" si="6"/>
        <v>1.498</v>
      </c>
      <c r="F156" s="12">
        <f t="shared" si="7"/>
        <v>11.359396</v>
      </c>
      <c r="G156" s="8">
        <f t="shared" si="8"/>
        <v>7.8740199999999998</v>
      </c>
    </row>
    <row r="157" spans="1:7" x14ac:dyDescent="0.35">
      <c r="A157" s="15">
        <v>1120</v>
      </c>
      <c r="B157" s="23">
        <v>43</v>
      </c>
      <c r="C157" s="15">
        <v>200</v>
      </c>
      <c r="E157" s="17">
        <f t="shared" si="6"/>
        <v>1.1200000000000001</v>
      </c>
      <c r="F157" s="12">
        <f t="shared" si="7"/>
        <v>11.359396</v>
      </c>
      <c r="G157" s="8">
        <f t="shared" si="8"/>
        <v>7.8740199999999998</v>
      </c>
    </row>
    <row r="158" spans="1:7" x14ac:dyDescent="0.35">
      <c r="A158" s="15">
        <v>1120</v>
      </c>
      <c r="B158" s="23">
        <v>43</v>
      </c>
      <c r="C158" s="15">
        <v>200</v>
      </c>
      <c r="E158" s="17">
        <f t="shared" si="6"/>
        <v>1.1200000000000001</v>
      </c>
      <c r="F158" s="12">
        <f t="shared" si="7"/>
        <v>11.359396</v>
      </c>
      <c r="G158" s="8">
        <f t="shared" si="8"/>
        <v>7.8740199999999998</v>
      </c>
    </row>
    <row r="159" spans="1:7" x14ac:dyDescent="0.35">
      <c r="A159" s="15">
        <v>1120</v>
      </c>
      <c r="B159" s="23">
        <v>43</v>
      </c>
      <c r="C159" s="15">
        <v>207</v>
      </c>
      <c r="E159" s="17">
        <f t="shared" si="6"/>
        <v>1.1200000000000001</v>
      </c>
      <c r="F159" s="12">
        <f t="shared" si="7"/>
        <v>11.359396</v>
      </c>
      <c r="G159" s="8">
        <f t="shared" si="8"/>
        <v>8.1496107000000002</v>
      </c>
    </row>
    <row r="160" spans="1:7" x14ac:dyDescent="0.35">
      <c r="A160" s="15">
        <v>1197</v>
      </c>
      <c r="B160" s="23">
        <v>43</v>
      </c>
      <c r="C160" s="15">
        <v>207</v>
      </c>
      <c r="E160" s="17">
        <f t="shared" si="6"/>
        <v>1.1970000000000001</v>
      </c>
      <c r="F160" s="12">
        <f t="shared" si="7"/>
        <v>11.359396</v>
      </c>
      <c r="G160" s="8">
        <f t="shared" si="8"/>
        <v>8.1496107000000002</v>
      </c>
    </row>
    <row r="161" spans="1:7" x14ac:dyDescent="0.35">
      <c r="A161" s="15">
        <v>1197</v>
      </c>
      <c r="B161" s="23">
        <v>43</v>
      </c>
      <c r="C161" s="15">
        <v>207</v>
      </c>
      <c r="E161" s="17">
        <f t="shared" si="6"/>
        <v>1.1970000000000001</v>
      </c>
      <c r="F161" s="12">
        <f t="shared" si="7"/>
        <v>11.359396</v>
      </c>
      <c r="G161" s="8">
        <f t="shared" si="8"/>
        <v>8.1496107000000002</v>
      </c>
    </row>
    <row r="162" spans="1:7" x14ac:dyDescent="0.35">
      <c r="A162" s="15">
        <v>1197</v>
      </c>
      <c r="B162" s="23">
        <v>43</v>
      </c>
      <c r="C162" s="15">
        <v>207</v>
      </c>
      <c r="E162" s="17">
        <f t="shared" si="6"/>
        <v>1.1970000000000001</v>
      </c>
      <c r="F162" s="12">
        <f t="shared" si="7"/>
        <v>11.359396</v>
      </c>
      <c r="G162" s="8">
        <f t="shared" si="8"/>
        <v>8.1496107000000002</v>
      </c>
    </row>
    <row r="163" spans="1:7" x14ac:dyDescent="0.35">
      <c r="A163" s="15">
        <v>1197</v>
      </c>
      <c r="B163" s="23">
        <v>43</v>
      </c>
      <c r="C163" s="15">
        <v>207</v>
      </c>
      <c r="E163" s="17">
        <f t="shared" si="6"/>
        <v>1.1970000000000001</v>
      </c>
      <c r="F163" s="12">
        <f t="shared" si="7"/>
        <v>11.359396</v>
      </c>
      <c r="G163" s="8">
        <f t="shared" si="8"/>
        <v>8.1496107000000002</v>
      </c>
    </row>
    <row r="164" spans="1:7" x14ac:dyDescent="0.35">
      <c r="A164" s="15">
        <v>1197</v>
      </c>
      <c r="B164" s="23">
        <v>43</v>
      </c>
      <c r="C164" s="15">
        <v>207</v>
      </c>
      <c r="E164" s="17">
        <f t="shared" si="6"/>
        <v>1.1970000000000001</v>
      </c>
      <c r="F164" s="12">
        <f t="shared" si="7"/>
        <v>11.359396</v>
      </c>
      <c r="G164" s="8">
        <f t="shared" si="8"/>
        <v>8.1496107000000002</v>
      </c>
    </row>
    <row r="165" spans="1:7" x14ac:dyDescent="0.35">
      <c r="A165" s="15">
        <v>1197</v>
      </c>
      <c r="B165" s="23">
        <v>43</v>
      </c>
      <c r="C165" s="15">
        <v>207</v>
      </c>
      <c r="E165" s="17">
        <f t="shared" si="6"/>
        <v>1.1970000000000001</v>
      </c>
      <c r="F165" s="12">
        <f t="shared" si="7"/>
        <v>11.359396</v>
      </c>
      <c r="G165" s="8">
        <f t="shared" si="8"/>
        <v>8.1496107000000002</v>
      </c>
    </row>
    <row r="166" spans="1:7" x14ac:dyDescent="0.35">
      <c r="A166" s="15">
        <v>1197</v>
      </c>
      <c r="B166" s="23">
        <v>60</v>
      </c>
      <c r="C166" s="15">
        <v>207</v>
      </c>
      <c r="E166" s="17">
        <f t="shared" si="6"/>
        <v>1.1970000000000001</v>
      </c>
      <c r="F166" s="12">
        <f t="shared" si="7"/>
        <v>15.850320000000002</v>
      </c>
      <c r="G166" s="8">
        <f t="shared" si="8"/>
        <v>8.1496107000000002</v>
      </c>
    </row>
    <row r="167" spans="1:7" x14ac:dyDescent="0.35">
      <c r="A167" s="15">
        <v>1197</v>
      </c>
      <c r="B167" s="23">
        <v>60</v>
      </c>
      <c r="C167" s="15">
        <v>207</v>
      </c>
      <c r="E167" s="17">
        <f t="shared" si="6"/>
        <v>1.1970000000000001</v>
      </c>
      <c r="F167" s="12">
        <f t="shared" si="7"/>
        <v>15.850320000000002</v>
      </c>
      <c r="G167" s="8">
        <f t="shared" si="8"/>
        <v>8.1496107000000002</v>
      </c>
    </row>
    <row r="168" spans="1:7" x14ac:dyDescent="0.35">
      <c r="A168" s="15">
        <v>2179</v>
      </c>
      <c r="B168" s="23">
        <v>60</v>
      </c>
      <c r="C168" s="15">
        <v>207</v>
      </c>
      <c r="E168" s="17">
        <f t="shared" si="6"/>
        <v>2.1789999999999998</v>
      </c>
      <c r="F168" s="12">
        <f t="shared" si="7"/>
        <v>15.850320000000002</v>
      </c>
      <c r="G168" s="8">
        <f t="shared" si="8"/>
        <v>8.1496107000000002</v>
      </c>
    </row>
    <row r="169" spans="1:7" x14ac:dyDescent="0.35">
      <c r="A169" s="15">
        <v>2179</v>
      </c>
      <c r="B169" s="23">
        <v>60</v>
      </c>
      <c r="C169" s="15">
        <v>207</v>
      </c>
      <c r="E169" s="17">
        <f t="shared" si="6"/>
        <v>2.1789999999999998</v>
      </c>
      <c r="F169" s="12">
        <f t="shared" si="7"/>
        <v>15.850320000000002</v>
      </c>
      <c r="G169" s="8">
        <f t="shared" si="8"/>
        <v>8.1496107000000002</v>
      </c>
    </row>
    <row r="170" spans="1:7" x14ac:dyDescent="0.35">
      <c r="A170" s="15">
        <v>2179</v>
      </c>
      <c r="B170" s="23">
        <v>60</v>
      </c>
      <c r="C170" s="15">
        <v>207</v>
      </c>
      <c r="E170" s="17">
        <f t="shared" si="6"/>
        <v>2.1789999999999998</v>
      </c>
      <c r="F170" s="12">
        <f t="shared" si="7"/>
        <v>15.850320000000002</v>
      </c>
      <c r="G170" s="8">
        <f t="shared" si="8"/>
        <v>8.1496107000000002</v>
      </c>
    </row>
    <row r="171" spans="1:7" x14ac:dyDescent="0.35">
      <c r="A171" s="15">
        <v>1493</v>
      </c>
      <c r="B171" s="23">
        <v>60</v>
      </c>
      <c r="C171" s="15">
        <v>207</v>
      </c>
      <c r="E171" s="17">
        <f t="shared" si="6"/>
        <v>1.4930000000000001</v>
      </c>
      <c r="F171" s="12">
        <f t="shared" si="7"/>
        <v>15.850320000000002</v>
      </c>
      <c r="G171" s="8">
        <f t="shared" si="8"/>
        <v>8.1496107000000002</v>
      </c>
    </row>
    <row r="172" spans="1:7" x14ac:dyDescent="0.35">
      <c r="A172" s="15">
        <v>1493</v>
      </c>
      <c r="B172" s="23">
        <v>60</v>
      </c>
      <c r="C172" s="15">
        <v>207</v>
      </c>
      <c r="E172" s="17">
        <f t="shared" si="6"/>
        <v>1.4930000000000001</v>
      </c>
      <c r="F172" s="12">
        <f t="shared" si="7"/>
        <v>15.850320000000002</v>
      </c>
      <c r="G172" s="8">
        <f t="shared" si="8"/>
        <v>8.1496107000000002</v>
      </c>
    </row>
    <row r="173" spans="1:7" x14ac:dyDescent="0.35">
      <c r="A173" s="15">
        <v>1493</v>
      </c>
      <c r="B173" s="23">
        <v>60</v>
      </c>
      <c r="C173" s="15">
        <v>207</v>
      </c>
      <c r="E173" s="17">
        <f t="shared" si="6"/>
        <v>1.4930000000000001</v>
      </c>
      <c r="F173" s="12">
        <f t="shared" si="7"/>
        <v>15.850320000000002</v>
      </c>
      <c r="G173" s="8">
        <f t="shared" si="8"/>
        <v>8.1496107000000002</v>
      </c>
    </row>
    <row r="174" spans="1:7" x14ac:dyDescent="0.35">
      <c r="A174" s="15">
        <v>1493</v>
      </c>
      <c r="B174" s="23">
        <v>60</v>
      </c>
      <c r="C174" s="15">
        <v>207</v>
      </c>
      <c r="E174" s="17">
        <f t="shared" si="6"/>
        <v>1.4930000000000001</v>
      </c>
      <c r="F174" s="12">
        <f t="shared" si="7"/>
        <v>15.850320000000002</v>
      </c>
      <c r="G174" s="8">
        <f t="shared" si="8"/>
        <v>8.1496107000000002</v>
      </c>
    </row>
    <row r="175" spans="1:7" x14ac:dyDescent="0.35">
      <c r="A175" s="15">
        <v>1493</v>
      </c>
      <c r="B175" s="23">
        <v>60</v>
      </c>
      <c r="C175" s="15">
        <v>207</v>
      </c>
      <c r="E175" s="17">
        <f t="shared" si="6"/>
        <v>1.4930000000000001</v>
      </c>
      <c r="F175" s="12">
        <f t="shared" si="7"/>
        <v>15.850320000000002</v>
      </c>
      <c r="G175" s="8">
        <f t="shared" si="8"/>
        <v>8.1496107000000002</v>
      </c>
    </row>
    <row r="176" spans="1:7" x14ac:dyDescent="0.35">
      <c r="A176" s="15">
        <v>1493</v>
      </c>
      <c r="B176" s="23">
        <v>45</v>
      </c>
      <c r="C176" s="15">
        <v>207</v>
      </c>
      <c r="E176" s="17">
        <f t="shared" si="6"/>
        <v>1.4930000000000001</v>
      </c>
      <c r="F176" s="12">
        <f t="shared" si="7"/>
        <v>11.887740000000001</v>
      </c>
      <c r="G176" s="8">
        <f t="shared" si="8"/>
        <v>8.1496107000000002</v>
      </c>
    </row>
    <row r="177" spans="1:7" x14ac:dyDescent="0.35">
      <c r="A177" s="15">
        <v>1493</v>
      </c>
      <c r="B177" s="23">
        <v>45</v>
      </c>
      <c r="C177" s="15">
        <v>207</v>
      </c>
      <c r="E177" s="17">
        <f t="shared" si="6"/>
        <v>1.4930000000000001</v>
      </c>
      <c r="F177" s="12">
        <f t="shared" si="7"/>
        <v>11.887740000000001</v>
      </c>
      <c r="G177" s="8">
        <f t="shared" si="8"/>
        <v>8.1496107000000002</v>
      </c>
    </row>
    <row r="178" spans="1:7" x14ac:dyDescent="0.35">
      <c r="A178" s="15">
        <v>1396</v>
      </c>
      <c r="B178" s="23">
        <v>45</v>
      </c>
      <c r="C178" s="15">
        <v>207</v>
      </c>
      <c r="E178" s="17">
        <f t="shared" si="6"/>
        <v>1.3959999999999999</v>
      </c>
      <c r="F178" s="12">
        <f t="shared" si="7"/>
        <v>11.887740000000001</v>
      </c>
      <c r="G178" s="8">
        <f t="shared" si="8"/>
        <v>8.1496107000000002</v>
      </c>
    </row>
    <row r="179" spans="1:7" x14ac:dyDescent="0.35">
      <c r="A179" s="15">
        <v>1396</v>
      </c>
      <c r="B179" s="23">
        <v>45</v>
      </c>
      <c r="C179" s="15">
        <v>207</v>
      </c>
      <c r="E179" s="17">
        <f t="shared" si="6"/>
        <v>1.3959999999999999</v>
      </c>
      <c r="F179" s="12">
        <f t="shared" si="7"/>
        <v>11.887740000000001</v>
      </c>
      <c r="G179" s="8">
        <f t="shared" si="8"/>
        <v>8.1496107000000002</v>
      </c>
    </row>
    <row r="180" spans="1:7" x14ac:dyDescent="0.35">
      <c r="A180" s="15">
        <v>1396</v>
      </c>
      <c r="B180" s="23">
        <v>45</v>
      </c>
      <c r="C180" s="15">
        <v>207</v>
      </c>
      <c r="E180" s="17">
        <f t="shared" si="6"/>
        <v>1.3959999999999999</v>
      </c>
      <c r="F180" s="12">
        <f t="shared" si="7"/>
        <v>11.887740000000001</v>
      </c>
      <c r="G180" s="8">
        <f t="shared" si="8"/>
        <v>8.1496107000000002</v>
      </c>
    </row>
    <row r="181" spans="1:7" x14ac:dyDescent="0.35">
      <c r="A181" s="15">
        <v>1396</v>
      </c>
      <c r="B181" s="23">
        <v>43</v>
      </c>
      <c r="C181" s="15">
        <v>160</v>
      </c>
      <c r="E181" s="17">
        <f t="shared" si="6"/>
        <v>1.3959999999999999</v>
      </c>
      <c r="F181" s="12">
        <f t="shared" si="7"/>
        <v>11.359396</v>
      </c>
      <c r="G181" s="8">
        <f t="shared" si="8"/>
        <v>6.2992159999999995</v>
      </c>
    </row>
    <row r="182" spans="1:7" x14ac:dyDescent="0.35">
      <c r="A182" s="15">
        <v>1396</v>
      </c>
      <c r="B182" s="23">
        <v>43</v>
      </c>
      <c r="C182" s="15">
        <v>160</v>
      </c>
      <c r="E182" s="17">
        <f t="shared" si="6"/>
        <v>1.3959999999999999</v>
      </c>
      <c r="F182" s="12">
        <f t="shared" si="7"/>
        <v>11.359396</v>
      </c>
      <c r="G182" s="8">
        <f t="shared" si="8"/>
        <v>6.2992159999999995</v>
      </c>
    </row>
    <row r="183" spans="1:7" x14ac:dyDescent="0.35">
      <c r="A183" s="15">
        <v>1364</v>
      </c>
      <c r="B183" s="23">
        <v>45</v>
      </c>
      <c r="C183" s="15">
        <v>160</v>
      </c>
      <c r="E183" s="17">
        <f t="shared" si="6"/>
        <v>1.3640000000000001</v>
      </c>
      <c r="F183" s="12">
        <f t="shared" si="7"/>
        <v>11.887740000000001</v>
      </c>
      <c r="G183" s="8">
        <f t="shared" si="8"/>
        <v>6.2992159999999995</v>
      </c>
    </row>
    <row r="184" spans="1:7" x14ac:dyDescent="0.35">
      <c r="A184" s="15">
        <v>1364</v>
      </c>
      <c r="B184" s="23">
        <v>45</v>
      </c>
      <c r="C184" s="15">
        <v>160</v>
      </c>
      <c r="E184" s="17">
        <f t="shared" si="6"/>
        <v>1.3640000000000001</v>
      </c>
      <c r="F184" s="12">
        <f t="shared" si="7"/>
        <v>11.887740000000001</v>
      </c>
      <c r="G184" s="8">
        <f t="shared" si="8"/>
        <v>6.2992159999999995</v>
      </c>
    </row>
    <row r="185" spans="1:7" x14ac:dyDescent="0.35">
      <c r="A185" s="15">
        <v>1364</v>
      </c>
      <c r="B185" s="23">
        <v>45</v>
      </c>
      <c r="C185" s="15">
        <v>160</v>
      </c>
      <c r="E185" s="17">
        <f t="shared" si="6"/>
        <v>1.3640000000000001</v>
      </c>
      <c r="F185" s="12">
        <f t="shared" si="7"/>
        <v>11.887740000000001</v>
      </c>
      <c r="G185" s="8">
        <f t="shared" si="8"/>
        <v>6.2992159999999995</v>
      </c>
    </row>
    <row r="186" spans="1:7" x14ac:dyDescent="0.35">
      <c r="A186" s="15">
        <v>1364</v>
      </c>
      <c r="B186" s="23">
        <v>50</v>
      </c>
      <c r="C186" s="15">
        <v>160</v>
      </c>
      <c r="E186" s="17">
        <f t="shared" si="6"/>
        <v>1.3640000000000001</v>
      </c>
      <c r="F186" s="12">
        <f t="shared" si="7"/>
        <v>13.208600000000001</v>
      </c>
      <c r="G186" s="8">
        <f t="shared" si="8"/>
        <v>6.2992159999999995</v>
      </c>
    </row>
    <row r="187" spans="1:7" x14ac:dyDescent="0.35">
      <c r="A187" s="15">
        <v>1364</v>
      </c>
      <c r="B187" s="23">
        <v>50</v>
      </c>
      <c r="C187" s="15">
        <v>160</v>
      </c>
      <c r="E187" s="17">
        <f t="shared" si="6"/>
        <v>1.3640000000000001</v>
      </c>
      <c r="F187" s="12">
        <f t="shared" si="7"/>
        <v>13.208600000000001</v>
      </c>
      <c r="G187" s="8">
        <f t="shared" si="8"/>
        <v>6.2992159999999995</v>
      </c>
    </row>
    <row r="188" spans="1:7" x14ac:dyDescent="0.35">
      <c r="A188" s="15">
        <v>1461</v>
      </c>
      <c r="B188" s="23">
        <v>50</v>
      </c>
      <c r="C188" s="15">
        <v>160</v>
      </c>
      <c r="E188" s="17">
        <f t="shared" si="6"/>
        <v>1.4610000000000001</v>
      </c>
      <c r="F188" s="12">
        <f t="shared" si="7"/>
        <v>13.208600000000001</v>
      </c>
      <c r="G188" s="8">
        <f t="shared" si="8"/>
        <v>6.2992159999999995</v>
      </c>
    </row>
    <row r="189" spans="1:7" x14ac:dyDescent="0.35">
      <c r="A189" s="15">
        <v>1461</v>
      </c>
      <c r="B189" s="23">
        <v>51</v>
      </c>
      <c r="C189" s="15">
        <v>160</v>
      </c>
      <c r="E189" s="17">
        <f t="shared" si="6"/>
        <v>1.4610000000000001</v>
      </c>
      <c r="F189" s="12">
        <f t="shared" si="7"/>
        <v>13.472772000000001</v>
      </c>
      <c r="G189" s="8">
        <f t="shared" si="8"/>
        <v>6.2992159999999995</v>
      </c>
    </row>
    <row r="190" spans="1:7" x14ac:dyDescent="0.35">
      <c r="A190" s="15">
        <v>1461</v>
      </c>
      <c r="B190" s="23">
        <v>51</v>
      </c>
      <c r="C190" s="15">
        <v>160</v>
      </c>
      <c r="E190" s="17">
        <f t="shared" si="6"/>
        <v>1.4610000000000001</v>
      </c>
      <c r="F190" s="12">
        <f t="shared" si="7"/>
        <v>13.472772000000001</v>
      </c>
      <c r="G190" s="8">
        <f t="shared" si="8"/>
        <v>6.2992159999999995</v>
      </c>
    </row>
    <row r="191" spans="1:7" x14ac:dyDescent="0.35">
      <c r="A191" s="15">
        <v>1995</v>
      </c>
      <c r="B191" s="23">
        <v>55</v>
      </c>
      <c r="C191" s="15">
        <v>160</v>
      </c>
      <c r="E191" s="17">
        <f t="shared" si="6"/>
        <v>1.9950000000000001</v>
      </c>
      <c r="F191" s="12">
        <f t="shared" si="7"/>
        <v>14.52946</v>
      </c>
      <c r="G191" s="8">
        <f t="shared" si="8"/>
        <v>6.2992159999999995</v>
      </c>
    </row>
    <row r="192" spans="1:7" x14ac:dyDescent="0.35">
      <c r="A192" s="15">
        <v>1995</v>
      </c>
      <c r="B192" s="23">
        <v>55</v>
      </c>
      <c r="C192" s="15">
        <v>160</v>
      </c>
      <c r="E192" s="17">
        <f t="shared" si="6"/>
        <v>1.9950000000000001</v>
      </c>
      <c r="F192" s="12">
        <f t="shared" si="7"/>
        <v>14.52946</v>
      </c>
      <c r="G192" s="8">
        <f t="shared" si="8"/>
        <v>6.2992159999999995</v>
      </c>
    </row>
    <row r="193" spans="1:7" x14ac:dyDescent="0.35">
      <c r="A193" s="15">
        <v>1498</v>
      </c>
      <c r="B193" s="23">
        <v>51</v>
      </c>
      <c r="C193" s="15">
        <v>160</v>
      </c>
      <c r="E193" s="17">
        <f t="shared" si="6"/>
        <v>1.498</v>
      </c>
      <c r="F193" s="12">
        <f t="shared" si="7"/>
        <v>13.472772000000001</v>
      </c>
      <c r="G193" s="8">
        <f t="shared" si="8"/>
        <v>6.2992159999999995</v>
      </c>
    </row>
    <row r="194" spans="1:7" x14ac:dyDescent="0.35">
      <c r="A194" s="15">
        <v>1498</v>
      </c>
      <c r="B194" s="23">
        <v>35</v>
      </c>
      <c r="C194" s="15">
        <v>207</v>
      </c>
      <c r="E194" s="17">
        <f t="shared" si="6"/>
        <v>1.498</v>
      </c>
      <c r="F194" s="12">
        <f t="shared" si="7"/>
        <v>9.2460200000000015</v>
      </c>
      <c r="G194" s="8">
        <f t="shared" si="8"/>
        <v>8.1496107000000002</v>
      </c>
    </row>
    <row r="195" spans="1:7" x14ac:dyDescent="0.35">
      <c r="A195" s="15">
        <v>1995</v>
      </c>
      <c r="B195" s="23">
        <v>35</v>
      </c>
      <c r="C195" s="15">
        <v>207</v>
      </c>
      <c r="E195" s="17">
        <f t="shared" ref="E195:E258" si="9">A195/1000</f>
        <v>1.9950000000000001</v>
      </c>
      <c r="F195" s="12">
        <f t="shared" ref="F195:F258" si="10">B195*0.264172</f>
        <v>9.2460200000000015</v>
      </c>
      <c r="G195" s="8">
        <f t="shared" ref="G195:G258" si="11">C195*0.0393701</f>
        <v>8.1496107000000002</v>
      </c>
    </row>
    <row r="196" spans="1:7" x14ac:dyDescent="0.35">
      <c r="A196" s="15">
        <v>796</v>
      </c>
      <c r="B196" s="23">
        <v>55</v>
      </c>
      <c r="C196" s="15">
        <v>207</v>
      </c>
      <c r="E196" s="17">
        <f t="shared" si="9"/>
        <v>0.79600000000000004</v>
      </c>
      <c r="F196" s="12">
        <f t="shared" si="10"/>
        <v>14.52946</v>
      </c>
      <c r="G196" s="8">
        <f t="shared" si="11"/>
        <v>8.1496107000000002</v>
      </c>
    </row>
    <row r="197" spans="1:7" x14ac:dyDescent="0.35">
      <c r="A197" s="15">
        <v>796</v>
      </c>
      <c r="B197" s="23">
        <v>55</v>
      </c>
      <c r="C197" s="15">
        <v>207</v>
      </c>
      <c r="E197" s="17">
        <f t="shared" si="9"/>
        <v>0.79600000000000004</v>
      </c>
      <c r="F197" s="12">
        <f t="shared" si="10"/>
        <v>14.52946</v>
      </c>
      <c r="G197" s="8">
        <f t="shared" si="11"/>
        <v>8.1496107000000002</v>
      </c>
    </row>
    <row r="198" spans="1:7" x14ac:dyDescent="0.35">
      <c r="A198" s="15">
        <v>1498</v>
      </c>
      <c r="B198" s="23">
        <v>55</v>
      </c>
      <c r="C198" s="15">
        <v>207</v>
      </c>
      <c r="E198" s="17">
        <f t="shared" si="9"/>
        <v>1.498</v>
      </c>
      <c r="F198" s="12">
        <f t="shared" si="10"/>
        <v>14.52946</v>
      </c>
      <c r="G198" s="8">
        <f t="shared" si="11"/>
        <v>8.1496107000000002</v>
      </c>
    </row>
    <row r="199" spans="1:7" x14ac:dyDescent="0.35">
      <c r="A199" s="15">
        <v>1498</v>
      </c>
      <c r="B199" s="23">
        <v>55</v>
      </c>
      <c r="C199" s="15">
        <v>207</v>
      </c>
      <c r="E199" s="17">
        <f t="shared" si="9"/>
        <v>1.498</v>
      </c>
      <c r="F199" s="12">
        <f t="shared" si="10"/>
        <v>14.52946</v>
      </c>
      <c r="G199" s="8">
        <f t="shared" si="11"/>
        <v>8.1496107000000002</v>
      </c>
    </row>
    <row r="200" spans="1:7" x14ac:dyDescent="0.35">
      <c r="A200" s="15">
        <v>1498</v>
      </c>
      <c r="B200" s="23">
        <v>50</v>
      </c>
      <c r="C200" s="15">
        <v>207</v>
      </c>
      <c r="E200" s="17">
        <f t="shared" si="9"/>
        <v>1.498</v>
      </c>
      <c r="F200" s="12">
        <f t="shared" si="10"/>
        <v>13.208600000000001</v>
      </c>
      <c r="G200" s="8">
        <f t="shared" si="11"/>
        <v>8.1496107000000002</v>
      </c>
    </row>
    <row r="201" spans="1:7" x14ac:dyDescent="0.35">
      <c r="A201" s="15">
        <v>1498</v>
      </c>
      <c r="B201" s="23">
        <v>50</v>
      </c>
      <c r="C201" s="15">
        <v>207</v>
      </c>
      <c r="E201" s="17">
        <f t="shared" si="9"/>
        <v>1.498</v>
      </c>
      <c r="F201" s="12">
        <f t="shared" si="10"/>
        <v>13.208600000000001</v>
      </c>
      <c r="G201" s="8">
        <f t="shared" si="11"/>
        <v>8.1496107000000002</v>
      </c>
    </row>
    <row r="202" spans="1:7" x14ac:dyDescent="0.35">
      <c r="A202" s="15">
        <v>1461</v>
      </c>
      <c r="B202" s="23">
        <v>50</v>
      </c>
      <c r="C202" s="15">
        <v>207</v>
      </c>
      <c r="E202" s="17">
        <f t="shared" si="9"/>
        <v>1.4610000000000001</v>
      </c>
      <c r="F202" s="12">
        <f t="shared" si="10"/>
        <v>13.208600000000001</v>
      </c>
      <c r="G202" s="8">
        <f t="shared" si="11"/>
        <v>8.1496107000000002</v>
      </c>
    </row>
    <row r="203" spans="1:7" x14ac:dyDescent="0.35">
      <c r="A203" s="15">
        <v>1461</v>
      </c>
      <c r="B203" s="23">
        <v>44</v>
      </c>
      <c r="C203" s="15">
        <v>207</v>
      </c>
      <c r="E203" s="17">
        <f t="shared" si="9"/>
        <v>1.4610000000000001</v>
      </c>
      <c r="F203" s="12">
        <f t="shared" si="10"/>
        <v>11.623568000000001</v>
      </c>
      <c r="G203" s="8">
        <f t="shared" si="11"/>
        <v>8.1496107000000002</v>
      </c>
    </row>
    <row r="204" spans="1:7" x14ac:dyDescent="0.35">
      <c r="A204" s="15">
        <v>1461</v>
      </c>
      <c r="B204" s="23">
        <v>44</v>
      </c>
      <c r="C204" s="15">
        <v>207</v>
      </c>
      <c r="E204" s="17">
        <f t="shared" si="9"/>
        <v>1.4610000000000001</v>
      </c>
      <c r="F204" s="12">
        <f t="shared" si="10"/>
        <v>11.623568000000001</v>
      </c>
      <c r="G204" s="8">
        <f t="shared" si="11"/>
        <v>8.1496107000000002</v>
      </c>
    </row>
    <row r="205" spans="1:7" x14ac:dyDescent="0.35">
      <c r="A205" s="15">
        <v>1193</v>
      </c>
      <c r="B205" s="23">
        <v>44</v>
      </c>
      <c r="C205" s="15">
        <v>207</v>
      </c>
      <c r="E205" s="17">
        <f t="shared" si="9"/>
        <v>1.1930000000000001</v>
      </c>
      <c r="F205" s="12">
        <f t="shared" si="10"/>
        <v>11.623568000000001</v>
      </c>
      <c r="G205" s="8">
        <f t="shared" si="11"/>
        <v>8.1496107000000002</v>
      </c>
    </row>
    <row r="206" spans="1:7" x14ac:dyDescent="0.35">
      <c r="A206" s="15">
        <v>1193</v>
      </c>
      <c r="B206" s="23">
        <v>44</v>
      </c>
      <c r="C206" s="15">
        <v>207</v>
      </c>
      <c r="E206" s="17">
        <f t="shared" si="9"/>
        <v>1.1930000000000001</v>
      </c>
      <c r="F206" s="12">
        <f t="shared" si="10"/>
        <v>11.623568000000001</v>
      </c>
      <c r="G206" s="8">
        <f t="shared" si="11"/>
        <v>8.1496107000000002</v>
      </c>
    </row>
    <row r="207" spans="1:7" x14ac:dyDescent="0.35">
      <c r="A207" s="15">
        <v>1193</v>
      </c>
      <c r="B207" s="23">
        <v>55</v>
      </c>
      <c r="C207" s="15">
        <v>207</v>
      </c>
      <c r="E207" s="17">
        <f t="shared" si="9"/>
        <v>1.1930000000000001</v>
      </c>
      <c r="F207" s="12">
        <f t="shared" si="10"/>
        <v>14.52946</v>
      </c>
      <c r="G207" s="8">
        <f t="shared" si="11"/>
        <v>8.1496107000000002</v>
      </c>
    </row>
    <row r="208" spans="1:7" x14ac:dyDescent="0.35">
      <c r="A208" s="15">
        <v>1193</v>
      </c>
      <c r="B208" s="23">
        <v>55</v>
      </c>
      <c r="C208" s="15">
        <v>207</v>
      </c>
      <c r="E208" s="17">
        <f t="shared" si="9"/>
        <v>1.1930000000000001</v>
      </c>
      <c r="F208" s="12">
        <f t="shared" si="10"/>
        <v>14.52946</v>
      </c>
      <c r="G208" s="8">
        <f t="shared" si="11"/>
        <v>8.1496107000000002</v>
      </c>
    </row>
    <row r="209" spans="1:7" x14ac:dyDescent="0.35">
      <c r="A209" s="15">
        <v>1582</v>
      </c>
      <c r="B209" s="23">
        <v>55</v>
      </c>
      <c r="C209" s="15">
        <v>207</v>
      </c>
      <c r="E209" s="17">
        <f t="shared" si="9"/>
        <v>1.5820000000000001</v>
      </c>
      <c r="F209" s="12">
        <f t="shared" si="10"/>
        <v>14.52946</v>
      </c>
      <c r="G209" s="8">
        <f t="shared" si="11"/>
        <v>8.1496107000000002</v>
      </c>
    </row>
    <row r="210" spans="1:7" x14ac:dyDescent="0.35">
      <c r="A210" s="15">
        <v>1582</v>
      </c>
      <c r="B210" s="23">
        <v>55</v>
      </c>
      <c r="C210" s="15">
        <v>207</v>
      </c>
      <c r="E210" s="17">
        <f t="shared" si="9"/>
        <v>1.5820000000000001</v>
      </c>
      <c r="F210" s="12">
        <f t="shared" si="10"/>
        <v>14.52946</v>
      </c>
      <c r="G210" s="8">
        <f t="shared" si="11"/>
        <v>8.1496107000000002</v>
      </c>
    </row>
    <row r="211" spans="1:7" x14ac:dyDescent="0.35">
      <c r="A211" s="15">
        <v>1582</v>
      </c>
      <c r="B211" s="23">
        <v>55</v>
      </c>
      <c r="C211" s="15">
        <v>207</v>
      </c>
      <c r="E211" s="17">
        <f t="shared" si="9"/>
        <v>1.5820000000000001</v>
      </c>
      <c r="F211" s="12">
        <f t="shared" si="10"/>
        <v>14.52946</v>
      </c>
      <c r="G211" s="8">
        <f t="shared" si="11"/>
        <v>8.1496107000000002</v>
      </c>
    </row>
    <row r="212" spans="1:7" x14ac:dyDescent="0.35">
      <c r="A212" s="15">
        <v>1582</v>
      </c>
      <c r="B212" s="23">
        <v>55</v>
      </c>
      <c r="C212" s="15">
        <v>207</v>
      </c>
      <c r="E212" s="17">
        <f t="shared" si="9"/>
        <v>1.5820000000000001</v>
      </c>
      <c r="F212" s="12">
        <f t="shared" si="10"/>
        <v>14.52946</v>
      </c>
      <c r="G212" s="8">
        <f t="shared" si="11"/>
        <v>8.1496107000000002</v>
      </c>
    </row>
    <row r="213" spans="1:7" x14ac:dyDescent="0.35">
      <c r="A213" s="15">
        <v>1582</v>
      </c>
      <c r="B213" s="23">
        <v>45</v>
      </c>
      <c r="C213" s="15">
        <v>165</v>
      </c>
      <c r="E213" s="17">
        <f t="shared" si="9"/>
        <v>1.5820000000000001</v>
      </c>
      <c r="F213" s="12">
        <f t="shared" si="10"/>
        <v>11.887740000000001</v>
      </c>
      <c r="G213" s="8">
        <f t="shared" si="11"/>
        <v>6.4960664999999995</v>
      </c>
    </row>
    <row r="214" spans="1:7" x14ac:dyDescent="0.35">
      <c r="A214" s="15">
        <v>1582</v>
      </c>
      <c r="B214" s="23">
        <v>45</v>
      </c>
      <c r="C214" s="15">
        <v>165</v>
      </c>
      <c r="E214" s="17">
        <f t="shared" si="9"/>
        <v>1.5820000000000001</v>
      </c>
      <c r="F214" s="12">
        <f t="shared" si="10"/>
        <v>11.887740000000001</v>
      </c>
      <c r="G214" s="8">
        <f t="shared" si="11"/>
        <v>6.4960664999999995</v>
      </c>
    </row>
    <row r="215" spans="1:7" x14ac:dyDescent="0.35">
      <c r="A215" s="15">
        <v>1197</v>
      </c>
      <c r="B215" s="23">
        <v>40</v>
      </c>
      <c r="C215" s="15">
        <v>165</v>
      </c>
      <c r="E215" s="17">
        <f t="shared" si="9"/>
        <v>1.1970000000000001</v>
      </c>
      <c r="F215" s="12">
        <f t="shared" si="10"/>
        <v>10.566880000000001</v>
      </c>
      <c r="G215" s="8">
        <f t="shared" si="11"/>
        <v>6.4960664999999995</v>
      </c>
    </row>
    <row r="216" spans="1:7" x14ac:dyDescent="0.35">
      <c r="A216" s="15">
        <v>1197</v>
      </c>
      <c r="B216" s="23">
        <v>45</v>
      </c>
      <c r="C216" s="15">
        <v>165</v>
      </c>
      <c r="E216" s="17">
        <f t="shared" si="9"/>
        <v>1.1970000000000001</v>
      </c>
      <c r="F216" s="12">
        <f t="shared" si="10"/>
        <v>11.887740000000001</v>
      </c>
      <c r="G216" s="8">
        <f t="shared" si="11"/>
        <v>6.4960664999999995</v>
      </c>
    </row>
    <row r="217" spans="1:7" x14ac:dyDescent="0.35">
      <c r="A217" s="15">
        <v>1498</v>
      </c>
      <c r="B217" s="23">
        <v>45</v>
      </c>
      <c r="C217" s="15">
        <v>165</v>
      </c>
      <c r="E217" s="17">
        <f t="shared" si="9"/>
        <v>1.498</v>
      </c>
      <c r="F217" s="12">
        <f t="shared" si="10"/>
        <v>11.887740000000001</v>
      </c>
      <c r="G217" s="8">
        <f t="shared" si="11"/>
        <v>6.4960664999999995</v>
      </c>
    </row>
    <row r="218" spans="1:7" x14ac:dyDescent="0.35">
      <c r="A218" s="15">
        <v>1197</v>
      </c>
      <c r="B218" s="23">
        <v>62</v>
      </c>
      <c r="C218" s="15">
        <v>165</v>
      </c>
      <c r="E218" s="17">
        <f t="shared" si="9"/>
        <v>1.1970000000000001</v>
      </c>
      <c r="F218" s="12">
        <f t="shared" si="10"/>
        <v>16.378664000000001</v>
      </c>
      <c r="G218" s="8">
        <f t="shared" si="11"/>
        <v>6.4960664999999995</v>
      </c>
    </row>
    <row r="219" spans="1:7" x14ac:dyDescent="0.35">
      <c r="A219" s="15">
        <v>1197</v>
      </c>
      <c r="B219" s="23">
        <v>62</v>
      </c>
      <c r="C219" s="15">
        <v>207</v>
      </c>
      <c r="E219" s="17">
        <f t="shared" si="9"/>
        <v>1.1970000000000001</v>
      </c>
      <c r="F219" s="12">
        <f t="shared" si="10"/>
        <v>16.378664000000001</v>
      </c>
      <c r="G219" s="8">
        <f t="shared" si="11"/>
        <v>8.1496107000000002</v>
      </c>
    </row>
    <row r="220" spans="1:7" x14ac:dyDescent="0.35">
      <c r="A220" s="15">
        <v>1995</v>
      </c>
      <c r="B220" s="23">
        <v>62</v>
      </c>
      <c r="C220" s="15">
        <v>207</v>
      </c>
      <c r="E220" s="17">
        <f t="shared" si="9"/>
        <v>1.9950000000000001</v>
      </c>
      <c r="F220" s="12">
        <f t="shared" si="10"/>
        <v>16.378664000000001</v>
      </c>
      <c r="G220" s="8">
        <f t="shared" si="11"/>
        <v>8.1496107000000002</v>
      </c>
    </row>
    <row r="221" spans="1:7" x14ac:dyDescent="0.35">
      <c r="A221" s="15">
        <v>1995</v>
      </c>
      <c r="B221" s="23">
        <v>62</v>
      </c>
      <c r="C221" s="15">
        <v>207</v>
      </c>
      <c r="E221" s="17">
        <f t="shared" si="9"/>
        <v>1.9950000000000001</v>
      </c>
      <c r="F221" s="12">
        <f t="shared" si="10"/>
        <v>16.378664000000001</v>
      </c>
      <c r="G221" s="8">
        <f t="shared" si="11"/>
        <v>8.1496107000000002</v>
      </c>
    </row>
    <row r="222" spans="1:7" x14ac:dyDescent="0.35">
      <c r="A222" s="15">
        <v>1995</v>
      </c>
      <c r="B222" s="23">
        <v>42</v>
      </c>
      <c r="C222" s="15">
        <v>207</v>
      </c>
      <c r="E222" s="17">
        <f t="shared" si="9"/>
        <v>1.9950000000000001</v>
      </c>
      <c r="F222" s="12">
        <f t="shared" si="10"/>
        <v>11.095224</v>
      </c>
      <c r="G222" s="8">
        <f t="shared" si="11"/>
        <v>8.1496107000000002</v>
      </c>
    </row>
    <row r="223" spans="1:7" x14ac:dyDescent="0.35">
      <c r="A223" s="15">
        <v>1995</v>
      </c>
      <c r="B223" s="23">
        <v>37</v>
      </c>
      <c r="C223" s="15">
        <v>207</v>
      </c>
      <c r="E223" s="17">
        <f t="shared" si="9"/>
        <v>1.9950000000000001</v>
      </c>
      <c r="F223" s="12">
        <f t="shared" si="10"/>
        <v>9.7743640000000003</v>
      </c>
      <c r="G223" s="8">
        <f t="shared" si="11"/>
        <v>8.1496107000000002</v>
      </c>
    </row>
    <row r="224" spans="1:7" x14ac:dyDescent="0.35">
      <c r="A224" s="15">
        <v>1197</v>
      </c>
      <c r="B224" s="23">
        <v>37</v>
      </c>
      <c r="C224" s="15">
        <v>207</v>
      </c>
      <c r="E224" s="17">
        <f t="shared" si="9"/>
        <v>1.1970000000000001</v>
      </c>
      <c r="F224" s="12">
        <f t="shared" si="10"/>
        <v>9.7743640000000003</v>
      </c>
      <c r="G224" s="8">
        <f t="shared" si="11"/>
        <v>8.1496107000000002</v>
      </c>
    </row>
    <row r="225" spans="1:7" x14ac:dyDescent="0.35">
      <c r="A225" s="15">
        <v>1197</v>
      </c>
      <c r="B225" s="23">
        <v>37</v>
      </c>
      <c r="C225" s="15">
        <v>207</v>
      </c>
      <c r="E225" s="17">
        <f t="shared" si="9"/>
        <v>1.1970000000000001</v>
      </c>
      <c r="F225" s="12">
        <f t="shared" si="10"/>
        <v>9.7743640000000003</v>
      </c>
      <c r="G225" s="8">
        <f t="shared" si="11"/>
        <v>8.1496107000000002</v>
      </c>
    </row>
    <row r="226" spans="1:7" x14ac:dyDescent="0.35">
      <c r="A226" s="15">
        <v>1197</v>
      </c>
      <c r="B226" s="23">
        <v>37</v>
      </c>
      <c r="C226" s="15">
        <v>207</v>
      </c>
      <c r="E226" s="17">
        <f t="shared" si="9"/>
        <v>1.1970000000000001</v>
      </c>
      <c r="F226" s="12">
        <f t="shared" si="10"/>
        <v>9.7743640000000003</v>
      </c>
      <c r="G226" s="8">
        <f t="shared" si="11"/>
        <v>8.1496107000000002</v>
      </c>
    </row>
    <row r="227" spans="1:7" x14ac:dyDescent="0.35">
      <c r="A227" s="15">
        <v>1197</v>
      </c>
      <c r="B227" s="23">
        <v>37</v>
      </c>
      <c r="C227" s="15">
        <v>207</v>
      </c>
      <c r="E227" s="17">
        <f t="shared" si="9"/>
        <v>1.1970000000000001</v>
      </c>
      <c r="F227" s="12">
        <f t="shared" si="10"/>
        <v>9.7743640000000003</v>
      </c>
      <c r="G227" s="8">
        <f t="shared" si="11"/>
        <v>8.1496107000000002</v>
      </c>
    </row>
    <row r="228" spans="1:7" x14ac:dyDescent="0.35">
      <c r="A228" s="15">
        <v>1197</v>
      </c>
      <c r="B228" s="23">
        <v>37</v>
      </c>
      <c r="C228" s="15">
        <v>207</v>
      </c>
      <c r="E228" s="17">
        <f t="shared" si="9"/>
        <v>1.1970000000000001</v>
      </c>
      <c r="F228" s="12">
        <f t="shared" si="10"/>
        <v>9.7743640000000003</v>
      </c>
      <c r="G228" s="8">
        <f t="shared" si="11"/>
        <v>8.1496107000000002</v>
      </c>
    </row>
    <row r="229" spans="1:7" x14ac:dyDescent="0.35">
      <c r="A229" s="15">
        <v>1197</v>
      </c>
      <c r="B229" s="23">
        <v>37</v>
      </c>
      <c r="C229" s="15">
        <v>207</v>
      </c>
      <c r="E229" s="17">
        <f t="shared" si="9"/>
        <v>1.1970000000000001</v>
      </c>
      <c r="F229" s="12">
        <f t="shared" si="10"/>
        <v>9.7743640000000003</v>
      </c>
      <c r="G229" s="8">
        <f t="shared" si="11"/>
        <v>8.1496107000000002</v>
      </c>
    </row>
    <row r="230" spans="1:7" x14ac:dyDescent="0.35">
      <c r="A230" s="15">
        <v>1197</v>
      </c>
      <c r="B230" s="23">
        <v>67</v>
      </c>
      <c r="C230" s="15">
        <v>207</v>
      </c>
      <c r="E230" s="17">
        <f t="shared" si="9"/>
        <v>1.1970000000000001</v>
      </c>
      <c r="F230" s="12">
        <f t="shared" si="10"/>
        <v>17.699524</v>
      </c>
      <c r="G230" s="8">
        <f t="shared" si="11"/>
        <v>8.1496107000000002</v>
      </c>
    </row>
    <row r="231" spans="1:7" x14ac:dyDescent="0.35">
      <c r="A231" s="15">
        <v>1197</v>
      </c>
      <c r="B231" s="23">
        <v>67</v>
      </c>
      <c r="C231" s="15">
        <v>207</v>
      </c>
      <c r="E231" s="17">
        <f t="shared" si="9"/>
        <v>1.1970000000000001</v>
      </c>
      <c r="F231" s="12">
        <f t="shared" si="10"/>
        <v>17.699524</v>
      </c>
      <c r="G231" s="8">
        <f t="shared" si="11"/>
        <v>8.1496107000000002</v>
      </c>
    </row>
    <row r="232" spans="1:7" x14ac:dyDescent="0.35">
      <c r="A232" s="15">
        <v>1995</v>
      </c>
      <c r="B232" s="23">
        <v>67</v>
      </c>
      <c r="C232" s="15">
        <v>207</v>
      </c>
      <c r="E232" s="17">
        <f t="shared" si="9"/>
        <v>1.9950000000000001</v>
      </c>
      <c r="F232" s="12">
        <f t="shared" si="10"/>
        <v>17.699524</v>
      </c>
      <c r="G232" s="8">
        <f t="shared" si="11"/>
        <v>8.1496107000000002</v>
      </c>
    </row>
    <row r="233" spans="1:7" x14ac:dyDescent="0.35">
      <c r="A233" s="15">
        <v>1998</v>
      </c>
      <c r="B233" s="23">
        <v>50</v>
      </c>
      <c r="C233" s="15">
        <v>207</v>
      </c>
      <c r="E233" s="17">
        <f t="shared" si="9"/>
        <v>1.998</v>
      </c>
      <c r="F233" s="12">
        <f t="shared" si="10"/>
        <v>13.208600000000001</v>
      </c>
      <c r="G233" s="8">
        <f t="shared" si="11"/>
        <v>8.1496107000000002</v>
      </c>
    </row>
    <row r="234" spans="1:7" x14ac:dyDescent="0.35">
      <c r="A234" s="15">
        <v>1995</v>
      </c>
      <c r="B234" s="23">
        <v>50</v>
      </c>
      <c r="C234" s="15">
        <v>207</v>
      </c>
      <c r="E234" s="17">
        <f t="shared" si="9"/>
        <v>1.9950000000000001</v>
      </c>
      <c r="F234" s="12">
        <f t="shared" si="10"/>
        <v>13.208600000000001</v>
      </c>
      <c r="G234" s="8">
        <f t="shared" si="11"/>
        <v>8.1496107000000002</v>
      </c>
    </row>
    <row r="235" spans="1:7" x14ac:dyDescent="0.35">
      <c r="A235" s="15">
        <v>1461</v>
      </c>
      <c r="B235" s="23">
        <v>50</v>
      </c>
      <c r="C235" s="15">
        <v>207</v>
      </c>
      <c r="E235" s="17">
        <f t="shared" si="9"/>
        <v>1.4610000000000001</v>
      </c>
      <c r="F235" s="12">
        <f t="shared" si="10"/>
        <v>13.208600000000001</v>
      </c>
      <c r="G235" s="8">
        <f t="shared" si="11"/>
        <v>8.1496107000000002</v>
      </c>
    </row>
    <row r="236" spans="1:7" x14ac:dyDescent="0.35">
      <c r="A236" s="15">
        <v>1461</v>
      </c>
      <c r="B236" s="23">
        <v>50</v>
      </c>
      <c r="C236" s="15">
        <v>207</v>
      </c>
      <c r="E236" s="17">
        <f t="shared" si="9"/>
        <v>1.4610000000000001</v>
      </c>
      <c r="F236" s="12">
        <f t="shared" si="10"/>
        <v>13.208600000000001</v>
      </c>
      <c r="G236" s="8">
        <f t="shared" si="11"/>
        <v>8.1496107000000002</v>
      </c>
    </row>
    <row r="237" spans="1:7" x14ac:dyDescent="0.35">
      <c r="A237" s="15">
        <v>1461</v>
      </c>
      <c r="B237" s="23">
        <v>50</v>
      </c>
      <c r="C237" s="15">
        <v>207</v>
      </c>
      <c r="E237" s="17">
        <f t="shared" si="9"/>
        <v>1.4610000000000001</v>
      </c>
      <c r="F237" s="12">
        <f t="shared" si="10"/>
        <v>13.208600000000001</v>
      </c>
      <c r="G237" s="8">
        <f t="shared" si="11"/>
        <v>8.1496107000000002</v>
      </c>
    </row>
    <row r="238" spans="1:7" x14ac:dyDescent="0.35">
      <c r="A238" s="15">
        <v>1461</v>
      </c>
      <c r="B238" s="23">
        <v>50</v>
      </c>
      <c r="C238" s="15">
        <v>207</v>
      </c>
      <c r="E238" s="17">
        <f t="shared" si="9"/>
        <v>1.4610000000000001</v>
      </c>
      <c r="F238" s="12">
        <f t="shared" si="10"/>
        <v>13.208600000000001</v>
      </c>
      <c r="G238" s="8">
        <f t="shared" si="11"/>
        <v>8.1496107000000002</v>
      </c>
    </row>
    <row r="239" spans="1:7" x14ac:dyDescent="0.35">
      <c r="A239" s="15">
        <v>1461</v>
      </c>
      <c r="B239" s="23">
        <v>70</v>
      </c>
      <c r="C239" s="15">
        <v>207</v>
      </c>
      <c r="E239" s="17">
        <f t="shared" si="9"/>
        <v>1.4610000000000001</v>
      </c>
      <c r="F239" s="12">
        <f t="shared" si="10"/>
        <v>18.492040000000003</v>
      </c>
      <c r="G239" s="8">
        <f t="shared" si="11"/>
        <v>8.1496107000000002</v>
      </c>
    </row>
    <row r="240" spans="1:7" x14ac:dyDescent="0.35">
      <c r="A240" s="15">
        <v>1461</v>
      </c>
      <c r="B240" s="23">
        <v>70</v>
      </c>
      <c r="C240" s="15">
        <v>207</v>
      </c>
      <c r="E240" s="17">
        <f t="shared" si="9"/>
        <v>1.4610000000000001</v>
      </c>
      <c r="F240" s="12">
        <f t="shared" si="10"/>
        <v>18.492040000000003</v>
      </c>
      <c r="G240" s="8">
        <f t="shared" si="11"/>
        <v>8.1496107000000002</v>
      </c>
    </row>
    <row r="241" spans="1:7" x14ac:dyDescent="0.35">
      <c r="A241" s="15">
        <v>2179</v>
      </c>
      <c r="B241" s="23">
        <v>70</v>
      </c>
      <c r="C241" s="15">
        <v>207</v>
      </c>
      <c r="E241" s="17">
        <f t="shared" si="9"/>
        <v>2.1789999999999998</v>
      </c>
      <c r="F241" s="12">
        <f t="shared" si="10"/>
        <v>18.492040000000003</v>
      </c>
      <c r="G241" s="8">
        <f t="shared" si="11"/>
        <v>8.1496107000000002</v>
      </c>
    </row>
    <row r="242" spans="1:7" x14ac:dyDescent="0.35">
      <c r="A242" s="15">
        <v>2179</v>
      </c>
      <c r="B242" s="23">
        <v>70</v>
      </c>
      <c r="C242" s="15">
        <v>207</v>
      </c>
      <c r="E242" s="17">
        <f t="shared" si="9"/>
        <v>2.1789999999999998</v>
      </c>
      <c r="F242" s="12">
        <f t="shared" si="10"/>
        <v>18.492040000000003</v>
      </c>
      <c r="G242" s="8">
        <f t="shared" si="11"/>
        <v>8.1496107000000002</v>
      </c>
    </row>
    <row r="243" spans="1:7" x14ac:dyDescent="0.35">
      <c r="A243" s="15">
        <v>2179</v>
      </c>
      <c r="B243" s="23">
        <v>70</v>
      </c>
      <c r="C243" s="15">
        <v>207</v>
      </c>
      <c r="E243" s="17">
        <f t="shared" si="9"/>
        <v>2.1789999999999998</v>
      </c>
      <c r="F243" s="12">
        <f t="shared" si="10"/>
        <v>18.492040000000003</v>
      </c>
      <c r="G243" s="8">
        <f t="shared" si="11"/>
        <v>8.1496107000000002</v>
      </c>
    </row>
    <row r="244" spans="1:7" x14ac:dyDescent="0.35">
      <c r="A244" s="15">
        <v>2179</v>
      </c>
      <c r="B244" s="23">
        <v>70</v>
      </c>
      <c r="C244" s="15">
        <v>207</v>
      </c>
      <c r="E244" s="17">
        <f t="shared" si="9"/>
        <v>2.1789999999999998</v>
      </c>
      <c r="F244" s="12">
        <f t="shared" si="10"/>
        <v>18.492040000000003</v>
      </c>
      <c r="G244" s="8">
        <f t="shared" si="11"/>
        <v>8.1496107000000002</v>
      </c>
    </row>
    <row r="245" spans="1:7" x14ac:dyDescent="0.35">
      <c r="A245" s="15">
        <v>2179</v>
      </c>
      <c r="B245" s="23">
        <v>70</v>
      </c>
      <c r="C245" s="15">
        <v>207</v>
      </c>
      <c r="E245" s="17">
        <f t="shared" si="9"/>
        <v>2.1789999999999998</v>
      </c>
      <c r="F245" s="12">
        <f t="shared" si="10"/>
        <v>18.492040000000003</v>
      </c>
      <c r="G245" s="8">
        <f t="shared" si="11"/>
        <v>8.1496107000000002</v>
      </c>
    </row>
    <row r="246" spans="1:7" x14ac:dyDescent="0.35">
      <c r="A246" s="15">
        <v>2179</v>
      </c>
      <c r="B246" s="23">
        <v>70</v>
      </c>
      <c r="C246" s="15">
        <v>195</v>
      </c>
      <c r="E246" s="17">
        <f t="shared" si="9"/>
        <v>2.1789999999999998</v>
      </c>
      <c r="F246" s="12">
        <f t="shared" si="10"/>
        <v>18.492040000000003</v>
      </c>
      <c r="G246" s="8">
        <f t="shared" si="11"/>
        <v>7.6771694999999998</v>
      </c>
    </row>
    <row r="247" spans="1:7" x14ac:dyDescent="0.35">
      <c r="A247" s="15">
        <v>2179</v>
      </c>
      <c r="B247" s="23">
        <v>70</v>
      </c>
      <c r="C247" s="15">
        <v>195</v>
      </c>
      <c r="E247" s="17">
        <f t="shared" si="9"/>
        <v>2.1789999999999998</v>
      </c>
      <c r="F247" s="12">
        <f t="shared" si="10"/>
        <v>18.492040000000003</v>
      </c>
      <c r="G247" s="8">
        <f t="shared" si="11"/>
        <v>7.6771694999999998</v>
      </c>
    </row>
    <row r="248" spans="1:7" x14ac:dyDescent="0.35">
      <c r="A248" s="15">
        <v>2179</v>
      </c>
      <c r="B248" s="23">
        <v>70</v>
      </c>
      <c r="C248" s="15">
        <v>195</v>
      </c>
      <c r="E248" s="17">
        <f t="shared" si="9"/>
        <v>2.1789999999999998</v>
      </c>
      <c r="F248" s="12">
        <f t="shared" si="10"/>
        <v>18.492040000000003</v>
      </c>
      <c r="G248" s="8">
        <f t="shared" si="11"/>
        <v>7.6771694999999998</v>
      </c>
    </row>
    <row r="249" spans="1:7" x14ac:dyDescent="0.35">
      <c r="A249" s="15">
        <v>2179</v>
      </c>
      <c r="B249" s="23">
        <v>70</v>
      </c>
      <c r="C249" s="15">
        <v>195</v>
      </c>
      <c r="E249" s="17">
        <f t="shared" si="9"/>
        <v>2.1789999999999998</v>
      </c>
      <c r="F249" s="12">
        <f t="shared" si="10"/>
        <v>18.492040000000003</v>
      </c>
      <c r="G249" s="8">
        <f t="shared" si="11"/>
        <v>7.6771694999999998</v>
      </c>
    </row>
    <row r="250" spans="1:7" x14ac:dyDescent="0.35">
      <c r="A250" s="15">
        <v>2179</v>
      </c>
      <c r="B250" s="23">
        <v>70</v>
      </c>
      <c r="C250" s="15">
        <v>195</v>
      </c>
      <c r="E250" s="17">
        <f t="shared" si="9"/>
        <v>2.1789999999999998</v>
      </c>
      <c r="F250" s="12">
        <f t="shared" si="10"/>
        <v>18.492040000000003</v>
      </c>
      <c r="G250" s="8">
        <f t="shared" si="11"/>
        <v>7.6771694999999998</v>
      </c>
    </row>
    <row r="251" spans="1:7" x14ac:dyDescent="0.35">
      <c r="A251" s="15">
        <v>2179</v>
      </c>
      <c r="B251" s="23">
        <v>70</v>
      </c>
      <c r="C251" s="15">
        <v>195</v>
      </c>
      <c r="E251" s="17">
        <f t="shared" si="9"/>
        <v>2.1789999999999998</v>
      </c>
      <c r="F251" s="12">
        <f t="shared" si="10"/>
        <v>18.492040000000003</v>
      </c>
      <c r="G251" s="8">
        <f t="shared" si="11"/>
        <v>7.6771694999999998</v>
      </c>
    </row>
    <row r="252" spans="1:7" x14ac:dyDescent="0.35">
      <c r="A252" s="15">
        <v>2179</v>
      </c>
      <c r="B252" s="23">
        <v>70</v>
      </c>
      <c r="C252" s="15">
        <v>195</v>
      </c>
      <c r="E252" s="17">
        <f t="shared" si="9"/>
        <v>2.1789999999999998</v>
      </c>
      <c r="F252" s="12">
        <f t="shared" si="10"/>
        <v>18.492040000000003</v>
      </c>
      <c r="G252" s="8">
        <f t="shared" si="11"/>
        <v>7.6771694999999998</v>
      </c>
    </row>
    <row r="253" spans="1:7" x14ac:dyDescent="0.35">
      <c r="A253" s="15">
        <v>2179</v>
      </c>
      <c r="B253" s="23">
        <v>70</v>
      </c>
      <c r="C253" s="15">
        <v>195</v>
      </c>
      <c r="E253" s="17">
        <f t="shared" si="9"/>
        <v>2.1789999999999998</v>
      </c>
      <c r="F253" s="12">
        <f t="shared" si="10"/>
        <v>18.492040000000003</v>
      </c>
      <c r="G253" s="8">
        <f t="shared" si="11"/>
        <v>7.6771694999999998</v>
      </c>
    </row>
    <row r="254" spans="1:7" x14ac:dyDescent="0.35">
      <c r="A254" s="15">
        <v>2179</v>
      </c>
      <c r="B254" s="23">
        <v>70</v>
      </c>
      <c r="C254" s="15">
        <v>195</v>
      </c>
      <c r="E254" s="17">
        <f t="shared" si="9"/>
        <v>2.1789999999999998</v>
      </c>
      <c r="F254" s="12">
        <f t="shared" si="10"/>
        <v>18.492040000000003</v>
      </c>
      <c r="G254" s="8">
        <f t="shared" si="11"/>
        <v>7.6771694999999998</v>
      </c>
    </row>
    <row r="255" spans="1:7" x14ac:dyDescent="0.35">
      <c r="A255" s="15">
        <v>2179</v>
      </c>
      <c r="B255" s="23">
        <v>70</v>
      </c>
      <c r="C255" s="15">
        <v>195</v>
      </c>
      <c r="E255" s="17">
        <f t="shared" si="9"/>
        <v>2.1789999999999998</v>
      </c>
      <c r="F255" s="12">
        <f t="shared" si="10"/>
        <v>18.492040000000003</v>
      </c>
      <c r="G255" s="8">
        <f t="shared" si="11"/>
        <v>7.6771694999999998</v>
      </c>
    </row>
    <row r="256" spans="1:7" x14ac:dyDescent="0.35">
      <c r="A256" s="15">
        <v>2179</v>
      </c>
      <c r="B256" s="23">
        <v>70</v>
      </c>
      <c r="C256" s="15">
        <v>195</v>
      </c>
      <c r="E256" s="17">
        <f t="shared" si="9"/>
        <v>2.1789999999999998</v>
      </c>
      <c r="F256" s="12">
        <f t="shared" si="10"/>
        <v>18.492040000000003</v>
      </c>
      <c r="G256" s="8">
        <f t="shared" si="11"/>
        <v>7.6771694999999998</v>
      </c>
    </row>
    <row r="257" spans="1:7" x14ac:dyDescent="0.35">
      <c r="A257" s="15">
        <v>2179</v>
      </c>
      <c r="B257" s="23">
        <v>70</v>
      </c>
      <c r="C257" s="15">
        <v>195</v>
      </c>
      <c r="E257" s="17">
        <f t="shared" si="9"/>
        <v>2.1789999999999998</v>
      </c>
      <c r="F257" s="12">
        <f t="shared" si="10"/>
        <v>18.492040000000003</v>
      </c>
      <c r="G257" s="8">
        <f t="shared" si="11"/>
        <v>7.6771694999999998</v>
      </c>
    </row>
    <row r="258" spans="1:7" x14ac:dyDescent="0.35">
      <c r="A258" s="15">
        <v>2179</v>
      </c>
      <c r="B258" s="23">
        <v>51</v>
      </c>
      <c r="C258" s="15">
        <v>195</v>
      </c>
      <c r="E258" s="17">
        <f t="shared" si="9"/>
        <v>2.1789999999999998</v>
      </c>
      <c r="F258" s="12">
        <f t="shared" si="10"/>
        <v>13.472772000000001</v>
      </c>
      <c r="G258" s="8">
        <f t="shared" si="11"/>
        <v>7.6771694999999998</v>
      </c>
    </row>
    <row r="259" spans="1:7" x14ac:dyDescent="0.35">
      <c r="A259" s="15">
        <v>2179</v>
      </c>
      <c r="B259" s="23">
        <v>43</v>
      </c>
      <c r="C259" s="15">
        <v>195</v>
      </c>
      <c r="E259" s="17">
        <f t="shared" ref="E259:E322" si="12">A259/1000</f>
        <v>2.1789999999999998</v>
      </c>
      <c r="F259" s="12">
        <f t="shared" ref="F259:F322" si="13">B259*0.264172</f>
        <v>11.359396</v>
      </c>
      <c r="G259" s="8">
        <f t="shared" ref="G259:G322" si="14">C259*0.0393701</f>
        <v>7.6771694999999998</v>
      </c>
    </row>
    <row r="260" spans="1:7" x14ac:dyDescent="0.35">
      <c r="A260" s="15">
        <v>1998</v>
      </c>
      <c r="B260" s="23">
        <v>43</v>
      </c>
      <c r="C260" s="15">
        <v>207</v>
      </c>
      <c r="E260" s="17">
        <f t="shared" si="12"/>
        <v>1.998</v>
      </c>
      <c r="F260" s="12">
        <f t="shared" si="13"/>
        <v>11.359396</v>
      </c>
      <c r="G260" s="8">
        <f t="shared" si="14"/>
        <v>8.1496107000000002</v>
      </c>
    </row>
    <row r="261" spans="1:7" x14ac:dyDescent="0.35">
      <c r="A261" s="15">
        <v>1197</v>
      </c>
      <c r="B261" s="23">
        <v>43</v>
      </c>
      <c r="C261" s="15">
        <v>207</v>
      </c>
      <c r="E261" s="17">
        <f t="shared" si="12"/>
        <v>1.1970000000000001</v>
      </c>
      <c r="F261" s="12">
        <f t="shared" si="13"/>
        <v>11.359396</v>
      </c>
      <c r="G261" s="8">
        <f t="shared" si="14"/>
        <v>8.1496107000000002</v>
      </c>
    </row>
    <row r="262" spans="1:7" x14ac:dyDescent="0.35">
      <c r="A262" s="15">
        <v>1197</v>
      </c>
      <c r="B262" s="23">
        <v>43</v>
      </c>
      <c r="C262" s="15">
        <v>207</v>
      </c>
      <c r="E262" s="17">
        <f t="shared" si="12"/>
        <v>1.1970000000000001</v>
      </c>
      <c r="F262" s="12">
        <f t="shared" si="13"/>
        <v>11.359396</v>
      </c>
      <c r="G262" s="8">
        <f t="shared" si="14"/>
        <v>8.1496107000000002</v>
      </c>
    </row>
    <row r="263" spans="1:7" x14ac:dyDescent="0.35">
      <c r="A263" s="15">
        <v>1197</v>
      </c>
      <c r="B263" s="23">
        <v>43</v>
      </c>
      <c r="C263" s="15">
        <v>207</v>
      </c>
      <c r="E263" s="17">
        <f t="shared" si="12"/>
        <v>1.1970000000000001</v>
      </c>
      <c r="F263" s="12">
        <f t="shared" si="13"/>
        <v>11.359396</v>
      </c>
      <c r="G263" s="8">
        <f t="shared" si="14"/>
        <v>8.1496107000000002</v>
      </c>
    </row>
    <row r="264" spans="1:7" x14ac:dyDescent="0.35">
      <c r="A264" s="15">
        <v>1197</v>
      </c>
      <c r="B264" s="23">
        <v>35</v>
      </c>
      <c r="C264" s="15">
        <v>207</v>
      </c>
      <c r="E264" s="17">
        <f t="shared" si="12"/>
        <v>1.1970000000000001</v>
      </c>
      <c r="F264" s="12">
        <f t="shared" si="13"/>
        <v>9.2460200000000015</v>
      </c>
      <c r="G264" s="8">
        <f t="shared" si="14"/>
        <v>8.1496107000000002</v>
      </c>
    </row>
    <row r="265" spans="1:7" x14ac:dyDescent="0.35">
      <c r="A265" s="15">
        <v>1197</v>
      </c>
      <c r="B265" s="23">
        <v>35</v>
      </c>
      <c r="C265" s="15">
        <v>207</v>
      </c>
      <c r="E265" s="17">
        <f t="shared" si="12"/>
        <v>1.1970000000000001</v>
      </c>
      <c r="F265" s="12">
        <f t="shared" si="13"/>
        <v>9.2460200000000015</v>
      </c>
      <c r="G265" s="8">
        <f t="shared" si="14"/>
        <v>8.1496107000000002</v>
      </c>
    </row>
    <row r="266" spans="1:7" x14ac:dyDescent="0.35">
      <c r="A266" s="15">
        <v>1198</v>
      </c>
      <c r="B266" s="23">
        <v>35</v>
      </c>
      <c r="C266" s="15">
        <v>207</v>
      </c>
      <c r="E266" s="17">
        <f t="shared" si="12"/>
        <v>1.198</v>
      </c>
      <c r="F266" s="12">
        <f t="shared" si="13"/>
        <v>9.2460200000000015</v>
      </c>
      <c r="G266" s="8">
        <f t="shared" si="14"/>
        <v>8.1496107000000002</v>
      </c>
    </row>
    <row r="267" spans="1:7" x14ac:dyDescent="0.35">
      <c r="A267" s="15">
        <v>1198</v>
      </c>
      <c r="B267" s="23">
        <v>35</v>
      </c>
      <c r="C267" s="15">
        <v>207</v>
      </c>
      <c r="E267" s="17">
        <f t="shared" si="12"/>
        <v>1.198</v>
      </c>
      <c r="F267" s="12">
        <f t="shared" si="13"/>
        <v>9.2460200000000015</v>
      </c>
      <c r="G267" s="8">
        <f t="shared" si="14"/>
        <v>8.1496107000000002</v>
      </c>
    </row>
    <row r="268" spans="1:7" x14ac:dyDescent="0.35">
      <c r="A268" s="15">
        <v>1198</v>
      </c>
      <c r="B268" s="23">
        <v>35</v>
      </c>
      <c r="C268" s="15">
        <v>207</v>
      </c>
      <c r="E268" s="17">
        <f t="shared" si="12"/>
        <v>1.198</v>
      </c>
      <c r="F268" s="12">
        <f t="shared" si="13"/>
        <v>9.2460200000000015</v>
      </c>
      <c r="G268" s="8">
        <f t="shared" si="14"/>
        <v>8.1496107000000002</v>
      </c>
    </row>
    <row r="269" spans="1:7" x14ac:dyDescent="0.35">
      <c r="A269" s="15">
        <v>1198</v>
      </c>
      <c r="B269" s="23">
        <v>35</v>
      </c>
      <c r="C269" s="15">
        <v>207</v>
      </c>
      <c r="E269" s="17">
        <f t="shared" si="12"/>
        <v>1.198</v>
      </c>
      <c r="F269" s="12">
        <f t="shared" si="13"/>
        <v>9.2460200000000015</v>
      </c>
      <c r="G269" s="8">
        <f t="shared" si="14"/>
        <v>8.1496107000000002</v>
      </c>
    </row>
    <row r="270" spans="1:7" x14ac:dyDescent="0.35">
      <c r="A270" s="15">
        <v>1198</v>
      </c>
      <c r="B270" s="23">
        <v>35</v>
      </c>
      <c r="C270" s="15">
        <v>207</v>
      </c>
      <c r="E270" s="17">
        <f t="shared" si="12"/>
        <v>1.198</v>
      </c>
      <c r="F270" s="12">
        <f t="shared" si="13"/>
        <v>9.2460200000000015</v>
      </c>
      <c r="G270" s="8">
        <f t="shared" si="14"/>
        <v>8.1496107000000002</v>
      </c>
    </row>
    <row r="271" spans="1:7" x14ac:dyDescent="0.35">
      <c r="A271" s="15">
        <v>1198</v>
      </c>
      <c r="B271" s="23">
        <v>35</v>
      </c>
      <c r="C271" s="15">
        <v>207</v>
      </c>
      <c r="E271" s="17">
        <f t="shared" si="12"/>
        <v>1.198</v>
      </c>
      <c r="F271" s="12">
        <f t="shared" si="13"/>
        <v>9.2460200000000015</v>
      </c>
      <c r="G271" s="8">
        <f t="shared" si="14"/>
        <v>8.1496107000000002</v>
      </c>
    </row>
    <row r="272" spans="1:7" x14ac:dyDescent="0.35">
      <c r="A272" s="15">
        <v>1198</v>
      </c>
      <c r="B272" s="23">
        <v>35</v>
      </c>
      <c r="C272" s="15">
        <v>207</v>
      </c>
      <c r="E272" s="17">
        <f t="shared" si="12"/>
        <v>1.198</v>
      </c>
      <c r="F272" s="12">
        <f t="shared" si="13"/>
        <v>9.2460200000000015</v>
      </c>
      <c r="G272" s="8">
        <f t="shared" si="14"/>
        <v>8.1496107000000002</v>
      </c>
    </row>
    <row r="273" spans="1:7" x14ac:dyDescent="0.35">
      <c r="A273" s="15">
        <v>1198</v>
      </c>
      <c r="B273" s="23">
        <v>35</v>
      </c>
      <c r="C273" s="15">
        <v>207</v>
      </c>
      <c r="E273" s="17">
        <f t="shared" si="12"/>
        <v>1.198</v>
      </c>
      <c r="F273" s="12">
        <f t="shared" si="13"/>
        <v>9.2460200000000015</v>
      </c>
      <c r="G273" s="8">
        <f t="shared" si="14"/>
        <v>8.1496107000000002</v>
      </c>
    </row>
    <row r="274" spans="1:7" x14ac:dyDescent="0.35">
      <c r="A274" s="15">
        <v>1198</v>
      </c>
      <c r="B274" s="23">
        <v>35</v>
      </c>
      <c r="C274" s="15">
        <v>207</v>
      </c>
      <c r="E274" s="17">
        <f t="shared" si="12"/>
        <v>1.198</v>
      </c>
      <c r="F274" s="12">
        <f t="shared" si="13"/>
        <v>9.2460200000000015</v>
      </c>
      <c r="G274" s="8">
        <f t="shared" si="14"/>
        <v>8.1496107000000002</v>
      </c>
    </row>
    <row r="275" spans="1:7" x14ac:dyDescent="0.35">
      <c r="A275" s="15">
        <v>1198</v>
      </c>
      <c r="B275" s="23">
        <v>45</v>
      </c>
      <c r="C275" s="15">
        <v>207</v>
      </c>
      <c r="E275" s="17">
        <f t="shared" si="12"/>
        <v>1.198</v>
      </c>
      <c r="F275" s="12">
        <f t="shared" si="13"/>
        <v>11.887740000000001</v>
      </c>
      <c r="G275" s="8">
        <f t="shared" si="14"/>
        <v>8.1496107000000002</v>
      </c>
    </row>
    <row r="276" spans="1:7" x14ac:dyDescent="0.35">
      <c r="A276" s="15">
        <v>1198</v>
      </c>
      <c r="B276" s="23">
        <v>45</v>
      </c>
      <c r="C276" s="15">
        <v>207</v>
      </c>
      <c r="E276" s="17">
        <f t="shared" si="12"/>
        <v>1.198</v>
      </c>
      <c r="F276" s="12">
        <f t="shared" si="13"/>
        <v>11.887740000000001</v>
      </c>
      <c r="G276" s="8">
        <f t="shared" si="14"/>
        <v>8.1496107000000002</v>
      </c>
    </row>
    <row r="277" spans="1:7" x14ac:dyDescent="0.35">
      <c r="A277" s="15">
        <v>1498</v>
      </c>
      <c r="B277" s="23">
        <v>45</v>
      </c>
      <c r="C277" s="15">
        <v>207</v>
      </c>
      <c r="E277" s="17">
        <f t="shared" si="12"/>
        <v>1.498</v>
      </c>
      <c r="F277" s="12">
        <f t="shared" si="13"/>
        <v>11.887740000000001</v>
      </c>
      <c r="G277" s="8">
        <f t="shared" si="14"/>
        <v>8.1496107000000002</v>
      </c>
    </row>
    <row r="278" spans="1:7" x14ac:dyDescent="0.35">
      <c r="A278" s="15">
        <v>1498</v>
      </c>
      <c r="B278" s="23">
        <v>45</v>
      </c>
      <c r="C278" s="15">
        <v>207</v>
      </c>
      <c r="E278" s="17">
        <f t="shared" si="12"/>
        <v>1.498</v>
      </c>
      <c r="F278" s="12">
        <f t="shared" si="13"/>
        <v>11.887740000000001</v>
      </c>
      <c r="G278" s="8">
        <f t="shared" si="14"/>
        <v>8.1496107000000002</v>
      </c>
    </row>
    <row r="279" spans="1:7" x14ac:dyDescent="0.35">
      <c r="A279" s="15">
        <v>1498</v>
      </c>
      <c r="B279" s="23">
        <v>45</v>
      </c>
      <c r="C279" s="15">
        <v>207</v>
      </c>
      <c r="E279" s="17">
        <f t="shared" si="12"/>
        <v>1.498</v>
      </c>
      <c r="F279" s="12">
        <f t="shared" si="13"/>
        <v>11.887740000000001</v>
      </c>
      <c r="G279" s="8">
        <f t="shared" si="14"/>
        <v>8.1496107000000002</v>
      </c>
    </row>
    <row r="280" spans="1:7" x14ac:dyDescent="0.35">
      <c r="A280" s="15">
        <v>1498</v>
      </c>
      <c r="B280" s="23">
        <v>55</v>
      </c>
      <c r="C280" s="15">
        <v>207</v>
      </c>
      <c r="E280" s="17">
        <f t="shared" si="12"/>
        <v>1.498</v>
      </c>
      <c r="F280" s="12">
        <f t="shared" si="13"/>
        <v>14.52946</v>
      </c>
      <c r="G280" s="8">
        <f t="shared" si="14"/>
        <v>8.1496107000000002</v>
      </c>
    </row>
    <row r="281" spans="1:7" x14ac:dyDescent="0.35">
      <c r="A281" s="15">
        <v>1498</v>
      </c>
      <c r="B281" s="23">
        <v>55</v>
      </c>
      <c r="C281" s="15">
        <v>207</v>
      </c>
      <c r="E281" s="17">
        <f t="shared" si="12"/>
        <v>1.498</v>
      </c>
      <c r="F281" s="12">
        <f t="shared" si="13"/>
        <v>14.52946</v>
      </c>
      <c r="G281" s="8">
        <f t="shared" si="14"/>
        <v>8.1496107000000002</v>
      </c>
    </row>
    <row r="282" spans="1:7" x14ac:dyDescent="0.35">
      <c r="A282" s="15">
        <v>1591</v>
      </c>
      <c r="B282" s="23">
        <v>55</v>
      </c>
      <c r="C282" s="15">
        <v>207</v>
      </c>
      <c r="E282" s="17">
        <f t="shared" si="12"/>
        <v>1.591</v>
      </c>
      <c r="F282" s="12">
        <f t="shared" si="13"/>
        <v>14.52946</v>
      </c>
      <c r="G282" s="8">
        <f t="shared" si="14"/>
        <v>8.1496107000000002</v>
      </c>
    </row>
    <row r="283" spans="1:7" x14ac:dyDescent="0.35">
      <c r="A283" s="15">
        <v>1591</v>
      </c>
      <c r="B283" s="23">
        <v>55</v>
      </c>
      <c r="C283" s="15">
        <v>207</v>
      </c>
      <c r="E283" s="17">
        <f t="shared" si="12"/>
        <v>1.591</v>
      </c>
      <c r="F283" s="12">
        <f t="shared" si="13"/>
        <v>14.52946</v>
      </c>
      <c r="G283" s="8">
        <f t="shared" si="14"/>
        <v>8.1496107000000002</v>
      </c>
    </row>
    <row r="284" spans="1:7" x14ac:dyDescent="0.35">
      <c r="A284" s="15">
        <v>1591</v>
      </c>
      <c r="B284" s="23">
        <v>55</v>
      </c>
      <c r="C284" s="15">
        <v>207</v>
      </c>
      <c r="E284" s="17">
        <f t="shared" si="12"/>
        <v>1.591</v>
      </c>
      <c r="F284" s="12">
        <f t="shared" si="13"/>
        <v>14.52946</v>
      </c>
      <c r="G284" s="8">
        <f t="shared" si="14"/>
        <v>8.1496107000000002</v>
      </c>
    </row>
    <row r="285" spans="1:7" x14ac:dyDescent="0.35">
      <c r="A285" s="15">
        <v>1591</v>
      </c>
      <c r="B285" s="23">
        <v>55</v>
      </c>
      <c r="C285" s="15">
        <v>207</v>
      </c>
      <c r="E285" s="17">
        <f t="shared" si="12"/>
        <v>1.591</v>
      </c>
      <c r="F285" s="12">
        <f t="shared" si="13"/>
        <v>14.52946</v>
      </c>
      <c r="G285" s="8">
        <f t="shared" si="14"/>
        <v>8.1496107000000002</v>
      </c>
    </row>
    <row r="286" spans="1:7" x14ac:dyDescent="0.35">
      <c r="A286" s="15">
        <v>1591</v>
      </c>
      <c r="B286" s="23">
        <v>55</v>
      </c>
      <c r="C286" s="15">
        <v>207</v>
      </c>
      <c r="E286" s="17">
        <f t="shared" si="12"/>
        <v>1.591</v>
      </c>
      <c r="F286" s="12">
        <f t="shared" si="13"/>
        <v>14.52946</v>
      </c>
      <c r="G286" s="8">
        <f t="shared" si="14"/>
        <v>8.1496107000000002</v>
      </c>
    </row>
    <row r="287" spans="1:7" x14ac:dyDescent="0.35">
      <c r="A287" s="15">
        <v>1591</v>
      </c>
      <c r="B287" s="23">
        <v>55</v>
      </c>
      <c r="C287" s="15">
        <v>207</v>
      </c>
      <c r="E287" s="17">
        <f t="shared" si="12"/>
        <v>1.591</v>
      </c>
      <c r="F287" s="12">
        <f t="shared" si="13"/>
        <v>14.52946</v>
      </c>
      <c r="G287" s="8">
        <f t="shared" si="14"/>
        <v>8.1496107000000002</v>
      </c>
    </row>
    <row r="288" spans="1:7" x14ac:dyDescent="0.35">
      <c r="A288" s="15">
        <v>1591</v>
      </c>
      <c r="B288" s="23">
        <v>32</v>
      </c>
      <c r="C288" s="15">
        <v>207</v>
      </c>
      <c r="E288" s="17">
        <f t="shared" si="12"/>
        <v>1.591</v>
      </c>
      <c r="F288" s="12">
        <f t="shared" si="13"/>
        <v>8.4535040000000006</v>
      </c>
      <c r="G288" s="8">
        <f t="shared" si="14"/>
        <v>8.1496107000000002</v>
      </c>
    </row>
    <row r="289" spans="1:7" x14ac:dyDescent="0.35">
      <c r="A289" s="15">
        <v>1591</v>
      </c>
      <c r="B289" s="23">
        <v>45</v>
      </c>
      <c r="C289" s="15">
        <v>207</v>
      </c>
      <c r="E289" s="17">
        <f t="shared" si="12"/>
        <v>1.591</v>
      </c>
      <c r="F289" s="12">
        <f t="shared" si="13"/>
        <v>11.887740000000001</v>
      </c>
      <c r="G289" s="8">
        <f t="shared" si="14"/>
        <v>8.1496107000000002</v>
      </c>
    </row>
    <row r="290" spans="1:7" x14ac:dyDescent="0.35">
      <c r="A290" s="15">
        <v>1197</v>
      </c>
      <c r="B290" s="23">
        <v>45</v>
      </c>
      <c r="C290" s="15">
        <v>207</v>
      </c>
      <c r="E290" s="17">
        <f t="shared" si="12"/>
        <v>1.1970000000000001</v>
      </c>
      <c r="F290" s="12">
        <f t="shared" si="13"/>
        <v>11.887740000000001</v>
      </c>
      <c r="G290" s="8">
        <f t="shared" si="14"/>
        <v>8.1496107000000002</v>
      </c>
    </row>
    <row r="291" spans="1:7" x14ac:dyDescent="0.35">
      <c r="A291" s="15">
        <v>1197</v>
      </c>
      <c r="B291" s="23">
        <v>45</v>
      </c>
      <c r="C291" s="15">
        <v>207</v>
      </c>
      <c r="E291" s="17">
        <f t="shared" si="12"/>
        <v>1.1970000000000001</v>
      </c>
      <c r="F291" s="12">
        <f t="shared" si="13"/>
        <v>11.887740000000001</v>
      </c>
      <c r="G291" s="8">
        <f t="shared" si="14"/>
        <v>8.1496107000000002</v>
      </c>
    </row>
    <row r="292" spans="1:7" x14ac:dyDescent="0.35">
      <c r="A292" s="15">
        <v>1197</v>
      </c>
      <c r="B292" s="23">
        <v>45</v>
      </c>
      <c r="C292" s="15">
        <v>207</v>
      </c>
      <c r="E292" s="17">
        <f t="shared" si="12"/>
        <v>1.1970000000000001</v>
      </c>
      <c r="F292" s="12">
        <f t="shared" si="13"/>
        <v>11.887740000000001</v>
      </c>
      <c r="G292" s="8">
        <f t="shared" si="14"/>
        <v>8.1496107000000002</v>
      </c>
    </row>
    <row r="293" spans="1:7" x14ac:dyDescent="0.35">
      <c r="A293" s="15">
        <v>1197</v>
      </c>
      <c r="B293" s="23">
        <v>45</v>
      </c>
      <c r="C293" s="15">
        <v>207</v>
      </c>
      <c r="E293" s="17">
        <f t="shared" si="12"/>
        <v>1.1970000000000001</v>
      </c>
      <c r="F293" s="12">
        <f t="shared" si="13"/>
        <v>11.887740000000001</v>
      </c>
      <c r="G293" s="8">
        <f t="shared" si="14"/>
        <v>8.1496107000000002</v>
      </c>
    </row>
    <row r="294" spans="1:7" x14ac:dyDescent="0.35">
      <c r="A294" s="15">
        <v>1197</v>
      </c>
      <c r="B294" s="23">
        <v>45</v>
      </c>
      <c r="C294" s="15">
        <v>207</v>
      </c>
      <c r="E294" s="17">
        <f t="shared" si="12"/>
        <v>1.1970000000000001</v>
      </c>
      <c r="F294" s="12">
        <f t="shared" si="13"/>
        <v>11.887740000000001</v>
      </c>
      <c r="G294" s="8">
        <f t="shared" si="14"/>
        <v>8.1496107000000002</v>
      </c>
    </row>
    <row r="295" spans="1:7" x14ac:dyDescent="0.35">
      <c r="A295" s="15">
        <v>1197</v>
      </c>
      <c r="B295" s="23">
        <v>45</v>
      </c>
      <c r="C295" s="15">
        <v>207</v>
      </c>
      <c r="E295" s="17">
        <f t="shared" si="12"/>
        <v>1.1970000000000001</v>
      </c>
      <c r="F295" s="12">
        <f t="shared" si="13"/>
        <v>11.887740000000001</v>
      </c>
      <c r="G295" s="8">
        <f t="shared" si="14"/>
        <v>8.1496107000000002</v>
      </c>
    </row>
    <row r="296" spans="1:7" x14ac:dyDescent="0.35">
      <c r="A296" s="15">
        <v>1197</v>
      </c>
      <c r="B296" s="23">
        <v>43</v>
      </c>
      <c r="C296" s="15">
        <v>207</v>
      </c>
      <c r="E296" s="17">
        <f t="shared" si="12"/>
        <v>1.1970000000000001</v>
      </c>
      <c r="F296" s="12">
        <f t="shared" si="13"/>
        <v>11.359396</v>
      </c>
      <c r="G296" s="8">
        <f t="shared" si="14"/>
        <v>8.1496107000000002</v>
      </c>
    </row>
    <row r="297" spans="1:7" x14ac:dyDescent="0.35">
      <c r="A297" s="15">
        <v>1197</v>
      </c>
      <c r="B297" s="23">
        <v>66</v>
      </c>
      <c r="C297" s="15">
        <v>207</v>
      </c>
      <c r="E297" s="17">
        <f t="shared" si="12"/>
        <v>1.1970000000000001</v>
      </c>
      <c r="F297" s="12">
        <f t="shared" si="13"/>
        <v>17.435352000000002</v>
      </c>
      <c r="G297" s="8">
        <f t="shared" si="14"/>
        <v>8.1496107000000002</v>
      </c>
    </row>
    <row r="298" spans="1:7" x14ac:dyDescent="0.35">
      <c r="A298" s="15">
        <v>1798</v>
      </c>
      <c r="B298" s="23">
        <v>66</v>
      </c>
      <c r="C298" s="15">
        <v>207</v>
      </c>
      <c r="E298" s="17">
        <f t="shared" si="12"/>
        <v>1.798</v>
      </c>
      <c r="F298" s="12">
        <f t="shared" si="13"/>
        <v>17.435352000000002</v>
      </c>
      <c r="G298" s="8">
        <f t="shared" si="14"/>
        <v>8.1496107000000002</v>
      </c>
    </row>
    <row r="299" spans="1:7" x14ac:dyDescent="0.35">
      <c r="A299" s="15">
        <v>1968</v>
      </c>
      <c r="B299" s="23">
        <v>66</v>
      </c>
      <c r="C299" s="15">
        <v>207</v>
      </c>
      <c r="E299" s="17">
        <f t="shared" si="12"/>
        <v>1.968</v>
      </c>
      <c r="F299" s="12">
        <f t="shared" si="13"/>
        <v>17.435352000000002</v>
      </c>
      <c r="G299" s="8">
        <f t="shared" si="14"/>
        <v>8.1496107000000002</v>
      </c>
    </row>
    <row r="300" spans="1:7" x14ac:dyDescent="0.35">
      <c r="A300" s="15">
        <v>1968</v>
      </c>
      <c r="B300" s="23">
        <v>66</v>
      </c>
      <c r="C300" s="15">
        <v>207</v>
      </c>
      <c r="E300" s="17">
        <f t="shared" si="12"/>
        <v>1.968</v>
      </c>
      <c r="F300" s="12">
        <f t="shared" si="13"/>
        <v>17.435352000000002</v>
      </c>
      <c r="G300" s="8">
        <f t="shared" si="14"/>
        <v>8.1496107000000002</v>
      </c>
    </row>
    <row r="301" spans="1:7" x14ac:dyDescent="0.35">
      <c r="A301" s="15">
        <v>1968</v>
      </c>
      <c r="B301" s="23">
        <v>66</v>
      </c>
      <c r="C301" s="15">
        <v>207</v>
      </c>
      <c r="E301" s="17">
        <f t="shared" si="12"/>
        <v>1.968</v>
      </c>
      <c r="F301" s="12">
        <f t="shared" si="13"/>
        <v>17.435352000000002</v>
      </c>
      <c r="G301" s="8">
        <f t="shared" si="14"/>
        <v>8.1496107000000002</v>
      </c>
    </row>
    <row r="302" spans="1:7" x14ac:dyDescent="0.35">
      <c r="A302" s="15">
        <v>1968</v>
      </c>
      <c r="B302" s="23">
        <v>66</v>
      </c>
      <c r="C302" s="15">
        <v>207</v>
      </c>
      <c r="E302" s="17">
        <f t="shared" si="12"/>
        <v>1.968</v>
      </c>
      <c r="F302" s="12">
        <f t="shared" si="13"/>
        <v>17.435352000000002</v>
      </c>
      <c r="G302" s="8">
        <f t="shared" si="14"/>
        <v>8.1496107000000002</v>
      </c>
    </row>
    <row r="303" spans="1:7" x14ac:dyDescent="0.35">
      <c r="A303" s="15">
        <v>1968</v>
      </c>
      <c r="B303" s="23">
        <v>66</v>
      </c>
      <c r="C303" s="15">
        <v>207</v>
      </c>
      <c r="E303" s="17">
        <f t="shared" si="12"/>
        <v>1.968</v>
      </c>
      <c r="F303" s="12">
        <f t="shared" si="13"/>
        <v>17.435352000000002</v>
      </c>
      <c r="G303" s="8">
        <f t="shared" si="14"/>
        <v>8.1496107000000002</v>
      </c>
    </row>
    <row r="304" spans="1:7" x14ac:dyDescent="0.35">
      <c r="A304" s="15">
        <v>1968</v>
      </c>
      <c r="B304" s="23">
        <v>70</v>
      </c>
      <c r="C304" s="15">
        <v>207</v>
      </c>
      <c r="E304" s="17">
        <f t="shared" si="12"/>
        <v>1.968</v>
      </c>
      <c r="F304" s="12">
        <f t="shared" si="13"/>
        <v>18.492040000000003</v>
      </c>
      <c r="G304" s="8">
        <f t="shared" si="14"/>
        <v>8.1496107000000002</v>
      </c>
    </row>
    <row r="305" spans="1:7" x14ac:dyDescent="0.35">
      <c r="A305" s="15">
        <v>1968</v>
      </c>
      <c r="B305" s="23">
        <v>45</v>
      </c>
      <c r="C305" s="15">
        <v>207</v>
      </c>
      <c r="E305" s="17">
        <f t="shared" si="12"/>
        <v>1.968</v>
      </c>
      <c r="F305" s="12">
        <f t="shared" si="13"/>
        <v>11.887740000000001</v>
      </c>
      <c r="G305" s="8">
        <f t="shared" si="14"/>
        <v>8.1496107000000002</v>
      </c>
    </row>
    <row r="306" spans="1:7" x14ac:dyDescent="0.35">
      <c r="A306" s="15">
        <v>1998</v>
      </c>
      <c r="B306" s="23">
        <v>40</v>
      </c>
      <c r="C306" s="15">
        <v>207</v>
      </c>
      <c r="E306" s="17">
        <f t="shared" si="12"/>
        <v>1.998</v>
      </c>
      <c r="F306" s="12">
        <f t="shared" si="13"/>
        <v>10.566880000000001</v>
      </c>
      <c r="G306" s="8">
        <f t="shared" si="14"/>
        <v>8.1496107000000002</v>
      </c>
    </row>
    <row r="307" spans="1:7" x14ac:dyDescent="0.35">
      <c r="A307" s="15">
        <v>1496</v>
      </c>
      <c r="B307" s="23">
        <v>40</v>
      </c>
      <c r="C307" s="15">
        <v>207</v>
      </c>
      <c r="E307" s="17">
        <f t="shared" si="12"/>
        <v>1.496</v>
      </c>
      <c r="F307" s="12">
        <f t="shared" si="13"/>
        <v>10.566880000000001</v>
      </c>
      <c r="G307" s="8">
        <f t="shared" si="14"/>
        <v>8.1496107000000002</v>
      </c>
    </row>
    <row r="308" spans="1:7" x14ac:dyDescent="0.35">
      <c r="A308" s="15">
        <v>1197</v>
      </c>
      <c r="B308" s="23">
        <v>40</v>
      </c>
      <c r="C308" s="15">
        <v>207</v>
      </c>
      <c r="E308" s="17">
        <f t="shared" si="12"/>
        <v>1.1970000000000001</v>
      </c>
      <c r="F308" s="12">
        <f t="shared" si="13"/>
        <v>10.566880000000001</v>
      </c>
      <c r="G308" s="8">
        <f t="shared" si="14"/>
        <v>8.1496107000000002</v>
      </c>
    </row>
    <row r="309" spans="1:7" x14ac:dyDescent="0.35">
      <c r="A309" s="15">
        <v>1197</v>
      </c>
      <c r="B309" s="23">
        <v>42</v>
      </c>
      <c r="C309" s="15">
        <v>207</v>
      </c>
      <c r="E309" s="17">
        <f t="shared" si="12"/>
        <v>1.1970000000000001</v>
      </c>
      <c r="F309" s="12">
        <f t="shared" si="13"/>
        <v>11.095224</v>
      </c>
      <c r="G309" s="8">
        <f t="shared" si="14"/>
        <v>8.1496107000000002</v>
      </c>
    </row>
    <row r="310" spans="1:7" x14ac:dyDescent="0.35">
      <c r="A310" s="15">
        <v>1197</v>
      </c>
      <c r="B310" s="23">
        <v>55</v>
      </c>
      <c r="C310" s="15">
        <v>207</v>
      </c>
      <c r="E310" s="17">
        <f t="shared" si="12"/>
        <v>1.1970000000000001</v>
      </c>
      <c r="F310" s="12">
        <f t="shared" si="13"/>
        <v>14.52946</v>
      </c>
      <c r="G310" s="8">
        <f t="shared" si="14"/>
        <v>8.1496107000000002</v>
      </c>
    </row>
    <row r="311" spans="1:7" x14ac:dyDescent="0.35">
      <c r="A311" s="15">
        <v>1248</v>
      </c>
      <c r="B311" s="23">
        <v>55</v>
      </c>
      <c r="C311" s="15">
        <v>207</v>
      </c>
      <c r="E311" s="17">
        <f t="shared" si="12"/>
        <v>1.248</v>
      </c>
      <c r="F311" s="12">
        <f t="shared" si="13"/>
        <v>14.52946</v>
      </c>
      <c r="G311" s="8">
        <f t="shared" si="14"/>
        <v>8.1496107000000002</v>
      </c>
    </row>
    <row r="312" spans="1:7" x14ac:dyDescent="0.35">
      <c r="A312" s="15">
        <v>1498</v>
      </c>
      <c r="B312" s="23">
        <v>55</v>
      </c>
      <c r="C312" s="15">
        <v>207</v>
      </c>
      <c r="E312" s="17">
        <f t="shared" si="12"/>
        <v>1.498</v>
      </c>
      <c r="F312" s="12">
        <f t="shared" si="13"/>
        <v>14.52946</v>
      </c>
      <c r="G312" s="8">
        <f t="shared" si="14"/>
        <v>8.1496107000000002</v>
      </c>
    </row>
    <row r="313" spans="1:7" x14ac:dyDescent="0.35">
      <c r="A313" s="15">
        <v>1498</v>
      </c>
      <c r="B313" s="23">
        <v>35</v>
      </c>
      <c r="C313" s="15">
        <v>207</v>
      </c>
      <c r="E313" s="17">
        <f t="shared" si="12"/>
        <v>1.498</v>
      </c>
      <c r="F313" s="12">
        <f t="shared" si="13"/>
        <v>9.2460200000000015</v>
      </c>
      <c r="G313" s="8">
        <f t="shared" si="14"/>
        <v>8.1496107000000002</v>
      </c>
    </row>
    <row r="314" spans="1:7" x14ac:dyDescent="0.35">
      <c r="A314" s="15">
        <v>1498</v>
      </c>
      <c r="B314" s="23">
        <v>35</v>
      </c>
      <c r="C314" s="15">
        <v>207</v>
      </c>
      <c r="E314" s="17">
        <f t="shared" si="12"/>
        <v>1.498</v>
      </c>
      <c r="F314" s="12">
        <f t="shared" si="13"/>
        <v>9.2460200000000015</v>
      </c>
      <c r="G314" s="8">
        <f t="shared" si="14"/>
        <v>8.1496107000000002</v>
      </c>
    </row>
    <row r="315" spans="1:7" x14ac:dyDescent="0.35">
      <c r="A315" s="15">
        <v>998</v>
      </c>
      <c r="B315" s="23">
        <v>35</v>
      </c>
      <c r="C315" s="15">
        <v>207</v>
      </c>
      <c r="E315" s="17">
        <f t="shared" si="12"/>
        <v>0.998</v>
      </c>
      <c r="F315" s="12">
        <f t="shared" si="13"/>
        <v>9.2460200000000015</v>
      </c>
      <c r="G315" s="8">
        <f t="shared" si="14"/>
        <v>8.1496107000000002</v>
      </c>
    </row>
    <row r="316" spans="1:7" x14ac:dyDescent="0.35">
      <c r="A316" s="15">
        <v>998</v>
      </c>
      <c r="B316" s="23">
        <v>35</v>
      </c>
      <c r="C316" s="15">
        <v>207</v>
      </c>
      <c r="E316" s="17">
        <f t="shared" si="12"/>
        <v>0.998</v>
      </c>
      <c r="F316" s="12">
        <f t="shared" si="13"/>
        <v>9.2460200000000015</v>
      </c>
      <c r="G316" s="8">
        <f t="shared" si="14"/>
        <v>8.1496107000000002</v>
      </c>
    </row>
    <row r="317" spans="1:7" x14ac:dyDescent="0.35">
      <c r="A317" s="15">
        <v>998</v>
      </c>
      <c r="B317" s="23">
        <v>45</v>
      </c>
      <c r="C317" s="15">
        <v>207</v>
      </c>
      <c r="E317" s="17">
        <f t="shared" si="12"/>
        <v>0.998</v>
      </c>
      <c r="F317" s="12">
        <f t="shared" si="13"/>
        <v>11.887740000000001</v>
      </c>
      <c r="G317" s="8">
        <f t="shared" si="14"/>
        <v>8.1496107000000002</v>
      </c>
    </row>
    <row r="318" spans="1:7" x14ac:dyDescent="0.35">
      <c r="A318" s="15">
        <v>998</v>
      </c>
      <c r="B318" s="23">
        <v>45</v>
      </c>
      <c r="C318" s="15">
        <v>207</v>
      </c>
      <c r="E318" s="17">
        <f t="shared" si="12"/>
        <v>0.998</v>
      </c>
      <c r="F318" s="12">
        <f t="shared" si="13"/>
        <v>11.887740000000001</v>
      </c>
      <c r="G318" s="8">
        <f t="shared" si="14"/>
        <v>8.1496107000000002</v>
      </c>
    </row>
    <row r="319" spans="1:7" x14ac:dyDescent="0.35">
      <c r="A319" s="15">
        <v>999</v>
      </c>
      <c r="B319" s="23">
        <v>45</v>
      </c>
      <c r="C319" s="15">
        <v>207</v>
      </c>
      <c r="E319" s="17">
        <f t="shared" si="12"/>
        <v>0.999</v>
      </c>
      <c r="F319" s="12">
        <f t="shared" si="13"/>
        <v>11.887740000000001</v>
      </c>
      <c r="G319" s="8">
        <f t="shared" si="14"/>
        <v>8.1496107000000002</v>
      </c>
    </row>
    <row r="320" spans="1:7" x14ac:dyDescent="0.35">
      <c r="A320" s="15">
        <v>999</v>
      </c>
      <c r="B320" s="23">
        <v>45</v>
      </c>
      <c r="C320" s="15">
        <v>207</v>
      </c>
      <c r="E320" s="17">
        <f t="shared" si="12"/>
        <v>0.999</v>
      </c>
      <c r="F320" s="12">
        <f t="shared" si="13"/>
        <v>11.887740000000001</v>
      </c>
      <c r="G320" s="8">
        <f t="shared" si="14"/>
        <v>8.1496107000000002</v>
      </c>
    </row>
    <row r="321" spans="1:7" x14ac:dyDescent="0.35">
      <c r="A321" s="15">
        <v>999</v>
      </c>
      <c r="B321" s="23">
        <v>45</v>
      </c>
      <c r="C321" s="15">
        <v>207</v>
      </c>
      <c r="E321" s="17">
        <f t="shared" si="12"/>
        <v>0.999</v>
      </c>
      <c r="F321" s="12">
        <f t="shared" si="13"/>
        <v>11.887740000000001</v>
      </c>
      <c r="G321" s="8">
        <f t="shared" si="14"/>
        <v>8.1496107000000002</v>
      </c>
    </row>
    <row r="322" spans="1:7" x14ac:dyDescent="0.35">
      <c r="A322" s="15">
        <v>1582</v>
      </c>
      <c r="B322" s="23">
        <v>60</v>
      </c>
      <c r="C322" s="15">
        <v>207</v>
      </c>
      <c r="E322" s="17">
        <f t="shared" si="12"/>
        <v>1.5820000000000001</v>
      </c>
      <c r="F322" s="12">
        <f t="shared" si="13"/>
        <v>15.850320000000002</v>
      </c>
      <c r="G322" s="8">
        <f t="shared" si="14"/>
        <v>8.1496107000000002</v>
      </c>
    </row>
    <row r="323" spans="1:7" x14ac:dyDescent="0.35">
      <c r="A323" s="15">
        <v>1582</v>
      </c>
      <c r="B323" s="23">
        <v>60</v>
      </c>
      <c r="C323" s="15">
        <v>207</v>
      </c>
      <c r="E323" s="17">
        <f t="shared" ref="E323:E386" si="15">A323/1000</f>
        <v>1.5820000000000001</v>
      </c>
      <c r="F323" s="12">
        <f t="shared" ref="F323:F386" si="16">B323*0.264172</f>
        <v>15.850320000000002</v>
      </c>
      <c r="G323" s="8">
        <f t="shared" ref="G323:G386" si="17">C323*0.0393701</f>
        <v>8.1496107000000002</v>
      </c>
    </row>
    <row r="324" spans="1:7" x14ac:dyDescent="0.35">
      <c r="A324" s="15">
        <v>2179</v>
      </c>
      <c r="B324" s="23">
        <v>60</v>
      </c>
      <c r="C324" s="15">
        <v>207</v>
      </c>
      <c r="E324" s="17">
        <f t="shared" si="15"/>
        <v>2.1789999999999998</v>
      </c>
      <c r="F324" s="12">
        <f t="shared" si="16"/>
        <v>15.850320000000002</v>
      </c>
      <c r="G324" s="8">
        <f t="shared" si="17"/>
        <v>8.1496107000000002</v>
      </c>
    </row>
    <row r="325" spans="1:7" x14ac:dyDescent="0.35">
      <c r="A325" s="15">
        <v>2179</v>
      </c>
      <c r="B325" s="23">
        <v>60</v>
      </c>
      <c r="C325" s="15">
        <v>207</v>
      </c>
      <c r="E325" s="17">
        <f t="shared" si="15"/>
        <v>2.1789999999999998</v>
      </c>
      <c r="F325" s="12">
        <f t="shared" si="16"/>
        <v>15.850320000000002</v>
      </c>
      <c r="G325" s="8">
        <f t="shared" si="17"/>
        <v>8.1496107000000002</v>
      </c>
    </row>
    <row r="326" spans="1:7" x14ac:dyDescent="0.35">
      <c r="A326" s="15">
        <v>2179</v>
      </c>
      <c r="B326" s="23">
        <v>60</v>
      </c>
      <c r="C326" s="15">
        <v>207</v>
      </c>
      <c r="E326" s="17">
        <f t="shared" si="15"/>
        <v>2.1789999999999998</v>
      </c>
      <c r="F326" s="12">
        <f t="shared" si="16"/>
        <v>15.850320000000002</v>
      </c>
      <c r="G326" s="8">
        <f t="shared" si="17"/>
        <v>8.1496107000000002</v>
      </c>
    </row>
    <row r="327" spans="1:7" x14ac:dyDescent="0.35">
      <c r="A327" s="15">
        <v>2179</v>
      </c>
      <c r="B327" s="23">
        <v>63</v>
      </c>
      <c r="C327" s="15">
        <v>207</v>
      </c>
      <c r="E327" s="17">
        <f t="shared" si="15"/>
        <v>2.1789999999999998</v>
      </c>
      <c r="F327" s="12">
        <f t="shared" si="16"/>
        <v>16.642836000000003</v>
      </c>
      <c r="G327" s="8">
        <f t="shared" si="17"/>
        <v>8.1496107000000002</v>
      </c>
    </row>
    <row r="328" spans="1:7" x14ac:dyDescent="0.35">
      <c r="A328" s="15">
        <v>2179</v>
      </c>
      <c r="B328" s="23">
        <v>60</v>
      </c>
      <c r="C328" s="15">
        <v>207</v>
      </c>
      <c r="E328" s="17">
        <f t="shared" si="15"/>
        <v>2.1789999999999998</v>
      </c>
      <c r="F328" s="12">
        <f t="shared" si="16"/>
        <v>15.850320000000002</v>
      </c>
      <c r="G328" s="8">
        <f t="shared" si="17"/>
        <v>8.1496107000000002</v>
      </c>
    </row>
    <row r="329" spans="1:7" x14ac:dyDescent="0.35">
      <c r="A329" s="15">
        <v>2179</v>
      </c>
      <c r="B329" s="23">
        <v>60</v>
      </c>
      <c r="C329" s="15">
        <v>207</v>
      </c>
      <c r="E329" s="17">
        <f t="shared" si="15"/>
        <v>2.1789999999999998</v>
      </c>
      <c r="F329" s="12">
        <f t="shared" si="16"/>
        <v>15.850320000000002</v>
      </c>
      <c r="G329" s="8">
        <f t="shared" si="17"/>
        <v>8.1496107000000002</v>
      </c>
    </row>
    <row r="330" spans="1:7" x14ac:dyDescent="0.35">
      <c r="A330" s="15">
        <v>2179</v>
      </c>
      <c r="B330" s="23">
        <v>60</v>
      </c>
      <c r="C330" s="15">
        <v>207</v>
      </c>
      <c r="E330" s="17">
        <f t="shared" si="15"/>
        <v>2.1789999999999998</v>
      </c>
      <c r="F330" s="12">
        <f t="shared" si="16"/>
        <v>15.850320000000002</v>
      </c>
      <c r="G330" s="8">
        <f t="shared" si="17"/>
        <v>8.1496107000000002</v>
      </c>
    </row>
    <row r="331" spans="1:7" x14ac:dyDescent="0.35">
      <c r="A331" s="15">
        <v>2179</v>
      </c>
      <c r="B331" s="23">
        <v>45</v>
      </c>
      <c r="C331" s="15">
        <v>207</v>
      </c>
      <c r="E331" s="17">
        <f t="shared" si="15"/>
        <v>2.1789999999999998</v>
      </c>
      <c r="F331" s="12">
        <f t="shared" si="16"/>
        <v>11.887740000000001</v>
      </c>
      <c r="G331" s="8">
        <f t="shared" si="17"/>
        <v>8.1496107000000002</v>
      </c>
    </row>
    <row r="332" spans="1:7" x14ac:dyDescent="0.35">
      <c r="A332" s="15">
        <v>1493</v>
      </c>
      <c r="B332" s="23">
        <v>45</v>
      </c>
      <c r="C332" s="15">
        <v>207</v>
      </c>
      <c r="E332" s="17">
        <f t="shared" si="15"/>
        <v>1.4930000000000001</v>
      </c>
      <c r="F332" s="12">
        <f t="shared" si="16"/>
        <v>11.887740000000001</v>
      </c>
      <c r="G332" s="8">
        <f t="shared" si="17"/>
        <v>8.1496107000000002</v>
      </c>
    </row>
    <row r="333" spans="1:7" x14ac:dyDescent="0.35">
      <c r="A333" s="15">
        <v>1493</v>
      </c>
      <c r="B333" s="23">
        <v>45</v>
      </c>
      <c r="C333" s="15">
        <v>207</v>
      </c>
      <c r="E333" s="17">
        <f t="shared" si="15"/>
        <v>1.4930000000000001</v>
      </c>
      <c r="F333" s="12">
        <f t="shared" si="16"/>
        <v>11.887740000000001</v>
      </c>
      <c r="G333" s="8">
        <f t="shared" si="17"/>
        <v>8.1496107000000002</v>
      </c>
    </row>
    <row r="334" spans="1:7" x14ac:dyDescent="0.35">
      <c r="A334" s="15">
        <v>1493</v>
      </c>
      <c r="B334" s="23">
        <v>45</v>
      </c>
      <c r="C334" s="15">
        <v>207</v>
      </c>
      <c r="E334" s="17">
        <f t="shared" si="15"/>
        <v>1.4930000000000001</v>
      </c>
      <c r="F334" s="12">
        <f t="shared" si="16"/>
        <v>11.887740000000001</v>
      </c>
      <c r="G334" s="8">
        <f t="shared" si="17"/>
        <v>8.1496107000000002</v>
      </c>
    </row>
    <row r="335" spans="1:7" x14ac:dyDescent="0.35">
      <c r="A335" s="15">
        <v>1493</v>
      </c>
      <c r="B335" s="23">
        <v>45</v>
      </c>
      <c r="C335" s="15">
        <v>207</v>
      </c>
      <c r="E335" s="17">
        <f t="shared" si="15"/>
        <v>1.4930000000000001</v>
      </c>
      <c r="F335" s="12">
        <f t="shared" si="16"/>
        <v>11.887740000000001</v>
      </c>
      <c r="G335" s="8">
        <f t="shared" si="17"/>
        <v>8.1496107000000002</v>
      </c>
    </row>
    <row r="336" spans="1:7" x14ac:dyDescent="0.35">
      <c r="A336" s="15">
        <v>1496</v>
      </c>
      <c r="B336" s="23">
        <v>78</v>
      </c>
      <c r="C336" s="15">
        <v>207</v>
      </c>
      <c r="E336" s="17">
        <f t="shared" si="15"/>
        <v>1.496</v>
      </c>
      <c r="F336" s="12">
        <f t="shared" si="16"/>
        <v>20.605416000000002</v>
      </c>
      <c r="G336" s="8">
        <f t="shared" si="17"/>
        <v>8.1496107000000002</v>
      </c>
    </row>
    <row r="337" spans="1:7" x14ac:dyDescent="0.35">
      <c r="A337" s="15">
        <v>1496</v>
      </c>
      <c r="B337" s="23">
        <v>78</v>
      </c>
      <c r="C337" s="15">
        <v>207</v>
      </c>
      <c r="E337" s="17">
        <f t="shared" si="15"/>
        <v>1.496</v>
      </c>
      <c r="F337" s="12">
        <f t="shared" si="16"/>
        <v>20.605416000000002</v>
      </c>
      <c r="G337" s="8">
        <f t="shared" si="17"/>
        <v>8.1496107000000002</v>
      </c>
    </row>
    <row r="338" spans="1:7" x14ac:dyDescent="0.35">
      <c r="A338" s="15">
        <v>1496</v>
      </c>
      <c r="B338" s="23">
        <v>78</v>
      </c>
      <c r="C338" s="15">
        <v>207</v>
      </c>
      <c r="E338" s="17">
        <f t="shared" si="15"/>
        <v>1.496</v>
      </c>
      <c r="F338" s="12">
        <f t="shared" si="16"/>
        <v>20.605416000000002</v>
      </c>
      <c r="G338" s="8">
        <f t="shared" si="17"/>
        <v>8.1496107000000002</v>
      </c>
    </row>
    <row r="339" spans="1:7" x14ac:dyDescent="0.35">
      <c r="A339" s="15">
        <v>1496</v>
      </c>
      <c r="B339" s="23">
        <v>45</v>
      </c>
      <c r="C339" s="15">
        <v>207</v>
      </c>
      <c r="E339" s="17">
        <f t="shared" si="15"/>
        <v>1.496</v>
      </c>
      <c r="F339" s="12">
        <f t="shared" si="16"/>
        <v>11.887740000000001</v>
      </c>
      <c r="G339" s="8">
        <f t="shared" si="17"/>
        <v>8.1496107000000002</v>
      </c>
    </row>
    <row r="340" spans="1:7" x14ac:dyDescent="0.35">
      <c r="A340" s="15">
        <v>1496</v>
      </c>
      <c r="B340" s="23">
        <v>45</v>
      </c>
      <c r="C340" s="15">
        <v>207</v>
      </c>
      <c r="E340" s="17">
        <f t="shared" si="15"/>
        <v>1.496</v>
      </c>
      <c r="F340" s="12">
        <f t="shared" si="16"/>
        <v>11.887740000000001</v>
      </c>
      <c r="G340" s="8">
        <f t="shared" si="17"/>
        <v>8.1496107000000002</v>
      </c>
    </row>
    <row r="341" spans="1:7" x14ac:dyDescent="0.35">
      <c r="A341" s="15">
        <v>2993</v>
      </c>
      <c r="B341" s="23">
        <v>45</v>
      </c>
      <c r="C341" s="15">
        <v>207</v>
      </c>
      <c r="E341" s="17">
        <f t="shared" si="15"/>
        <v>2.9929999999999999</v>
      </c>
      <c r="F341" s="12">
        <f t="shared" si="16"/>
        <v>11.887740000000001</v>
      </c>
      <c r="G341" s="8">
        <f t="shared" si="17"/>
        <v>8.1496107000000002</v>
      </c>
    </row>
    <row r="342" spans="1:7" x14ac:dyDescent="0.35">
      <c r="A342" s="15">
        <v>2993</v>
      </c>
      <c r="B342" s="23">
        <v>45</v>
      </c>
      <c r="C342" s="15">
        <v>207</v>
      </c>
      <c r="E342" s="17">
        <f t="shared" si="15"/>
        <v>2.9929999999999999</v>
      </c>
      <c r="F342" s="12">
        <f t="shared" si="16"/>
        <v>11.887740000000001</v>
      </c>
      <c r="G342" s="8">
        <f t="shared" si="17"/>
        <v>8.1496107000000002</v>
      </c>
    </row>
    <row r="343" spans="1:7" x14ac:dyDescent="0.35">
      <c r="A343" s="15">
        <v>2993</v>
      </c>
      <c r="B343" s="23">
        <v>45</v>
      </c>
      <c r="C343" s="15">
        <v>207</v>
      </c>
      <c r="E343" s="17">
        <f t="shared" si="15"/>
        <v>2.9929999999999999</v>
      </c>
      <c r="F343" s="12">
        <f t="shared" si="16"/>
        <v>11.887740000000001</v>
      </c>
      <c r="G343" s="8">
        <f t="shared" si="17"/>
        <v>8.1496107000000002</v>
      </c>
    </row>
    <row r="344" spans="1:7" x14ac:dyDescent="0.35">
      <c r="A344" s="15">
        <v>1197</v>
      </c>
      <c r="B344" s="23">
        <v>45</v>
      </c>
      <c r="C344" s="15">
        <v>207</v>
      </c>
      <c r="E344" s="17">
        <f t="shared" si="15"/>
        <v>1.1970000000000001</v>
      </c>
      <c r="F344" s="12">
        <f t="shared" si="16"/>
        <v>11.887740000000001</v>
      </c>
      <c r="G344" s="8">
        <f t="shared" si="17"/>
        <v>8.1496107000000002</v>
      </c>
    </row>
    <row r="345" spans="1:7" x14ac:dyDescent="0.35">
      <c r="A345" s="15">
        <v>1197</v>
      </c>
      <c r="B345" s="23">
        <v>45</v>
      </c>
      <c r="C345" s="15">
        <v>207</v>
      </c>
      <c r="E345" s="17">
        <f t="shared" si="15"/>
        <v>1.1970000000000001</v>
      </c>
      <c r="F345" s="12">
        <f t="shared" si="16"/>
        <v>11.887740000000001</v>
      </c>
      <c r="G345" s="8">
        <f t="shared" si="17"/>
        <v>8.1496107000000002</v>
      </c>
    </row>
    <row r="346" spans="1:7" x14ac:dyDescent="0.35">
      <c r="A346" s="15">
        <v>1197</v>
      </c>
      <c r="B346" s="23">
        <v>62</v>
      </c>
      <c r="C346" s="15">
        <v>207</v>
      </c>
      <c r="E346" s="17">
        <f t="shared" si="15"/>
        <v>1.1970000000000001</v>
      </c>
      <c r="F346" s="12">
        <f t="shared" si="16"/>
        <v>16.378664000000001</v>
      </c>
      <c r="G346" s="8">
        <f t="shared" si="17"/>
        <v>8.1496107000000002</v>
      </c>
    </row>
    <row r="347" spans="1:7" x14ac:dyDescent="0.35">
      <c r="A347" s="15">
        <v>1197</v>
      </c>
      <c r="B347" s="23">
        <v>62</v>
      </c>
      <c r="C347" s="15">
        <v>207</v>
      </c>
      <c r="E347" s="17">
        <f t="shared" si="15"/>
        <v>1.1970000000000001</v>
      </c>
      <c r="F347" s="12">
        <f t="shared" si="16"/>
        <v>16.378664000000001</v>
      </c>
      <c r="G347" s="8">
        <f t="shared" si="17"/>
        <v>8.1496107000000002</v>
      </c>
    </row>
    <row r="348" spans="1:7" x14ac:dyDescent="0.35">
      <c r="A348" s="15">
        <v>1197</v>
      </c>
      <c r="B348" s="23">
        <v>62</v>
      </c>
      <c r="C348" s="15">
        <v>207</v>
      </c>
      <c r="E348" s="17">
        <f t="shared" si="15"/>
        <v>1.1970000000000001</v>
      </c>
      <c r="F348" s="12">
        <f t="shared" si="16"/>
        <v>16.378664000000001</v>
      </c>
      <c r="G348" s="8">
        <f t="shared" si="17"/>
        <v>8.1496107000000002</v>
      </c>
    </row>
    <row r="349" spans="1:7" x14ac:dyDescent="0.35">
      <c r="A349" s="15">
        <v>1197</v>
      </c>
      <c r="B349" s="23">
        <v>62</v>
      </c>
      <c r="C349" s="15">
        <v>207</v>
      </c>
      <c r="E349" s="17">
        <f t="shared" si="15"/>
        <v>1.1970000000000001</v>
      </c>
      <c r="F349" s="12">
        <f t="shared" si="16"/>
        <v>16.378664000000001</v>
      </c>
      <c r="G349" s="8">
        <f t="shared" si="17"/>
        <v>8.1496107000000002</v>
      </c>
    </row>
    <row r="350" spans="1:7" x14ac:dyDescent="0.35">
      <c r="A350" s="15">
        <v>1197</v>
      </c>
      <c r="B350" s="23">
        <v>44</v>
      </c>
      <c r="C350" s="15">
        <v>207</v>
      </c>
      <c r="E350" s="17">
        <f t="shared" si="15"/>
        <v>1.1970000000000001</v>
      </c>
      <c r="F350" s="12">
        <f t="shared" si="16"/>
        <v>11.623568000000001</v>
      </c>
      <c r="G350" s="8">
        <f t="shared" si="17"/>
        <v>8.1496107000000002</v>
      </c>
    </row>
    <row r="351" spans="1:7" x14ac:dyDescent="0.35">
      <c r="A351" s="15">
        <v>1999</v>
      </c>
      <c r="B351" s="23">
        <v>44</v>
      </c>
      <c r="C351" s="15">
        <v>207</v>
      </c>
      <c r="E351" s="17">
        <f t="shared" si="15"/>
        <v>1.9990000000000001</v>
      </c>
      <c r="F351" s="12">
        <f t="shared" si="16"/>
        <v>11.623568000000001</v>
      </c>
      <c r="G351" s="8">
        <f t="shared" si="17"/>
        <v>8.1496107000000002</v>
      </c>
    </row>
    <row r="352" spans="1:7" x14ac:dyDescent="0.35">
      <c r="A352" s="15">
        <v>1999</v>
      </c>
      <c r="B352" s="23">
        <v>44</v>
      </c>
      <c r="C352" s="15">
        <v>207</v>
      </c>
      <c r="E352" s="17">
        <f t="shared" si="15"/>
        <v>1.9990000000000001</v>
      </c>
      <c r="F352" s="12">
        <f t="shared" si="16"/>
        <v>11.623568000000001</v>
      </c>
      <c r="G352" s="8">
        <f t="shared" si="17"/>
        <v>8.1496107000000002</v>
      </c>
    </row>
    <row r="353" spans="1:7" x14ac:dyDescent="0.35">
      <c r="A353" s="15">
        <v>1999</v>
      </c>
      <c r="B353" s="23">
        <v>44</v>
      </c>
      <c r="C353" s="15">
        <v>207</v>
      </c>
      <c r="E353" s="17">
        <f t="shared" si="15"/>
        <v>1.9990000000000001</v>
      </c>
      <c r="F353" s="12">
        <f t="shared" si="16"/>
        <v>11.623568000000001</v>
      </c>
      <c r="G353" s="8">
        <f t="shared" si="17"/>
        <v>8.1496107000000002</v>
      </c>
    </row>
    <row r="354" spans="1:7" x14ac:dyDescent="0.35">
      <c r="A354" s="15">
        <v>1999</v>
      </c>
      <c r="B354" s="23">
        <v>70</v>
      </c>
      <c r="C354" s="15">
        <v>207</v>
      </c>
      <c r="E354" s="17">
        <f t="shared" si="15"/>
        <v>1.9990000000000001</v>
      </c>
      <c r="F354" s="12">
        <f t="shared" si="16"/>
        <v>18.492040000000003</v>
      </c>
      <c r="G354" s="8">
        <f t="shared" si="17"/>
        <v>8.1496107000000002</v>
      </c>
    </row>
    <row r="355" spans="1:7" x14ac:dyDescent="0.35">
      <c r="A355" s="15">
        <v>1193</v>
      </c>
      <c r="B355" s="23">
        <v>50</v>
      </c>
      <c r="C355" s="15">
        <v>207</v>
      </c>
      <c r="E355" s="17">
        <f t="shared" si="15"/>
        <v>1.1930000000000001</v>
      </c>
      <c r="F355" s="12">
        <f t="shared" si="16"/>
        <v>13.208600000000001</v>
      </c>
      <c r="G355" s="8">
        <f t="shared" si="17"/>
        <v>8.1496107000000002</v>
      </c>
    </row>
    <row r="356" spans="1:7" x14ac:dyDescent="0.35">
      <c r="A356" s="15">
        <v>1193</v>
      </c>
      <c r="B356" s="23">
        <v>50</v>
      </c>
      <c r="C356" s="15">
        <v>207</v>
      </c>
      <c r="E356" s="17">
        <f t="shared" si="15"/>
        <v>1.1930000000000001</v>
      </c>
      <c r="F356" s="12">
        <f t="shared" si="16"/>
        <v>13.208600000000001</v>
      </c>
      <c r="G356" s="8">
        <f t="shared" si="17"/>
        <v>8.1496107000000002</v>
      </c>
    </row>
    <row r="357" spans="1:7" x14ac:dyDescent="0.35">
      <c r="A357" s="15">
        <v>1193</v>
      </c>
      <c r="B357" s="23">
        <v>50</v>
      </c>
      <c r="C357" s="15">
        <v>207</v>
      </c>
      <c r="E357" s="17">
        <f t="shared" si="15"/>
        <v>1.1930000000000001</v>
      </c>
      <c r="F357" s="12">
        <f t="shared" si="16"/>
        <v>13.208600000000001</v>
      </c>
      <c r="G357" s="8">
        <f t="shared" si="17"/>
        <v>8.1496107000000002</v>
      </c>
    </row>
    <row r="358" spans="1:7" x14ac:dyDescent="0.35">
      <c r="A358" s="15">
        <v>1193</v>
      </c>
      <c r="B358" s="23">
        <v>50</v>
      </c>
      <c r="C358" s="15">
        <v>207</v>
      </c>
      <c r="E358" s="17">
        <f t="shared" si="15"/>
        <v>1.1930000000000001</v>
      </c>
      <c r="F358" s="12">
        <f t="shared" si="16"/>
        <v>13.208600000000001</v>
      </c>
      <c r="G358" s="8">
        <f t="shared" si="17"/>
        <v>8.1496107000000002</v>
      </c>
    </row>
    <row r="359" spans="1:7" x14ac:dyDescent="0.35">
      <c r="A359" s="15">
        <v>2993</v>
      </c>
      <c r="B359" s="23">
        <v>35</v>
      </c>
      <c r="C359" s="15">
        <v>207</v>
      </c>
      <c r="E359" s="17">
        <f t="shared" si="15"/>
        <v>2.9929999999999999</v>
      </c>
      <c r="F359" s="12">
        <f t="shared" si="16"/>
        <v>9.2460200000000015</v>
      </c>
      <c r="G359" s="8">
        <f t="shared" si="17"/>
        <v>8.1496107000000002</v>
      </c>
    </row>
    <row r="360" spans="1:7" x14ac:dyDescent="0.35">
      <c r="A360" s="15">
        <v>1999</v>
      </c>
      <c r="B360" s="23">
        <v>36</v>
      </c>
      <c r="C360" s="15">
        <v>207</v>
      </c>
      <c r="E360" s="17">
        <f t="shared" si="15"/>
        <v>1.9990000000000001</v>
      </c>
      <c r="F360" s="12">
        <f t="shared" si="16"/>
        <v>9.510192</v>
      </c>
      <c r="G360" s="8">
        <f t="shared" si="17"/>
        <v>8.1496107000000002</v>
      </c>
    </row>
    <row r="361" spans="1:7" x14ac:dyDescent="0.35">
      <c r="A361" s="15">
        <v>1999</v>
      </c>
      <c r="B361" s="23">
        <v>60</v>
      </c>
      <c r="C361" s="15">
        <v>207</v>
      </c>
      <c r="E361" s="17">
        <f t="shared" si="15"/>
        <v>1.9990000000000001</v>
      </c>
      <c r="F361" s="12">
        <f t="shared" si="16"/>
        <v>15.850320000000002</v>
      </c>
      <c r="G361" s="8">
        <f t="shared" si="17"/>
        <v>8.1496107000000002</v>
      </c>
    </row>
    <row r="362" spans="1:7" x14ac:dyDescent="0.35">
      <c r="A362" s="15">
        <v>1999</v>
      </c>
      <c r="B362" s="23">
        <v>60</v>
      </c>
      <c r="C362" s="15">
        <v>207</v>
      </c>
      <c r="E362" s="17">
        <f t="shared" si="15"/>
        <v>1.9990000000000001</v>
      </c>
      <c r="F362" s="12">
        <f t="shared" si="16"/>
        <v>15.850320000000002</v>
      </c>
      <c r="G362" s="8">
        <f t="shared" si="17"/>
        <v>8.1496107000000002</v>
      </c>
    </row>
    <row r="363" spans="1:7" x14ac:dyDescent="0.35">
      <c r="A363" s="15">
        <v>1999</v>
      </c>
      <c r="B363" s="23">
        <v>37</v>
      </c>
      <c r="C363" s="15">
        <v>207</v>
      </c>
      <c r="E363" s="17">
        <f t="shared" si="15"/>
        <v>1.9990000000000001</v>
      </c>
      <c r="F363" s="12">
        <f t="shared" si="16"/>
        <v>9.7743640000000003</v>
      </c>
      <c r="G363" s="8">
        <f t="shared" si="17"/>
        <v>8.1496107000000002</v>
      </c>
    </row>
    <row r="364" spans="1:7" x14ac:dyDescent="0.35">
      <c r="A364" s="15">
        <v>796</v>
      </c>
      <c r="B364" s="23">
        <v>80</v>
      </c>
      <c r="C364" s="15">
        <v>207</v>
      </c>
      <c r="E364" s="17">
        <f t="shared" si="15"/>
        <v>0.79600000000000004</v>
      </c>
      <c r="F364" s="12">
        <f t="shared" si="16"/>
        <v>21.133760000000002</v>
      </c>
      <c r="G364" s="8">
        <f t="shared" si="17"/>
        <v>8.1496107000000002</v>
      </c>
    </row>
    <row r="365" spans="1:7" x14ac:dyDescent="0.35">
      <c r="A365" s="15">
        <v>796</v>
      </c>
      <c r="B365" s="23">
        <v>80</v>
      </c>
      <c r="C365" s="15">
        <v>207</v>
      </c>
      <c r="E365" s="17">
        <f t="shared" si="15"/>
        <v>0.79600000000000004</v>
      </c>
      <c r="F365" s="12">
        <f t="shared" si="16"/>
        <v>21.133760000000002</v>
      </c>
      <c r="G365" s="8">
        <f t="shared" si="17"/>
        <v>8.1496107000000002</v>
      </c>
    </row>
    <row r="366" spans="1:7" x14ac:dyDescent="0.35">
      <c r="A366" s="15">
        <v>1493</v>
      </c>
      <c r="B366" s="23">
        <v>80</v>
      </c>
      <c r="C366" s="15">
        <v>207</v>
      </c>
      <c r="E366" s="17">
        <f t="shared" si="15"/>
        <v>1.4930000000000001</v>
      </c>
      <c r="F366" s="12">
        <f t="shared" si="16"/>
        <v>21.133760000000002</v>
      </c>
      <c r="G366" s="8">
        <f t="shared" si="17"/>
        <v>8.1496107000000002</v>
      </c>
    </row>
    <row r="367" spans="1:7" x14ac:dyDescent="0.35">
      <c r="A367" s="15">
        <v>1493</v>
      </c>
      <c r="B367" s="23">
        <v>80</v>
      </c>
      <c r="C367" s="15">
        <v>207</v>
      </c>
      <c r="E367" s="17">
        <f t="shared" si="15"/>
        <v>1.4930000000000001</v>
      </c>
      <c r="F367" s="12">
        <f t="shared" si="16"/>
        <v>21.133760000000002</v>
      </c>
      <c r="G367" s="8">
        <f t="shared" si="17"/>
        <v>8.1496107000000002</v>
      </c>
    </row>
    <row r="368" spans="1:7" x14ac:dyDescent="0.35">
      <c r="A368" s="15">
        <v>1197</v>
      </c>
      <c r="B368" s="23">
        <v>80</v>
      </c>
      <c r="C368" s="15">
        <v>207</v>
      </c>
      <c r="E368" s="17">
        <f t="shared" si="15"/>
        <v>1.1970000000000001</v>
      </c>
      <c r="F368" s="12">
        <f t="shared" si="16"/>
        <v>21.133760000000002</v>
      </c>
      <c r="G368" s="8">
        <f t="shared" si="17"/>
        <v>8.1496107000000002</v>
      </c>
    </row>
    <row r="369" spans="1:7" x14ac:dyDescent="0.35">
      <c r="A369" s="15">
        <v>2755</v>
      </c>
      <c r="B369" s="23">
        <v>52</v>
      </c>
      <c r="C369" s="15">
        <v>207</v>
      </c>
      <c r="E369" s="17">
        <f t="shared" si="15"/>
        <v>2.7549999999999999</v>
      </c>
      <c r="F369" s="12">
        <f t="shared" si="16"/>
        <v>13.736944000000001</v>
      </c>
      <c r="G369" s="8">
        <f t="shared" si="17"/>
        <v>8.1496107000000002</v>
      </c>
    </row>
    <row r="370" spans="1:7" x14ac:dyDescent="0.35">
      <c r="A370" s="15">
        <v>2755</v>
      </c>
      <c r="B370" s="23">
        <v>60</v>
      </c>
      <c r="C370" s="15">
        <v>207</v>
      </c>
      <c r="E370" s="17">
        <f t="shared" si="15"/>
        <v>2.7549999999999999</v>
      </c>
      <c r="F370" s="12">
        <f t="shared" si="16"/>
        <v>15.850320000000002</v>
      </c>
      <c r="G370" s="8">
        <f t="shared" si="17"/>
        <v>8.1496107000000002</v>
      </c>
    </row>
    <row r="371" spans="1:7" x14ac:dyDescent="0.35">
      <c r="A371" s="15">
        <v>2755</v>
      </c>
      <c r="B371" s="23">
        <v>60</v>
      </c>
      <c r="C371" s="15">
        <v>207</v>
      </c>
      <c r="E371" s="17">
        <f t="shared" si="15"/>
        <v>2.7549999999999999</v>
      </c>
      <c r="F371" s="12">
        <f t="shared" si="16"/>
        <v>15.850320000000002</v>
      </c>
      <c r="G371" s="8">
        <f t="shared" si="17"/>
        <v>8.1496107000000002</v>
      </c>
    </row>
    <row r="372" spans="1:7" x14ac:dyDescent="0.35">
      <c r="A372" s="15">
        <v>2755</v>
      </c>
      <c r="B372" s="23">
        <v>60</v>
      </c>
      <c r="C372" s="15">
        <v>207</v>
      </c>
      <c r="E372" s="17">
        <f t="shared" si="15"/>
        <v>2.7549999999999999</v>
      </c>
      <c r="F372" s="12">
        <f t="shared" si="16"/>
        <v>15.850320000000002</v>
      </c>
      <c r="G372" s="8">
        <f t="shared" si="17"/>
        <v>8.1496107000000002</v>
      </c>
    </row>
    <row r="373" spans="1:7" x14ac:dyDescent="0.35">
      <c r="A373" s="15">
        <v>2755</v>
      </c>
      <c r="B373" s="23">
        <v>60</v>
      </c>
      <c r="C373" s="15">
        <v>207</v>
      </c>
      <c r="E373" s="17">
        <f t="shared" si="15"/>
        <v>2.7549999999999999</v>
      </c>
      <c r="F373" s="12">
        <f t="shared" si="16"/>
        <v>15.850320000000002</v>
      </c>
      <c r="G373" s="8">
        <f t="shared" si="17"/>
        <v>8.1496107000000002</v>
      </c>
    </row>
    <row r="374" spans="1:7" x14ac:dyDescent="0.35">
      <c r="A374" s="15">
        <v>2979</v>
      </c>
      <c r="B374" s="23">
        <v>60</v>
      </c>
      <c r="C374" s="15">
        <v>207</v>
      </c>
      <c r="E374" s="17">
        <f t="shared" si="15"/>
        <v>2.9790000000000001</v>
      </c>
      <c r="F374" s="12">
        <f t="shared" si="16"/>
        <v>15.850320000000002</v>
      </c>
      <c r="G374" s="8">
        <f t="shared" si="17"/>
        <v>8.1496107000000002</v>
      </c>
    </row>
    <row r="375" spans="1:7" x14ac:dyDescent="0.35">
      <c r="A375" s="15">
        <v>1493</v>
      </c>
      <c r="B375" s="23">
        <v>60</v>
      </c>
      <c r="C375" s="15">
        <v>207</v>
      </c>
      <c r="E375" s="17">
        <f t="shared" si="15"/>
        <v>1.4930000000000001</v>
      </c>
      <c r="F375" s="12">
        <f t="shared" si="16"/>
        <v>15.850320000000002</v>
      </c>
      <c r="G375" s="8">
        <f t="shared" si="17"/>
        <v>8.1496107000000002</v>
      </c>
    </row>
    <row r="376" spans="1:7" x14ac:dyDescent="0.35">
      <c r="A376" s="15">
        <v>1493</v>
      </c>
      <c r="B376" s="23">
        <v>60</v>
      </c>
      <c r="C376" s="15">
        <v>207</v>
      </c>
      <c r="E376" s="17">
        <f t="shared" si="15"/>
        <v>1.4930000000000001</v>
      </c>
      <c r="F376" s="12">
        <f t="shared" si="16"/>
        <v>15.850320000000002</v>
      </c>
      <c r="G376" s="8">
        <f t="shared" si="17"/>
        <v>8.1496107000000002</v>
      </c>
    </row>
    <row r="377" spans="1:7" x14ac:dyDescent="0.35">
      <c r="A377" s="15">
        <v>1493</v>
      </c>
      <c r="B377" s="23">
        <v>55</v>
      </c>
      <c r="C377" s="15">
        <v>207</v>
      </c>
      <c r="E377" s="17">
        <f t="shared" si="15"/>
        <v>1.4930000000000001</v>
      </c>
      <c r="F377" s="12">
        <f t="shared" si="16"/>
        <v>14.52946</v>
      </c>
      <c r="G377" s="8">
        <f t="shared" si="17"/>
        <v>8.1496107000000002</v>
      </c>
    </row>
    <row r="378" spans="1:7" x14ac:dyDescent="0.35">
      <c r="A378" s="15">
        <v>1493</v>
      </c>
      <c r="B378" s="23">
        <v>40</v>
      </c>
      <c r="C378" s="15">
        <v>207</v>
      </c>
      <c r="E378" s="17">
        <f t="shared" si="15"/>
        <v>1.4930000000000001</v>
      </c>
      <c r="F378" s="12">
        <f t="shared" si="16"/>
        <v>10.566880000000001</v>
      </c>
      <c r="G378" s="8">
        <f t="shared" si="17"/>
        <v>8.1496107000000002</v>
      </c>
    </row>
    <row r="379" spans="1:7" x14ac:dyDescent="0.35">
      <c r="A379" s="15">
        <v>2523</v>
      </c>
      <c r="B379" s="23">
        <v>40</v>
      </c>
      <c r="C379" s="15">
        <v>207</v>
      </c>
      <c r="E379" s="17">
        <f t="shared" si="15"/>
        <v>2.5230000000000001</v>
      </c>
      <c r="F379" s="12">
        <f t="shared" si="16"/>
        <v>10.566880000000001</v>
      </c>
      <c r="G379" s="8">
        <f t="shared" si="17"/>
        <v>8.1496107000000002</v>
      </c>
    </row>
    <row r="380" spans="1:7" x14ac:dyDescent="0.35">
      <c r="A380" s="15">
        <v>2523</v>
      </c>
      <c r="B380" s="23">
        <v>55</v>
      </c>
      <c r="C380" s="15">
        <v>207</v>
      </c>
      <c r="E380" s="17">
        <f t="shared" si="15"/>
        <v>2.5230000000000001</v>
      </c>
      <c r="F380" s="12">
        <f t="shared" si="16"/>
        <v>14.52946</v>
      </c>
      <c r="G380" s="8">
        <f t="shared" si="17"/>
        <v>8.1496107000000002</v>
      </c>
    </row>
    <row r="381" spans="1:7" x14ac:dyDescent="0.35">
      <c r="A381" s="15">
        <v>2523</v>
      </c>
      <c r="B381" s="23">
        <v>55</v>
      </c>
      <c r="C381" s="15">
        <v>207</v>
      </c>
      <c r="E381" s="17">
        <f t="shared" si="15"/>
        <v>2.5230000000000001</v>
      </c>
      <c r="F381" s="12">
        <f t="shared" si="16"/>
        <v>14.52946</v>
      </c>
      <c r="G381" s="8">
        <f t="shared" si="17"/>
        <v>8.1496107000000002</v>
      </c>
    </row>
    <row r="382" spans="1:7" x14ac:dyDescent="0.35">
      <c r="A382" s="15">
        <v>1598</v>
      </c>
      <c r="B382" s="23">
        <v>55</v>
      </c>
      <c r="C382" s="15">
        <v>207</v>
      </c>
      <c r="E382" s="17">
        <f t="shared" si="15"/>
        <v>1.5980000000000001</v>
      </c>
      <c r="F382" s="12">
        <f t="shared" si="16"/>
        <v>14.52946</v>
      </c>
      <c r="G382" s="8">
        <f t="shared" si="17"/>
        <v>8.1496107000000002</v>
      </c>
    </row>
    <row r="383" spans="1:7" x14ac:dyDescent="0.35">
      <c r="A383" s="15">
        <v>1196</v>
      </c>
      <c r="B383" s="23">
        <v>55</v>
      </c>
      <c r="C383" s="15">
        <v>207</v>
      </c>
      <c r="E383" s="17">
        <f t="shared" si="15"/>
        <v>1.196</v>
      </c>
      <c r="F383" s="12">
        <f t="shared" si="16"/>
        <v>14.52946</v>
      </c>
      <c r="G383" s="8">
        <f t="shared" si="17"/>
        <v>8.1496107000000002</v>
      </c>
    </row>
    <row r="384" spans="1:7" x14ac:dyDescent="0.35">
      <c r="A384" s="15">
        <v>1196</v>
      </c>
      <c r="B384" s="23">
        <v>55</v>
      </c>
      <c r="C384" s="15">
        <v>207</v>
      </c>
      <c r="E384" s="17">
        <f t="shared" si="15"/>
        <v>1.196</v>
      </c>
      <c r="F384" s="12">
        <f t="shared" si="16"/>
        <v>14.52946</v>
      </c>
      <c r="G384" s="8">
        <f t="shared" si="17"/>
        <v>8.1496107000000002</v>
      </c>
    </row>
    <row r="385" spans="1:7" x14ac:dyDescent="0.35">
      <c r="A385" s="15">
        <v>1598</v>
      </c>
      <c r="B385" s="23">
        <v>55</v>
      </c>
      <c r="C385" s="15">
        <v>207</v>
      </c>
      <c r="E385" s="17">
        <f t="shared" si="15"/>
        <v>1.5980000000000001</v>
      </c>
      <c r="F385" s="12">
        <f t="shared" si="16"/>
        <v>14.52946</v>
      </c>
      <c r="G385" s="8">
        <f t="shared" si="17"/>
        <v>8.1496107000000002</v>
      </c>
    </row>
    <row r="386" spans="1:7" x14ac:dyDescent="0.35">
      <c r="A386" s="15">
        <v>1598</v>
      </c>
      <c r="B386" s="23">
        <v>55</v>
      </c>
      <c r="C386" s="15">
        <v>207</v>
      </c>
      <c r="E386" s="17">
        <f t="shared" si="15"/>
        <v>1.5980000000000001</v>
      </c>
      <c r="F386" s="12">
        <f t="shared" si="16"/>
        <v>14.52946</v>
      </c>
      <c r="G386" s="8">
        <f t="shared" si="17"/>
        <v>8.1496107000000002</v>
      </c>
    </row>
    <row r="387" spans="1:7" x14ac:dyDescent="0.35">
      <c r="A387" s="15">
        <v>2393</v>
      </c>
      <c r="B387" s="23">
        <v>55</v>
      </c>
      <c r="C387" s="15">
        <v>207</v>
      </c>
      <c r="E387" s="17">
        <f t="shared" ref="E387:E450" si="18">A387/1000</f>
        <v>2.3929999999999998</v>
      </c>
      <c r="F387" s="12">
        <f t="shared" ref="F387:F450" si="19">B387*0.264172</f>
        <v>14.52946</v>
      </c>
      <c r="G387" s="8">
        <f t="shared" ref="G387:G450" si="20">C387*0.0393701</f>
        <v>8.1496107000000002</v>
      </c>
    </row>
    <row r="388" spans="1:7" x14ac:dyDescent="0.35">
      <c r="A388" s="15">
        <v>2393</v>
      </c>
      <c r="B388" s="23">
        <v>55</v>
      </c>
      <c r="C388" s="15">
        <v>207</v>
      </c>
      <c r="E388" s="17">
        <f t="shared" si="18"/>
        <v>2.3929999999999998</v>
      </c>
      <c r="F388" s="12">
        <f t="shared" si="19"/>
        <v>14.52946</v>
      </c>
      <c r="G388" s="8">
        <f t="shared" si="20"/>
        <v>8.1496107000000002</v>
      </c>
    </row>
    <row r="389" spans="1:7" x14ac:dyDescent="0.35">
      <c r="A389" s="15">
        <v>2393</v>
      </c>
      <c r="B389" s="23">
        <v>55</v>
      </c>
      <c r="C389" s="15">
        <v>207</v>
      </c>
      <c r="E389" s="17">
        <f t="shared" si="18"/>
        <v>2.3929999999999998</v>
      </c>
      <c r="F389" s="12">
        <f t="shared" si="19"/>
        <v>14.52946</v>
      </c>
      <c r="G389" s="8">
        <f t="shared" si="20"/>
        <v>8.1496107000000002</v>
      </c>
    </row>
    <row r="390" spans="1:7" x14ac:dyDescent="0.35">
      <c r="A390" s="15">
        <v>2393</v>
      </c>
      <c r="B390" s="23">
        <v>55</v>
      </c>
      <c r="C390" s="15">
        <v>207</v>
      </c>
      <c r="E390" s="17">
        <f t="shared" si="18"/>
        <v>2.3929999999999998</v>
      </c>
      <c r="F390" s="12">
        <f t="shared" si="19"/>
        <v>14.52946</v>
      </c>
      <c r="G390" s="8">
        <f t="shared" si="20"/>
        <v>8.1496107000000002</v>
      </c>
    </row>
    <row r="391" spans="1:7" x14ac:dyDescent="0.35">
      <c r="A391" s="15">
        <v>2393</v>
      </c>
      <c r="B391" s="23">
        <v>55</v>
      </c>
      <c r="C391" s="15">
        <v>207</v>
      </c>
      <c r="E391" s="17">
        <f t="shared" si="18"/>
        <v>2.3929999999999998</v>
      </c>
      <c r="F391" s="12">
        <f t="shared" si="19"/>
        <v>14.52946</v>
      </c>
      <c r="G391" s="8">
        <f t="shared" si="20"/>
        <v>8.1496107000000002</v>
      </c>
    </row>
    <row r="392" spans="1:7" x14ac:dyDescent="0.35">
      <c r="A392" s="15">
        <v>2393</v>
      </c>
      <c r="B392" s="23">
        <v>55</v>
      </c>
      <c r="C392" s="15">
        <v>207</v>
      </c>
      <c r="E392" s="17">
        <f t="shared" si="18"/>
        <v>2.3929999999999998</v>
      </c>
      <c r="F392" s="12">
        <f t="shared" si="19"/>
        <v>14.52946</v>
      </c>
      <c r="G392" s="8">
        <f t="shared" si="20"/>
        <v>8.1496107000000002</v>
      </c>
    </row>
    <row r="393" spans="1:7" x14ac:dyDescent="0.35">
      <c r="A393" s="15">
        <v>2393</v>
      </c>
      <c r="B393" s="23">
        <v>55</v>
      </c>
      <c r="C393" s="15">
        <v>207</v>
      </c>
      <c r="E393" s="17">
        <f t="shared" si="18"/>
        <v>2.3929999999999998</v>
      </c>
      <c r="F393" s="12">
        <f t="shared" si="19"/>
        <v>14.52946</v>
      </c>
      <c r="G393" s="8">
        <f t="shared" si="20"/>
        <v>8.1496107000000002</v>
      </c>
    </row>
    <row r="394" spans="1:7" x14ac:dyDescent="0.35">
      <c r="A394" s="15">
        <v>2393</v>
      </c>
      <c r="B394" s="23">
        <v>55</v>
      </c>
      <c r="C394" s="15">
        <v>207</v>
      </c>
      <c r="E394" s="17">
        <f t="shared" si="18"/>
        <v>2.3929999999999998</v>
      </c>
      <c r="F394" s="12">
        <f t="shared" si="19"/>
        <v>14.52946</v>
      </c>
      <c r="G394" s="8">
        <f t="shared" si="20"/>
        <v>8.1496107000000002</v>
      </c>
    </row>
    <row r="395" spans="1:7" x14ac:dyDescent="0.35">
      <c r="A395" s="15">
        <v>1598</v>
      </c>
      <c r="B395" s="23">
        <v>55</v>
      </c>
      <c r="C395" s="15">
        <v>207</v>
      </c>
      <c r="E395" s="17">
        <f t="shared" si="18"/>
        <v>1.5980000000000001</v>
      </c>
      <c r="F395" s="12">
        <f t="shared" si="19"/>
        <v>14.52946</v>
      </c>
      <c r="G395" s="8">
        <f t="shared" si="20"/>
        <v>8.1496107000000002</v>
      </c>
    </row>
    <row r="396" spans="1:7" x14ac:dyDescent="0.35">
      <c r="A396" s="15">
        <v>1598</v>
      </c>
      <c r="B396" s="23">
        <v>55</v>
      </c>
      <c r="C396" s="15">
        <v>207</v>
      </c>
      <c r="E396" s="17">
        <f t="shared" si="18"/>
        <v>1.5980000000000001</v>
      </c>
      <c r="F396" s="12">
        <f t="shared" si="19"/>
        <v>14.52946</v>
      </c>
      <c r="G396" s="8">
        <f t="shared" si="20"/>
        <v>8.1496107000000002</v>
      </c>
    </row>
    <row r="397" spans="1:7" x14ac:dyDescent="0.35">
      <c r="A397" s="15">
        <v>1598</v>
      </c>
      <c r="B397" s="23">
        <v>60</v>
      </c>
      <c r="C397" s="15">
        <v>207</v>
      </c>
      <c r="E397" s="17">
        <f t="shared" si="18"/>
        <v>1.5980000000000001</v>
      </c>
      <c r="F397" s="12">
        <f t="shared" si="19"/>
        <v>15.850320000000002</v>
      </c>
      <c r="G397" s="8">
        <f t="shared" si="20"/>
        <v>8.1496107000000002</v>
      </c>
    </row>
    <row r="398" spans="1:7" x14ac:dyDescent="0.35">
      <c r="A398" s="15">
        <v>1598</v>
      </c>
      <c r="B398" s="23">
        <v>60</v>
      </c>
      <c r="C398" s="15">
        <v>207</v>
      </c>
      <c r="E398" s="17">
        <f t="shared" si="18"/>
        <v>1.5980000000000001</v>
      </c>
      <c r="F398" s="12">
        <f t="shared" si="19"/>
        <v>15.850320000000002</v>
      </c>
      <c r="G398" s="8">
        <f t="shared" si="20"/>
        <v>8.1496107000000002</v>
      </c>
    </row>
    <row r="399" spans="1:7" x14ac:dyDescent="0.35">
      <c r="A399" s="15">
        <v>1598</v>
      </c>
      <c r="B399" s="23">
        <v>60</v>
      </c>
      <c r="C399" s="15">
        <v>207</v>
      </c>
      <c r="E399" s="17">
        <f t="shared" si="18"/>
        <v>1.5980000000000001</v>
      </c>
      <c r="F399" s="12">
        <f t="shared" si="19"/>
        <v>15.850320000000002</v>
      </c>
      <c r="G399" s="8">
        <f t="shared" si="20"/>
        <v>8.1496107000000002</v>
      </c>
    </row>
    <row r="400" spans="1:7" x14ac:dyDescent="0.35">
      <c r="A400" s="15">
        <v>1598</v>
      </c>
      <c r="B400" s="23">
        <v>60</v>
      </c>
      <c r="C400" s="15">
        <v>207</v>
      </c>
      <c r="E400" s="17">
        <f t="shared" si="18"/>
        <v>1.5980000000000001</v>
      </c>
      <c r="F400" s="12">
        <f t="shared" si="19"/>
        <v>15.850320000000002</v>
      </c>
      <c r="G400" s="8">
        <f t="shared" si="20"/>
        <v>8.1496107000000002</v>
      </c>
    </row>
    <row r="401" spans="1:7" x14ac:dyDescent="0.35">
      <c r="A401" s="15">
        <v>1598</v>
      </c>
      <c r="B401" s="23">
        <v>60</v>
      </c>
      <c r="C401" s="15">
        <v>207</v>
      </c>
      <c r="E401" s="17">
        <f t="shared" si="18"/>
        <v>1.5980000000000001</v>
      </c>
      <c r="F401" s="12">
        <f t="shared" si="19"/>
        <v>15.850320000000002</v>
      </c>
      <c r="G401" s="8">
        <f t="shared" si="20"/>
        <v>8.1496107000000002</v>
      </c>
    </row>
    <row r="402" spans="1:7" x14ac:dyDescent="0.35">
      <c r="A402" s="15">
        <v>2523</v>
      </c>
      <c r="B402" s="23">
        <v>60</v>
      </c>
      <c r="C402" s="15">
        <v>207</v>
      </c>
      <c r="E402" s="17">
        <f t="shared" si="18"/>
        <v>2.5230000000000001</v>
      </c>
      <c r="F402" s="12">
        <f t="shared" si="19"/>
        <v>15.850320000000002</v>
      </c>
      <c r="G402" s="8">
        <f t="shared" si="20"/>
        <v>8.1496107000000002</v>
      </c>
    </row>
    <row r="403" spans="1:7" x14ac:dyDescent="0.35">
      <c r="A403" s="15">
        <v>2179</v>
      </c>
      <c r="B403" s="23">
        <v>60</v>
      </c>
      <c r="C403" s="15">
        <v>207</v>
      </c>
      <c r="E403" s="17">
        <f t="shared" si="18"/>
        <v>2.1789999999999998</v>
      </c>
      <c r="F403" s="12">
        <f t="shared" si="19"/>
        <v>15.850320000000002</v>
      </c>
      <c r="G403" s="8">
        <f t="shared" si="20"/>
        <v>8.1496107000000002</v>
      </c>
    </row>
    <row r="404" spans="1:7" x14ac:dyDescent="0.35">
      <c r="A404" s="15">
        <v>2179</v>
      </c>
      <c r="B404" s="23">
        <v>55</v>
      </c>
      <c r="C404" s="15">
        <v>207</v>
      </c>
      <c r="E404" s="17">
        <f t="shared" si="18"/>
        <v>2.1789999999999998</v>
      </c>
      <c r="F404" s="12">
        <f t="shared" si="19"/>
        <v>14.52946</v>
      </c>
      <c r="G404" s="8">
        <f t="shared" si="20"/>
        <v>8.1496107000000002</v>
      </c>
    </row>
    <row r="405" spans="1:7" x14ac:dyDescent="0.35">
      <c r="A405" s="15">
        <v>2179</v>
      </c>
      <c r="B405" s="23">
        <v>55</v>
      </c>
      <c r="C405" s="15">
        <v>207</v>
      </c>
      <c r="E405" s="17">
        <f t="shared" si="18"/>
        <v>2.1789999999999998</v>
      </c>
      <c r="F405" s="12">
        <f t="shared" si="19"/>
        <v>14.52946</v>
      </c>
      <c r="G405" s="8">
        <f t="shared" si="20"/>
        <v>8.1496107000000002</v>
      </c>
    </row>
    <row r="406" spans="1:7" x14ac:dyDescent="0.35">
      <c r="A406" s="15">
        <v>2179</v>
      </c>
      <c r="B406" s="23">
        <v>55</v>
      </c>
      <c r="C406" s="15">
        <v>207</v>
      </c>
      <c r="E406" s="17">
        <f t="shared" si="18"/>
        <v>2.1789999999999998</v>
      </c>
      <c r="F406" s="12">
        <f t="shared" si="19"/>
        <v>14.52946</v>
      </c>
      <c r="G406" s="8">
        <f t="shared" si="20"/>
        <v>8.1496107000000002</v>
      </c>
    </row>
    <row r="407" spans="1:7" x14ac:dyDescent="0.35">
      <c r="A407" s="15">
        <v>2179</v>
      </c>
      <c r="B407" s="23">
        <v>66</v>
      </c>
      <c r="C407" s="15">
        <v>207</v>
      </c>
      <c r="E407" s="17">
        <f t="shared" si="18"/>
        <v>2.1789999999999998</v>
      </c>
      <c r="F407" s="12">
        <f t="shared" si="19"/>
        <v>17.435352000000002</v>
      </c>
      <c r="G407" s="8">
        <f t="shared" si="20"/>
        <v>8.1496107000000002</v>
      </c>
    </row>
    <row r="408" spans="1:7" x14ac:dyDescent="0.35">
      <c r="A408" s="15">
        <v>2179</v>
      </c>
      <c r="B408" s="23">
        <v>66</v>
      </c>
      <c r="C408" s="15">
        <v>207</v>
      </c>
      <c r="E408" s="17">
        <f t="shared" si="18"/>
        <v>2.1789999999999998</v>
      </c>
      <c r="F408" s="12">
        <f t="shared" si="19"/>
        <v>17.435352000000002</v>
      </c>
      <c r="G408" s="8">
        <f t="shared" si="20"/>
        <v>8.1496107000000002</v>
      </c>
    </row>
    <row r="409" spans="1:7" x14ac:dyDescent="0.35">
      <c r="A409" s="15">
        <v>2179</v>
      </c>
      <c r="B409" s="23">
        <v>55</v>
      </c>
      <c r="C409" s="15">
        <v>207</v>
      </c>
      <c r="E409" s="17">
        <f t="shared" si="18"/>
        <v>2.1789999999999998</v>
      </c>
      <c r="F409" s="12">
        <f t="shared" si="19"/>
        <v>14.52946</v>
      </c>
      <c r="G409" s="8">
        <f t="shared" si="20"/>
        <v>8.1496107000000002</v>
      </c>
    </row>
    <row r="410" spans="1:7" x14ac:dyDescent="0.35">
      <c r="A410" s="15">
        <v>2179</v>
      </c>
      <c r="B410" s="23">
        <v>55</v>
      </c>
      <c r="C410" s="15">
        <v>207</v>
      </c>
      <c r="E410" s="17">
        <f t="shared" si="18"/>
        <v>2.1789999999999998</v>
      </c>
      <c r="F410" s="12">
        <f t="shared" si="19"/>
        <v>14.52946</v>
      </c>
      <c r="G410" s="8">
        <f t="shared" si="20"/>
        <v>8.1496107000000002</v>
      </c>
    </row>
    <row r="411" spans="1:7" x14ac:dyDescent="0.35">
      <c r="A411" s="15">
        <v>2179</v>
      </c>
      <c r="B411" s="23">
        <v>55</v>
      </c>
      <c r="C411" s="15">
        <v>207</v>
      </c>
      <c r="E411" s="17">
        <f t="shared" si="18"/>
        <v>2.1789999999999998</v>
      </c>
      <c r="F411" s="12">
        <f t="shared" si="19"/>
        <v>14.52946</v>
      </c>
      <c r="G411" s="8">
        <f t="shared" si="20"/>
        <v>8.1496107000000002</v>
      </c>
    </row>
    <row r="412" spans="1:7" x14ac:dyDescent="0.35">
      <c r="A412" s="15">
        <v>1798</v>
      </c>
      <c r="B412" s="23">
        <v>55</v>
      </c>
      <c r="C412" s="15">
        <v>207</v>
      </c>
      <c r="E412" s="17">
        <f t="shared" si="18"/>
        <v>1.798</v>
      </c>
      <c r="F412" s="12">
        <f t="shared" si="19"/>
        <v>14.52946</v>
      </c>
      <c r="G412" s="8">
        <f t="shared" si="20"/>
        <v>8.1496107000000002</v>
      </c>
    </row>
    <row r="413" spans="1:7" x14ac:dyDescent="0.35">
      <c r="A413" s="15">
        <v>1798</v>
      </c>
      <c r="B413" s="23">
        <v>55</v>
      </c>
      <c r="C413" s="15">
        <v>207</v>
      </c>
      <c r="E413" s="17">
        <f t="shared" si="18"/>
        <v>1.798</v>
      </c>
      <c r="F413" s="12">
        <f t="shared" si="19"/>
        <v>14.52946</v>
      </c>
      <c r="G413" s="8">
        <f t="shared" si="20"/>
        <v>8.1496107000000002</v>
      </c>
    </row>
    <row r="414" spans="1:7" x14ac:dyDescent="0.35">
      <c r="A414" s="15">
        <v>2694</v>
      </c>
      <c r="B414" s="23">
        <v>55</v>
      </c>
      <c r="C414" s="15">
        <v>207</v>
      </c>
      <c r="E414" s="17">
        <f t="shared" si="18"/>
        <v>2.694</v>
      </c>
      <c r="F414" s="12">
        <f t="shared" si="19"/>
        <v>14.52946</v>
      </c>
      <c r="G414" s="8">
        <f t="shared" si="20"/>
        <v>8.1496107000000002</v>
      </c>
    </row>
    <row r="415" spans="1:7" x14ac:dyDescent="0.35">
      <c r="A415" s="15">
        <v>2694</v>
      </c>
      <c r="B415" s="23">
        <v>55</v>
      </c>
      <c r="C415" s="15">
        <v>207</v>
      </c>
      <c r="E415" s="17">
        <f t="shared" si="18"/>
        <v>2.694</v>
      </c>
      <c r="F415" s="12">
        <f t="shared" si="19"/>
        <v>14.52946</v>
      </c>
      <c r="G415" s="8">
        <f t="shared" si="20"/>
        <v>8.1496107000000002</v>
      </c>
    </row>
    <row r="416" spans="1:7" x14ac:dyDescent="0.35">
      <c r="A416" s="15">
        <v>2393</v>
      </c>
      <c r="B416" s="23">
        <v>55</v>
      </c>
      <c r="C416" s="15">
        <v>207</v>
      </c>
      <c r="E416" s="17">
        <f t="shared" si="18"/>
        <v>2.3929999999999998</v>
      </c>
      <c r="F416" s="12">
        <f t="shared" si="19"/>
        <v>14.52946</v>
      </c>
      <c r="G416" s="8">
        <f t="shared" si="20"/>
        <v>8.1496107000000002</v>
      </c>
    </row>
    <row r="417" spans="1:7" x14ac:dyDescent="0.35">
      <c r="A417" s="15">
        <v>2393</v>
      </c>
      <c r="B417" s="23">
        <v>40</v>
      </c>
      <c r="C417" s="15">
        <v>207</v>
      </c>
      <c r="E417" s="17">
        <f t="shared" si="18"/>
        <v>2.3929999999999998</v>
      </c>
      <c r="F417" s="12">
        <f t="shared" si="19"/>
        <v>10.566880000000001</v>
      </c>
      <c r="G417" s="8">
        <f t="shared" si="20"/>
        <v>8.1496107000000002</v>
      </c>
    </row>
    <row r="418" spans="1:7" x14ac:dyDescent="0.35">
      <c r="A418" s="15">
        <v>2755</v>
      </c>
      <c r="B418" s="23">
        <v>63</v>
      </c>
      <c r="C418" s="15">
        <v>207</v>
      </c>
      <c r="E418" s="17">
        <f t="shared" si="18"/>
        <v>2.7549999999999999</v>
      </c>
      <c r="F418" s="12">
        <f t="shared" si="19"/>
        <v>16.642836000000003</v>
      </c>
      <c r="G418" s="8">
        <f t="shared" si="20"/>
        <v>8.1496107000000002</v>
      </c>
    </row>
    <row r="419" spans="1:7" x14ac:dyDescent="0.35">
      <c r="A419" s="15">
        <v>2755</v>
      </c>
      <c r="B419" s="23">
        <v>63</v>
      </c>
      <c r="C419" s="15">
        <v>207</v>
      </c>
      <c r="E419" s="17">
        <f t="shared" si="18"/>
        <v>2.7549999999999999</v>
      </c>
      <c r="F419" s="12">
        <f t="shared" si="19"/>
        <v>16.642836000000003</v>
      </c>
      <c r="G419" s="8">
        <f t="shared" si="20"/>
        <v>8.1496107000000002</v>
      </c>
    </row>
    <row r="420" spans="1:7" x14ac:dyDescent="0.35">
      <c r="A420" s="15">
        <v>2393</v>
      </c>
      <c r="B420" s="23">
        <v>63</v>
      </c>
      <c r="C420" s="15">
        <v>207</v>
      </c>
      <c r="E420" s="17">
        <f t="shared" si="18"/>
        <v>2.3929999999999998</v>
      </c>
      <c r="F420" s="12">
        <f t="shared" si="19"/>
        <v>16.642836000000003</v>
      </c>
      <c r="G420" s="8">
        <f t="shared" si="20"/>
        <v>8.1496107000000002</v>
      </c>
    </row>
    <row r="421" spans="1:7" x14ac:dyDescent="0.35">
      <c r="A421" s="15">
        <v>2694</v>
      </c>
      <c r="B421" s="23">
        <v>55</v>
      </c>
      <c r="C421" s="15">
        <v>207</v>
      </c>
      <c r="E421" s="17">
        <f t="shared" si="18"/>
        <v>2.694</v>
      </c>
      <c r="F421" s="12">
        <f t="shared" si="19"/>
        <v>14.52946</v>
      </c>
      <c r="G421" s="8">
        <f t="shared" si="20"/>
        <v>8.1496107000000002</v>
      </c>
    </row>
    <row r="422" spans="1:7" x14ac:dyDescent="0.35">
      <c r="A422" s="15">
        <v>1196</v>
      </c>
      <c r="B422" s="23">
        <v>66</v>
      </c>
      <c r="C422" s="15">
        <v>207</v>
      </c>
      <c r="E422" s="17">
        <f t="shared" si="18"/>
        <v>1.196</v>
      </c>
      <c r="F422" s="12">
        <f t="shared" si="19"/>
        <v>17.435352000000002</v>
      </c>
      <c r="G422" s="8">
        <f t="shared" si="20"/>
        <v>8.1496107000000002</v>
      </c>
    </row>
    <row r="423" spans="1:7" x14ac:dyDescent="0.35">
      <c r="A423" s="15">
        <v>72</v>
      </c>
      <c r="B423" s="23">
        <v>55</v>
      </c>
      <c r="C423" s="15">
        <v>207</v>
      </c>
      <c r="E423" s="17">
        <f t="shared" si="18"/>
        <v>7.1999999999999995E-2</v>
      </c>
      <c r="F423" s="12">
        <f t="shared" si="19"/>
        <v>14.52946</v>
      </c>
      <c r="G423" s="8">
        <f t="shared" si="20"/>
        <v>8.1496107000000002</v>
      </c>
    </row>
    <row r="424" spans="1:7" x14ac:dyDescent="0.35">
      <c r="A424" s="15">
        <v>72</v>
      </c>
      <c r="B424" s="23">
        <v>40</v>
      </c>
      <c r="C424" s="15">
        <v>207</v>
      </c>
      <c r="E424" s="17">
        <f t="shared" si="18"/>
        <v>7.1999999999999995E-2</v>
      </c>
      <c r="F424" s="12">
        <f t="shared" si="19"/>
        <v>10.566880000000001</v>
      </c>
      <c r="G424" s="8">
        <f t="shared" si="20"/>
        <v>8.1496107000000002</v>
      </c>
    </row>
    <row r="425" spans="1:7" x14ac:dyDescent="0.35">
      <c r="A425" s="15">
        <v>72</v>
      </c>
      <c r="B425" s="23">
        <v>40</v>
      </c>
      <c r="C425" s="15">
        <v>207</v>
      </c>
      <c r="E425" s="17">
        <f t="shared" si="18"/>
        <v>7.1999999999999995E-2</v>
      </c>
      <c r="F425" s="12">
        <f t="shared" si="19"/>
        <v>10.566880000000001</v>
      </c>
      <c r="G425" s="8">
        <f t="shared" si="20"/>
        <v>8.1496107000000002</v>
      </c>
    </row>
    <row r="426" spans="1:7" x14ac:dyDescent="0.35">
      <c r="A426" s="15">
        <v>2179</v>
      </c>
      <c r="B426" s="23">
        <v>50</v>
      </c>
      <c r="C426" s="15">
        <v>207</v>
      </c>
      <c r="E426" s="17">
        <f t="shared" si="18"/>
        <v>2.1789999999999998</v>
      </c>
      <c r="F426" s="12">
        <f t="shared" si="19"/>
        <v>13.208600000000001</v>
      </c>
      <c r="G426" s="8">
        <f t="shared" si="20"/>
        <v>8.1496107000000002</v>
      </c>
    </row>
    <row r="427" spans="1:7" x14ac:dyDescent="0.35">
      <c r="A427" s="15">
        <v>2179</v>
      </c>
      <c r="B427" s="23">
        <v>66</v>
      </c>
      <c r="C427" s="15">
        <v>207</v>
      </c>
      <c r="E427" s="17">
        <f t="shared" si="18"/>
        <v>2.1789999999999998</v>
      </c>
      <c r="F427" s="12">
        <f t="shared" si="19"/>
        <v>17.435352000000002</v>
      </c>
      <c r="G427" s="8">
        <f t="shared" si="20"/>
        <v>8.1496107000000002</v>
      </c>
    </row>
    <row r="428" spans="1:7" x14ac:dyDescent="0.35">
      <c r="A428" s="15">
        <v>2179</v>
      </c>
      <c r="B428" s="23">
        <v>66</v>
      </c>
      <c r="C428" s="15">
        <v>207</v>
      </c>
      <c r="E428" s="17">
        <f t="shared" si="18"/>
        <v>2.1789999999999998</v>
      </c>
      <c r="F428" s="12">
        <f t="shared" si="19"/>
        <v>17.435352000000002</v>
      </c>
      <c r="G428" s="8">
        <f t="shared" si="20"/>
        <v>8.1496107000000002</v>
      </c>
    </row>
    <row r="429" spans="1:7" x14ac:dyDescent="0.35">
      <c r="A429" s="15">
        <v>2489</v>
      </c>
      <c r="B429" s="23">
        <v>60.9</v>
      </c>
      <c r="C429" s="15">
        <v>207</v>
      </c>
      <c r="E429" s="17">
        <f t="shared" si="18"/>
        <v>2.4889999999999999</v>
      </c>
      <c r="F429" s="12">
        <f t="shared" si="19"/>
        <v>16.088074800000001</v>
      </c>
      <c r="G429" s="8">
        <f t="shared" si="20"/>
        <v>8.1496107000000002</v>
      </c>
    </row>
    <row r="430" spans="1:7" x14ac:dyDescent="0.35">
      <c r="A430" s="15">
        <v>1798</v>
      </c>
      <c r="B430" s="23">
        <v>50</v>
      </c>
      <c r="C430" s="15">
        <v>207</v>
      </c>
      <c r="E430" s="17">
        <f t="shared" si="18"/>
        <v>1.798</v>
      </c>
      <c r="F430" s="12">
        <f t="shared" si="19"/>
        <v>13.208600000000001</v>
      </c>
      <c r="G430" s="8">
        <f t="shared" si="20"/>
        <v>8.1496107000000002</v>
      </c>
    </row>
    <row r="431" spans="1:7" x14ac:dyDescent="0.35">
      <c r="A431" s="15">
        <v>2489</v>
      </c>
      <c r="B431" s="23">
        <v>50</v>
      </c>
      <c r="C431" s="15">
        <v>207</v>
      </c>
      <c r="E431" s="17">
        <f t="shared" si="18"/>
        <v>2.4889999999999999</v>
      </c>
      <c r="F431" s="12">
        <f t="shared" si="19"/>
        <v>13.208600000000001</v>
      </c>
      <c r="G431" s="8">
        <f t="shared" si="20"/>
        <v>8.1496107000000002</v>
      </c>
    </row>
    <row r="432" spans="1:7" x14ac:dyDescent="0.35">
      <c r="A432" s="15">
        <v>1298</v>
      </c>
      <c r="B432" s="23">
        <v>55</v>
      </c>
      <c r="C432" s="15">
        <v>207</v>
      </c>
      <c r="E432" s="17">
        <f t="shared" si="18"/>
        <v>1.298</v>
      </c>
      <c r="F432" s="12">
        <f t="shared" si="19"/>
        <v>14.52946</v>
      </c>
      <c r="G432" s="8">
        <f t="shared" si="20"/>
        <v>8.1496107000000002</v>
      </c>
    </row>
    <row r="433" spans="1:7" x14ac:dyDescent="0.35">
      <c r="A433" s="15">
        <v>1298</v>
      </c>
      <c r="B433" s="23">
        <v>55</v>
      </c>
      <c r="C433" s="15">
        <v>207</v>
      </c>
      <c r="E433" s="17">
        <f t="shared" si="18"/>
        <v>1.298</v>
      </c>
      <c r="F433" s="12">
        <f t="shared" si="19"/>
        <v>14.52946</v>
      </c>
      <c r="G433" s="8">
        <f t="shared" si="20"/>
        <v>8.1496107000000002</v>
      </c>
    </row>
    <row r="434" spans="1:7" x14ac:dyDescent="0.35">
      <c r="A434" s="15">
        <v>1498</v>
      </c>
      <c r="B434" s="23">
        <v>55</v>
      </c>
      <c r="C434" s="15">
        <v>207</v>
      </c>
      <c r="E434" s="17">
        <f t="shared" si="18"/>
        <v>1.498</v>
      </c>
      <c r="F434" s="12">
        <f t="shared" si="19"/>
        <v>14.52946</v>
      </c>
      <c r="G434" s="8">
        <f t="shared" si="20"/>
        <v>8.1496107000000002</v>
      </c>
    </row>
    <row r="435" spans="1:7" x14ac:dyDescent="0.35">
      <c r="A435" s="15">
        <v>1798</v>
      </c>
      <c r="B435" s="23">
        <v>55</v>
      </c>
      <c r="C435" s="15">
        <v>207</v>
      </c>
      <c r="E435" s="17">
        <f t="shared" si="18"/>
        <v>1.798</v>
      </c>
      <c r="F435" s="12">
        <f t="shared" si="19"/>
        <v>14.52946</v>
      </c>
      <c r="G435" s="8">
        <f t="shared" si="20"/>
        <v>8.1496107000000002</v>
      </c>
    </row>
    <row r="436" spans="1:7" x14ac:dyDescent="0.35">
      <c r="A436" s="15">
        <v>1798</v>
      </c>
      <c r="B436" s="23">
        <v>60</v>
      </c>
      <c r="C436" s="15">
        <v>207</v>
      </c>
      <c r="E436" s="17">
        <f t="shared" si="18"/>
        <v>1.798</v>
      </c>
      <c r="F436" s="12">
        <f t="shared" si="19"/>
        <v>15.850320000000002</v>
      </c>
      <c r="G436" s="8">
        <f t="shared" si="20"/>
        <v>8.1496107000000002</v>
      </c>
    </row>
    <row r="437" spans="1:7" x14ac:dyDescent="0.35">
      <c r="A437" s="15">
        <v>4951</v>
      </c>
      <c r="B437" s="23">
        <v>80</v>
      </c>
      <c r="C437" s="15">
        <v>207</v>
      </c>
      <c r="E437" s="17">
        <f t="shared" si="18"/>
        <v>4.9509999999999996</v>
      </c>
      <c r="F437" s="12">
        <f t="shared" si="19"/>
        <v>21.133760000000002</v>
      </c>
      <c r="G437" s="8">
        <f t="shared" si="20"/>
        <v>8.1496107000000002</v>
      </c>
    </row>
    <row r="438" spans="1:7" x14ac:dyDescent="0.35">
      <c r="A438" s="15">
        <v>1498</v>
      </c>
      <c r="B438" s="23">
        <v>60</v>
      </c>
      <c r="C438" s="15">
        <v>207</v>
      </c>
      <c r="E438" s="17">
        <f t="shared" si="18"/>
        <v>1.498</v>
      </c>
      <c r="F438" s="12">
        <f t="shared" si="19"/>
        <v>15.850320000000002</v>
      </c>
      <c r="G438" s="8">
        <f t="shared" si="20"/>
        <v>8.1496107000000002</v>
      </c>
    </row>
    <row r="439" spans="1:7" x14ac:dyDescent="0.35">
      <c r="A439" s="15">
        <v>1498</v>
      </c>
      <c r="B439" s="23">
        <v>60</v>
      </c>
      <c r="C439" s="15">
        <v>207</v>
      </c>
      <c r="E439" s="17">
        <f t="shared" si="18"/>
        <v>1.498</v>
      </c>
      <c r="F439" s="12">
        <f t="shared" si="19"/>
        <v>15.850320000000002</v>
      </c>
      <c r="G439" s="8">
        <f t="shared" si="20"/>
        <v>8.1496107000000002</v>
      </c>
    </row>
    <row r="440" spans="1:7" x14ac:dyDescent="0.35">
      <c r="A440" s="15">
        <v>1798</v>
      </c>
      <c r="B440" s="23">
        <v>60</v>
      </c>
      <c r="C440" s="15">
        <v>207</v>
      </c>
      <c r="E440" s="17">
        <f t="shared" si="18"/>
        <v>1.798</v>
      </c>
      <c r="F440" s="12">
        <f t="shared" si="19"/>
        <v>15.850320000000002</v>
      </c>
      <c r="G440" s="8">
        <f t="shared" si="20"/>
        <v>8.1496107000000002</v>
      </c>
    </row>
    <row r="441" spans="1:7" x14ac:dyDescent="0.35">
      <c r="A441" s="15">
        <v>1798</v>
      </c>
      <c r="B441" s="23">
        <v>80</v>
      </c>
      <c r="C441" s="15">
        <v>207</v>
      </c>
      <c r="E441" s="17">
        <f t="shared" si="18"/>
        <v>1.798</v>
      </c>
      <c r="F441" s="12">
        <f t="shared" si="19"/>
        <v>21.133760000000002</v>
      </c>
      <c r="G441" s="8">
        <f t="shared" si="20"/>
        <v>8.1496107000000002</v>
      </c>
    </row>
    <row r="442" spans="1:7" x14ac:dyDescent="0.35">
      <c r="A442" s="15">
        <v>1798</v>
      </c>
      <c r="B442" s="23">
        <v>80</v>
      </c>
      <c r="C442" s="15">
        <v>207</v>
      </c>
      <c r="E442" s="17">
        <f t="shared" si="18"/>
        <v>1.798</v>
      </c>
      <c r="F442" s="12">
        <f t="shared" si="19"/>
        <v>21.133760000000002</v>
      </c>
      <c r="G442" s="8">
        <f t="shared" si="20"/>
        <v>8.1496107000000002</v>
      </c>
    </row>
    <row r="443" spans="1:7" x14ac:dyDescent="0.35">
      <c r="A443" s="15">
        <v>1798</v>
      </c>
      <c r="B443" s="23">
        <v>70</v>
      </c>
      <c r="C443" s="15">
        <v>207</v>
      </c>
      <c r="E443" s="17">
        <f t="shared" si="18"/>
        <v>1.798</v>
      </c>
      <c r="F443" s="12">
        <f t="shared" si="19"/>
        <v>18.492040000000003</v>
      </c>
      <c r="G443" s="8">
        <f t="shared" si="20"/>
        <v>8.1496107000000002</v>
      </c>
    </row>
    <row r="444" spans="1:7" x14ac:dyDescent="0.35">
      <c r="A444" s="15">
        <v>2523</v>
      </c>
      <c r="B444" s="23">
        <v>80</v>
      </c>
      <c r="C444" s="15">
        <v>207</v>
      </c>
      <c r="E444" s="17">
        <f t="shared" si="18"/>
        <v>2.5230000000000001</v>
      </c>
      <c r="F444" s="12">
        <f t="shared" si="19"/>
        <v>21.133760000000002</v>
      </c>
      <c r="G444" s="8">
        <f t="shared" si="20"/>
        <v>8.1496107000000002</v>
      </c>
    </row>
    <row r="445" spans="1:7" x14ac:dyDescent="0.35">
      <c r="A445" s="15">
        <v>2179</v>
      </c>
      <c r="B445" s="23">
        <v>80</v>
      </c>
      <c r="C445" s="15">
        <v>207</v>
      </c>
      <c r="E445" s="17">
        <f t="shared" si="18"/>
        <v>2.1789999999999998</v>
      </c>
      <c r="F445" s="12">
        <f t="shared" si="19"/>
        <v>21.133760000000002</v>
      </c>
      <c r="G445" s="8">
        <f t="shared" si="20"/>
        <v>8.1496107000000002</v>
      </c>
    </row>
    <row r="446" spans="1:7" x14ac:dyDescent="0.35">
      <c r="A446" s="15">
        <v>2523</v>
      </c>
      <c r="B446" s="23">
        <v>80</v>
      </c>
      <c r="C446" s="15">
        <v>207</v>
      </c>
      <c r="E446" s="17">
        <f t="shared" si="18"/>
        <v>2.5230000000000001</v>
      </c>
      <c r="F446" s="12">
        <f t="shared" si="19"/>
        <v>21.133760000000002</v>
      </c>
      <c r="G446" s="8">
        <f t="shared" si="20"/>
        <v>8.1496107000000002</v>
      </c>
    </row>
    <row r="447" spans="1:7" x14ac:dyDescent="0.35">
      <c r="A447" s="15">
        <v>2523</v>
      </c>
      <c r="B447" s="23">
        <v>80</v>
      </c>
      <c r="C447" s="15">
        <v>207</v>
      </c>
      <c r="E447" s="17">
        <f t="shared" si="18"/>
        <v>2.5230000000000001</v>
      </c>
      <c r="F447" s="12">
        <f t="shared" si="19"/>
        <v>21.133760000000002</v>
      </c>
      <c r="G447" s="8">
        <f t="shared" si="20"/>
        <v>8.1496107000000002</v>
      </c>
    </row>
    <row r="448" spans="1:7" x14ac:dyDescent="0.35">
      <c r="A448" s="15">
        <v>2523</v>
      </c>
      <c r="B448" s="23">
        <v>60</v>
      </c>
      <c r="C448" s="15">
        <v>207</v>
      </c>
      <c r="E448" s="17">
        <f t="shared" si="18"/>
        <v>2.5230000000000001</v>
      </c>
      <c r="F448" s="12">
        <f t="shared" si="19"/>
        <v>15.850320000000002</v>
      </c>
      <c r="G448" s="8">
        <f t="shared" si="20"/>
        <v>8.1496107000000002</v>
      </c>
    </row>
    <row r="449" spans="1:7" x14ac:dyDescent="0.35">
      <c r="A449" s="15">
        <v>2198</v>
      </c>
      <c r="B449" s="23">
        <v>87</v>
      </c>
      <c r="C449" s="15">
        <v>207</v>
      </c>
      <c r="E449" s="17">
        <f t="shared" si="18"/>
        <v>2.198</v>
      </c>
      <c r="F449" s="12">
        <f t="shared" si="19"/>
        <v>22.982964000000003</v>
      </c>
      <c r="G449" s="8">
        <f t="shared" si="20"/>
        <v>8.1496107000000002</v>
      </c>
    </row>
    <row r="450" spans="1:7" x14ac:dyDescent="0.35">
      <c r="A450" s="15">
        <v>2198</v>
      </c>
      <c r="B450" s="23">
        <v>93</v>
      </c>
      <c r="C450" s="15">
        <v>207</v>
      </c>
      <c r="E450" s="17">
        <f t="shared" si="18"/>
        <v>2.198</v>
      </c>
      <c r="F450" s="12">
        <f t="shared" si="19"/>
        <v>24.567996000000001</v>
      </c>
      <c r="G450" s="8">
        <f t="shared" si="20"/>
        <v>8.1496107000000002</v>
      </c>
    </row>
    <row r="451" spans="1:7" x14ac:dyDescent="0.35">
      <c r="A451" s="15">
        <v>1995</v>
      </c>
      <c r="B451" s="23">
        <v>70</v>
      </c>
      <c r="C451" s="15">
        <v>207</v>
      </c>
      <c r="E451" s="17">
        <f t="shared" ref="E451:E514" si="21">A451/1000</f>
        <v>1.9950000000000001</v>
      </c>
      <c r="F451" s="12">
        <f t="shared" ref="F451:F514" si="22">B451*0.264172</f>
        <v>18.492040000000003</v>
      </c>
      <c r="G451" s="8">
        <f t="shared" ref="G451:G514" si="23">C451*0.0393701</f>
        <v>8.1496107000000002</v>
      </c>
    </row>
    <row r="452" spans="1:7" x14ac:dyDescent="0.35">
      <c r="A452" s="15">
        <v>2179</v>
      </c>
      <c r="B452" s="23">
        <v>15</v>
      </c>
      <c r="C452" s="15">
        <v>207</v>
      </c>
      <c r="E452" s="17">
        <f t="shared" si="21"/>
        <v>2.1789999999999998</v>
      </c>
      <c r="F452" s="12">
        <f t="shared" si="22"/>
        <v>3.9625800000000004</v>
      </c>
      <c r="G452" s="8">
        <f t="shared" si="23"/>
        <v>8.1496107000000002</v>
      </c>
    </row>
    <row r="453" spans="1:7" x14ac:dyDescent="0.35">
      <c r="A453" s="15">
        <v>2694</v>
      </c>
      <c r="B453" s="23">
        <v>40</v>
      </c>
      <c r="C453" s="15">
        <v>207</v>
      </c>
      <c r="E453" s="17">
        <f t="shared" si="21"/>
        <v>2.694</v>
      </c>
      <c r="F453" s="12">
        <f t="shared" si="22"/>
        <v>10.566880000000001</v>
      </c>
      <c r="G453" s="8">
        <f t="shared" si="23"/>
        <v>8.1496107000000002</v>
      </c>
    </row>
    <row r="454" spans="1:7" x14ac:dyDescent="0.35">
      <c r="A454" s="15">
        <v>2694</v>
      </c>
      <c r="B454" s="23">
        <v>40</v>
      </c>
      <c r="C454" s="15">
        <v>207</v>
      </c>
      <c r="E454" s="17">
        <f t="shared" si="21"/>
        <v>2.694</v>
      </c>
      <c r="F454" s="12">
        <f t="shared" si="22"/>
        <v>10.566880000000001</v>
      </c>
      <c r="G454" s="8">
        <f t="shared" si="23"/>
        <v>8.1496107000000002</v>
      </c>
    </row>
    <row r="455" spans="1:7" x14ac:dyDescent="0.35">
      <c r="A455" s="15">
        <v>3198</v>
      </c>
      <c r="B455" s="23">
        <v>35</v>
      </c>
      <c r="C455" s="15">
        <v>207</v>
      </c>
      <c r="E455" s="17">
        <f t="shared" si="21"/>
        <v>3.198</v>
      </c>
      <c r="F455" s="12">
        <f t="shared" si="22"/>
        <v>9.2460200000000015</v>
      </c>
      <c r="G455" s="8">
        <f t="shared" si="23"/>
        <v>8.1496107000000002</v>
      </c>
    </row>
    <row r="456" spans="1:7" x14ac:dyDescent="0.35">
      <c r="A456" s="15">
        <v>2979</v>
      </c>
      <c r="B456" s="23">
        <v>60</v>
      </c>
      <c r="C456" s="15">
        <v>207</v>
      </c>
      <c r="E456" s="17">
        <f t="shared" si="21"/>
        <v>2.9790000000000001</v>
      </c>
      <c r="F456" s="12">
        <f t="shared" si="22"/>
        <v>15.850320000000002</v>
      </c>
      <c r="G456" s="8">
        <f t="shared" si="23"/>
        <v>8.1496107000000002</v>
      </c>
    </row>
    <row r="457" spans="1:7" x14ac:dyDescent="0.35">
      <c r="A457" s="15">
        <v>2982</v>
      </c>
      <c r="B457" s="23">
        <v>35</v>
      </c>
      <c r="C457" s="15">
        <v>207</v>
      </c>
      <c r="E457" s="17">
        <f t="shared" si="21"/>
        <v>2.9820000000000002</v>
      </c>
      <c r="F457" s="12">
        <f t="shared" si="22"/>
        <v>9.2460200000000015</v>
      </c>
      <c r="G457" s="8">
        <f t="shared" si="23"/>
        <v>8.1496107000000002</v>
      </c>
    </row>
    <row r="458" spans="1:7" x14ac:dyDescent="0.35">
      <c r="A458" s="15">
        <v>4461</v>
      </c>
      <c r="B458" s="23">
        <v>35</v>
      </c>
      <c r="C458" s="15">
        <v>207</v>
      </c>
      <c r="E458" s="17">
        <f t="shared" si="21"/>
        <v>4.4610000000000003</v>
      </c>
      <c r="F458" s="12">
        <f t="shared" si="22"/>
        <v>9.2460200000000015</v>
      </c>
      <c r="G458" s="8">
        <f t="shared" si="23"/>
        <v>8.1496107000000002</v>
      </c>
    </row>
    <row r="459" spans="1:7" x14ac:dyDescent="0.35">
      <c r="A459" s="15">
        <v>4395</v>
      </c>
      <c r="B459" s="23">
        <v>35</v>
      </c>
      <c r="C459" s="15">
        <v>207</v>
      </c>
      <c r="E459" s="17">
        <f t="shared" si="21"/>
        <v>4.3949999999999996</v>
      </c>
      <c r="F459" s="12">
        <f t="shared" si="22"/>
        <v>9.2460200000000015</v>
      </c>
      <c r="G459" s="8">
        <f t="shared" si="23"/>
        <v>8.1496107000000002</v>
      </c>
    </row>
    <row r="460" spans="1:7" x14ac:dyDescent="0.35">
      <c r="A460" s="15">
        <v>624</v>
      </c>
      <c r="B460" s="23">
        <v>35</v>
      </c>
      <c r="C460" s="15">
        <v>207</v>
      </c>
      <c r="E460" s="17">
        <f t="shared" si="21"/>
        <v>0.624</v>
      </c>
      <c r="F460" s="12">
        <f t="shared" si="22"/>
        <v>9.2460200000000015</v>
      </c>
      <c r="G460" s="8">
        <f t="shared" si="23"/>
        <v>8.1496107000000002</v>
      </c>
    </row>
    <row r="461" spans="1:7" x14ac:dyDescent="0.35">
      <c r="A461" s="15">
        <v>1196</v>
      </c>
      <c r="B461" s="23">
        <v>35</v>
      </c>
      <c r="C461" s="15">
        <v>207</v>
      </c>
      <c r="E461" s="17">
        <f t="shared" si="21"/>
        <v>1.196</v>
      </c>
      <c r="F461" s="12">
        <f t="shared" si="22"/>
        <v>9.2460200000000015</v>
      </c>
      <c r="G461" s="8">
        <f t="shared" si="23"/>
        <v>8.1496107000000002</v>
      </c>
    </row>
    <row r="462" spans="1:7" x14ac:dyDescent="0.35">
      <c r="A462" s="15">
        <v>1196</v>
      </c>
      <c r="B462" s="23">
        <v>60</v>
      </c>
      <c r="C462" s="15">
        <v>207</v>
      </c>
      <c r="E462" s="17">
        <f t="shared" si="21"/>
        <v>1.196</v>
      </c>
      <c r="F462" s="12">
        <f t="shared" si="22"/>
        <v>15.850320000000002</v>
      </c>
      <c r="G462" s="8">
        <f t="shared" si="23"/>
        <v>8.1496107000000002</v>
      </c>
    </row>
    <row r="463" spans="1:7" x14ac:dyDescent="0.35">
      <c r="A463" s="15">
        <v>998</v>
      </c>
      <c r="B463" s="23">
        <v>35</v>
      </c>
      <c r="C463" s="15">
        <v>207</v>
      </c>
      <c r="E463" s="17">
        <f t="shared" si="21"/>
        <v>0.998</v>
      </c>
      <c r="F463" s="12">
        <f t="shared" si="22"/>
        <v>9.2460200000000015</v>
      </c>
      <c r="G463" s="8">
        <f t="shared" si="23"/>
        <v>8.1496107000000002</v>
      </c>
    </row>
    <row r="464" spans="1:7" x14ac:dyDescent="0.35">
      <c r="A464" s="15">
        <v>998</v>
      </c>
      <c r="B464" s="23">
        <v>35</v>
      </c>
      <c r="C464" s="15">
        <v>207</v>
      </c>
      <c r="E464" s="17">
        <f t="shared" si="21"/>
        <v>0.998</v>
      </c>
      <c r="F464" s="12">
        <f t="shared" si="22"/>
        <v>9.2460200000000015</v>
      </c>
      <c r="G464" s="8">
        <f t="shared" si="23"/>
        <v>8.1496107000000002</v>
      </c>
    </row>
    <row r="465" spans="1:7" x14ac:dyDescent="0.35">
      <c r="A465" s="15">
        <v>1086</v>
      </c>
      <c r="B465" s="23">
        <v>35</v>
      </c>
      <c r="C465" s="15">
        <v>207</v>
      </c>
      <c r="E465" s="17">
        <f t="shared" si="21"/>
        <v>1.0860000000000001</v>
      </c>
      <c r="F465" s="12">
        <f t="shared" si="22"/>
        <v>9.2460200000000015</v>
      </c>
      <c r="G465" s="8">
        <f t="shared" si="23"/>
        <v>8.1496107000000002</v>
      </c>
    </row>
    <row r="466" spans="1:7" x14ac:dyDescent="0.35">
      <c r="A466" s="15">
        <v>1086</v>
      </c>
      <c r="B466" s="23">
        <v>40</v>
      </c>
      <c r="C466" s="15">
        <v>207</v>
      </c>
      <c r="E466" s="17">
        <f t="shared" si="21"/>
        <v>1.0860000000000001</v>
      </c>
      <c r="F466" s="12">
        <f t="shared" si="22"/>
        <v>10.566880000000001</v>
      </c>
      <c r="G466" s="8">
        <f t="shared" si="23"/>
        <v>8.1496107000000002</v>
      </c>
    </row>
    <row r="467" spans="1:7" x14ac:dyDescent="0.35">
      <c r="A467" s="15">
        <v>1086</v>
      </c>
      <c r="B467" s="23">
        <v>40</v>
      </c>
      <c r="C467" s="15">
        <v>207</v>
      </c>
      <c r="E467" s="17">
        <f t="shared" si="21"/>
        <v>1.0860000000000001</v>
      </c>
      <c r="F467" s="12">
        <f t="shared" si="22"/>
        <v>10.566880000000001</v>
      </c>
      <c r="G467" s="8">
        <f t="shared" si="23"/>
        <v>8.1496107000000002</v>
      </c>
    </row>
    <row r="468" spans="1:7" x14ac:dyDescent="0.35">
      <c r="A468" s="15">
        <v>1086</v>
      </c>
      <c r="B468" s="23">
        <v>40</v>
      </c>
      <c r="C468" s="15">
        <v>207</v>
      </c>
      <c r="E468" s="17">
        <f t="shared" si="21"/>
        <v>1.0860000000000001</v>
      </c>
      <c r="F468" s="12">
        <f t="shared" si="22"/>
        <v>10.566880000000001</v>
      </c>
      <c r="G468" s="8">
        <f t="shared" si="23"/>
        <v>8.1496107000000002</v>
      </c>
    </row>
    <row r="469" spans="1:7" x14ac:dyDescent="0.35">
      <c r="A469" s="15">
        <v>1086</v>
      </c>
      <c r="B469" s="23">
        <v>40</v>
      </c>
      <c r="C469" s="15">
        <v>207</v>
      </c>
      <c r="E469" s="17">
        <f t="shared" si="21"/>
        <v>1.0860000000000001</v>
      </c>
      <c r="F469" s="12">
        <f t="shared" si="22"/>
        <v>10.566880000000001</v>
      </c>
      <c r="G469" s="8">
        <f t="shared" si="23"/>
        <v>8.1496107000000002</v>
      </c>
    </row>
    <row r="470" spans="1:7" x14ac:dyDescent="0.35">
      <c r="A470" s="15">
        <v>1086</v>
      </c>
      <c r="B470" s="23">
        <v>43</v>
      </c>
      <c r="C470" s="15">
        <v>207</v>
      </c>
      <c r="E470" s="17">
        <f t="shared" si="21"/>
        <v>1.0860000000000001</v>
      </c>
      <c r="F470" s="12">
        <f t="shared" si="22"/>
        <v>11.359396</v>
      </c>
      <c r="G470" s="8">
        <f t="shared" si="23"/>
        <v>8.1496107000000002</v>
      </c>
    </row>
    <row r="471" spans="1:7" x14ac:dyDescent="0.35">
      <c r="A471" s="15">
        <v>1086</v>
      </c>
      <c r="B471" s="23">
        <v>43</v>
      </c>
      <c r="C471" s="15">
        <v>207</v>
      </c>
      <c r="E471" s="17">
        <f t="shared" si="21"/>
        <v>1.0860000000000001</v>
      </c>
      <c r="F471" s="12">
        <f t="shared" si="22"/>
        <v>11.359396</v>
      </c>
      <c r="G471" s="8">
        <f t="shared" si="23"/>
        <v>8.1496107000000002</v>
      </c>
    </row>
    <row r="472" spans="1:7" x14ac:dyDescent="0.35">
      <c r="A472" s="15">
        <v>1086</v>
      </c>
      <c r="B472" s="23">
        <v>43</v>
      </c>
      <c r="C472" s="15">
        <v>207</v>
      </c>
      <c r="E472" s="17">
        <f t="shared" si="21"/>
        <v>1.0860000000000001</v>
      </c>
      <c r="F472" s="12">
        <f t="shared" si="22"/>
        <v>11.359396</v>
      </c>
      <c r="G472" s="8">
        <f t="shared" si="23"/>
        <v>8.1496107000000002</v>
      </c>
    </row>
    <row r="473" spans="1:7" x14ac:dyDescent="0.35">
      <c r="A473" s="15">
        <v>1199</v>
      </c>
      <c r="B473" s="23">
        <v>43</v>
      </c>
      <c r="C473" s="15">
        <v>207</v>
      </c>
      <c r="E473" s="17">
        <f t="shared" si="21"/>
        <v>1.1990000000000001</v>
      </c>
      <c r="F473" s="12">
        <f t="shared" si="22"/>
        <v>11.359396</v>
      </c>
      <c r="G473" s="8">
        <f t="shared" si="23"/>
        <v>8.1496107000000002</v>
      </c>
    </row>
    <row r="474" spans="1:7" x14ac:dyDescent="0.35">
      <c r="A474" s="15">
        <v>999</v>
      </c>
      <c r="B474" s="23">
        <v>43</v>
      </c>
      <c r="C474" s="15">
        <v>207</v>
      </c>
      <c r="E474" s="17">
        <f t="shared" si="21"/>
        <v>0.999</v>
      </c>
      <c r="F474" s="12">
        <f t="shared" si="22"/>
        <v>11.359396</v>
      </c>
      <c r="G474" s="8">
        <f t="shared" si="23"/>
        <v>8.1496107000000002</v>
      </c>
    </row>
    <row r="475" spans="1:7" x14ac:dyDescent="0.35">
      <c r="A475" s="15">
        <v>999</v>
      </c>
      <c r="B475" s="23">
        <v>43</v>
      </c>
      <c r="C475" s="15">
        <v>207</v>
      </c>
      <c r="E475" s="17">
        <f t="shared" si="21"/>
        <v>0.999</v>
      </c>
      <c r="F475" s="12">
        <f t="shared" si="22"/>
        <v>11.359396</v>
      </c>
      <c r="G475" s="8">
        <f t="shared" si="23"/>
        <v>8.1496107000000002</v>
      </c>
    </row>
    <row r="476" spans="1:7" x14ac:dyDescent="0.35">
      <c r="A476" s="15">
        <v>999</v>
      </c>
      <c r="B476" s="23">
        <v>42</v>
      </c>
      <c r="C476" s="15">
        <v>207</v>
      </c>
      <c r="E476" s="17">
        <f t="shared" si="21"/>
        <v>0.999</v>
      </c>
      <c r="F476" s="12">
        <f t="shared" si="22"/>
        <v>11.095224</v>
      </c>
      <c r="G476" s="8">
        <f t="shared" si="23"/>
        <v>8.1496107000000002</v>
      </c>
    </row>
    <row r="477" spans="1:7" x14ac:dyDescent="0.35">
      <c r="A477" s="15">
        <v>999</v>
      </c>
      <c r="B477" s="23">
        <v>37</v>
      </c>
      <c r="C477" s="15">
        <v>207</v>
      </c>
      <c r="E477" s="17">
        <f t="shared" si="21"/>
        <v>0.999</v>
      </c>
      <c r="F477" s="12">
        <f t="shared" si="22"/>
        <v>9.7743640000000003</v>
      </c>
      <c r="G477" s="8">
        <f t="shared" si="23"/>
        <v>8.1496107000000002</v>
      </c>
    </row>
    <row r="478" spans="1:7" x14ac:dyDescent="0.35">
      <c r="A478" s="15">
        <v>1197</v>
      </c>
      <c r="B478" s="23">
        <v>37</v>
      </c>
      <c r="C478" s="15">
        <v>207</v>
      </c>
      <c r="E478" s="17">
        <f t="shared" si="21"/>
        <v>1.1970000000000001</v>
      </c>
      <c r="F478" s="12">
        <f t="shared" si="22"/>
        <v>9.7743640000000003</v>
      </c>
      <c r="G478" s="8">
        <f t="shared" si="23"/>
        <v>8.1496107000000002</v>
      </c>
    </row>
    <row r="479" spans="1:7" x14ac:dyDescent="0.35">
      <c r="A479" s="15">
        <v>1197</v>
      </c>
      <c r="B479" s="23">
        <v>37</v>
      </c>
      <c r="C479" s="15">
        <v>207</v>
      </c>
      <c r="E479" s="17">
        <f t="shared" si="21"/>
        <v>1.1970000000000001</v>
      </c>
      <c r="F479" s="12">
        <f t="shared" si="22"/>
        <v>9.7743640000000003</v>
      </c>
      <c r="G479" s="8">
        <f t="shared" si="23"/>
        <v>8.1496107000000002</v>
      </c>
    </row>
    <row r="480" spans="1:7" x14ac:dyDescent="0.35">
      <c r="A480" s="15">
        <v>1197</v>
      </c>
      <c r="B480" s="23">
        <v>37</v>
      </c>
      <c r="C480" s="15">
        <v>207</v>
      </c>
      <c r="E480" s="17">
        <f t="shared" si="21"/>
        <v>1.1970000000000001</v>
      </c>
      <c r="F480" s="12">
        <f t="shared" si="22"/>
        <v>9.7743640000000003</v>
      </c>
      <c r="G480" s="8">
        <f t="shared" si="23"/>
        <v>8.1496107000000002</v>
      </c>
    </row>
    <row r="481" spans="1:7" x14ac:dyDescent="0.35">
      <c r="A481" s="15">
        <v>1197</v>
      </c>
      <c r="B481" s="23">
        <v>37</v>
      </c>
      <c r="C481" s="15">
        <v>207</v>
      </c>
      <c r="E481" s="17">
        <f t="shared" si="21"/>
        <v>1.1970000000000001</v>
      </c>
      <c r="F481" s="12">
        <f t="shared" si="22"/>
        <v>9.7743640000000003</v>
      </c>
      <c r="G481" s="8">
        <f t="shared" si="23"/>
        <v>8.1496107000000002</v>
      </c>
    </row>
    <row r="482" spans="1:7" x14ac:dyDescent="0.35">
      <c r="A482" s="15">
        <v>1197</v>
      </c>
      <c r="B482" s="23">
        <v>37</v>
      </c>
      <c r="C482" s="15">
        <v>207</v>
      </c>
      <c r="E482" s="17">
        <f t="shared" si="21"/>
        <v>1.1970000000000001</v>
      </c>
      <c r="F482" s="12">
        <f t="shared" si="22"/>
        <v>9.7743640000000003</v>
      </c>
      <c r="G482" s="8">
        <f t="shared" si="23"/>
        <v>8.1496107000000002</v>
      </c>
    </row>
    <row r="483" spans="1:7" x14ac:dyDescent="0.35">
      <c r="A483" s="15">
        <v>1197</v>
      </c>
      <c r="B483" s="23">
        <v>37</v>
      </c>
      <c r="C483" s="15">
        <v>207</v>
      </c>
      <c r="E483" s="17">
        <f t="shared" si="21"/>
        <v>1.1970000000000001</v>
      </c>
      <c r="F483" s="12">
        <f t="shared" si="22"/>
        <v>9.7743640000000003</v>
      </c>
      <c r="G483" s="8">
        <f t="shared" si="23"/>
        <v>8.1496107000000002</v>
      </c>
    </row>
    <row r="484" spans="1:7" x14ac:dyDescent="0.35">
      <c r="A484" s="15">
        <v>1197</v>
      </c>
      <c r="B484" s="23">
        <v>37</v>
      </c>
      <c r="C484" s="15">
        <v>207</v>
      </c>
      <c r="E484" s="17">
        <f t="shared" si="21"/>
        <v>1.1970000000000001</v>
      </c>
      <c r="F484" s="12">
        <f t="shared" si="22"/>
        <v>9.7743640000000003</v>
      </c>
      <c r="G484" s="8">
        <f t="shared" si="23"/>
        <v>8.1496107000000002</v>
      </c>
    </row>
    <row r="485" spans="1:7" x14ac:dyDescent="0.35">
      <c r="A485" s="15">
        <v>1197</v>
      </c>
      <c r="B485" s="23">
        <v>37</v>
      </c>
      <c r="C485" s="15">
        <v>207</v>
      </c>
      <c r="E485" s="17">
        <f t="shared" si="21"/>
        <v>1.1970000000000001</v>
      </c>
      <c r="F485" s="12">
        <f t="shared" si="22"/>
        <v>9.7743640000000003</v>
      </c>
      <c r="G485" s="8">
        <f t="shared" si="23"/>
        <v>8.1496107000000002</v>
      </c>
    </row>
    <row r="486" spans="1:7" x14ac:dyDescent="0.35">
      <c r="A486" s="15">
        <v>1197</v>
      </c>
      <c r="B486" s="23">
        <v>37</v>
      </c>
      <c r="C486" s="15">
        <v>207</v>
      </c>
      <c r="E486" s="17">
        <f t="shared" si="21"/>
        <v>1.1970000000000001</v>
      </c>
      <c r="F486" s="12">
        <f t="shared" si="22"/>
        <v>9.7743640000000003</v>
      </c>
      <c r="G486" s="8">
        <f t="shared" si="23"/>
        <v>8.1496107000000002</v>
      </c>
    </row>
    <row r="487" spans="1:7" x14ac:dyDescent="0.35">
      <c r="A487" s="15">
        <v>1197</v>
      </c>
      <c r="B487" s="23">
        <v>37</v>
      </c>
      <c r="C487" s="15">
        <v>207</v>
      </c>
      <c r="E487" s="17">
        <f t="shared" si="21"/>
        <v>1.1970000000000001</v>
      </c>
      <c r="F487" s="12">
        <f t="shared" si="22"/>
        <v>9.7743640000000003</v>
      </c>
      <c r="G487" s="8">
        <f t="shared" si="23"/>
        <v>8.1496107000000002</v>
      </c>
    </row>
    <row r="488" spans="1:7" x14ac:dyDescent="0.35">
      <c r="A488" s="15">
        <v>1197</v>
      </c>
      <c r="B488" s="23">
        <v>37</v>
      </c>
      <c r="C488" s="15">
        <v>207</v>
      </c>
      <c r="E488" s="17">
        <f t="shared" si="21"/>
        <v>1.1970000000000001</v>
      </c>
      <c r="F488" s="12">
        <f t="shared" si="22"/>
        <v>9.7743640000000003</v>
      </c>
      <c r="G488" s="8">
        <f t="shared" si="23"/>
        <v>8.1496107000000002</v>
      </c>
    </row>
    <row r="489" spans="1:7" x14ac:dyDescent="0.35">
      <c r="A489" s="15">
        <v>1197</v>
      </c>
      <c r="B489" s="23">
        <v>40</v>
      </c>
      <c r="C489" s="15">
        <v>207</v>
      </c>
      <c r="E489" s="17">
        <f t="shared" si="21"/>
        <v>1.1970000000000001</v>
      </c>
      <c r="F489" s="12">
        <f t="shared" si="22"/>
        <v>10.566880000000001</v>
      </c>
      <c r="G489" s="8">
        <f t="shared" si="23"/>
        <v>8.1496107000000002</v>
      </c>
    </row>
    <row r="490" spans="1:7" x14ac:dyDescent="0.35">
      <c r="A490" s="15">
        <v>1197</v>
      </c>
      <c r="B490" s="23">
        <v>40</v>
      </c>
      <c r="C490" s="15">
        <v>207</v>
      </c>
      <c r="E490" s="17">
        <f t="shared" si="21"/>
        <v>1.1970000000000001</v>
      </c>
      <c r="F490" s="12">
        <f t="shared" si="22"/>
        <v>10.566880000000001</v>
      </c>
      <c r="G490" s="8">
        <f t="shared" si="23"/>
        <v>8.1496107000000002</v>
      </c>
    </row>
    <row r="491" spans="1:7" x14ac:dyDescent="0.35">
      <c r="A491" s="15">
        <v>1197</v>
      </c>
      <c r="B491" s="23">
        <v>40</v>
      </c>
      <c r="C491" s="15">
        <v>207</v>
      </c>
      <c r="E491" s="17">
        <f t="shared" si="21"/>
        <v>1.1970000000000001</v>
      </c>
      <c r="F491" s="12">
        <f t="shared" si="22"/>
        <v>10.566880000000001</v>
      </c>
      <c r="G491" s="8">
        <f t="shared" si="23"/>
        <v>8.1496107000000002</v>
      </c>
    </row>
    <row r="492" spans="1:7" x14ac:dyDescent="0.35">
      <c r="A492" s="15">
        <v>998</v>
      </c>
      <c r="B492" s="23">
        <v>42</v>
      </c>
      <c r="C492" s="15">
        <v>207</v>
      </c>
      <c r="E492" s="17">
        <f t="shared" si="21"/>
        <v>0.998</v>
      </c>
      <c r="F492" s="12">
        <f t="shared" si="22"/>
        <v>11.095224</v>
      </c>
      <c r="G492" s="8">
        <f t="shared" si="23"/>
        <v>8.1496107000000002</v>
      </c>
    </row>
    <row r="493" spans="1:7" x14ac:dyDescent="0.35">
      <c r="A493" s="15">
        <v>1186</v>
      </c>
      <c r="B493" s="23">
        <v>42</v>
      </c>
      <c r="C493" s="15">
        <v>207</v>
      </c>
      <c r="E493" s="17">
        <f t="shared" si="21"/>
        <v>1.1859999999999999</v>
      </c>
      <c r="F493" s="12">
        <f t="shared" si="22"/>
        <v>11.095224</v>
      </c>
      <c r="G493" s="8">
        <f t="shared" si="23"/>
        <v>8.1496107000000002</v>
      </c>
    </row>
    <row r="494" spans="1:7" x14ac:dyDescent="0.35">
      <c r="A494" s="15">
        <v>1186</v>
      </c>
      <c r="B494" s="23">
        <v>42</v>
      </c>
      <c r="C494" s="15">
        <v>207</v>
      </c>
      <c r="E494" s="17">
        <f t="shared" si="21"/>
        <v>1.1859999999999999</v>
      </c>
      <c r="F494" s="12">
        <f t="shared" si="22"/>
        <v>11.095224</v>
      </c>
      <c r="G494" s="8">
        <f t="shared" si="23"/>
        <v>8.1496107000000002</v>
      </c>
    </row>
    <row r="495" spans="1:7" x14ac:dyDescent="0.35">
      <c r="A495" s="15">
        <v>1186</v>
      </c>
      <c r="B495" s="23">
        <v>42</v>
      </c>
      <c r="C495" s="15">
        <v>207</v>
      </c>
      <c r="E495" s="17">
        <f t="shared" si="21"/>
        <v>1.1859999999999999</v>
      </c>
      <c r="F495" s="12">
        <f t="shared" si="22"/>
        <v>11.095224</v>
      </c>
      <c r="G495" s="8">
        <f t="shared" si="23"/>
        <v>8.1496107000000002</v>
      </c>
    </row>
    <row r="496" spans="1:7" x14ac:dyDescent="0.35">
      <c r="A496" s="15">
        <v>1186</v>
      </c>
      <c r="B496" s="23">
        <v>42</v>
      </c>
      <c r="C496" s="15">
        <v>207</v>
      </c>
      <c r="E496" s="17">
        <f t="shared" si="21"/>
        <v>1.1859999999999999</v>
      </c>
      <c r="F496" s="12">
        <f t="shared" si="22"/>
        <v>11.095224</v>
      </c>
      <c r="G496" s="8">
        <f t="shared" si="23"/>
        <v>8.1496107000000002</v>
      </c>
    </row>
    <row r="497" spans="1:7" x14ac:dyDescent="0.35">
      <c r="A497" s="15">
        <v>1498</v>
      </c>
      <c r="B497" s="23">
        <v>45</v>
      </c>
      <c r="C497" s="15">
        <v>207</v>
      </c>
      <c r="E497" s="17">
        <f t="shared" si="21"/>
        <v>1.498</v>
      </c>
      <c r="F497" s="12">
        <f t="shared" si="22"/>
        <v>11.887740000000001</v>
      </c>
      <c r="G497" s="8">
        <f t="shared" si="23"/>
        <v>8.1496107000000002</v>
      </c>
    </row>
    <row r="498" spans="1:7" x14ac:dyDescent="0.35">
      <c r="A498" s="15">
        <v>1498</v>
      </c>
      <c r="B498" s="23">
        <v>45</v>
      </c>
      <c r="C498" s="15">
        <v>207</v>
      </c>
      <c r="E498" s="17">
        <f t="shared" si="21"/>
        <v>1.498</v>
      </c>
      <c r="F498" s="12">
        <f t="shared" si="22"/>
        <v>11.887740000000001</v>
      </c>
      <c r="G498" s="8">
        <f t="shared" si="23"/>
        <v>8.1496107000000002</v>
      </c>
    </row>
    <row r="499" spans="1:7" x14ac:dyDescent="0.35">
      <c r="A499" s="15">
        <v>1498</v>
      </c>
      <c r="B499" s="23">
        <v>45</v>
      </c>
      <c r="C499" s="15">
        <v>207</v>
      </c>
      <c r="E499" s="17">
        <f t="shared" si="21"/>
        <v>1.498</v>
      </c>
      <c r="F499" s="12">
        <f t="shared" si="22"/>
        <v>11.887740000000001</v>
      </c>
      <c r="G499" s="8">
        <f t="shared" si="23"/>
        <v>8.1496107000000002</v>
      </c>
    </row>
    <row r="500" spans="1:7" x14ac:dyDescent="0.35">
      <c r="A500" s="15">
        <v>1194</v>
      </c>
      <c r="B500" s="23">
        <v>42</v>
      </c>
      <c r="C500" s="15">
        <v>207</v>
      </c>
      <c r="E500" s="17">
        <f t="shared" si="21"/>
        <v>1.194</v>
      </c>
      <c r="F500" s="12">
        <f t="shared" si="22"/>
        <v>11.095224</v>
      </c>
      <c r="G500" s="8">
        <f t="shared" si="23"/>
        <v>8.1496107000000002</v>
      </c>
    </row>
    <row r="501" spans="1:7" x14ac:dyDescent="0.35">
      <c r="A501" s="15">
        <v>1194</v>
      </c>
      <c r="B501" s="23">
        <v>42</v>
      </c>
      <c r="C501" s="15">
        <v>207</v>
      </c>
      <c r="E501" s="17">
        <f t="shared" si="21"/>
        <v>1.194</v>
      </c>
      <c r="F501" s="12">
        <f t="shared" si="22"/>
        <v>11.095224</v>
      </c>
      <c r="G501" s="8">
        <f t="shared" si="23"/>
        <v>8.1496107000000002</v>
      </c>
    </row>
    <row r="502" spans="1:7" x14ac:dyDescent="0.35">
      <c r="A502" s="15">
        <v>1194</v>
      </c>
      <c r="B502" s="23">
        <v>42</v>
      </c>
      <c r="C502" s="15">
        <v>207</v>
      </c>
      <c r="E502" s="17">
        <f t="shared" si="21"/>
        <v>1.194</v>
      </c>
      <c r="F502" s="12">
        <f t="shared" si="22"/>
        <v>11.095224</v>
      </c>
      <c r="G502" s="8">
        <f t="shared" si="23"/>
        <v>8.1496107000000002</v>
      </c>
    </row>
    <row r="503" spans="1:7" x14ac:dyDescent="0.35">
      <c r="A503" s="15">
        <v>1194</v>
      </c>
      <c r="B503" s="23">
        <v>40</v>
      </c>
      <c r="C503" s="15">
        <v>207</v>
      </c>
      <c r="E503" s="17">
        <f t="shared" si="21"/>
        <v>1.194</v>
      </c>
      <c r="F503" s="12">
        <f t="shared" si="22"/>
        <v>10.566880000000001</v>
      </c>
      <c r="G503" s="8">
        <f t="shared" si="23"/>
        <v>8.1496107000000002</v>
      </c>
    </row>
    <row r="504" spans="1:7" x14ac:dyDescent="0.35">
      <c r="A504" s="15">
        <v>1498</v>
      </c>
      <c r="B504" s="23">
        <v>40</v>
      </c>
      <c r="C504" s="15">
        <v>207</v>
      </c>
      <c r="E504" s="17">
        <f t="shared" si="21"/>
        <v>1.498</v>
      </c>
      <c r="F504" s="12">
        <f t="shared" si="22"/>
        <v>10.566880000000001</v>
      </c>
      <c r="G504" s="8">
        <f t="shared" si="23"/>
        <v>8.1496107000000002</v>
      </c>
    </row>
    <row r="505" spans="1:7" x14ac:dyDescent="0.35">
      <c r="A505" s="15">
        <v>999</v>
      </c>
      <c r="B505" s="23">
        <v>40</v>
      </c>
      <c r="C505" s="15">
        <v>207</v>
      </c>
      <c r="E505" s="17">
        <f t="shared" si="21"/>
        <v>0.999</v>
      </c>
      <c r="F505" s="12">
        <f t="shared" si="22"/>
        <v>10.566880000000001</v>
      </c>
      <c r="G505" s="8">
        <f t="shared" si="23"/>
        <v>8.1496107000000002</v>
      </c>
    </row>
    <row r="506" spans="1:7" x14ac:dyDescent="0.35">
      <c r="A506" s="15">
        <v>999</v>
      </c>
      <c r="B506" s="23">
        <v>40</v>
      </c>
      <c r="C506" s="15">
        <v>207</v>
      </c>
      <c r="E506" s="17">
        <f t="shared" si="21"/>
        <v>0.999</v>
      </c>
      <c r="F506" s="12">
        <f t="shared" si="22"/>
        <v>10.566880000000001</v>
      </c>
      <c r="G506" s="8">
        <f t="shared" si="23"/>
        <v>8.1496107000000002</v>
      </c>
    </row>
    <row r="507" spans="1:7" x14ac:dyDescent="0.35">
      <c r="A507" s="15">
        <v>999</v>
      </c>
      <c r="B507" s="23">
        <v>40</v>
      </c>
      <c r="C507" s="15">
        <v>207</v>
      </c>
      <c r="E507" s="17">
        <f t="shared" si="21"/>
        <v>0.999</v>
      </c>
      <c r="F507" s="12">
        <f t="shared" si="22"/>
        <v>10.566880000000001</v>
      </c>
      <c r="G507" s="8">
        <f t="shared" si="23"/>
        <v>8.1496107000000002</v>
      </c>
    </row>
    <row r="508" spans="1:7" x14ac:dyDescent="0.35">
      <c r="A508" s="15">
        <v>1194</v>
      </c>
      <c r="B508" s="23">
        <v>42</v>
      </c>
      <c r="C508" s="15">
        <v>207</v>
      </c>
      <c r="E508" s="17">
        <f t="shared" si="21"/>
        <v>1.194</v>
      </c>
      <c r="F508" s="12">
        <f t="shared" si="22"/>
        <v>11.095224</v>
      </c>
      <c r="G508" s="8">
        <f t="shared" si="23"/>
        <v>8.1496107000000002</v>
      </c>
    </row>
    <row r="509" spans="1:7" x14ac:dyDescent="0.35">
      <c r="A509" s="15">
        <v>1194</v>
      </c>
      <c r="B509" s="23">
        <v>42</v>
      </c>
      <c r="C509" s="15">
        <v>207</v>
      </c>
      <c r="E509" s="17">
        <f t="shared" si="21"/>
        <v>1.194</v>
      </c>
      <c r="F509" s="12">
        <f t="shared" si="22"/>
        <v>11.095224</v>
      </c>
      <c r="G509" s="8">
        <f t="shared" si="23"/>
        <v>8.1496107000000002</v>
      </c>
    </row>
    <row r="510" spans="1:7" x14ac:dyDescent="0.35">
      <c r="A510" s="15">
        <v>1194</v>
      </c>
      <c r="B510" s="23">
        <v>42</v>
      </c>
      <c r="C510" s="15">
        <v>207</v>
      </c>
      <c r="E510" s="17">
        <f t="shared" si="21"/>
        <v>1.194</v>
      </c>
      <c r="F510" s="12">
        <f t="shared" si="22"/>
        <v>11.095224</v>
      </c>
      <c r="G510" s="8">
        <f t="shared" si="23"/>
        <v>8.1496107000000002</v>
      </c>
    </row>
    <row r="511" spans="1:7" x14ac:dyDescent="0.35">
      <c r="A511" s="15">
        <v>1498</v>
      </c>
      <c r="B511" s="23">
        <v>42</v>
      </c>
      <c r="C511" s="15">
        <v>207</v>
      </c>
      <c r="E511" s="17">
        <f t="shared" si="21"/>
        <v>1.498</v>
      </c>
      <c r="F511" s="12">
        <f t="shared" si="22"/>
        <v>11.095224</v>
      </c>
      <c r="G511" s="8">
        <f t="shared" si="23"/>
        <v>8.1496107000000002</v>
      </c>
    </row>
    <row r="512" spans="1:7" x14ac:dyDescent="0.35">
      <c r="A512" s="15">
        <v>1498</v>
      </c>
      <c r="B512" s="23">
        <v>40</v>
      </c>
      <c r="C512" s="15">
        <v>207</v>
      </c>
      <c r="E512" s="17">
        <f t="shared" si="21"/>
        <v>1.498</v>
      </c>
      <c r="F512" s="12">
        <f t="shared" si="22"/>
        <v>10.566880000000001</v>
      </c>
      <c r="G512" s="8">
        <f t="shared" si="23"/>
        <v>8.1496107000000002</v>
      </c>
    </row>
    <row r="513" spans="1:7" x14ac:dyDescent="0.35">
      <c r="A513" s="15">
        <v>1498</v>
      </c>
      <c r="B513" s="23">
        <v>37</v>
      </c>
      <c r="C513" s="15">
        <v>207</v>
      </c>
      <c r="E513" s="17">
        <f t="shared" si="21"/>
        <v>1.498</v>
      </c>
      <c r="F513" s="12">
        <f t="shared" si="22"/>
        <v>9.7743640000000003</v>
      </c>
      <c r="G513" s="8">
        <f t="shared" si="23"/>
        <v>8.1496107000000002</v>
      </c>
    </row>
    <row r="514" spans="1:7" x14ac:dyDescent="0.35">
      <c r="A514" s="15">
        <v>1498</v>
      </c>
      <c r="B514" s="23">
        <v>37</v>
      </c>
      <c r="C514" s="15">
        <v>207</v>
      </c>
      <c r="E514" s="17">
        <f t="shared" si="21"/>
        <v>1.498</v>
      </c>
      <c r="F514" s="12">
        <f t="shared" si="22"/>
        <v>9.7743640000000003</v>
      </c>
      <c r="G514" s="8">
        <f t="shared" si="23"/>
        <v>8.1496107000000002</v>
      </c>
    </row>
    <row r="515" spans="1:7" x14ac:dyDescent="0.35">
      <c r="A515" s="15">
        <v>1498</v>
      </c>
      <c r="B515" s="23">
        <v>37</v>
      </c>
      <c r="C515" s="15">
        <v>207</v>
      </c>
      <c r="E515" s="17">
        <f t="shared" ref="E515:E578" si="24">A515/1000</f>
        <v>1.498</v>
      </c>
      <c r="F515" s="12">
        <f t="shared" ref="F515:F578" si="25">B515*0.264172</f>
        <v>9.7743640000000003</v>
      </c>
      <c r="G515" s="8">
        <f t="shared" ref="G515:G578" si="26">C515*0.0393701</f>
        <v>8.1496107000000002</v>
      </c>
    </row>
    <row r="516" spans="1:7" x14ac:dyDescent="0.35">
      <c r="A516" s="15">
        <v>1194</v>
      </c>
      <c r="B516" s="23">
        <v>37</v>
      </c>
      <c r="C516" s="15">
        <v>207</v>
      </c>
      <c r="E516" s="17">
        <f t="shared" si="24"/>
        <v>1.194</v>
      </c>
      <c r="F516" s="12">
        <f t="shared" si="25"/>
        <v>9.7743640000000003</v>
      </c>
      <c r="G516" s="8">
        <f t="shared" si="26"/>
        <v>8.1496107000000002</v>
      </c>
    </row>
    <row r="517" spans="1:7" x14ac:dyDescent="0.35">
      <c r="A517" s="15">
        <v>1194</v>
      </c>
      <c r="B517" s="23">
        <v>37</v>
      </c>
      <c r="C517" s="15">
        <v>207</v>
      </c>
      <c r="E517" s="17">
        <f t="shared" si="24"/>
        <v>1.194</v>
      </c>
      <c r="F517" s="12">
        <f t="shared" si="25"/>
        <v>9.7743640000000003</v>
      </c>
      <c r="G517" s="8">
        <f t="shared" si="26"/>
        <v>8.1496107000000002</v>
      </c>
    </row>
    <row r="518" spans="1:7" x14ac:dyDescent="0.35">
      <c r="A518" s="15">
        <v>1194</v>
      </c>
      <c r="B518" s="23">
        <v>60</v>
      </c>
      <c r="C518" s="15">
        <v>207</v>
      </c>
      <c r="E518" s="17">
        <f t="shared" si="24"/>
        <v>1.194</v>
      </c>
      <c r="F518" s="12">
        <f t="shared" si="25"/>
        <v>15.850320000000002</v>
      </c>
      <c r="G518" s="8">
        <f t="shared" si="26"/>
        <v>8.1496107000000002</v>
      </c>
    </row>
    <row r="519" spans="1:7" x14ac:dyDescent="0.35">
      <c r="A519" s="15">
        <v>1194</v>
      </c>
      <c r="B519" s="23">
        <v>70</v>
      </c>
      <c r="C519" s="15">
        <v>207</v>
      </c>
      <c r="E519" s="17">
        <f t="shared" si="24"/>
        <v>1.194</v>
      </c>
      <c r="F519" s="12">
        <f t="shared" si="25"/>
        <v>18.492040000000003</v>
      </c>
      <c r="G519" s="8">
        <f t="shared" si="26"/>
        <v>8.1496107000000002</v>
      </c>
    </row>
    <row r="520" spans="1:7" x14ac:dyDescent="0.35">
      <c r="A520" s="15">
        <v>1498</v>
      </c>
      <c r="B520" s="23">
        <v>71</v>
      </c>
      <c r="C520" s="15">
        <v>207</v>
      </c>
      <c r="E520" s="17">
        <f t="shared" si="24"/>
        <v>1.498</v>
      </c>
      <c r="F520" s="12">
        <f t="shared" si="25"/>
        <v>18.756212000000001</v>
      </c>
      <c r="G520" s="8">
        <f t="shared" si="26"/>
        <v>8.1496107000000002</v>
      </c>
    </row>
    <row r="521" spans="1:7" x14ac:dyDescent="0.35">
      <c r="A521" s="15">
        <v>1197</v>
      </c>
      <c r="B521" s="23">
        <v>71</v>
      </c>
      <c r="C521" s="15">
        <v>207</v>
      </c>
      <c r="E521" s="17">
        <f t="shared" si="24"/>
        <v>1.1970000000000001</v>
      </c>
      <c r="F521" s="12">
        <f t="shared" si="25"/>
        <v>18.756212000000001</v>
      </c>
      <c r="G521" s="8">
        <f t="shared" si="26"/>
        <v>8.1496107000000002</v>
      </c>
    </row>
    <row r="522" spans="1:7" x14ac:dyDescent="0.35">
      <c r="A522" s="15">
        <v>1197</v>
      </c>
      <c r="B522" s="23">
        <v>68</v>
      </c>
      <c r="C522" s="15">
        <v>207</v>
      </c>
      <c r="E522" s="17">
        <f t="shared" si="24"/>
        <v>1.1970000000000001</v>
      </c>
      <c r="F522" s="12">
        <f t="shared" si="25"/>
        <v>17.963696000000002</v>
      </c>
      <c r="G522" s="8">
        <f t="shared" si="26"/>
        <v>8.1496107000000002</v>
      </c>
    </row>
    <row r="523" spans="1:7" x14ac:dyDescent="0.35">
      <c r="A523" s="15">
        <v>1197</v>
      </c>
      <c r="B523" s="23">
        <v>68</v>
      </c>
      <c r="C523" s="15">
        <v>207</v>
      </c>
      <c r="E523" s="17">
        <f t="shared" si="24"/>
        <v>1.1970000000000001</v>
      </c>
      <c r="F523" s="12">
        <f t="shared" si="25"/>
        <v>17.963696000000002</v>
      </c>
      <c r="G523" s="8">
        <f t="shared" si="26"/>
        <v>8.1496107000000002</v>
      </c>
    </row>
    <row r="524" spans="1:7" x14ac:dyDescent="0.35">
      <c r="A524" s="15">
        <v>1197</v>
      </c>
      <c r="B524" s="23">
        <v>61</v>
      </c>
      <c r="C524" s="15">
        <v>207</v>
      </c>
      <c r="E524" s="17">
        <f t="shared" si="24"/>
        <v>1.1970000000000001</v>
      </c>
      <c r="F524" s="12">
        <f t="shared" si="25"/>
        <v>16.114492000000002</v>
      </c>
      <c r="G524" s="8">
        <f t="shared" si="26"/>
        <v>8.1496107000000002</v>
      </c>
    </row>
    <row r="525" spans="1:7" x14ac:dyDescent="0.35">
      <c r="A525" s="15">
        <v>1197</v>
      </c>
      <c r="B525" s="23">
        <v>35</v>
      </c>
      <c r="C525" s="15">
        <v>207</v>
      </c>
      <c r="E525" s="17">
        <f t="shared" si="24"/>
        <v>1.1970000000000001</v>
      </c>
      <c r="F525" s="12">
        <f t="shared" si="25"/>
        <v>9.2460200000000015</v>
      </c>
      <c r="G525" s="8">
        <f t="shared" si="26"/>
        <v>8.1496107000000002</v>
      </c>
    </row>
    <row r="526" spans="1:7" x14ac:dyDescent="0.35">
      <c r="A526" s="15">
        <v>1995</v>
      </c>
      <c r="B526" s="23">
        <v>35</v>
      </c>
      <c r="C526" s="15">
        <v>207</v>
      </c>
      <c r="E526" s="17">
        <f t="shared" si="24"/>
        <v>1.9950000000000001</v>
      </c>
      <c r="F526" s="12">
        <f t="shared" si="25"/>
        <v>9.2460200000000015</v>
      </c>
      <c r="G526" s="8">
        <f t="shared" si="26"/>
        <v>8.1496107000000002</v>
      </c>
    </row>
    <row r="527" spans="1:7" x14ac:dyDescent="0.35">
      <c r="A527" s="15">
        <v>2157</v>
      </c>
      <c r="B527" s="23">
        <v>35</v>
      </c>
      <c r="C527" s="15">
        <v>207</v>
      </c>
      <c r="E527" s="17">
        <f t="shared" si="24"/>
        <v>2.157</v>
      </c>
      <c r="F527" s="12">
        <f t="shared" si="25"/>
        <v>9.2460200000000015</v>
      </c>
      <c r="G527" s="8">
        <f t="shared" si="26"/>
        <v>8.1496107000000002</v>
      </c>
    </row>
    <row r="528" spans="1:7" x14ac:dyDescent="0.35">
      <c r="A528" s="15">
        <v>1968</v>
      </c>
      <c r="B528" s="23">
        <v>35</v>
      </c>
      <c r="C528" s="15">
        <v>207</v>
      </c>
      <c r="E528" s="17">
        <f t="shared" si="24"/>
        <v>1.968</v>
      </c>
      <c r="F528" s="12">
        <f t="shared" si="25"/>
        <v>9.2460200000000015</v>
      </c>
      <c r="G528" s="8">
        <f t="shared" si="26"/>
        <v>8.1496107000000002</v>
      </c>
    </row>
    <row r="529" spans="1:7" x14ac:dyDescent="0.35">
      <c r="A529" s="15">
        <v>1968</v>
      </c>
      <c r="B529" s="23">
        <v>35</v>
      </c>
      <c r="C529" s="15">
        <v>207</v>
      </c>
      <c r="E529" s="17">
        <f t="shared" si="24"/>
        <v>1.968</v>
      </c>
      <c r="F529" s="12">
        <f t="shared" si="25"/>
        <v>9.2460200000000015</v>
      </c>
      <c r="G529" s="8">
        <f t="shared" si="26"/>
        <v>8.1496107000000002</v>
      </c>
    </row>
    <row r="530" spans="1:7" x14ac:dyDescent="0.35">
      <c r="A530" s="15">
        <v>2993</v>
      </c>
      <c r="B530" s="23">
        <v>35</v>
      </c>
      <c r="C530" s="15">
        <v>207</v>
      </c>
      <c r="E530" s="17">
        <f t="shared" si="24"/>
        <v>2.9929999999999999</v>
      </c>
      <c r="F530" s="12">
        <f t="shared" si="25"/>
        <v>9.2460200000000015</v>
      </c>
      <c r="G530" s="8">
        <f t="shared" si="26"/>
        <v>8.1496107000000002</v>
      </c>
    </row>
    <row r="531" spans="1:7" x14ac:dyDescent="0.35">
      <c r="A531" s="15">
        <v>1998</v>
      </c>
      <c r="B531" s="23">
        <v>35</v>
      </c>
      <c r="C531" s="15">
        <v>207</v>
      </c>
      <c r="E531" s="17">
        <f t="shared" si="24"/>
        <v>1.998</v>
      </c>
      <c r="F531" s="12">
        <f t="shared" si="25"/>
        <v>9.2460200000000015</v>
      </c>
      <c r="G531" s="8">
        <f t="shared" si="26"/>
        <v>8.1496107000000002</v>
      </c>
    </row>
    <row r="532" spans="1:7" x14ac:dyDescent="0.35">
      <c r="A532" s="15">
        <v>1995</v>
      </c>
      <c r="B532" s="23">
        <v>35</v>
      </c>
      <c r="C532" s="15">
        <v>207</v>
      </c>
      <c r="E532" s="17">
        <f t="shared" si="24"/>
        <v>1.9950000000000001</v>
      </c>
      <c r="F532" s="12">
        <f t="shared" si="25"/>
        <v>9.2460200000000015</v>
      </c>
      <c r="G532" s="8">
        <f t="shared" si="26"/>
        <v>8.1496107000000002</v>
      </c>
    </row>
    <row r="533" spans="1:7" x14ac:dyDescent="0.35">
      <c r="A533" s="15">
        <v>796</v>
      </c>
      <c r="B533" s="23">
        <v>27</v>
      </c>
      <c r="C533" s="15">
        <v>207</v>
      </c>
      <c r="E533" s="17">
        <f t="shared" si="24"/>
        <v>0.79600000000000004</v>
      </c>
      <c r="F533" s="12">
        <f t="shared" si="25"/>
        <v>7.1326440000000009</v>
      </c>
      <c r="G533" s="8">
        <f t="shared" si="26"/>
        <v>8.1496107000000002</v>
      </c>
    </row>
    <row r="534" spans="1:7" x14ac:dyDescent="0.35">
      <c r="A534" s="15">
        <v>796</v>
      </c>
      <c r="B534" s="23">
        <v>27</v>
      </c>
      <c r="C534" s="15">
        <v>207</v>
      </c>
      <c r="E534" s="17">
        <f t="shared" si="24"/>
        <v>0.79600000000000004</v>
      </c>
      <c r="F534" s="12">
        <f t="shared" si="25"/>
        <v>7.1326440000000009</v>
      </c>
      <c r="G534" s="8">
        <f t="shared" si="26"/>
        <v>8.1496107000000002</v>
      </c>
    </row>
    <row r="535" spans="1:7" x14ac:dyDescent="0.35">
      <c r="A535" s="15">
        <v>796</v>
      </c>
      <c r="B535" s="23">
        <v>27</v>
      </c>
      <c r="C535" s="15">
        <v>207</v>
      </c>
      <c r="E535" s="17">
        <f t="shared" si="24"/>
        <v>0.79600000000000004</v>
      </c>
      <c r="F535" s="12">
        <f t="shared" si="25"/>
        <v>7.1326440000000009</v>
      </c>
      <c r="G535" s="8">
        <f t="shared" si="26"/>
        <v>8.1496107000000002</v>
      </c>
    </row>
    <row r="536" spans="1:7" x14ac:dyDescent="0.35">
      <c r="A536" s="15">
        <v>796</v>
      </c>
      <c r="B536" s="23">
        <v>27</v>
      </c>
      <c r="C536" s="15">
        <v>207</v>
      </c>
      <c r="E536" s="17">
        <f t="shared" si="24"/>
        <v>0.79600000000000004</v>
      </c>
      <c r="F536" s="12">
        <f t="shared" si="25"/>
        <v>7.1326440000000009</v>
      </c>
      <c r="G536" s="8">
        <f t="shared" si="26"/>
        <v>8.1496107000000002</v>
      </c>
    </row>
    <row r="537" spans="1:7" x14ac:dyDescent="0.35">
      <c r="A537" s="15">
        <v>796</v>
      </c>
      <c r="B537" s="23">
        <v>27</v>
      </c>
      <c r="C537" s="15">
        <v>207</v>
      </c>
      <c r="E537" s="17">
        <f t="shared" si="24"/>
        <v>0.79600000000000004</v>
      </c>
      <c r="F537" s="12">
        <f t="shared" si="25"/>
        <v>7.1326440000000009</v>
      </c>
      <c r="G537" s="8">
        <f t="shared" si="26"/>
        <v>8.1496107000000002</v>
      </c>
    </row>
    <row r="538" spans="1:7" x14ac:dyDescent="0.35">
      <c r="A538" s="15">
        <v>796</v>
      </c>
      <c r="B538" s="23">
        <v>27</v>
      </c>
      <c r="C538" s="15">
        <v>207</v>
      </c>
      <c r="E538" s="17">
        <f t="shared" si="24"/>
        <v>0.79600000000000004</v>
      </c>
      <c r="F538" s="12">
        <f t="shared" si="25"/>
        <v>7.1326440000000009</v>
      </c>
      <c r="G538" s="8">
        <f t="shared" si="26"/>
        <v>8.1496107000000002</v>
      </c>
    </row>
    <row r="539" spans="1:7" x14ac:dyDescent="0.35">
      <c r="A539" s="15">
        <v>796</v>
      </c>
      <c r="B539" s="23">
        <v>27</v>
      </c>
      <c r="C539" s="15">
        <v>207</v>
      </c>
      <c r="E539" s="17">
        <f t="shared" si="24"/>
        <v>0.79600000000000004</v>
      </c>
      <c r="F539" s="12">
        <f t="shared" si="25"/>
        <v>7.1326440000000009</v>
      </c>
      <c r="G539" s="8">
        <f t="shared" si="26"/>
        <v>8.1496107000000002</v>
      </c>
    </row>
    <row r="540" spans="1:7" x14ac:dyDescent="0.35">
      <c r="A540" s="15">
        <v>796</v>
      </c>
      <c r="B540" s="23">
        <v>27</v>
      </c>
      <c r="C540" s="15">
        <v>207</v>
      </c>
      <c r="E540" s="17">
        <f t="shared" si="24"/>
        <v>0.79600000000000004</v>
      </c>
      <c r="F540" s="12">
        <f t="shared" si="25"/>
        <v>7.1326440000000009</v>
      </c>
      <c r="G540" s="8">
        <f t="shared" si="26"/>
        <v>8.1496107000000002</v>
      </c>
    </row>
    <row r="541" spans="1:7" x14ac:dyDescent="0.35">
      <c r="A541" s="15">
        <v>998</v>
      </c>
      <c r="B541" s="23">
        <v>27</v>
      </c>
      <c r="C541" s="15">
        <v>207</v>
      </c>
      <c r="E541" s="17">
        <f t="shared" si="24"/>
        <v>0.998</v>
      </c>
      <c r="F541" s="12">
        <f t="shared" si="25"/>
        <v>7.1326440000000009</v>
      </c>
      <c r="G541" s="8">
        <f t="shared" si="26"/>
        <v>8.1496107000000002</v>
      </c>
    </row>
    <row r="542" spans="1:7" x14ac:dyDescent="0.35">
      <c r="A542" s="15">
        <v>998</v>
      </c>
      <c r="B542" s="23">
        <v>27</v>
      </c>
      <c r="C542" s="15">
        <v>207</v>
      </c>
      <c r="E542" s="17">
        <f t="shared" si="24"/>
        <v>0.998</v>
      </c>
      <c r="F542" s="12">
        <f t="shared" si="25"/>
        <v>7.1326440000000009</v>
      </c>
      <c r="G542" s="8">
        <f t="shared" si="26"/>
        <v>8.1496107000000002</v>
      </c>
    </row>
    <row r="543" spans="1:7" x14ac:dyDescent="0.35">
      <c r="A543" s="15">
        <v>998</v>
      </c>
      <c r="B543" s="23">
        <v>35</v>
      </c>
      <c r="C543" s="15">
        <v>207</v>
      </c>
      <c r="E543" s="17">
        <f t="shared" si="24"/>
        <v>0.998</v>
      </c>
      <c r="F543" s="12">
        <f t="shared" si="25"/>
        <v>9.2460200000000015</v>
      </c>
      <c r="G543" s="8">
        <f t="shared" si="26"/>
        <v>8.1496107000000002</v>
      </c>
    </row>
    <row r="544" spans="1:7" x14ac:dyDescent="0.35">
      <c r="A544" s="15">
        <v>998</v>
      </c>
      <c r="B544" s="23">
        <v>43</v>
      </c>
      <c r="C544" s="15">
        <v>207</v>
      </c>
      <c r="E544" s="17">
        <f t="shared" si="24"/>
        <v>0.998</v>
      </c>
      <c r="F544" s="12">
        <f t="shared" si="25"/>
        <v>11.359396</v>
      </c>
      <c r="G544" s="8">
        <f t="shared" si="26"/>
        <v>8.1496107000000002</v>
      </c>
    </row>
    <row r="545" spans="1:7" x14ac:dyDescent="0.35">
      <c r="A545" s="15">
        <v>998</v>
      </c>
      <c r="B545" s="23">
        <v>43</v>
      </c>
      <c r="C545" s="15">
        <v>207</v>
      </c>
      <c r="E545" s="17">
        <f t="shared" si="24"/>
        <v>0.998</v>
      </c>
      <c r="F545" s="12">
        <f t="shared" si="25"/>
        <v>11.359396</v>
      </c>
      <c r="G545" s="8">
        <f t="shared" si="26"/>
        <v>8.1496107000000002</v>
      </c>
    </row>
    <row r="546" spans="1:7" x14ac:dyDescent="0.35">
      <c r="A546" s="15">
        <v>998</v>
      </c>
      <c r="B546" s="23">
        <v>37</v>
      </c>
      <c r="C546" s="15">
        <v>207</v>
      </c>
      <c r="E546" s="17">
        <f t="shared" si="24"/>
        <v>0.998</v>
      </c>
      <c r="F546" s="12">
        <f t="shared" si="25"/>
        <v>9.7743640000000003</v>
      </c>
      <c r="G546" s="8">
        <f t="shared" si="26"/>
        <v>8.1496107000000002</v>
      </c>
    </row>
    <row r="547" spans="1:7" x14ac:dyDescent="0.35">
      <c r="A547" s="15">
        <v>998</v>
      </c>
      <c r="B547" s="23">
        <v>37</v>
      </c>
      <c r="C547" s="15">
        <v>207</v>
      </c>
      <c r="E547" s="17">
        <f t="shared" si="24"/>
        <v>0.998</v>
      </c>
      <c r="F547" s="12">
        <f t="shared" si="25"/>
        <v>9.7743640000000003</v>
      </c>
      <c r="G547" s="8">
        <f t="shared" si="26"/>
        <v>8.1496107000000002</v>
      </c>
    </row>
    <row r="548" spans="1:7" x14ac:dyDescent="0.35">
      <c r="A548" s="15">
        <v>998</v>
      </c>
      <c r="B548" s="23">
        <v>37</v>
      </c>
      <c r="C548" s="15">
        <v>207</v>
      </c>
      <c r="E548" s="17">
        <f t="shared" si="24"/>
        <v>0.998</v>
      </c>
      <c r="F548" s="12">
        <f t="shared" si="25"/>
        <v>9.7743640000000003</v>
      </c>
      <c r="G548" s="8">
        <f t="shared" si="26"/>
        <v>8.1496107000000002</v>
      </c>
    </row>
    <row r="549" spans="1:7" x14ac:dyDescent="0.35">
      <c r="A549" s="15">
        <v>998</v>
      </c>
      <c r="B549" s="23">
        <v>37</v>
      </c>
      <c r="C549" s="15">
        <v>207</v>
      </c>
      <c r="E549" s="17">
        <f t="shared" si="24"/>
        <v>0.998</v>
      </c>
      <c r="F549" s="12">
        <f t="shared" si="25"/>
        <v>9.7743640000000003</v>
      </c>
      <c r="G549" s="8">
        <f t="shared" si="26"/>
        <v>8.1496107000000002</v>
      </c>
    </row>
    <row r="550" spans="1:7" x14ac:dyDescent="0.35">
      <c r="A550" s="15">
        <v>998</v>
      </c>
      <c r="B550" s="23">
        <v>37</v>
      </c>
      <c r="C550" s="15">
        <v>207</v>
      </c>
      <c r="E550" s="17">
        <f t="shared" si="24"/>
        <v>0.998</v>
      </c>
      <c r="F550" s="12">
        <f t="shared" si="25"/>
        <v>9.7743640000000003</v>
      </c>
      <c r="G550" s="8">
        <f t="shared" si="26"/>
        <v>8.1496107000000002</v>
      </c>
    </row>
    <row r="551" spans="1:7" x14ac:dyDescent="0.35">
      <c r="A551" s="15">
        <v>998</v>
      </c>
      <c r="B551" s="23">
        <v>37</v>
      </c>
      <c r="C551" s="15">
        <v>207</v>
      </c>
      <c r="E551" s="17">
        <f t="shared" si="24"/>
        <v>0.998</v>
      </c>
      <c r="F551" s="12">
        <f t="shared" si="25"/>
        <v>9.7743640000000003</v>
      </c>
      <c r="G551" s="8">
        <f t="shared" si="26"/>
        <v>8.1496107000000002</v>
      </c>
    </row>
    <row r="552" spans="1:7" x14ac:dyDescent="0.35">
      <c r="A552" s="15">
        <v>1197</v>
      </c>
      <c r="B552" s="23">
        <v>37</v>
      </c>
      <c r="C552" s="15">
        <v>207</v>
      </c>
      <c r="E552" s="17">
        <f t="shared" si="24"/>
        <v>1.1970000000000001</v>
      </c>
      <c r="F552" s="12">
        <f t="shared" si="25"/>
        <v>9.7743640000000003</v>
      </c>
      <c r="G552" s="8">
        <f t="shared" si="26"/>
        <v>8.1496107000000002</v>
      </c>
    </row>
    <row r="553" spans="1:7" x14ac:dyDescent="0.35">
      <c r="A553" s="15">
        <v>1197</v>
      </c>
      <c r="B553" s="23">
        <v>37</v>
      </c>
      <c r="C553" s="15">
        <v>207</v>
      </c>
      <c r="E553" s="17">
        <f t="shared" si="24"/>
        <v>1.1970000000000001</v>
      </c>
      <c r="F553" s="12">
        <f t="shared" si="25"/>
        <v>9.7743640000000003</v>
      </c>
      <c r="G553" s="8">
        <f t="shared" si="26"/>
        <v>8.1496107000000002</v>
      </c>
    </row>
    <row r="554" spans="1:7" x14ac:dyDescent="0.35">
      <c r="A554" s="15">
        <v>1197</v>
      </c>
      <c r="B554" s="23">
        <v>37</v>
      </c>
      <c r="C554" s="15">
        <v>207</v>
      </c>
      <c r="E554" s="17">
        <f t="shared" si="24"/>
        <v>1.1970000000000001</v>
      </c>
      <c r="F554" s="12">
        <f t="shared" si="25"/>
        <v>9.7743640000000003</v>
      </c>
      <c r="G554" s="8">
        <f t="shared" si="26"/>
        <v>8.1496107000000002</v>
      </c>
    </row>
    <row r="555" spans="1:7" x14ac:dyDescent="0.35">
      <c r="A555" s="15">
        <v>1197</v>
      </c>
      <c r="B555" s="23">
        <v>37</v>
      </c>
      <c r="C555" s="15">
        <v>207</v>
      </c>
      <c r="E555" s="17">
        <f t="shared" si="24"/>
        <v>1.1970000000000001</v>
      </c>
      <c r="F555" s="12">
        <f t="shared" si="25"/>
        <v>9.7743640000000003</v>
      </c>
      <c r="G555" s="8">
        <f t="shared" si="26"/>
        <v>8.1496107000000002</v>
      </c>
    </row>
    <row r="556" spans="1:7" x14ac:dyDescent="0.35">
      <c r="A556" s="15">
        <v>1197</v>
      </c>
      <c r="B556" s="23">
        <v>37</v>
      </c>
      <c r="C556" s="15">
        <v>207</v>
      </c>
      <c r="E556" s="17">
        <f t="shared" si="24"/>
        <v>1.1970000000000001</v>
      </c>
      <c r="F556" s="12">
        <f t="shared" si="25"/>
        <v>9.7743640000000003</v>
      </c>
      <c r="G556" s="8">
        <f t="shared" si="26"/>
        <v>8.1496107000000002</v>
      </c>
    </row>
    <row r="557" spans="1:7" x14ac:dyDescent="0.35">
      <c r="A557" s="15">
        <v>1197</v>
      </c>
      <c r="B557" s="23">
        <v>37</v>
      </c>
      <c r="C557" s="15">
        <v>207</v>
      </c>
      <c r="E557" s="17">
        <f t="shared" si="24"/>
        <v>1.1970000000000001</v>
      </c>
      <c r="F557" s="12">
        <f t="shared" si="25"/>
        <v>9.7743640000000003</v>
      </c>
      <c r="G557" s="8">
        <f t="shared" si="26"/>
        <v>8.1496107000000002</v>
      </c>
    </row>
    <row r="558" spans="1:7" x14ac:dyDescent="0.35">
      <c r="A558" s="15">
        <v>1197</v>
      </c>
      <c r="B558" s="23">
        <v>37</v>
      </c>
      <c r="C558" s="15">
        <v>207</v>
      </c>
      <c r="E558" s="17">
        <f t="shared" si="24"/>
        <v>1.1970000000000001</v>
      </c>
      <c r="F558" s="12">
        <f t="shared" si="25"/>
        <v>9.7743640000000003</v>
      </c>
      <c r="G558" s="8">
        <f t="shared" si="26"/>
        <v>8.1496107000000002</v>
      </c>
    </row>
    <row r="559" spans="1:7" x14ac:dyDescent="0.35">
      <c r="A559" s="15">
        <v>1248</v>
      </c>
      <c r="B559" s="23">
        <v>37</v>
      </c>
      <c r="C559" s="15">
        <v>207</v>
      </c>
      <c r="E559" s="17">
        <f t="shared" si="24"/>
        <v>1.248</v>
      </c>
      <c r="F559" s="12">
        <f t="shared" si="25"/>
        <v>9.7743640000000003</v>
      </c>
      <c r="G559" s="8">
        <f t="shared" si="26"/>
        <v>8.1496107000000002</v>
      </c>
    </row>
    <row r="560" spans="1:7" x14ac:dyDescent="0.35">
      <c r="A560" s="15">
        <v>1248</v>
      </c>
      <c r="B560" s="23">
        <v>37</v>
      </c>
      <c r="C560" s="15">
        <v>207</v>
      </c>
      <c r="E560" s="17">
        <f t="shared" si="24"/>
        <v>1.248</v>
      </c>
      <c r="F560" s="12">
        <f t="shared" si="25"/>
        <v>9.7743640000000003</v>
      </c>
      <c r="G560" s="8">
        <f t="shared" si="26"/>
        <v>8.1496107000000002</v>
      </c>
    </row>
    <row r="561" spans="1:7" x14ac:dyDescent="0.35">
      <c r="A561" s="15">
        <v>1248</v>
      </c>
      <c r="B561" s="23">
        <v>37</v>
      </c>
      <c r="C561" s="15">
        <v>207</v>
      </c>
      <c r="E561" s="17">
        <f t="shared" si="24"/>
        <v>1.248</v>
      </c>
      <c r="F561" s="12">
        <f t="shared" si="25"/>
        <v>9.7743640000000003</v>
      </c>
      <c r="G561" s="8">
        <f t="shared" si="26"/>
        <v>8.1496107000000002</v>
      </c>
    </row>
    <row r="562" spans="1:7" x14ac:dyDescent="0.35">
      <c r="A562" s="15">
        <v>1248</v>
      </c>
      <c r="B562" s="23">
        <v>37</v>
      </c>
      <c r="C562" s="15">
        <v>207</v>
      </c>
      <c r="E562" s="17">
        <f t="shared" si="24"/>
        <v>1.248</v>
      </c>
      <c r="F562" s="12">
        <f t="shared" si="25"/>
        <v>9.7743640000000003</v>
      </c>
      <c r="G562" s="8">
        <f t="shared" si="26"/>
        <v>8.1496107000000002</v>
      </c>
    </row>
    <row r="563" spans="1:7" x14ac:dyDescent="0.35">
      <c r="A563" s="15">
        <v>1248</v>
      </c>
      <c r="B563" s="23">
        <v>37</v>
      </c>
      <c r="C563" s="15">
        <v>207</v>
      </c>
      <c r="E563" s="17">
        <f t="shared" si="24"/>
        <v>1.248</v>
      </c>
      <c r="F563" s="12">
        <f t="shared" si="25"/>
        <v>9.7743640000000003</v>
      </c>
      <c r="G563" s="8">
        <f t="shared" si="26"/>
        <v>8.1496107000000002</v>
      </c>
    </row>
    <row r="564" spans="1:7" x14ac:dyDescent="0.35">
      <c r="A564" s="15">
        <v>1248</v>
      </c>
      <c r="B564" s="23">
        <v>37</v>
      </c>
      <c r="C564" s="15">
        <v>207</v>
      </c>
      <c r="E564" s="17">
        <f t="shared" si="24"/>
        <v>1.248</v>
      </c>
      <c r="F564" s="12">
        <f t="shared" si="25"/>
        <v>9.7743640000000003</v>
      </c>
      <c r="G564" s="8">
        <f t="shared" si="26"/>
        <v>8.1496107000000002</v>
      </c>
    </row>
    <row r="565" spans="1:7" x14ac:dyDescent="0.35">
      <c r="A565" s="15">
        <v>1197</v>
      </c>
      <c r="B565" s="23">
        <v>37</v>
      </c>
      <c r="C565" s="15">
        <v>207</v>
      </c>
      <c r="E565" s="17">
        <f t="shared" si="24"/>
        <v>1.1970000000000001</v>
      </c>
      <c r="F565" s="12">
        <f t="shared" si="25"/>
        <v>9.7743640000000003</v>
      </c>
      <c r="G565" s="8">
        <f t="shared" si="26"/>
        <v>8.1496107000000002</v>
      </c>
    </row>
    <row r="566" spans="1:7" x14ac:dyDescent="0.35">
      <c r="A566" s="15">
        <v>1248</v>
      </c>
      <c r="B566" s="23">
        <v>37</v>
      </c>
      <c r="C566" s="15">
        <v>207</v>
      </c>
      <c r="E566" s="17">
        <f t="shared" si="24"/>
        <v>1.248</v>
      </c>
      <c r="F566" s="12">
        <f t="shared" si="25"/>
        <v>9.7743640000000003</v>
      </c>
      <c r="G566" s="8">
        <f t="shared" si="26"/>
        <v>8.1496107000000002</v>
      </c>
    </row>
    <row r="567" spans="1:7" x14ac:dyDescent="0.35">
      <c r="A567" s="15">
        <v>1199</v>
      </c>
      <c r="B567" s="23">
        <v>37</v>
      </c>
      <c r="C567" s="15">
        <v>207</v>
      </c>
      <c r="E567" s="17">
        <f t="shared" si="24"/>
        <v>1.1990000000000001</v>
      </c>
      <c r="F567" s="12">
        <f t="shared" si="25"/>
        <v>9.7743640000000003</v>
      </c>
      <c r="G567" s="8">
        <f t="shared" si="26"/>
        <v>8.1496107000000002</v>
      </c>
    </row>
    <row r="568" spans="1:7" x14ac:dyDescent="0.35">
      <c r="A568" s="15">
        <v>1199</v>
      </c>
      <c r="B568" s="23">
        <v>37</v>
      </c>
      <c r="C568" s="15">
        <v>207</v>
      </c>
      <c r="E568" s="17">
        <f t="shared" si="24"/>
        <v>1.1990000000000001</v>
      </c>
      <c r="F568" s="12">
        <f t="shared" si="25"/>
        <v>9.7743640000000003</v>
      </c>
      <c r="G568" s="8">
        <f t="shared" si="26"/>
        <v>8.1496107000000002</v>
      </c>
    </row>
    <row r="569" spans="1:7" x14ac:dyDescent="0.35">
      <c r="A569" s="15">
        <v>1199</v>
      </c>
      <c r="B569" s="23">
        <v>45</v>
      </c>
      <c r="C569" s="15">
        <v>207</v>
      </c>
      <c r="E569" s="17">
        <f t="shared" si="24"/>
        <v>1.1990000000000001</v>
      </c>
      <c r="F569" s="12">
        <f t="shared" si="25"/>
        <v>11.887740000000001</v>
      </c>
      <c r="G569" s="8">
        <f t="shared" si="26"/>
        <v>8.1496107000000002</v>
      </c>
    </row>
    <row r="570" spans="1:7" x14ac:dyDescent="0.35">
      <c r="A570" s="15">
        <v>1199</v>
      </c>
      <c r="B570" s="23">
        <v>45</v>
      </c>
      <c r="C570" s="15">
        <v>207</v>
      </c>
      <c r="E570" s="17">
        <f t="shared" si="24"/>
        <v>1.1990000000000001</v>
      </c>
      <c r="F570" s="12">
        <f t="shared" si="25"/>
        <v>11.887740000000001</v>
      </c>
      <c r="G570" s="8">
        <f t="shared" si="26"/>
        <v>8.1496107000000002</v>
      </c>
    </row>
    <row r="571" spans="1:7" x14ac:dyDescent="0.35">
      <c r="A571" s="15">
        <v>1199</v>
      </c>
      <c r="B571" s="23">
        <v>45</v>
      </c>
      <c r="C571" s="15">
        <v>207</v>
      </c>
      <c r="E571" s="17">
        <f t="shared" si="24"/>
        <v>1.1990000000000001</v>
      </c>
      <c r="F571" s="12">
        <f t="shared" si="25"/>
        <v>11.887740000000001</v>
      </c>
      <c r="G571" s="8">
        <f t="shared" si="26"/>
        <v>8.1496107000000002</v>
      </c>
    </row>
    <row r="572" spans="1:7" x14ac:dyDescent="0.35">
      <c r="A572" s="15">
        <v>1497</v>
      </c>
      <c r="B572" s="23">
        <v>45</v>
      </c>
      <c r="C572" s="15">
        <v>207</v>
      </c>
      <c r="E572" s="17">
        <f t="shared" si="24"/>
        <v>1.4970000000000001</v>
      </c>
      <c r="F572" s="12">
        <f t="shared" si="25"/>
        <v>11.887740000000001</v>
      </c>
      <c r="G572" s="8">
        <f t="shared" si="26"/>
        <v>8.1496107000000002</v>
      </c>
    </row>
    <row r="573" spans="1:7" x14ac:dyDescent="0.35">
      <c r="A573" s="15">
        <v>1497</v>
      </c>
      <c r="B573" s="23">
        <v>45</v>
      </c>
      <c r="C573" s="15">
        <v>207</v>
      </c>
      <c r="E573" s="17">
        <f t="shared" si="24"/>
        <v>1.4970000000000001</v>
      </c>
      <c r="F573" s="12">
        <f t="shared" si="25"/>
        <v>11.887740000000001</v>
      </c>
      <c r="G573" s="8">
        <f t="shared" si="26"/>
        <v>8.1496107000000002</v>
      </c>
    </row>
    <row r="574" spans="1:7" x14ac:dyDescent="0.35">
      <c r="A574" s="15">
        <v>1497</v>
      </c>
      <c r="B574" s="23">
        <v>45</v>
      </c>
      <c r="C574" s="15">
        <v>207</v>
      </c>
      <c r="E574" s="17">
        <f t="shared" si="24"/>
        <v>1.4970000000000001</v>
      </c>
      <c r="F574" s="12">
        <f t="shared" si="25"/>
        <v>11.887740000000001</v>
      </c>
      <c r="G574" s="8">
        <f t="shared" si="26"/>
        <v>8.1496107000000002</v>
      </c>
    </row>
    <row r="575" spans="1:7" x14ac:dyDescent="0.35">
      <c r="A575" s="15">
        <v>1497</v>
      </c>
      <c r="B575" s="23">
        <v>45</v>
      </c>
      <c r="C575" s="15">
        <v>207</v>
      </c>
      <c r="E575" s="17">
        <f t="shared" si="24"/>
        <v>1.4970000000000001</v>
      </c>
      <c r="F575" s="12">
        <f t="shared" si="25"/>
        <v>11.887740000000001</v>
      </c>
      <c r="G575" s="8">
        <f t="shared" si="26"/>
        <v>8.1496107000000002</v>
      </c>
    </row>
    <row r="576" spans="1:7" x14ac:dyDescent="0.35">
      <c r="A576" s="15">
        <v>1497</v>
      </c>
      <c r="B576" s="23">
        <v>45</v>
      </c>
      <c r="C576" s="15">
        <v>207</v>
      </c>
      <c r="E576" s="17">
        <f t="shared" si="24"/>
        <v>1.4970000000000001</v>
      </c>
      <c r="F576" s="12">
        <f t="shared" si="25"/>
        <v>11.887740000000001</v>
      </c>
      <c r="G576" s="8">
        <f t="shared" si="26"/>
        <v>8.1496107000000002</v>
      </c>
    </row>
    <row r="577" spans="1:7" x14ac:dyDescent="0.35">
      <c r="A577" s="15">
        <v>1197</v>
      </c>
      <c r="B577" s="23">
        <v>45</v>
      </c>
      <c r="C577" s="15">
        <v>207</v>
      </c>
      <c r="E577" s="17">
        <f t="shared" si="24"/>
        <v>1.1970000000000001</v>
      </c>
      <c r="F577" s="12">
        <f t="shared" si="25"/>
        <v>11.887740000000001</v>
      </c>
      <c r="G577" s="8">
        <f t="shared" si="26"/>
        <v>8.1496107000000002</v>
      </c>
    </row>
    <row r="578" spans="1:7" x14ac:dyDescent="0.35">
      <c r="A578" s="15">
        <v>998</v>
      </c>
      <c r="B578" s="23">
        <v>44</v>
      </c>
      <c r="C578" s="15">
        <v>207</v>
      </c>
      <c r="E578" s="17">
        <f t="shared" si="24"/>
        <v>0.998</v>
      </c>
      <c r="F578" s="12">
        <f t="shared" si="25"/>
        <v>11.623568000000001</v>
      </c>
      <c r="G578" s="8">
        <f t="shared" si="26"/>
        <v>8.1496107000000002</v>
      </c>
    </row>
    <row r="579" spans="1:7" x14ac:dyDescent="0.35">
      <c r="A579" s="15">
        <v>1397</v>
      </c>
      <c r="B579" s="23">
        <v>44</v>
      </c>
      <c r="C579" s="15">
        <v>207</v>
      </c>
      <c r="E579" s="17">
        <f t="shared" ref="E579:E642" si="27">A579/1000</f>
        <v>1.397</v>
      </c>
      <c r="F579" s="12">
        <f t="shared" ref="F579:F642" si="28">B579*0.264172</f>
        <v>11.623568000000001</v>
      </c>
      <c r="G579" s="8">
        <f t="shared" ref="G579:G642" si="29">C579*0.0393701</f>
        <v>8.1496107000000002</v>
      </c>
    </row>
    <row r="580" spans="1:7" x14ac:dyDescent="0.35">
      <c r="A580" s="15">
        <v>998</v>
      </c>
      <c r="B580" s="23">
        <v>44</v>
      </c>
      <c r="C580" s="15">
        <v>207</v>
      </c>
      <c r="E580" s="17">
        <f t="shared" si="27"/>
        <v>0.998</v>
      </c>
      <c r="F580" s="12">
        <f t="shared" si="28"/>
        <v>11.623568000000001</v>
      </c>
      <c r="G580" s="8">
        <f t="shared" si="29"/>
        <v>8.1496107000000002</v>
      </c>
    </row>
    <row r="581" spans="1:7" x14ac:dyDescent="0.35">
      <c r="A581" s="15">
        <v>998</v>
      </c>
      <c r="B581" s="23">
        <v>44</v>
      </c>
      <c r="C581" s="15">
        <v>207</v>
      </c>
      <c r="E581" s="17">
        <f t="shared" si="27"/>
        <v>0.998</v>
      </c>
      <c r="F581" s="12">
        <f t="shared" si="28"/>
        <v>11.623568000000001</v>
      </c>
      <c r="G581" s="8">
        <f t="shared" si="29"/>
        <v>8.1496107000000002</v>
      </c>
    </row>
    <row r="582" spans="1:7" x14ac:dyDescent="0.35">
      <c r="A582" s="15">
        <v>998</v>
      </c>
      <c r="B582" s="23">
        <v>44</v>
      </c>
      <c r="C582" s="15">
        <v>207</v>
      </c>
      <c r="E582" s="17">
        <f t="shared" si="27"/>
        <v>0.998</v>
      </c>
      <c r="F582" s="12">
        <f t="shared" si="28"/>
        <v>11.623568000000001</v>
      </c>
      <c r="G582" s="8">
        <f t="shared" si="29"/>
        <v>8.1496107000000002</v>
      </c>
    </row>
    <row r="583" spans="1:7" x14ac:dyDescent="0.35">
      <c r="A583" s="15">
        <v>998</v>
      </c>
      <c r="B583" s="23">
        <v>44</v>
      </c>
      <c r="C583" s="15">
        <v>207</v>
      </c>
      <c r="E583" s="17">
        <f t="shared" si="27"/>
        <v>0.998</v>
      </c>
      <c r="F583" s="12">
        <f t="shared" si="28"/>
        <v>11.623568000000001</v>
      </c>
      <c r="G583" s="8">
        <f t="shared" si="29"/>
        <v>8.1496107000000002</v>
      </c>
    </row>
    <row r="584" spans="1:7" x14ac:dyDescent="0.35">
      <c r="A584" s="15">
        <v>998</v>
      </c>
      <c r="B584" s="23">
        <v>44</v>
      </c>
      <c r="C584" s="15">
        <v>207</v>
      </c>
      <c r="E584" s="17">
        <f t="shared" si="27"/>
        <v>0.998</v>
      </c>
      <c r="F584" s="12">
        <f t="shared" si="28"/>
        <v>11.623568000000001</v>
      </c>
      <c r="G584" s="8">
        <f t="shared" si="29"/>
        <v>8.1496107000000002</v>
      </c>
    </row>
    <row r="585" spans="1:7" x14ac:dyDescent="0.35">
      <c r="A585" s="15">
        <v>1197</v>
      </c>
      <c r="B585" s="23">
        <v>44</v>
      </c>
      <c r="C585" s="15">
        <v>207</v>
      </c>
      <c r="E585" s="17">
        <f t="shared" si="27"/>
        <v>1.1970000000000001</v>
      </c>
      <c r="F585" s="12">
        <f t="shared" si="28"/>
        <v>11.623568000000001</v>
      </c>
      <c r="G585" s="8">
        <f t="shared" si="29"/>
        <v>8.1496107000000002</v>
      </c>
    </row>
    <row r="586" spans="1:7" x14ac:dyDescent="0.35">
      <c r="A586" s="15">
        <v>1397</v>
      </c>
      <c r="B586" s="23">
        <v>44</v>
      </c>
      <c r="C586" s="15">
        <v>207</v>
      </c>
      <c r="E586" s="17">
        <f t="shared" si="27"/>
        <v>1.397</v>
      </c>
      <c r="F586" s="12">
        <f t="shared" si="28"/>
        <v>11.623568000000001</v>
      </c>
      <c r="G586" s="8">
        <f t="shared" si="29"/>
        <v>8.1496107000000002</v>
      </c>
    </row>
    <row r="587" spans="1:7" x14ac:dyDescent="0.35">
      <c r="A587" s="15">
        <v>1397</v>
      </c>
      <c r="B587" s="23">
        <v>44</v>
      </c>
      <c r="C587" s="15">
        <v>207</v>
      </c>
      <c r="E587" s="17">
        <f t="shared" si="27"/>
        <v>1.397</v>
      </c>
      <c r="F587" s="12">
        <f t="shared" si="28"/>
        <v>11.623568000000001</v>
      </c>
      <c r="G587" s="8">
        <f t="shared" si="29"/>
        <v>8.1496107000000002</v>
      </c>
    </row>
    <row r="588" spans="1:7" x14ac:dyDescent="0.35">
      <c r="A588" s="15">
        <v>1397</v>
      </c>
      <c r="B588" s="23">
        <v>44</v>
      </c>
      <c r="C588" s="15">
        <v>207</v>
      </c>
      <c r="E588" s="17">
        <f t="shared" si="27"/>
        <v>1.397</v>
      </c>
      <c r="F588" s="12">
        <f t="shared" si="28"/>
        <v>11.623568000000001</v>
      </c>
      <c r="G588" s="8">
        <f t="shared" si="29"/>
        <v>8.1496107000000002</v>
      </c>
    </row>
    <row r="589" spans="1:7" x14ac:dyDescent="0.35">
      <c r="A589" s="15">
        <v>1397</v>
      </c>
      <c r="B589" s="23">
        <v>44</v>
      </c>
      <c r="C589" s="15">
        <v>207</v>
      </c>
      <c r="E589" s="17">
        <f t="shared" si="27"/>
        <v>1.397</v>
      </c>
      <c r="F589" s="12">
        <f t="shared" si="28"/>
        <v>11.623568000000001</v>
      </c>
      <c r="G589" s="8">
        <f t="shared" si="29"/>
        <v>8.1496107000000002</v>
      </c>
    </row>
    <row r="590" spans="1:7" x14ac:dyDescent="0.35">
      <c r="A590" s="15">
        <v>1198</v>
      </c>
      <c r="B590" s="23">
        <v>44</v>
      </c>
      <c r="C590" s="15">
        <v>207</v>
      </c>
      <c r="E590" s="17">
        <f t="shared" si="27"/>
        <v>1.198</v>
      </c>
      <c r="F590" s="12">
        <f t="shared" si="28"/>
        <v>11.623568000000001</v>
      </c>
      <c r="G590" s="8">
        <f t="shared" si="29"/>
        <v>8.1496107000000002</v>
      </c>
    </row>
    <row r="591" spans="1:7" x14ac:dyDescent="0.35">
      <c r="A591" s="15">
        <v>1198</v>
      </c>
      <c r="B591" s="23">
        <v>44</v>
      </c>
      <c r="C591" s="15">
        <v>207</v>
      </c>
      <c r="E591" s="17">
        <f t="shared" si="27"/>
        <v>1.198</v>
      </c>
      <c r="F591" s="12">
        <f t="shared" si="28"/>
        <v>11.623568000000001</v>
      </c>
      <c r="G591" s="8">
        <f t="shared" si="29"/>
        <v>8.1496107000000002</v>
      </c>
    </row>
    <row r="592" spans="1:7" x14ac:dyDescent="0.35">
      <c r="A592" s="15">
        <v>1198</v>
      </c>
      <c r="B592" s="23">
        <v>44</v>
      </c>
      <c r="C592" s="15">
        <v>207</v>
      </c>
      <c r="E592" s="17">
        <f t="shared" si="27"/>
        <v>1.198</v>
      </c>
      <c r="F592" s="12">
        <f t="shared" si="28"/>
        <v>11.623568000000001</v>
      </c>
      <c r="G592" s="8">
        <f t="shared" si="29"/>
        <v>8.1496107000000002</v>
      </c>
    </row>
    <row r="593" spans="1:7" x14ac:dyDescent="0.35">
      <c r="A593" s="15">
        <v>1198</v>
      </c>
      <c r="B593" s="23">
        <v>44</v>
      </c>
      <c r="C593" s="15">
        <v>207</v>
      </c>
      <c r="E593" s="17">
        <f t="shared" si="27"/>
        <v>1.198</v>
      </c>
      <c r="F593" s="12">
        <f t="shared" si="28"/>
        <v>11.623568000000001</v>
      </c>
      <c r="G593" s="8">
        <f t="shared" si="29"/>
        <v>8.1496107000000002</v>
      </c>
    </row>
    <row r="594" spans="1:7" x14ac:dyDescent="0.35">
      <c r="A594" s="15">
        <v>1198</v>
      </c>
      <c r="B594" s="23">
        <v>44</v>
      </c>
      <c r="C594" s="15">
        <v>207</v>
      </c>
      <c r="E594" s="17">
        <f t="shared" si="27"/>
        <v>1.198</v>
      </c>
      <c r="F594" s="12">
        <f t="shared" si="28"/>
        <v>11.623568000000001</v>
      </c>
      <c r="G594" s="8">
        <f t="shared" si="29"/>
        <v>8.1496107000000002</v>
      </c>
    </row>
    <row r="595" spans="1:7" x14ac:dyDescent="0.35">
      <c r="A595" s="15">
        <v>1198</v>
      </c>
      <c r="B595" s="23">
        <v>44</v>
      </c>
      <c r="C595" s="15">
        <v>207</v>
      </c>
      <c r="E595" s="17">
        <f t="shared" si="27"/>
        <v>1.198</v>
      </c>
      <c r="F595" s="12">
        <f t="shared" si="28"/>
        <v>11.623568000000001</v>
      </c>
      <c r="G595" s="8">
        <f t="shared" si="29"/>
        <v>8.1496107000000002</v>
      </c>
    </row>
    <row r="596" spans="1:7" x14ac:dyDescent="0.35">
      <c r="A596" s="15">
        <v>1198</v>
      </c>
      <c r="B596" s="23">
        <v>44</v>
      </c>
      <c r="C596" s="15">
        <v>207</v>
      </c>
      <c r="E596" s="17">
        <f t="shared" si="27"/>
        <v>1.198</v>
      </c>
      <c r="F596" s="12">
        <f t="shared" si="28"/>
        <v>11.623568000000001</v>
      </c>
      <c r="G596" s="8">
        <f t="shared" si="29"/>
        <v>8.1496107000000002</v>
      </c>
    </row>
    <row r="597" spans="1:7" x14ac:dyDescent="0.35">
      <c r="A597" s="15">
        <v>1198</v>
      </c>
      <c r="B597" s="23">
        <v>44</v>
      </c>
      <c r="C597" s="15">
        <v>207</v>
      </c>
      <c r="E597" s="17">
        <f t="shared" si="27"/>
        <v>1.198</v>
      </c>
      <c r="F597" s="12">
        <f t="shared" si="28"/>
        <v>11.623568000000001</v>
      </c>
      <c r="G597" s="8">
        <f t="shared" si="29"/>
        <v>8.1496107000000002</v>
      </c>
    </row>
    <row r="598" spans="1:7" x14ac:dyDescent="0.35">
      <c r="A598" s="15">
        <v>1198</v>
      </c>
      <c r="B598" s="23">
        <v>44</v>
      </c>
      <c r="C598" s="15">
        <v>207</v>
      </c>
      <c r="E598" s="17">
        <f t="shared" si="27"/>
        <v>1.198</v>
      </c>
      <c r="F598" s="12">
        <f t="shared" si="28"/>
        <v>11.623568000000001</v>
      </c>
      <c r="G598" s="8">
        <f t="shared" si="29"/>
        <v>8.1496107000000002</v>
      </c>
    </row>
    <row r="599" spans="1:7" x14ac:dyDescent="0.35">
      <c r="A599" s="15">
        <v>1198</v>
      </c>
      <c r="B599" s="23">
        <v>44</v>
      </c>
      <c r="C599" s="15">
        <v>207</v>
      </c>
      <c r="E599" s="17">
        <f t="shared" si="27"/>
        <v>1.198</v>
      </c>
      <c r="F599" s="12">
        <f t="shared" si="28"/>
        <v>11.623568000000001</v>
      </c>
      <c r="G599" s="8">
        <f t="shared" si="29"/>
        <v>8.1496107000000002</v>
      </c>
    </row>
    <row r="600" spans="1:7" x14ac:dyDescent="0.35">
      <c r="A600" s="15">
        <v>1198</v>
      </c>
      <c r="B600" s="23">
        <v>44</v>
      </c>
      <c r="C600" s="15">
        <v>207</v>
      </c>
      <c r="E600" s="17">
        <f t="shared" si="27"/>
        <v>1.198</v>
      </c>
      <c r="F600" s="12">
        <f t="shared" si="28"/>
        <v>11.623568000000001</v>
      </c>
      <c r="G600" s="8">
        <f t="shared" si="29"/>
        <v>8.1496107000000002</v>
      </c>
    </row>
    <row r="601" spans="1:7" x14ac:dyDescent="0.35">
      <c r="A601" s="15">
        <v>1198</v>
      </c>
      <c r="B601" s="23">
        <v>44</v>
      </c>
      <c r="C601" s="15">
        <v>207</v>
      </c>
      <c r="E601" s="17">
        <f t="shared" si="27"/>
        <v>1.198</v>
      </c>
      <c r="F601" s="12">
        <f t="shared" si="28"/>
        <v>11.623568000000001</v>
      </c>
      <c r="G601" s="8">
        <f t="shared" si="29"/>
        <v>8.1496107000000002</v>
      </c>
    </row>
    <row r="602" spans="1:7" x14ac:dyDescent="0.35">
      <c r="A602" s="15">
        <v>1497</v>
      </c>
      <c r="B602" s="23">
        <v>52</v>
      </c>
      <c r="C602" s="15">
        <v>207</v>
      </c>
      <c r="E602" s="17">
        <f t="shared" si="27"/>
        <v>1.4970000000000001</v>
      </c>
      <c r="F602" s="12">
        <f t="shared" si="28"/>
        <v>13.736944000000001</v>
      </c>
      <c r="G602" s="8">
        <f t="shared" si="29"/>
        <v>8.1496107000000002</v>
      </c>
    </row>
    <row r="603" spans="1:7" x14ac:dyDescent="0.35">
      <c r="A603" s="15">
        <v>1497</v>
      </c>
      <c r="B603" s="23">
        <v>52</v>
      </c>
      <c r="C603" s="15">
        <v>207</v>
      </c>
      <c r="E603" s="17">
        <f t="shared" si="27"/>
        <v>1.4970000000000001</v>
      </c>
      <c r="F603" s="12">
        <f t="shared" si="28"/>
        <v>13.736944000000001</v>
      </c>
      <c r="G603" s="8">
        <f t="shared" si="29"/>
        <v>8.1496107000000002</v>
      </c>
    </row>
    <row r="604" spans="1:7" x14ac:dyDescent="0.35">
      <c r="A604" s="15">
        <v>1497</v>
      </c>
      <c r="B604" s="23">
        <v>52</v>
      </c>
      <c r="C604" s="15">
        <v>207</v>
      </c>
      <c r="E604" s="17">
        <f t="shared" si="27"/>
        <v>1.4970000000000001</v>
      </c>
      <c r="F604" s="12">
        <f t="shared" si="28"/>
        <v>13.736944000000001</v>
      </c>
      <c r="G604" s="8">
        <f t="shared" si="29"/>
        <v>8.1496107000000002</v>
      </c>
    </row>
    <row r="605" spans="1:7" x14ac:dyDescent="0.35">
      <c r="A605" s="15">
        <v>1497</v>
      </c>
      <c r="B605" s="23">
        <v>52</v>
      </c>
      <c r="C605" s="15">
        <v>207</v>
      </c>
      <c r="E605" s="17">
        <f t="shared" si="27"/>
        <v>1.4970000000000001</v>
      </c>
      <c r="F605" s="12">
        <f t="shared" si="28"/>
        <v>13.736944000000001</v>
      </c>
      <c r="G605" s="8">
        <f t="shared" si="29"/>
        <v>8.1496107000000002</v>
      </c>
    </row>
    <row r="606" spans="1:7" x14ac:dyDescent="0.35">
      <c r="A606" s="15">
        <v>1497</v>
      </c>
      <c r="B606" s="23">
        <v>52</v>
      </c>
      <c r="C606" s="15">
        <v>207</v>
      </c>
      <c r="E606" s="17">
        <f t="shared" si="27"/>
        <v>1.4970000000000001</v>
      </c>
      <c r="F606" s="12">
        <f t="shared" si="28"/>
        <v>13.736944000000001</v>
      </c>
      <c r="G606" s="8">
        <f t="shared" si="29"/>
        <v>8.1496107000000002</v>
      </c>
    </row>
    <row r="607" spans="1:7" x14ac:dyDescent="0.35">
      <c r="A607" s="15">
        <v>1497</v>
      </c>
      <c r="B607" s="23">
        <v>52</v>
      </c>
      <c r="C607" s="15">
        <v>207</v>
      </c>
      <c r="E607" s="17">
        <f t="shared" si="27"/>
        <v>1.4970000000000001</v>
      </c>
      <c r="F607" s="12">
        <f t="shared" si="28"/>
        <v>13.736944000000001</v>
      </c>
      <c r="G607" s="8">
        <f t="shared" si="29"/>
        <v>8.1496107000000002</v>
      </c>
    </row>
    <row r="608" spans="1:7" x14ac:dyDescent="0.35">
      <c r="A608" s="15">
        <v>1497</v>
      </c>
      <c r="B608" s="23">
        <v>52</v>
      </c>
      <c r="C608" s="15">
        <v>207</v>
      </c>
      <c r="E608" s="17">
        <f t="shared" si="27"/>
        <v>1.4970000000000001</v>
      </c>
      <c r="F608" s="12">
        <f t="shared" si="28"/>
        <v>13.736944000000001</v>
      </c>
      <c r="G608" s="8">
        <f t="shared" si="29"/>
        <v>8.1496107000000002</v>
      </c>
    </row>
    <row r="609" spans="1:7" x14ac:dyDescent="0.35">
      <c r="A609" s="15">
        <v>1497</v>
      </c>
      <c r="B609" s="23">
        <v>52</v>
      </c>
      <c r="C609" s="15">
        <v>207</v>
      </c>
      <c r="E609" s="17">
        <f t="shared" si="27"/>
        <v>1.4970000000000001</v>
      </c>
      <c r="F609" s="12">
        <f t="shared" si="28"/>
        <v>13.736944000000001</v>
      </c>
      <c r="G609" s="8">
        <f t="shared" si="29"/>
        <v>8.1496107000000002</v>
      </c>
    </row>
    <row r="610" spans="1:7" x14ac:dyDescent="0.35">
      <c r="A610" s="15">
        <v>1497</v>
      </c>
      <c r="B610" s="23">
        <v>52</v>
      </c>
      <c r="C610" s="15">
        <v>207</v>
      </c>
      <c r="E610" s="17">
        <f t="shared" si="27"/>
        <v>1.4970000000000001</v>
      </c>
      <c r="F610" s="12">
        <f t="shared" si="28"/>
        <v>13.736944000000001</v>
      </c>
      <c r="G610" s="8">
        <f t="shared" si="29"/>
        <v>8.1496107000000002</v>
      </c>
    </row>
    <row r="611" spans="1:7" x14ac:dyDescent="0.35">
      <c r="A611" s="15">
        <v>1497</v>
      </c>
      <c r="B611" s="23">
        <v>52</v>
      </c>
      <c r="C611" s="15">
        <v>207</v>
      </c>
      <c r="E611" s="17">
        <f t="shared" si="27"/>
        <v>1.4970000000000001</v>
      </c>
      <c r="F611" s="12">
        <f t="shared" si="28"/>
        <v>13.736944000000001</v>
      </c>
      <c r="G611" s="8">
        <f t="shared" si="29"/>
        <v>8.1496107000000002</v>
      </c>
    </row>
    <row r="612" spans="1:7" x14ac:dyDescent="0.35">
      <c r="A612" s="15">
        <v>1497</v>
      </c>
      <c r="B612" s="23">
        <v>52</v>
      </c>
      <c r="C612" s="15">
        <v>207</v>
      </c>
      <c r="E612" s="17">
        <f t="shared" si="27"/>
        <v>1.4970000000000001</v>
      </c>
      <c r="F612" s="12">
        <f t="shared" si="28"/>
        <v>13.736944000000001</v>
      </c>
      <c r="G612" s="8">
        <f t="shared" si="29"/>
        <v>8.1496107000000002</v>
      </c>
    </row>
    <row r="613" spans="1:7" x14ac:dyDescent="0.35">
      <c r="A613" s="15">
        <v>1497</v>
      </c>
      <c r="B613" s="23">
        <v>52</v>
      </c>
      <c r="C613" s="15">
        <v>207</v>
      </c>
      <c r="E613" s="17">
        <f t="shared" si="27"/>
        <v>1.4970000000000001</v>
      </c>
      <c r="F613" s="12">
        <f t="shared" si="28"/>
        <v>13.736944000000001</v>
      </c>
      <c r="G613" s="8">
        <f t="shared" si="29"/>
        <v>8.1496107000000002</v>
      </c>
    </row>
    <row r="614" spans="1:7" x14ac:dyDescent="0.35">
      <c r="A614" s="15">
        <v>1497</v>
      </c>
      <c r="B614" s="23">
        <v>45</v>
      </c>
      <c r="C614" s="15">
        <v>207</v>
      </c>
      <c r="E614" s="17">
        <f t="shared" si="27"/>
        <v>1.4970000000000001</v>
      </c>
      <c r="F614" s="12">
        <f t="shared" si="28"/>
        <v>11.887740000000001</v>
      </c>
      <c r="G614" s="8">
        <f t="shared" si="29"/>
        <v>8.1496107000000002</v>
      </c>
    </row>
    <row r="615" spans="1:7" x14ac:dyDescent="0.35">
      <c r="A615" s="15">
        <v>1497</v>
      </c>
      <c r="B615" s="23">
        <v>45</v>
      </c>
      <c r="C615" s="15">
        <v>207</v>
      </c>
      <c r="E615" s="17">
        <f t="shared" si="27"/>
        <v>1.4970000000000001</v>
      </c>
      <c r="F615" s="12">
        <f t="shared" si="28"/>
        <v>11.887740000000001</v>
      </c>
      <c r="G615" s="8">
        <f t="shared" si="29"/>
        <v>8.1496107000000002</v>
      </c>
    </row>
    <row r="616" spans="1:7" x14ac:dyDescent="0.35">
      <c r="A616" s="15">
        <v>1497</v>
      </c>
      <c r="B616" s="23">
        <v>45</v>
      </c>
      <c r="C616" s="15">
        <v>207</v>
      </c>
      <c r="E616" s="17">
        <f t="shared" si="27"/>
        <v>1.4970000000000001</v>
      </c>
      <c r="F616" s="12">
        <f t="shared" si="28"/>
        <v>11.887740000000001</v>
      </c>
      <c r="G616" s="8">
        <f t="shared" si="29"/>
        <v>8.1496107000000002</v>
      </c>
    </row>
    <row r="617" spans="1:7" x14ac:dyDescent="0.35">
      <c r="A617" s="15">
        <v>1497</v>
      </c>
      <c r="B617" s="23">
        <v>45</v>
      </c>
      <c r="C617" s="15">
        <v>207</v>
      </c>
      <c r="E617" s="17">
        <f t="shared" si="27"/>
        <v>1.4970000000000001</v>
      </c>
      <c r="F617" s="12">
        <f t="shared" si="28"/>
        <v>11.887740000000001</v>
      </c>
      <c r="G617" s="8">
        <f t="shared" si="29"/>
        <v>8.1496107000000002</v>
      </c>
    </row>
    <row r="618" spans="1:7" x14ac:dyDescent="0.35">
      <c r="A618" s="15">
        <v>1498</v>
      </c>
      <c r="B618" s="23">
        <v>45</v>
      </c>
      <c r="C618" s="15">
        <v>207</v>
      </c>
      <c r="E618" s="17">
        <f t="shared" si="27"/>
        <v>1.498</v>
      </c>
      <c r="F618" s="12">
        <f t="shared" si="28"/>
        <v>11.887740000000001</v>
      </c>
      <c r="G618" s="8">
        <f t="shared" si="29"/>
        <v>8.1496107000000002</v>
      </c>
    </row>
    <row r="619" spans="1:7" x14ac:dyDescent="0.35">
      <c r="A619" s="15">
        <v>1498</v>
      </c>
      <c r="B619" s="23">
        <v>45</v>
      </c>
      <c r="C619" s="15">
        <v>207</v>
      </c>
      <c r="E619" s="17">
        <f t="shared" si="27"/>
        <v>1.498</v>
      </c>
      <c r="F619" s="12">
        <f t="shared" si="28"/>
        <v>11.887740000000001</v>
      </c>
      <c r="G619" s="8">
        <f t="shared" si="29"/>
        <v>8.1496107000000002</v>
      </c>
    </row>
    <row r="620" spans="1:7" x14ac:dyDescent="0.35">
      <c r="A620" s="15">
        <v>1498</v>
      </c>
      <c r="B620" s="23">
        <v>45</v>
      </c>
      <c r="C620" s="15">
        <v>207</v>
      </c>
      <c r="E620" s="17">
        <f t="shared" si="27"/>
        <v>1.498</v>
      </c>
      <c r="F620" s="12">
        <f t="shared" si="28"/>
        <v>11.887740000000001</v>
      </c>
      <c r="G620" s="8">
        <f t="shared" si="29"/>
        <v>8.1496107000000002</v>
      </c>
    </row>
    <row r="621" spans="1:7" x14ac:dyDescent="0.35">
      <c r="A621" s="15">
        <v>1498</v>
      </c>
      <c r="B621" s="23">
        <v>45</v>
      </c>
      <c r="C621" s="15">
        <v>207</v>
      </c>
      <c r="E621" s="17">
        <f t="shared" si="27"/>
        <v>1.498</v>
      </c>
      <c r="F621" s="12">
        <f t="shared" si="28"/>
        <v>11.887740000000001</v>
      </c>
      <c r="G621" s="8">
        <f t="shared" si="29"/>
        <v>8.1496107000000002</v>
      </c>
    </row>
    <row r="622" spans="1:7" x14ac:dyDescent="0.35">
      <c r="A622" s="15">
        <v>1497</v>
      </c>
      <c r="B622" s="23">
        <v>45</v>
      </c>
      <c r="C622" s="15">
        <v>207</v>
      </c>
      <c r="E622" s="17">
        <f t="shared" si="27"/>
        <v>1.4970000000000001</v>
      </c>
      <c r="F622" s="12">
        <f t="shared" si="28"/>
        <v>11.887740000000001</v>
      </c>
      <c r="G622" s="8">
        <f t="shared" si="29"/>
        <v>8.1496107000000002</v>
      </c>
    </row>
    <row r="623" spans="1:7" x14ac:dyDescent="0.35">
      <c r="A623" s="15">
        <v>1498</v>
      </c>
      <c r="B623" s="23">
        <v>42</v>
      </c>
      <c r="C623" s="15">
        <v>207</v>
      </c>
      <c r="E623" s="17">
        <f t="shared" si="27"/>
        <v>1.498</v>
      </c>
      <c r="F623" s="12">
        <f t="shared" si="28"/>
        <v>11.095224</v>
      </c>
      <c r="G623" s="8">
        <f t="shared" si="29"/>
        <v>8.1496107000000002</v>
      </c>
    </row>
    <row r="624" spans="1:7" x14ac:dyDescent="0.35">
      <c r="A624" s="15">
        <v>1497</v>
      </c>
      <c r="B624" s="23">
        <v>42</v>
      </c>
      <c r="C624" s="15">
        <v>207</v>
      </c>
      <c r="E624" s="17">
        <f t="shared" si="27"/>
        <v>1.4970000000000001</v>
      </c>
      <c r="F624" s="12">
        <f t="shared" si="28"/>
        <v>11.095224</v>
      </c>
      <c r="G624" s="8">
        <f t="shared" si="29"/>
        <v>8.1496107000000002</v>
      </c>
    </row>
    <row r="625" spans="1:7" x14ac:dyDescent="0.35">
      <c r="A625" s="15">
        <v>1498</v>
      </c>
      <c r="B625" s="23">
        <v>42</v>
      </c>
      <c r="C625" s="15">
        <v>207</v>
      </c>
      <c r="E625" s="17">
        <f t="shared" si="27"/>
        <v>1.498</v>
      </c>
      <c r="F625" s="12">
        <f t="shared" si="28"/>
        <v>11.095224</v>
      </c>
      <c r="G625" s="8">
        <f t="shared" si="29"/>
        <v>8.1496107000000002</v>
      </c>
    </row>
    <row r="626" spans="1:7" x14ac:dyDescent="0.35">
      <c r="A626" s="15">
        <v>1591</v>
      </c>
      <c r="B626" s="23">
        <v>42</v>
      </c>
      <c r="C626" s="15">
        <v>207</v>
      </c>
      <c r="E626" s="17">
        <f t="shared" si="27"/>
        <v>1.591</v>
      </c>
      <c r="F626" s="12">
        <f t="shared" si="28"/>
        <v>11.095224</v>
      </c>
      <c r="G626" s="8">
        <f t="shared" si="29"/>
        <v>8.1496107000000002</v>
      </c>
    </row>
    <row r="627" spans="1:7" x14ac:dyDescent="0.35">
      <c r="A627" s="15">
        <v>1591</v>
      </c>
      <c r="B627" s="23">
        <v>42</v>
      </c>
      <c r="C627" s="15">
        <v>207</v>
      </c>
      <c r="E627" s="17">
        <f t="shared" si="27"/>
        <v>1.591</v>
      </c>
      <c r="F627" s="12">
        <f t="shared" si="28"/>
        <v>11.095224</v>
      </c>
      <c r="G627" s="8">
        <f t="shared" si="29"/>
        <v>8.1496107000000002</v>
      </c>
    </row>
    <row r="628" spans="1:7" x14ac:dyDescent="0.35">
      <c r="A628" s="15">
        <v>1591</v>
      </c>
      <c r="B628" s="23">
        <v>42</v>
      </c>
      <c r="C628" s="15">
        <v>207</v>
      </c>
      <c r="E628" s="17">
        <f t="shared" si="27"/>
        <v>1.591</v>
      </c>
      <c r="F628" s="12">
        <f t="shared" si="28"/>
        <v>11.095224</v>
      </c>
      <c r="G628" s="8">
        <f t="shared" si="29"/>
        <v>8.1496107000000002</v>
      </c>
    </row>
    <row r="629" spans="1:7" x14ac:dyDescent="0.35">
      <c r="A629" s="15">
        <v>1396</v>
      </c>
      <c r="B629" s="23">
        <v>42</v>
      </c>
      <c r="C629" s="15">
        <v>207</v>
      </c>
      <c r="E629" s="17">
        <f t="shared" si="27"/>
        <v>1.3959999999999999</v>
      </c>
      <c r="F629" s="12">
        <f t="shared" si="28"/>
        <v>11.095224</v>
      </c>
      <c r="G629" s="8">
        <f t="shared" si="29"/>
        <v>8.1496107000000002</v>
      </c>
    </row>
    <row r="630" spans="1:7" x14ac:dyDescent="0.35">
      <c r="A630" s="15">
        <v>1396</v>
      </c>
      <c r="B630" s="23">
        <v>42</v>
      </c>
      <c r="C630" s="15">
        <v>207</v>
      </c>
      <c r="E630" s="17">
        <f t="shared" si="27"/>
        <v>1.3959999999999999</v>
      </c>
      <c r="F630" s="12">
        <f t="shared" si="28"/>
        <v>11.095224</v>
      </c>
      <c r="G630" s="8">
        <f t="shared" si="29"/>
        <v>8.1496107000000002</v>
      </c>
    </row>
    <row r="631" spans="1:7" x14ac:dyDescent="0.35">
      <c r="A631" s="15">
        <v>1591</v>
      </c>
      <c r="B631" s="23">
        <v>42</v>
      </c>
      <c r="C631" s="15">
        <v>207</v>
      </c>
      <c r="E631" s="17">
        <f t="shared" si="27"/>
        <v>1.591</v>
      </c>
      <c r="F631" s="12">
        <f t="shared" si="28"/>
        <v>11.095224</v>
      </c>
      <c r="G631" s="8">
        <f t="shared" si="29"/>
        <v>8.1496107000000002</v>
      </c>
    </row>
    <row r="632" spans="1:7" x14ac:dyDescent="0.35">
      <c r="A632" s="15">
        <v>1591</v>
      </c>
      <c r="B632" s="23">
        <v>42</v>
      </c>
      <c r="C632" s="15">
        <v>207</v>
      </c>
      <c r="E632" s="17">
        <f t="shared" si="27"/>
        <v>1.591</v>
      </c>
      <c r="F632" s="12">
        <f t="shared" si="28"/>
        <v>11.095224</v>
      </c>
      <c r="G632" s="8">
        <f t="shared" si="29"/>
        <v>8.1496107000000002</v>
      </c>
    </row>
    <row r="633" spans="1:7" x14ac:dyDescent="0.35">
      <c r="A633" s="15">
        <v>1396</v>
      </c>
      <c r="B633" s="23">
        <v>42</v>
      </c>
      <c r="C633" s="15">
        <v>207</v>
      </c>
      <c r="E633" s="17">
        <f t="shared" si="27"/>
        <v>1.3959999999999999</v>
      </c>
      <c r="F633" s="12">
        <f t="shared" si="28"/>
        <v>11.095224</v>
      </c>
      <c r="G633" s="8">
        <f t="shared" si="29"/>
        <v>8.1496107000000002</v>
      </c>
    </row>
    <row r="634" spans="1:7" x14ac:dyDescent="0.35">
      <c r="A634" s="15">
        <v>1396</v>
      </c>
      <c r="B634" s="23">
        <v>55</v>
      </c>
      <c r="C634" s="15">
        <v>207</v>
      </c>
      <c r="E634" s="17">
        <f t="shared" si="27"/>
        <v>1.3959999999999999</v>
      </c>
      <c r="F634" s="12">
        <f t="shared" si="28"/>
        <v>14.52946</v>
      </c>
      <c r="G634" s="8">
        <f t="shared" si="29"/>
        <v>8.1496107000000002</v>
      </c>
    </row>
    <row r="635" spans="1:7" x14ac:dyDescent="0.35">
      <c r="A635" s="15">
        <v>1197</v>
      </c>
      <c r="B635" s="23">
        <v>55</v>
      </c>
      <c r="C635" s="15">
        <v>207</v>
      </c>
      <c r="E635" s="17">
        <f t="shared" si="27"/>
        <v>1.1970000000000001</v>
      </c>
      <c r="F635" s="12">
        <f t="shared" si="28"/>
        <v>14.52946</v>
      </c>
      <c r="G635" s="8">
        <f t="shared" si="29"/>
        <v>8.1496107000000002</v>
      </c>
    </row>
    <row r="636" spans="1:7" x14ac:dyDescent="0.35">
      <c r="A636" s="15">
        <v>1197</v>
      </c>
      <c r="B636" s="23">
        <v>55</v>
      </c>
      <c r="C636" s="15">
        <v>207</v>
      </c>
      <c r="E636" s="17">
        <f t="shared" si="27"/>
        <v>1.1970000000000001</v>
      </c>
      <c r="F636" s="12">
        <f t="shared" si="28"/>
        <v>14.52946</v>
      </c>
      <c r="G636" s="8">
        <f t="shared" si="29"/>
        <v>8.1496107000000002</v>
      </c>
    </row>
    <row r="637" spans="1:7" x14ac:dyDescent="0.35">
      <c r="A637" s="15">
        <v>1197</v>
      </c>
      <c r="B637" s="23">
        <v>55</v>
      </c>
      <c r="C637" s="15">
        <v>207</v>
      </c>
      <c r="E637" s="17">
        <f t="shared" si="27"/>
        <v>1.1970000000000001</v>
      </c>
      <c r="F637" s="12">
        <f t="shared" si="28"/>
        <v>14.52946</v>
      </c>
      <c r="G637" s="8">
        <f t="shared" si="29"/>
        <v>8.1496107000000002</v>
      </c>
    </row>
    <row r="638" spans="1:7" x14ac:dyDescent="0.35">
      <c r="A638" s="15">
        <v>1197</v>
      </c>
      <c r="B638" s="23">
        <v>55</v>
      </c>
      <c r="C638" s="15">
        <v>207</v>
      </c>
      <c r="E638" s="17">
        <f t="shared" si="27"/>
        <v>1.1970000000000001</v>
      </c>
      <c r="F638" s="12">
        <f t="shared" si="28"/>
        <v>14.52946</v>
      </c>
      <c r="G638" s="8">
        <f t="shared" si="29"/>
        <v>8.1496107000000002</v>
      </c>
    </row>
    <row r="639" spans="1:7" x14ac:dyDescent="0.35">
      <c r="A639" s="15">
        <v>1497</v>
      </c>
      <c r="B639" s="23">
        <v>55</v>
      </c>
      <c r="C639" s="15">
        <v>207</v>
      </c>
      <c r="E639" s="17">
        <f t="shared" si="27"/>
        <v>1.4970000000000001</v>
      </c>
      <c r="F639" s="12">
        <f t="shared" si="28"/>
        <v>14.52946</v>
      </c>
      <c r="G639" s="8">
        <f t="shared" si="29"/>
        <v>8.1496107000000002</v>
      </c>
    </row>
    <row r="640" spans="1:7" x14ac:dyDescent="0.35">
      <c r="A640" s="15">
        <v>1497</v>
      </c>
      <c r="B640" s="23">
        <v>55</v>
      </c>
      <c r="C640" s="15">
        <v>207</v>
      </c>
      <c r="E640" s="17">
        <f t="shared" si="27"/>
        <v>1.4970000000000001</v>
      </c>
      <c r="F640" s="12">
        <f t="shared" si="28"/>
        <v>14.52946</v>
      </c>
      <c r="G640" s="8">
        <f t="shared" si="29"/>
        <v>8.1496107000000002</v>
      </c>
    </row>
    <row r="641" spans="1:7" x14ac:dyDescent="0.35">
      <c r="A641" s="15">
        <v>1497</v>
      </c>
      <c r="B641" s="23">
        <v>55</v>
      </c>
      <c r="C641" s="15">
        <v>200</v>
      </c>
      <c r="E641" s="17">
        <f t="shared" si="27"/>
        <v>1.4970000000000001</v>
      </c>
      <c r="F641" s="12">
        <f t="shared" si="28"/>
        <v>14.52946</v>
      </c>
      <c r="G641" s="8">
        <f t="shared" si="29"/>
        <v>7.8740199999999998</v>
      </c>
    </row>
    <row r="642" spans="1:7" x14ac:dyDescent="0.35">
      <c r="A642" s="15">
        <v>1497</v>
      </c>
      <c r="B642" s="23">
        <v>55</v>
      </c>
      <c r="C642" s="15">
        <v>207</v>
      </c>
      <c r="E642" s="17">
        <f t="shared" si="27"/>
        <v>1.4970000000000001</v>
      </c>
      <c r="F642" s="12">
        <f t="shared" si="28"/>
        <v>14.52946</v>
      </c>
      <c r="G642" s="8">
        <f t="shared" si="29"/>
        <v>8.1496107000000002</v>
      </c>
    </row>
    <row r="643" spans="1:7" x14ac:dyDescent="0.35">
      <c r="A643" s="15">
        <v>1497</v>
      </c>
      <c r="B643" s="23">
        <v>35</v>
      </c>
      <c r="C643" s="15">
        <v>207</v>
      </c>
      <c r="E643" s="17">
        <f t="shared" ref="E643:E706" si="30">A643/1000</f>
        <v>1.4970000000000001</v>
      </c>
      <c r="F643" s="12">
        <f t="shared" ref="F643:F706" si="31">B643*0.264172</f>
        <v>9.2460200000000015</v>
      </c>
      <c r="G643" s="8">
        <f t="shared" ref="G643:G706" si="32">C643*0.0393701</f>
        <v>8.1496107000000002</v>
      </c>
    </row>
    <row r="644" spans="1:7" x14ac:dyDescent="0.35">
      <c r="A644" s="15">
        <v>1497</v>
      </c>
      <c r="B644" s="23">
        <v>35</v>
      </c>
      <c r="C644" s="15">
        <v>207</v>
      </c>
      <c r="E644" s="17">
        <f t="shared" si="30"/>
        <v>1.4970000000000001</v>
      </c>
      <c r="F644" s="12">
        <f t="shared" si="31"/>
        <v>9.2460200000000015</v>
      </c>
      <c r="G644" s="8">
        <f t="shared" si="32"/>
        <v>8.1496107000000002</v>
      </c>
    </row>
    <row r="645" spans="1:7" x14ac:dyDescent="0.35">
      <c r="A645" s="15">
        <v>1497</v>
      </c>
      <c r="B645" s="23">
        <v>35</v>
      </c>
      <c r="C645" s="15">
        <v>207</v>
      </c>
      <c r="E645" s="17">
        <f t="shared" si="30"/>
        <v>1.4970000000000001</v>
      </c>
      <c r="F645" s="12">
        <f t="shared" si="31"/>
        <v>9.2460200000000015</v>
      </c>
      <c r="G645" s="8">
        <f t="shared" si="32"/>
        <v>8.1496107000000002</v>
      </c>
    </row>
    <row r="646" spans="1:7" x14ac:dyDescent="0.35">
      <c r="A646" s="15">
        <v>1598</v>
      </c>
      <c r="B646" s="23">
        <v>60</v>
      </c>
      <c r="C646" s="15">
        <v>207</v>
      </c>
      <c r="E646" s="17">
        <f t="shared" si="30"/>
        <v>1.5980000000000001</v>
      </c>
      <c r="F646" s="12">
        <f t="shared" si="31"/>
        <v>15.850320000000002</v>
      </c>
      <c r="G646" s="8">
        <f t="shared" si="32"/>
        <v>8.1496107000000002</v>
      </c>
    </row>
    <row r="647" spans="1:7" x14ac:dyDescent="0.35">
      <c r="A647" s="15">
        <v>1598</v>
      </c>
      <c r="B647" s="23">
        <v>60</v>
      </c>
      <c r="E647" s="17">
        <f t="shared" si="30"/>
        <v>1.5980000000000001</v>
      </c>
      <c r="F647" s="12">
        <f t="shared" si="31"/>
        <v>15.850320000000002</v>
      </c>
      <c r="G647" s="8">
        <f t="shared" si="32"/>
        <v>0</v>
      </c>
    </row>
    <row r="648" spans="1:7" x14ac:dyDescent="0.35">
      <c r="A648" s="15">
        <v>1197</v>
      </c>
      <c r="B648" s="23">
        <v>60</v>
      </c>
      <c r="E648" s="17">
        <f t="shared" si="30"/>
        <v>1.1970000000000001</v>
      </c>
      <c r="F648" s="12">
        <f t="shared" si="31"/>
        <v>15.850320000000002</v>
      </c>
      <c r="G648" s="8">
        <f t="shared" si="32"/>
        <v>0</v>
      </c>
    </row>
    <row r="649" spans="1:7" x14ac:dyDescent="0.35">
      <c r="A649" s="15">
        <v>1197</v>
      </c>
      <c r="B649" s="23">
        <v>45</v>
      </c>
      <c r="E649" s="17">
        <f t="shared" si="30"/>
        <v>1.1970000000000001</v>
      </c>
      <c r="F649" s="12">
        <f t="shared" si="31"/>
        <v>11.887740000000001</v>
      </c>
      <c r="G649" s="8">
        <f t="shared" si="32"/>
        <v>0</v>
      </c>
    </row>
    <row r="650" spans="1:7" x14ac:dyDescent="0.35">
      <c r="A650" s="15">
        <v>1498</v>
      </c>
      <c r="B650" s="23">
        <v>45</v>
      </c>
      <c r="E650" s="17">
        <f t="shared" si="30"/>
        <v>1.498</v>
      </c>
      <c r="F650" s="12">
        <f t="shared" si="31"/>
        <v>11.887740000000001</v>
      </c>
      <c r="G650" s="8">
        <f t="shared" si="32"/>
        <v>0</v>
      </c>
    </row>
    <row r="651" spans="1:7" x14ac:dyDescent="0.35">
      <c r="A651" s="15">
        <v>1498</v>
      </c>
      <c r="B651" s="23">
        <v>45</v>
      </c>
      <c r="E651" s="17">
        <f t="shared" si="30"/>
        <v>1.498</v>
      </c>
      <c r="F651" s="12">
        <f t="shared" si="31"/>
        <v>11.887740000000001</v>
      </c>
      <c r="G651" s="8">
        <f t="shared" si="32"/>
        <v>0</v>
      </c>
    </row>
    <row r="652" spans="1:7" x14ac:dyDescent="0.35">
      <c r="A652" s="15">
        <v>1498</v>
      </c>
      <c r="B652" s="23">
        <v>45</v>
      </c>
      <c r="E652" s="17">
        <f t="shared" si="30"/>
        <v>1.498</v>
      </c>
      <c r="F652" s="12">
        <f t="shared" si="31"/>
        <v>11.887740000000001</v>
      </c>
      <c r="G652" s="8">
        <f t="shared" si="32"/>
        <v>0</v>
      </c>
    </row>
    <row r="653" spans="1:7" x14ac:dyDescent="0.35">
      <c r="A653" s="15">
        <v>1498</v>
      </c>
      <c r="B653" s="23">
        <v>45</v>
      </c>
      <c r="E653" s="17">
        <f t="shared" si="30"/>
        <v>1.498</v>
      </c>
      <c r="F653" s="12">
        <f t="shared" si="31"/>
        <v>11.887740000000001</v>
      </c>
      <c r="G653" s="8">
        <f t="shared" si="32"/>
        <v>0</v>
      </c>
    </row>
    <row r="654" spans="1:7" x14ac:dyDescent="0.35">
      <c r="A654" s="15">
        <v>1498</v>
      </c>
      <c r="B654" s="23">
        <v>45</v>
      </c>
      <c r="E654" s="17">
        <f t="shared" si="30"/>
        <v>1.498</v>
      </c>
      <c r="F654" s="12">
        <f t="shared" si="31"/>
        <v>11.887740000000001</v>
      </c>
      <c r="G654" s="8">
        <f t="shared" si="32"/>
        <v>0</v>
      </c>
    </row>
    <row r="655" spans="1:7" x14ac:dyDescent="0.35">
      <c r="A655" s="15" t="s">
        <v>148</v>
      </c>
      <c r="B655" s="23">
        <v>45</v>
      </c>
      <c r="E655" s="17" t="e">
        <f t="shared" si="30"/>
        <v>#VALUE!</v>
      </c>
      <c r="F655" s="12">
        <f t="shared" si="31"/>
        <v>11.887740000000001</v>
      </c>
      <c r="G655" s="8">
        <f t="shared" si="32"/>
        <v>0</v>
      </c>
    </row>
    <row r="656" spans="1:7" x14ac:dyDescent="0.35">
      <c r="A656" s="15" t="s">
        <v>148</v>
      </c>
      <c r="B656" s="23">
        <v>45</v>
      </c>
      <c r="E656" s="17" t="e">
        <f t="shared" si="30"/>
        <v>#VALUE!</v>
      </c>
      <c r="F656" s="12">
        <f t="shared" si="31"/>
        <v>11.887740000000001</v>
      </c>
      <c r="G656" s="8">
        <f t="shared" si="32"/>
        <v>0</v>
      </c>
    </row>
    <row r="657" spans="1:7" x14ac:dyDescent="0.35">
      <c r="A657" s="15" t="s">
        <v>148</v>
      </c>
      <c r="B657" s="23">
        <v>45</v>
      </c>
      <c r="E657" s="17" t="e">
        <f t="shared" si="30"/>
        <v>#VALUE!</v>
      </c>
      <c r="F657" s="12">
        <f t="shared" si="31"/>
        <v>11.887740000000001</v>
      </c>
      <c r="G657" s="8">
        <f t="shared" si="32"/>
        <v>0</v>
      </c>
    </row>
    <row r="658" spans="1:7" x14ac:dyDescent="0.35">
      <c r="A658" s="15">
        <v>2498</v>
      </c>
      <c r="B658" s="23">
        <v>45</v>
      </c>
      <c r="E658" s="17">
        <f t="shared" si="30"/>
        <v>2.4980000000000002</v>
      </c>
      <c r="F658" s="12">
        <f t="shared" si="31"/>
        <v>11.887740000000001</v>
      </c>
      <c r="G658" s="8">
        <f t="shared" si="32"/>
        <v>0</v>
      </c>
    </row>
    <row r="659" spans="1:7" x14ac:dyDescent="0.35">
      <c r="A659" s="15">
        <v>2498</v>
      </c>
      <c r="B659" s="23">
        <v>45</v>
      </c>
      <c r="E659" s="17">
        <f t="shared" si="30"/>
        <v>2.4980000000000002</v>
      </c>
      <c r="F659" s="12">
        <f t="shared" si="31"/>
        <v>11.887740000000001</v>
      </c>
      <c r="G659" s="8">
        <f t="shared" si="32"/>
        <v>0</v>
      </c>
    </row>
    <row r="660" spans="1:7" x14ac:dyDescent="0.35">
      <c r="A660" s="15">
        <v>2498</v>
      </c>
      <c r="B660" s="23">
        <v>45</v>
      </c>
      <c r="E660" s="17">
        <f t="shared" si="30"/>
        <v>2.4980000000000002</v>
      </c>
      <c r="F660" s="12">
        <f t="shared" si="31"/>
        <v>11.887740000000001</v>
      </c>
      <c r="G660" s="8">
        <f t="shared" si="32"/>
        <v>0</v>
      </c>
    </row>
    <row r="661" spans="1:7" x14ac:dyDescent="0.35">
      <c r="A661" s="15">
        <v>1462</v>
      </c>
      <c r="B661" s="23">
        <v>70</v>
      </c>
      <c r="E661" s="17">
        <f t="shared" si="30"/>
        <v>1.462</v>
      </c>
      <c r="F661" s="12">
        <f t="shared" si="31"/>
        <v>18.492040000000003</v>
      </c>
      <c r="G661" s="8">
        <f t="shared" si="32"/>
        <v>0</v>
      </c>
    </row>
    <row r="662" spans="1:7" x14ac:dyDescent="0.35">
      <c r="A662" s="15">
        <v>1462</v>
      </c>
      <c r="B662" s="23">
        <v>70</v>
      </c>
      <c r="E662" s="17">
        <f t="shared" si="30"/>
        <v>1.462</v>
      </c>
      <c r="F662" s="12">
        <f t="shared" si="31"/>
        <v>18.492040000000003</v>
      </c>
      <c r="G662" s="8">
        <f t="shared" si="32"/>
        <v>0</v>
      </c>
    </row>
    <row r="663" spans="1:7" x14ac:dyDescent="0.35">
      <c r="A663" s="15">
        <v>1462</v>
      </c>
      <c r="B663" s="23">
        <v>50</v>
      </c>
      <c r="E663" s="17">
        <f t="shared" si="30"/>
        <v>1.462</v>
      </c>
      <c r="F663" s="12">
        <f t="shared" si="31"/>
        <v>13.208600000000001</v>
      </c>
      <c r="G663" s="8">
        <f t="shared" si="32"/>
        <v>0</v>
      </c>
    </row>
    <row r="664" spans="1:7" x14ac:dyDescent="0.35">
      <c r="A664" s="15">
        <v>1462</v>
      </c>
      <c r="B664" s="23">
        <v>50</v>
      </c>
      <c r="E664" s="17">
        <f t="shared" si="30"/>
        <v>1.462</v>
      </c>
      <c r="F664" s="12">
        <f t="shared" si="31"/>
        <v>13.208600000000001</v>
      </c>
      <c r="G664" s="8">
        <f t="shared" si="32"/>
        <v>0</v>
      </c>
    </row>
    <row r="665" spans="1:7" x14ac:dyDescent="0.35">
      <c r="A665" s="15">
        <v>1497</v>
      </c>
      <c r="B665" s="23">
        <v>50</v>
      </c>
      <c r="E665" s="17">
        <f t="shared" si="30"/>
        <v>1.4970000000000001</v>
      </c>
      <c r="F665" s="12">
        <f t="shared" si="31"/>
        <v>13.208600000000001</v>
      </c>
      <c r="G665" s="8">
        <f t="shared" si="32"/>
        <v>0</v>
      </c>
    </row>
    <row r="666" spans="1:7" x14ac:dyDescent="0.35">
      <c r="A666" s="15">
        <v>1497</v>
      </c>
      <c r="B666" s="23">
        <v>50</v>
      </c>
      <c r="E666" s="17">
        <f t="shared" si="30"/>
        <v>1.4970000000000001</v>
      </c>
      <c r="F666" s="12">
        <f t="shared" si="31"/>
        <v>13.208600000000001</v>
      </c>
      <c r="G666" s="8">
        <f t="shared" si="32"/>
        <v>0</v>
      </c>
    </row>
    <row r="667" spans="1:7" x14ac:dyDescent="0.35">
      <c r="A667" s="15">
        <v>1497</v>
      </c>
      <c r="B667" s="23">
        <v>50</v>
      </c>
      <c r="E667" s="17">
        <f t="shared" si="30"/>
        <v>1.4970000000000001</v>
      </c>
      <c r="F667" s="12">
        <f t="shared" si="31"/>
        <v>13.208600000000001</v>
      </c>
      <c r="G667" s="8">
        <f t="shared" si="32"/>
        <v>0</v>
      </c>
    </row>
    <row r="668" spans="1:7" x14ac:dyDescent="0.35">
      <c r="A668" s="15">
        <v>1497</v>
      </c>
      <c r="B668" s="23">
        <v>50</v>
      </c>
      <c r="E668" s="17">
        <f t="shared" si="30"/>
        <v>1.4970000000000001</v>
      </c>
      <c r="F668" s="12">
        <f t="shared" si="31"/>
        <v>13.208600000000001</v>
      </c>
      <c r="G668" s="8">
        <f t="shared" si="32"/>
        <v>0</v>
      </c>
    </row>
    <row r="669" spans="1:7" x14ac:dyDescent="0.35">
      <c r="A669" s="15">
        <v>1497</v>
      </c>
      <c r="B669" s="23">
        <v>50</v>
      </c>
      <c r="E669" s="17">
        <f t="shared" si="30"/>
        <v>1.4970000000000001</v>
      </c>
      <c r="F669" s="12">
        <f t="shared" si="31"/>
        <v>13.208600000000001</v>
      </c>
      <c r="G669" s="8">
        <f t="shared" si="32"/>
        <v>0</v>
      </c>
    </row>
    <row r="670" spans="1:7" x14ac:dyDescent="0.35">
      <c r="A670" s="15">
        <v>1497</v>
      </c>
      <c r="B670" s="23">
        <v>63</v>
      </c>
      <c r="E670" s="17">
        <f t="shared" si="30"/>
        <v>1.4970000000000001</v>
      </c>
      <c r="F670" s="12">
        <f t="shared" si="31"/>
        <v>16.642836000000003</v>
      </c>
      <c r="G670" s="8">
        <f t="shared" si="32"/>
        <v>0</v>
      </c>
    </row>
    <row r="671" spans="1:7" x14ac:dyDescent="0.35">
      <c r="A671" s="15">
        <v>1497</v>
      </c>
      <c r="B671" s="23">
        <v>50</v>
      </c>
      <c r="E671" s="17">
        <f t="shared" si="30"/>
        <v>1.4970000000000001</v>
      </c>
      <c r="F671" s="12">
        <f t="shared" si="31"/>
        <v>13.208600000000001</v>
      </c>
      <c r="G671" s="8">
        <f t="shared" si="32"/>
        <v>0</v>
      </c>
    </row>
    <row r="672" spans="1:7" x14ac:dyDescent="0.35">
      <c r="A672" s="15">
        <v>1497</v>
      </c>
      <c r="B672" s="23">
        <v>40</v>
      </c>
      <c r="E672" s="17">
        <f t="shared" si="30"/>
        <v>1.4970000000000001</v>
      </c>
      <c r="F672" s="12">
        <f t="shared" si="31"/>
        <v>10.566880000000001</v>
      </c>
      <c r="G672" s="8">
        <f t="shared" si="32"/>
        <v>0</v>
      </c>
    </row>
    <row r="673" spans="1:7" x14ac:dyDescent="0.35">
      <c r="A673" s="15">
        <v>2179</v>
      </c>
      <c r="B673" s="23">
        <v>40</v>
      </c>
      <c r="E673" s="17">
        <f t="shared" si="30"/>
        <v>2.1789999999999998</v>
      </c>
      <c r="F673" s="12">
        <f t="shared" si="31"/>
        <v>10.566880000000001</v>
      </c>
      <c r="G673" s="8">
        <f t="shared" si="32"/>
        <v>0</v>
      </c>
    </row>
    <row r="674" spans="1:7" x14ac:dyDescent="0.35">
      <c r="A674" s="15">
        <v>2179</v>
      </c>
      <c r="B674" s="23">
        <v>59</v>
      </c>
      <c r="E674" s="17">
        <f t="shared" si="30"/>
        <v>2.1789999999999998</v>
      </c>
      <c r="F674" s="12">
        <f t="shared" si="31"/>
        <v>15.586148000000001</v>
      </c>
      <c r="G674" s="8">
        <f t="shared" si="32"/>
        <v>0</v>
      </c>
    </row>
    <row r="675" spans="1:7" x14ac:dyDescent="0.35">
      <c r="A675" s="15">
        <v>1798</v>
      </c>
      <c r="B675" s="23">
        <v>78</v>
      </c>
      <c r="E675" s="17">
        <f t="shared" si="30"/>
        <v>1.798</v>
      </c>
      <c r="F675" s="12">
        <f t="shared" si="31"/>
        <v>20.605416000000002</v>
      </c>
      <c r="G675" s="8">
        <f t="shared" si="32"/>
        <v>0</v>
      </c>
    </row>
    <row r="676" spans="1:7" x14ac:dyDescent="0.35">
      <c r="A676" s="15">
        <v>1968</v>
      </c>
      <c r="B676" s="23">
        <v>46</v>
      </c>
      <c r="E676" s="17">
        <f t="shared" si="30"/>
        <v>1.968</v>
      </c>
      <c r="F676" s="12">
        <f t="shared" si="31"/>
        <v>12.151912000000001</v>
      </c>
      <c r="G676" s="8">
        <f t="shared" si="32"/>
        <v>0</v>
      </c>
    </row>
    <row r="677" spans="1:7" x14ac:dyDescent="0.35">
      <c r="A677" s="15">
        <v>1968</v>
      </c>
      <c r="B677" s="23">
        <v>78</v>
      </c>
      <c r="E677" s="17">
        <f t="shared" si="30"/>
        <v>1.968</v>
      </c>
      <c r="F677" s="12">
        <f t="shared" si="31"/>
        <v>20.605416000000002</v>
      </c>
      <c r="G677" s="8">
        <f t="shared" si="32"/>
        <v>0</v>
      </c>
    </row>
    <row r="678" spans="1:7" x14ac:dyDescent="0.35">
      <c r="A678" s="15">
        <v>1798</v>
      </c>
      <c r="B678" s="23">
        <v>52</v>
      </c>
      <c r="E678" s="17">
        <f t="shared" si="30"/>
        <v>1.798</v>
      </c>
      <c r="F678" s="12">
        <f t="shared" si="31"/>
        <v>13.736944000000001</v>
      </c>
      <c r="G678" s="8">
        <f t="shared" si="32"/>
        <v>0</v>
      </c>
    </row>
    <row r="679" spans="1:7" x14ac:dyDescent="0.35">
      <c r="A679" s="15">
        <v>1968</v>
      </c>
      <c r="B679" s="23">
        <v>88</v>
      </c>
      <c r="E679" s="17">
        <f t="shared" si="30"/>
        <v>1.968</v>
      </c>
      <c r="F679" s="12">
        <f t="shared" si="31"/>
        <v>23.247136000000001</v>
      </c>
      <c r="G679" s="8">
        <f t="shared" si="32"/>
        <v>0</v>
      </c>
    </row>
    <row r="680" spans="1:7" x14ac:dyDescent="0.35">
      <c r="A680" s="15">
        <v>1968</v>
      </c>
      <c r="B680" s="23">
        <v>42</v>
      </c>
      <c r="E680" s="17">
        <f t="shared" si="30"/>
        <v>1.968</v>
      </c>
      <c r="F680" s="12">
        <f t="shared" si="31"/>
        <v>11.095224</v>
      </c>
      <c r="G680" s="8">
        <f t="shared" si="32"/>
        <v>0</v>
      </c>
    </row>
    <row r="681" spans="1:7" x14ac:dyDescent="0.35">
      <c r="A681" s="15">
        <v>1798</v>
      </c>
      <c r="B681" s="23">
        <v>42</v>
      </c>
      <c r="E681" s="17">
        <f t="shared" si="30"/>
        <v>1.798</v>
      </c>
      <c r="F681" s="12">
        <f t="shared" si="31"/>
        <v>11.095224</v>
      </c>
      <c r="G681" s="8">
        <f t="shared" si="32"/>
        <v>0</v>
      </c>
    </row>
    <row r="682" spans="1:7" x14ac:dyDescent="0.35">
      <c r="A682" s="15">
        <v>1968</v>
      </c>
      <c r="B682" s="23">
        <v>40</v>
      </c>
      <c r="E682" s="17">
        <f t="shared" si="30"/>
        <v>1.968</v>
      </c>
      <c r="F682" s="12">
        <f t="shared" si="31"/>
        <v>10.566880000000001</v>
      </c>
      <c r="G682" s="8">
        <f t="shared" si="32"/>
        <v>0</v>
      </c>
    </row>
    <row r="683" spans="1:7" x14ac:dyDescent="0.35">
      <c r="A683" s="15">
        <v>1968</v>
      </c>
      <c r="B683" s="23">
        <v>42</v>
      </c>
      <c r="E683" s="17">
        <f t="shared" si="30"/>
        <v>1.968</v>
      </c>
      <c r="F683" s="12">
        <f t="shared" si="31"/>
        <v>11.095224</v>
      </c>
      <c r="G683" s="8">
        <f t="shared" si="32"/>
        <v>0</v>
      </c>
    </row>
    <row r="684" spans="1:7" x14ac:dyDescent="0.35">
      <c r="A684" s="15">
        <v>1995</v>
      </c>
      <c r="B684" s="23">
        <v>40</v>
      </c>
      <c r="E684" s="17">
        <f t="shared" si="30"/>
        <v>1.9950000000000001</v>
      </c>
      <c r="F684" s="12">
        <f t="shared" si="31"/>
        <v>10.566880000000001</v>
      </c>
      <c r="G684" s="8">
        <f t="shared" si="32"/>
        <v>0</v>
      </c>
    </row>
    <row r="685" spans="1:7" x14ac:dyDescent="0.35">
      <c r="A685" s="15">
        <v>1995</v>
      </c>
      <c r="B685" s="23">
        <v>43</v>
      </c>
      <c r="E685" s="17">
        <f t="shared" si="30"/>
        <v>1.9950000000000001</v>
      </c>
      <c r="F685" s="12">
        <f t="shared" si="31"/>
        <v>11.359396</v>
      </c>
      <c r="G685" s="8">
        <f t="shared" si="32"/>
        <v>0</v>
      </c>
    </row>
    <row r="686" spans="1:7" x14ac:dyDescent="0.35">
      <c r="A686" s="15">
        <v>1998</v>
      </c>
      <c r="B686" s="23">
        <v>45</v>
      </c>
      <c r="E686" s="17">
        <f t="shared" si="30"/>
        <v>1.998</v>
      </c>
      <c r="F686" s="12">
        <f t="shared" si="31"/>
        <v>11.887740000000001</v>
      </c>
      <c r="G686" s="8">
        <f t="shared" si="32"/>
        <v>0</v>
      </c>
    </row>
    <row r="687" spans="1:7" x14ac:dyDescent="0.35">
      <c r="A687" s="15">
        <v>2998</v>
      </c>
      <c r="B687" s="23">
        <v>45</v>
      </c>
      <c r="E687" s="17">
        <f t="shared" si="30"/>
        <v>2.9980000000000002</v>
      </c>
      <c r="F687" s="12">
        <f t="shared" si="31"/>
        <v>11.887740000000001</v>
      </c>
      <c r="G687" s="8">
        <f t="shared" si="32"/>
        <v>0</v>
      </c>
    </row>
    <row r="688" spans="1:7" x14ac:dyDescent="0.35">
      <c r="A688" s="15">
        <v>2998</v>
      </c>
      <c r="B688" s="23">
        <v>45</v>
      </c>
      <c r="E688" s="17">
        <f t="shared" si="30"/>
        <v>2.9980000000000002</v>
      </c>
      <c r="F688" s="12">
        <f t="shared" si="31"/>
        <v>11.887740000000001</v>
      </c>
      <c r="G688" s="8">
        <f t="shared" si="32"/>
        <v>0</v>
      </c>
    </row>
    <row r="689" spans="1:7" x14ac:dyDescent="0.35">
      <c r="A689" s="15">
        <v>6592</v>
      </c>
      <c r="B689" s="23">
        <v>45</v>
      </c>
      <c r="E689" s="17">
        <f t="shared" si="30"/>
        <v>6.5919999999999996</v>
      </c>
      <c r="F689" s="12">
        <f t="shared" si="31"/>
        <v>11.887740000000001</v>
      </c>
      <c r="G689" s="8">
        <f t="shared" si="32"/>
        <v>0</v>
      </c>
    </row>
    <row r="690" spans="1:7" x14ac:dyDescent="0.35">
      <c r="A690" s="15">
        <v>1998</v>
      </c>
      <c r="B690" s="23">
        <v>45</v>
      </c>
      <c r="E690" s="17">
        <f t="shared" si="30"/>
        <v>1.998</v>
      </c>
      <c r="F690" s="12">
        <f t="shared" si="31"/>
        <v>11.887740000000001</v>
      </c>
      <c r="G690" s="8">
        <f t="shared" si="32"/>
        <v>0</v>
      </c>
    </row>
    <row r="691" spans="1:7" x14ac:dyDescent="0.35">
      <c r="A691" s="15">
        <v>2993</v>
      </c>
      <c r="B691" s="23">
        <v>45</v>
      </c>
      <c r="E691" s="17">
        <f t="shared" si="30"/>
        <v>2.9929999999999999</v>
      </c>
      <c r="F691" s="12">
        <f t="shared" si="31"/>
        <v>11.887740000000001</v>
      </c>
      <c r="G691" s="8">
        <f t="shared" si="32"/>
        <v>0</v>
      </c>
    </row>
    <row r="692" spans="1:7" x14ac:dyDescent="0.35">
      <c r="A692" s="15">
        <v>1194</v>
      </c>
      <c r="B692" s="23">
        <v>45</v>
      </c>
      <c r="E692" s="17">
        <f t="shared" si="30"/>
        <v>1.194</v>
      </c>
      <c r="F692" s="12">
        <f t="shared" si="31"/>
        <v>11.887740000000001</v>
      </c>
      <c r="G692" s="8">
        <f t="shared" si="32"/>
        <v>0</v>
      </c>
    </row>
    <row r="693" spans="1:7" x14ac:dyDescent="0.35">
      <c r="A693" s="15">
        <v>1196</v>
      </c>
      <c r="B693" s="23">
        <v>45</v>
      </c>
      <c r="E693" s="17">
        <f t="shared" si="30"/>
        <v>1.196</v>
      </c>
      <c r="F693" s="12">
        <f t="shared" si="31"/>
        <v>11.887740000000001</v>
      </c>
      <c r="G693" s="8">
        <f t="shared" si="32"/>
        <v>0</v>
      </c>
    </row>
    <row r="694" spans="1:7" x14ac:dyDescent="0.35">
      <c r="A694" s="15">
        <v>1498</v>
      </c>
      <c r="B694" s="23">
        <v>45</v>
      </c>
      <c r="E694" s="17">
        <f t="shared" si="30"/>
        <v>1.498</v>
      </c>
      <c r="F694" s="12">
        <f t="shared" si="31"/>
        <v>11.887740000000001</v>
      </c>
      <c r="G694" s="8">
        <f t="shared" si="32"/>
        <v>0</v>
      </c>
    </row>
    <row r="695" spans="1:7" x14ac:dyDescent="0.35">
      <c r="A695" s="15">
        <v>1194</v>
      </c>
      <c r="B695" s="23">
        <v>45</v>
      </c>
      <c r="E695" s="17">
        <f t="shared" si="30"/>
        <v>1.194</v>
      </c>
      <c r="F695" s="12">
        <f t="shared" si="31"/>
        <v>11.887740000000001</v>
      </c>
      <c r="G695" s="8">
        <f t="shared" si="32"/>
        <v>0</v>
      </c>
    </row>
    <row r="696" spans="1:7" x14ac:dyDescent="0.35">
      <c r="A696" s="15">
        <v>1498</v>
      </c>
      <c r="B696" s="23">
        <v>50</v>
      </c>
      <c r="E696" s="17">
        <f t="shared" si="30"/>
        <v>1.498</v>
      </c>
      <c r="F696" s="12">
        <f t="shared" si="31"/>
        <v>13.208600000000001</v>
      </c>
      <c r="G696" s="8">
        <f t="shared" si="32"/>
        <v>0</v>
      </c>
    </row>
    <row r="697" spans="1:7" x14ac:dyDescent="0.35">
      <c r="A697" s="15">
        <v>1197</v>
      </c>
      <c r="B697" s="23">
        <v>50</v>
      </c>
      <c r="E697" s="17">
        <f t="shared" si="30"/>
        <v>1.1970000000000001</v>
      </c>
      <c r="F697" s="12">
        <f t="shared" si="31"/>
        <v>13.208600000000001</v>
      </c>
      <c r="G697" s="8">
        <f t="shared" si="32"/>
        <v>0</v>
      </c>
    </row>
    <row r="698" spans="1:7" x14ac:dyDescent="0.35">
      <c r="A698" s="15">
        <v>1462</v>
      </c>
      <c r="B698" s="23">
        <v>50</v>
      </c>
      <c r="E698" s="17">
        <f t="shared" si="30"/>
        <v>1.462</v>
      </c>
      <c r="F698" s="12">
        <f t="shared" si="31"/>
        <v>13.208600000000001</v>
      </c>
      <c r="G698" s="8">
        <f t="shared" si="32"/>
        <v>0</v>
      </c>
    </row>
    <row r="699" spans="1:7" x14ac:dyDescent="0.35">
      <c r="A699" s="15">
        <v>1462</v>
      </c>
      <c r="B699" s="23">
        <v>50</v>
      </c>
      <c r="E699" s="17">
        <f t="shared" si="30"/>
        <v>1.462</v>
      </c>
      <c r="F699" s="12">
        <f t="shared" si="31"/>
        <v>13.208600000000001</v>
      </c>
      <c r="G699" s="8">
        <f t="shared" si="32"/>
        <v>0</v>
      </c>
    </row>
    <row r="700" spans="1:7" x14ac:dyDescent="0.35">
      <c r="A700" s="15">
        <v>1462</v>
      </c>
      <c r="B700" s="23">
        <v>55</v>
      </c>
      <c r="E700" s="17">
        <f t="shared" si="30"/>
        <v>1.462</v>
      </c>
      <c r="F700" s="12">
        <f t="shared" si="31"/>
        <v>14.52946</v>
      </c>
      <c r="G700" s="8">
        <f t="shared" si="32"/>
        <v>0</v>
      </c>
    </row>
    <row r="701" spans="1:7" x14ac:dyDescent="0.35">
      <c r="A701" s="15">
        <v>1462</v>
      </c>
      <c r="B701" s="23">
        <v>66</v>
      </c>
      <c r="E701" s="17">
        <f t="shared" si="30"/>
        <v>1.462</v>
      </c>
      <c r="F701" s="12">
        <f t="shared" si="31"/>
        <v>17.435352000000002</v>
      </c>
      <c r="G701" s="8">
        <f t="shared" si="32"/>
        <v>0</v>
      </c>
    </row>
    <row r="702" spans="1:7" x14ac:dyDescent="0.35">
      <c r="A702" s="15">
        <v>1462</v>
      </c>
      <c r="B702" s="23">
        <v>55</v>
      </c>
      <c r="E702" s="17">
        <f t="shared" si="30"/>
        <v>1.462</v>
      </c>
      <c r="F702" s="12">
        <f t="shared" si="31"/>
        <v>14.52946</v>
      </c>
      <c r="G702" s="8">
        <f t="shared" si="32"/>
        <v>0</v>
      </c>
    </row>
    <row r="703" spans="1:7" x14ac:dyDescent="0.35">
      <c r="A703" s="15">
        <v>1462</v>
      </c>
      <c r="B703" s="23">
        <v>66</v>
      </c>
      <c r="E703" s="17">
        <f t="shared" si="30"/>
        <v>1.462</v>
      </c>
      <c r="F703" s="12">
        <f t="shared" si="31"/>
        <v>17.435352000000002</v>
      </c>
      <c r="G703" s="8">
        <f t="shared" si="32"/>
        <v>0</v>
      </c>
    </row>
    <row r="704" spans="1:7" x14ac:dyDescent="0.35">
      <c r="A704" s="15">
        <v>1498</v>
      </c>
      <c r="B704" s="23">
        <v>88</v>
      </c>
      <c r="E704" s="17">
        <f t="shared" si="30"/>
        <v>1.498</v>
      </c>
      <c r="F704" s="12">
        <f t="shared" si="31"/>
        <v>23.247136000000001</v>
      </c>
      <c r="G704" s="8">
        <f t="shared" si="32"/>
        <v>0</v>
      </c>
    </row>
    <row r="705" spans="1:7" x14ac:dyDescent="0.35">
      <c r="A705" s="15">
        <v>1498</v>
      </c>
      <c r="B705" s="23">
        <v>80</v>
      </c>
      <c r="E705" s="17">
        <f t="shared" si="30"/>
        <v>1.498</v>
      </c>
      <c r="F705" s="12">
        <f t="shared" si="31"/>
        <v>21.133760000000002</v>
      </c>
      <c r="G705" s="8">
        <f t="shared" si="32"/>
        <v>0</v>
      </c>
    </row>
    <row r="706" spans="1:7" x14ac:dyDescent="0.35">
      <c r="A706" s="15">
        <v>1498</v>
      </c>
      <c r="B706" s="23">
        <v>80</v>
      </c>
      <c r="E706" s="17">
        <f t="shared" si="30"/>
        <v>1.498</v>
      </c>
      <c r="F706" s="12">
        <f t="shared" si="31"/>
        <v>21.133760000000002</v>
      </c>
      <c r="G706" s="8">
        <f t="shared" si="32"/>
        <v>0</v>
      </c>
    </row>
    <row r="707" spans="1:7" x14ac:dyDescent="0.35">
      <c r="A707" s="15">
        <v>1462</v>
      </c>
      <c r="B707" s="23">
        <v>42</v>
      </c>
      <c r="E707" s="17">
        <f t="shared" ref="E707:E770" si="33">A707/1000</f>
        <v>1.462</v>
      </c>
      <c r="F707" s="12">
        <f t="shared" ref="F707:F770" si="34">B707*0.264172</f>
        <v>11.095224</v>
      </c>
      <c r="G707" s="8">
        <f t="shared" ref="G707:G770" si="35">C707*0.0393701</f>
        <v>0</v>
      </c>
    </row>
    <row r="708" spans="1:7" x14ac:dyDescent="0.35">
      <c r="A708" s="15">
        <v>1498</v>
      </c>
      <c r="B708" s="23">
        <v>37</v>
      </c>
      <c r="E708" s="17">
        <f t="shared" si="33"/>
        <v>1.498</v>
      </c>
      <c r="F708" s="12">
        <f t="shared" si="34"/>
        <v>9.7743640000000003</v>
      </c>
      <c r="G708" s="8">
        <f t="shared" si="35"/>
        <v>0</v>
      </c>
    </row>
    <row r="709" spans="1:7" x14ac:dyDescent="0.35">
      <c r="A709" s="15">
        <v>1461</v>
      </c>
      <c r="B709" s="23">
        <v>37</v>
      </c>
      <c r="E709" s="17">
        <f t="shared" si="33"/>
        <v>1.4610000000000001</v>
      </c>
      <c r="F709" s="12">
        <f t="shared" si="34"/>
        <v>9.7743640000000003</v>
      </c>
      <c r="G709" s="8">
        <f t="shared" si="35"/>
        <v>0</v>
      </c>
    </row>
    <row r="710" spans="1:7" x14ac:dyDescent="0.35">
      <c r="A710" s="15">
        <v>1461</v>
      </c>
      <c r="B710" s="23">
        <v>37</v>
      </c>
      <c r="E710" s="17">
        <f t="shared" si="33"/>
        <v>1.4610000000000001</v>
      </c>
      <c r="F710" s="12">
        <f t="shared" si="34"/>
        <v>9.7743640000000003</v>
      </c>
      <c r="G710" s="8">
        <f t="shared" si="35"/>
        <v>0</v>
      </c>
    </row>
    <row r="711" spans="1:7" x14ac:dyDescent="0.35">
      <c r="A711" s="15">
        <v>1498</v>
      </c>
      <c r="B711" s="23">
        <v>37</v>
      </c>
      <c r="E711" s="17">
        <f t="shared" si="33"/>
        <v>1.498</v>
      </c>
      <c r="F711" s="12">
        <f t="shared" si="34"/>
        <v>9.7743640000000003</v>
      </c>
      <c r="G711" s="8">
        <f t="shared" si="35"/>
        <v>0</v>
      </c>
    </row>
    <row r="712" spans="1:7" x14ac:dyDescent="0.35">
      <c r="A712" s="15" t="s">
        <v>148</v>
      </c>
      <c r="B712" s="23">
        <v>37</v>
      </c>
      <c r="E712" s="17" t="e">
        <f t="shared" si="33"/>
        <v>#VALUE!</v>
      </c>
      <c r="F712" s="12">
        <f t="shared" si="34"/>
        <v>9.7743640000000003</v>
      </c>
      <c r="G712" s="8">
        <f t="shared" si="35"/>
        <v>0</v>
      </c>
    </row>
    <row r="713" spans="1:7" x14ac:dyDescent="0.35">
      <c r="A713" s="15" t="s">
        <v>148</v>
      </c>
      <c r="B713" s="23">
        <v>37</v>
      </c>
      <c r="E713" s="17" t="e">
        <f t="shared" si="33"/>
        <v>#VALUE!</v>
      </c>
      <c r="F713" s="12">
        <f t="shared" si="34"/>
        <v>9.7743640000000003</v>
      </c>
      <c r="G713" s="8">
        <f t="shared" si="35"/>
        <v>0</v>
      </c>
    </row>
    <row r="714" spans="1:7" x14ac:dyDescent="0.35">
      <c r="A714" s="15" t="s">
        <v>148</v>
      </c>
      <c r="B714" s="23">
        <v>37</v>
      </c>
      <c r="E714" s="17" t="e">
        <f t="shared" si="33"/>
        <v>#VALUE!</v>
      </c>
      <c r="F714" s="12">
        <f t="shared" si="34"/>
        <v>9.7743640000000003</v>
      </c>
      <c r="G714" s="8">
        <f t="shared" si="35"/>
        <v>0</v>
      </c>
    </row>
    <row r="715" spans="1:7" x14ac:dyDescent="0.35">
      <c r="A715" s="15">
        <v>1968</v>
      </c>
      <c r="B715" s="23">
        <v>37</v>
      </c>
      <c r="E715" s="17">
        <f t="shared" si="33"/>
        <v>1.968</v>
      </c>
      <c r="F715" s="12">
        <f t="shared" si="34"/>
        <v>9.7743640000000003</v>
      </c>
      <c r="G715" s="8">
        <f t="shared" si="35"/>
        <v>0</v>
      </c>
    </row>
    <row r="716" spans="1:7" x14ac:dyDescent="0.35">
      <c r="A716" s="15">
        <v>1968</v>
      </c>
      <c r="B716" s="23">
        <v>37</v>
      </c>
      <c r="E716" s="17">
        <f t="shared" si="33"/>
        <v>1.968</v>
      </c>
      <c r="F716" s="12">
        <f t="shared" si="34"/>
        <v>9.7743640000000003</v>
      </c>
      <c r="G716" s="8">
        <f t="shared" si="35"/>
        <v>0</v>
      </c>
    </row>
    <row r="717" spans="1:7" x14ac:dyDescent="0.35">
      <c r="A717" s="15">
        <v>1968</v>
      </c>
      <c r="B717" s="23">
        <v>43</v>
      </c>
      <c r="E717" s="17">
        <f t="shared" si="33"/>
        <v>1.968</v>
      </c>
      <c r="F717" s="12">
        <f t="shared" si="34"/>
        <v>11.359396</v>
      </c>
      <c r="G717" s="8">
        <f t="shared" si="35"/>
        <v>0</v>
      </c>
    </row>
    <row r="718" spans="1:7" x14ac:dyDescent="0.35">
      <c r="A718" s="15">
        <v>1968</v>
      </c>
      <c r="B718" s="23">
        <v>43</v>
      </c>
      <c r="E718" s="17">
        <f t="shared" si="33"/>
        <v>1.968</v>
      </c>
      <c r="F718" s="12">
        <f t="shared" si="34"/>
        <v>11.359396</v>
      </c>
      <c r="G718" s="8">
        <f t="shared" si="35"/>
        <v>0</v>
      </c>
    </row>
    <row r="719" spans="1:7" x14ac:dyDescent="0.35">
      <c r="A719" s="15">
        <v>2993</v>
      </c>
      <c r="B719" s="23">
        <v>43</v>
      </c>
      <c r="E719" s="17">
        <f t="shared" si="33"/>
        <v>2.9929999999999999</v>
      </c>
      <c r="F719" s="12">
        <f t="shared" si="34"/>
        <v>11.359396</v>
      </c>
      <c r="G719" s="8">
        <f t="shared" si="35"/>
        <v>0</v>
      </c>
    </row>
    <row r="720" spans="1:7" x14ac:dyDescent="0.35">
      <c r="A720" s="15">
        <v>2998</v>
      </c>
      <c r="B720" s="23">
        <v>43</v>
      </c>
      <c r="E720" s="17">
        <f t="shared" si="33"/>
        <v>2.9980000000000002</v>
      </c>
      <c r="F720" s="12">
        <f t="shared" si="34"/>
        <v>11.359396</v>
      </c>
      <c r="G720" s="8">
        <f t="shared" si="35"/>
        <v>0</v>
      </c>
    </row>
    <row r="721" spans="1:7" x14ac:dyDescent="0.35">
      <c r="A721" s="15">
        <v>2993</v>
      </c>
      <c r="B721" s="23">
        <v>43</v>
      </c>
      <c r="E721" s="17">
        <f t="shared" si="33"/>
        <v>2.9929999999999999</v>
      </c>
      <c r="F721" s="12">
        <f t="shared" si="34"/>
        <v>11.359396</v>
      </c>
      <c r="G721" s="8">
        <f t="shared" si="35"/>
        <v>0</v>
      </c>
    </row>
    <row r="722" spans="1:7" x14ac:dyDescent="0.35">
      <c r="A722" s="15">
        <v>1496</v>
      </c>
      <c r="B722" s="23">
        <v>43</v>
      </c>
      <c r="E722" s="17">
        <f t="shared" si="33"/>
        <v>1.496</v>
      </c>
      <c r="F722" s="12">
        <f t="shared" si="34"/>
        <v>11.359396</v>
      </c>
      <c r="G722" s="8">
        <f t="shared" si="35"/>
        <v>0</v>
      </c>
    </row>
    <row r="723" spans="1:7" x14ac:dyDescent="0.35">
      <c r="A723" s="15">
        <v>1197</v>
      </c>
      <c r="B723" s="23">
        <v>55</v>
      </c>
      <c r="E723" s="17">
        <f t="shared" si="33"/>
        <v>1.1970000000000001</v>
      </c>
      <c r="F723" s="12">
        <f t="shared" si="34"/>
        <v>14.52946</v>
      </c>
      <c r="G723" s="8">
        <f t="shared" si="35"/>
        <v>0</v>
      </c>
    </row>
    <row r="724" spans="1:7" x14ac:dyDescent="0.35">
      <c r="A724" s="15">
        <v>1197</v>
      </c>
      <c r="B724" s="23">
        <v>50</v>
      </c>
      <c r="E724" s="17">
        <f t="shared" si="33"/>
        <v>1.1970000000000001</v>
      </c>
      <c r="F724" s="12">
        <f t="shared" si="34"/>
        <v>13.208600000000001</v>
      </c>
      <c r="G724" s="8">
        <f t="shared" si="35"/>
        <v>0</v>
      </c>
    </row>
    <row r="725" spans="1:7" x14ac:dyDescent="0.35">
      <c r="A725" s="15">
        <v>1197</v>
      </c>
      <c r="B725" s="23">
        <v>50</v>
      </c>
      <c r="E725" s="17">
        <f t="shared" si="33"/>
        <v>1.1970000000000001</v>
      </c>
      <c r="F725" s="12">
        <f t="shared" si="34"/>
        <v>13.208600000000001</v>
      </c>
      <c r="G725" s="8">
        <f t="shared" si="35"/>
        <v>0</v>
      </c>
    </row>
    <row r="726" spans="1:7" x14ac:dyDescent="0.35">
      <c r="A726" s="15">
        <v>1197</v>
      </c>
      <c r="B726" s="23">
        <v>50</v>
      </c>
      <c r="E726" s="17">
        <f t="shared" si="33"/>
        <v>1.1970000000000001</v>
      </c>
      <c r="F726" s="12">
        <f t="shared" si="34"/>
        <v>13.208600000000001</v>
      </c>
      <c r="G726" s="8">
        <f t="shared" si="35"/>
        <v>0</v>
      </c>
    </row>
    <row r="727" spans="1:7" x14ac:dyDescent="0.35">
      <c r="A727" s="15">
        <v>1197</v>
      </c>
      <c r="B727" s="23">
        <v>50</v>
      </c>
      <c r="E727" s="17">
        <f t="shared" si="33"/>
        <v>1.1970000000000001</v>
      </c>
      <c r="F727" s="12">
        <f t="shared" si="34"/>
        <v>13.208600000000001</v>
      </c>
      <c r="G727" s="8">
        <f t="shared" si="35"/>
        <v>0</v>
      </c>
    </row>
    <row r="728" spans="1:7" x14ac:dyDescent="0.35">
      <c r="A728" s="15">
        <v>1197</v>
      </c>
      <c r="B728" s="23">
        <v>50</v>
      </c>
      <c r="E728" s="17">
        <f t="shared" si="33"/>
        <v>1.1970000000000001</v>
      </c>
      <c r="F728" s="12">
        <f t="shared" si="34"/>
        <v>13.208600000000001</v>
      </c>
      <c r="G728" s="8">
        <f t="shared" si="35"/>
        <v>0</v>
      </c>
    </row>
    <row r="729" spans="1:7" x14ac:dyDescent="0.35">
      <c r="A729" s="15">
        <v>1197</v>
      </c>
      <c r="B729" s="23">
        <v>50</v>
      </c>
      <c r="E729" s="17">
        <f t="shared" si="33"/>
        <v>1.1970000000000001</v>
      </c>
      <c r="F729" s="12">
        <f t="shared" si="34"/>
        <v>13.208600000000001</v>
      </c>
      <c r="G729" s="8">
        <f t="shared" si="35"/>
        <v>0</v>
      </c>
    </row>
    <row r="730" spans="1:7" x14ac:dyDescent="0.35">
      <c r="A730" s="15">
        <v>1186</v>
      </c>
      <c r="B730" s="23">
        <v>42</v>
      </c>
      <c r="E730" s="17">
        <f t="shared" si="33"/>
        <v>1.1859999999999999</v>
      </c>
      <c r="F730" s="12">
        <f t="shared" si="34"/>
        <v>11.095224</v>
      </c>
      <c r="G730" s="8">
        <f t="shared" si="35"/>
        <v>0</v>
      </c>
    </row>
    <row r="731" spans="1:7" x14ac:dyDescent="0.35">
      <c r="A731" s="15">
        <v>1186</v>
      </c>
      <c r="B731" s="23">
        <v>32</v>
      </c>
      <c r="E731" s="17">
        <f t="shared" si="33"/>
        <v>1.1859999999999999</v>
      </c>
      <c r="F731" s="12">
        <f t="shared" si="34"/>
        <v>8.4535040000000006</v>
      </c>
      <c r="G731" s="8">
        <f t="shared" si="35"/>
        <v>0</v>
      </c>
    </row>
    <row r="732" spans="1:7" x14ac:dyDescent="0.35">
      <c r="A732" s="15">
        <v>1462</v>
      </c>
      <c r="B732" s="23">
        <v>32</v>
      </c>
      <c r="E732" s="17">
        <f t="shared" si="33"/>
        <v>1.462</v>
      </c>
      <c r="F732" s="12">
        <f t="shared" si="34"/>
        <v>8.4535040000000006</v>
      </c>
      <c r="G732" s="8">
        <f t="shared" si="35"/>
        <v>0</v>
      </c>
    </row>
    <row r="733" spans="1:7" x14ac:dyDescent="0.35">
      <c r="A733" s="15">
        <v>1462</v>
      </c>
      <c r="B733" s="23">
        <v>32</v>
      </c>
      <c r="E733" s="17">
        <f t="shared" si="33"/>
        <v>1.462</v>
      </c>
      <c r="F733" s="12">
        <f t="shared" si="34"/>
        <v>8.4535040000000006</v>
      </c>
      <c r="G733" s="8">
        <f t="shared" si="35"/>
        <v>0</v>
      </c>
    </row>
    <row r="734" spans="1:7" x14ac:dyDescent="0.35">
      <c r="A734" s="15">
        <v>1462</v>
      </c>
      <c r="B734" s="23">
        <v>32</v>
      </c>
      <c r="E734" s="17">
        <f t="shared" si="33"/>
        <v>1.462</v>
      </c>
      <c r="F734" s="12">
        <f t="shared" si="34"/>
        <v>8.4535040000000006</v>
      </c>
      <c r="G734" s="8">
        <f t="shared" si="35"/>
        <v>0</v>
      </c>
    </row>
    <row r="735" spans="1:7" x14ac:dyDescent="0.35">
      <c r="A735" s="15">
        <v>1462</v>
      </c>
      <c r="B735" s="23">
        <v>32</v>
      </c>
      <c r="E735" s="17">
        <f t="shared" si="33"/>
        <v>1.462</v>
      </c>
      <c r="F735" s="12">
        <f t="shared" si="34"/>
        <v>8.4535040000000006</v>
      </c>
      <c r="G735" s="8">
        <f t="shared" si="35"/>
        <v>0</v>
      </c>
    </row>
    <row r="736" spans="1:7" x14ac:dyDescent="0.35">
      <c r="A736" s="15">
        <v>1462</v>
      </c>
      <c r="B736" s="23">
        <v>32</v>
      </c>
      <c r="E736" s="17">
        <f t="shared" si="33"/>
        <v>1.462</v>
      </c>
      <c r="F736" s="12">
        <f t="shared" si="34"/>
        <v>8.4535040000000006</v>
      </c>
      <c r="G736" s="8">
        <f t="shared" si="35"/>
        <v>0</v>
      </c>
    </row>
    <row r="737" spans="1:7" x14ac:dyDescent="0.35">
      <c r="A737" s="15">
        <v>1462</v>
      </c>
      <c r="B737" s="23">
        <v>32</v>
      </c>
      <c r="E737" s="17">
        <f t="shared" si="33"/>
        <v>1.462</v>
      </c>
      <c r="F737" s="12">
        <f t="shared" si="34"/>
        <v>8.4535040000000006</v>
      </c>
      <c r="G737" s="8">
        <f t="shared" si="35"/>
        <v>0</v>
      </c>
    </row>
    <row r="738" spans="1:7" x14ac:dyDescent="0.35">
      <c r="A738" s="15">
        <v>1582</v>
      </c>
      <c r="B738" s="23">
        <v>32</v>
      </c>
      <c r="E738" s="17">
        <f t="shared" si="33"/>
        <v>1.5820000000000001</v>
      </c>
      <c r="F738" s="12">
        <f t="shared" si="34"/>
        <v>8.4535040000000006</v>
      </c>
      <c r="G738" s="8">
        <f t="shared" si="35"/>
        <v>0</v>
      </c>
    </row>
    <row r="739" spans="1:7" x14ac:dyDescent="0.35">
      <c r="A739" s="15">
        <v>1956</v>
      </c>
      <c r="B739" s="23">
        <v>32</v>
      </c>
      <c r="E739" s="17">
        <f t="shared" si="33"/>
        <v>1.956</v>
      </c>
      <c r="F739" s="12">
        <f t="shared" si="34"/>
        <v>8.4535040000000006</v>
      </c>
      <c r="G739" s="8">
        <f t="shared" si="35"/>
        <v>0</v>
      </c>
    </row>
    <row r="740" spans="1:7" x14ac:dyDescent="0.35">
      <c r="A740" s="15">
        <v>1956</v>
      </c>
      <c r="B740" s="23">
        <v>32</v>
      </c>
      <c r="E740" s="17">
        <f t="shared" si="33"/>
        <v>1.956</v>
      </c>
      <c r="F740" s="12">
        <f t="shared" si="34"/>
        <v>8.4535040000000006</v>
      </c>
      <c r="G740" s="8">
        <f t="shared" si="35"/>
        <v>0</v>
      </c>
    </row>
    <row r="741" spans="1:7" x14ac:dyDescent="0.35">
      <c r="A741" s="15">
        <v>1956</v>
      </c>
      <c r="B741" s="23">
        <v>32</v>
      </c>
      <c r="E741" s="17">
        <f t="shared" si="33"/>
        <v>1.956</v>
      </c>
      <c r="F741" s="12">
        <f t="shared" si="34"/>
        <v>8.4535040000000006</v>
      </c>
      <c r="G741" s="8">
        <f t="shared" si="35"/>
        <v>0</v>
      </c>
    </row>
    <row r="742" spans="1:7" x14ac:dyDescent="0.35">
      <c r="A742" s="15">
        <v>1956</v>
      </c>
      <c r="B742" s="23">
        <v>32</v>
      </c>
      <c r="E742" s="17">
        <f t="shared" si="33"/>
        <v>1.956</v>
      </c>
      <c r="F742" s="12">
        <f t="shared" si="34"/>
        <v>8.4535040000000006</v>
      </c>
      <c r="G742" s="8">
        <f t="shared" si="35"/>
        <v>0</v>
      </c>
    </row>
    <row r="743" spans="1:7" x14ac:dyDescent="0.35">
      <c r="A743" s="15">
        <v>1956</v>
      </c>
      <c r="B743" s="23">
        <v>32</v>
      </c>
      <c r="E743" s="17">
        <f t="shared" si="33"/>
        <v>1.956</v>
      </c>
      <c r="F743" s="12">
        <f t="shared" si="34"/>
        <v>8.4535040000000006</v>
      </c>
      <c r="G743" s="8">
        <f t="shared" si="35"/>
        <v>0</v>
      </c>
    </row>
    <row r="744" spans="1:7" x14ac:dyDescent="0.35">
      <c r="A744" s="15">
        <v>1956</v>
      </c>
      <c r="B744" s="23">
        <v>32</v>
      </c>
      <c r="E744" s="17">
        <f t="shared" si="33"/>
        <v>1.956</v>
      </c>
      <c r="F744" s="12">
        <f t="shared" si="34"/>
        <v>8.4535040000000006</v>
      </c>
      <c r="G744" s="8">
        <f t="shared" si="35"/>
        <v>0</v>
      </c>
    </row>
    <row r="745" spans="1:7" x14ac:dyDescent="0.35">
      <c r="A745" s="15">
        <v>1496</v>
      </c>
      <c r="B745" s="23">
        <v>35</v>
      </c>
      <c r="E745" s="17">
        <f t="shared" si="33"/>
        <v>1.496</v>
      </c>
      <c r="F745" s="12">
        <f t="shared" si="34"/>
        <v>9.2460200000000015</v>
      </c>
      <c r="G745" s="8">
        <f t="shared" si="35"/>
        <v>0</v>
      </c>
    </row>
    <row r="746" spans="1:7" x14ac:dyDescent="0.35">
      <c r="A746" s="15">
        <v>998</v>
      </c>
      <c r="B746" s="23">
        <v>35</v>
      </c>
      <c r="E746" s="17">
        <f t="shared" si="33"/>
        <v>0.998</v>
      </c>
      <c r="F746" s="12">
        <f t="shared" si="34"/>
        <v>9.2460200000000015</v>
      </c>
      <c r="G746" s="8">
        <f t="shared" si="35"/>
        <v>0</v>
      </c>
    </row>
    <row r="747" spans="1:7" x14ac:dyDescent="0.35">
      <c r="A747" s="15">
        <v>998</v>
      </c>
      <c r="B747" s="23">
        <v>35</v>
      </c>
      <c r="E747" s="17">
        <f t="shared" si="33"/>
        <v>0.998</v>
      </c>
      <c r="F747" s="12">
        <f t="shared" si="34"/>
        <v>9.2460200000000015</v>
      </c>
      <c r="G747" s="8">
        <f t="shared" si="35"/>
        <v>0</v>
      </c>
    </row>
    <row r="748" spans="1:7" x14ac:dyDescent="0.35">
      <c r="A748" s="15">
        <v>1197</v>
      </c>
      <c r="B748" s="23">
        <v>60</v>
      </c>
      <c r="E748" s="17">
        <f t="shared" si="33"/>
        <v>1.1970000000000001</v>
      </c>
      <c r="F748" s="12">
        <f t="shared" si="34"/>
        <v>15.850320000000002</v>
      </c>
      <c r="G748" s="8">
        <f t="shared" si="35"/>
        <v>0</v>
      </c>
    </row>
    <row r="749" spans="1:7" x14ac:dyDescent="0.35">
      <c r="A749" s="15">
        <v>998</v>
      </c>
      <c r="B749" s="23">
        <v>50</v>
      </c>
      <c r="E749" s="17">
        <f t="shared" si="33"/>
        <v>0.998</v>
      </c>
      <c r="F749" s="12">
        <f t="shared" si="34"/>
        <v>13.208600000000001</v>
      </c>
      <c r="G749" s="8">
        <f t="shared" si="35"/>
        <v>0</v>
      </c>
    </row>
    <row r="750" spans="1:7" x14ac:dyDescent="0.35">
      <c r="A750" s="15">
        <v>1197</v>
      </c>
      <c r="B750" s="23">
        <v>42</v>
      </c>
      <c r="E750" s="17">
        <f t="shared" si="33"/>
        <v>1.1970000000000001</v>
      </c>
      <c r="F750" s="12">
        <f t="shared" si="34"/>
        <v>11.095224</v>
      </c>
      <c r="G750" s="8">
        <f t="shared" si="35"/>
        <v>0</v>
      </c>
    </row>
    <row r="751" spans="1:7" x14ac:dyDescent="0.35">
      <c r="A751" s="15">
        <v>1197</v>
      </c>
      <c r="B751" s="23">
        <v>42</v>
      </c>
      <c r="E751" s="17">
        <f t="shared" si="33"/>
        <v>1.1970000000000001</v>
      </c>
      <c r="F751" s="12">
        <f t="shared" si="34"/>
        <v>11.095224</v>
      </c>
      <c r="G751" s="8">
        <f t="shared" si="35"/>
        <v>0</v>
      </c>
    </row>
    <row r="752" spans="1:7" x14ac:dyDescent="0.35">
      <c r="A752" s="15">
        <v>1197</v>
      </c>
      <c r="B752" s="23">
        <v>42</v>
      </c>
      <c r="E752" s="17">
        <f t="shared" si="33"/>
        <v>1.1970000000000001</v>
      </c>
      <c r="F752" s="12">
        <f t="shared" si="34"/>
        <v>11.095224</v>
      </c>
      <c r="G752" s="8">
        <f t="shared" si="35"/>
        <v>0</v>
      </c>
    </row>
    <row r="753" spans="1:7" x14ac:dyDescent="0.35">
      <c r="A753" s="15">
        <v>998</v>
      </c>
      <c r="B753" s="23">
        <v>42</v>
      </c>
      <c r="E753" s="17">
        <f t="shared" si="33"/>
        <v>0.998</v>
      </c>
      <c r="F753" s="12">
        <f t="shared" si="34"/>
        <v>11.095224</v>
      </c>
      <c r="G753" s="8">
        <f t="shared" si="35"/>
        <v>0</v>
      </c>
    </row>
    <row r="754" spans="1:7" x14ac:dyDescent="0.35">
      <c r="A754" s="15">
        <v>998</v>
      </c>
      <c r="B754" s="23">
        <v>42</v>
      </c>
      <c r="E754" s="17">
        <f t="shared" si="33"/>
        <v>0.998</v>
      </c>
      <c r="F754" s="12">
        <f t="shared" si="34"/>
        <v>11.095224</v>
      </c>
      <c r="G754" s="8">
        <f t="shared" si="35"/>
        <v>0</v>
      </c>
    </row>
    <row r="755" spans="1:7" x14ac:dyDescent="0.35">
      <c r="A755" s="15">
        <v>1197</v>
      </c>
      <c r="B755" s="23">
        <v>42</v>
      </c>
      <c r="E755" s="17">
        <f t="shared" si="33"/>
        <v>1.1970000000000001</v>
      </c>
      <c r="F755" s="12">
        <f t="shared" si="34"/>
        <v>11.095224</v>
      </c>
      <c r="G755" s="8">
        <f t="shared" si="35"/>
        <v>0</v>
      </c>
    </row>
    <row r="756" spans="1:7" x14ac:dyDescent="0.35">
      <c r="A756" s="15">
        <v>1197</v>
      </c>
      <c r="B756" s="23">
        <v>66</v>
      </c>
      <c r="E756" s="17">
        <f t="shared" si="33"/>
        <v>1.1970000000000001</v>
      </c>
      <c r="F756" s="12">
        <f t="shared" si="34"/>
        <v>17.435352000000002</v>
      </c>
      <c r="G756" s="8">
        <f t="shared" si="35"/>
        <v>0</v>
      </c>
    </row>
    <row r="757" spans="1:7" x14ac:dyDescent="0.35">
      <c r="A757" s="15">
        <v>998</v>
      </c>
      <c r="B757" s="23">
        <v>42</v>
      </c>
      <c r="E757" s="17">
        <f t="shared" si="33"/>
        <v>0.998</v>
      </c>
      <c r="F757" s="12">
        <f t="shared" si="34"/>
        <v>11.095224</v>
      </c>
      <c r="G757" s="8">
        <f t="shared" si="35"/>
        <v>0</v>
      </c>
    </row>
    <row r="758" spans="1:7" x14ac:dyDescent="0.35">
      <c r="A758" s="15">
        <v>998</v>
      </c>
      <c r="B758" s="23">
        <v>42</v>
      </c>
      <c r="E758" s="17">
        <f t="shared" si="33"/>
        <v>0.998</v>
      </c>
      <c r="F758" s="12">
        <f t="shared" si="34"/>
        <v>11.095224</v>
      </c>
      <c r="G758" s="8">
        <f t="shared" si="35"/>
        <v>0</v>
      </c>
    </row>
    <row r="759" spans="1:7" x14ac:dyDescent="0.35">
      <c r="A759" s="15">
        <v>998</v>
      </c>
      <c r="B759" s="23">
        <v>42</v>
      </c>
      <c r="E759" s="17">
        <f t="shared" si="33"/>
        <v>0.998</v>
      </c>
      <c r="F759" s="12">
        <f t="shared" si="34"/>
        <v>11.095224</v>
      </c>
      <c r="G759" s="8">
        <f t="shared" si="35"/>
        <v>0</v>
      </c>
    </row>
    <row r="760" spans="1:7" x14ac:dyDescent="0.35">
      <c r="A760" s="15">
        <v>1199</v>
      </c>
      <c r="B760" s="23">
        <v>42</v>
      </c>
      <c r="E760" s="17">
        <f t="shared" si="33"/>
        <v>1.1990000000000001</v>
      </c>
      <c r="F760" s="12">
        <f t="shared" si="34"/>
        <v>11.095224</v>
      </c>
      <c r="G760" s="8">
        <f t="shared" si="35"/>
        <v>0</v>
      </c>
    </row>
    <row r="761" spans="1:7" x14ac:dyDescent="0.35">
      <c r="A761" s="15">
        <v>1047</v>
      </c>
      <c r="B761" s="23">
        <v>42</v>
      </c>
      <c r="E761" s="17">
        <f t="shared" si="33"/>
        <v>1.0469999999999999</v>
      </c>
      <c r="F761" s="12">
        <f t="shared" si="34"/>
        <v>11.095224</v>
      </c>
      <c r="G761" s="8">
        <f t="shared" si="35"/>
        <v>0</v>
      </c>
    </row>
    <row r="762" spans="1:7" x14ac:dyDescent="0.35">
      <c r="A762" s="15">
        <v>1199</v>
      </c>
      <c r="B762" s="23">
        <v>42</v>
      </c>
      <c r="E762" s="17">
        <f t="shared" si="33"/>
        <v>1.1990000000000001</v>
      </c>
      <c r="F762" s="12">
        <f t="shared" si="34"/>
        <v>11.095224</v>
      </c>
      <c r="G762" s="8">
        <f t="shared" si="35"/>
        <v>0</v>
      </c>
    </row>
    <row r="763" spans="1:7" x14ac:dyDescent="0.35">
      <c r="A763" s="15">
        <v>2200</v>
      </c>
      <c r="B763" s="23">
        <v>50</v>
      </c>
      <c r="E763" s="17">
        <f t="shared" si="33"/>
        <v>2.2000000000000002</v>
      </c>
      <c r="F763" s="12">
        <f t="shared" si="34"/>
        <v>13.208600000000001</v>
      </c>
      <c r="G763" s="8">
        <f t="shared" si="35"/>
        <v>0</v>
      </c>
    </row>
    <row r="764" spans="1:7" x14ac:dyDescent="0.35">
      <c r="A764" s="15" t="s">
        <v>148</v>
      </c>
      <c r="B764" s="23">
        <v>50</v>
      </c>
      <c r="E764" s="17" t="e">
        <f t="shared" si="33"/>
        <v>#VALUE!</v>
      </c>
      <c r="F764" s="12">
        <f t="shared" si="34"/>
        <v>13.208600000000001</v>
      </c>
      <c r="G764" s="8">
        <f t="shared" si="35"/>
        <v>0</v>
      </c>
    </row>
    <row r="765" spans="1:7" x14ac:dyDescent="0.35">
      <c r="A765" s="15">
        <v>2487</v>
      </c>
      <c r="B765" s="23">
        <v>50</v>
      </c>
      <c r="E765" s="17">
        <f t="shared" si="33"/>
        <v>2.4870000000000001</v>
      </c>
      <c r="F765" s="12">
        <f t="shared" si="34"/>
        <v>13.208600000000001</v>
      </c>
      <c r="G765" s="8">
        <f t="shared" si="35"/>
        <v>0</v>
      </c>
    </row>
    <row r="766" spans="1:7" x14ac:dyDescent="0.35">
      <c r="A766" s="15">
        <v>1496</v>
      </c>
      <c r="B766" s="23">
        <v>70</v>
      </c>
      <c r="E766" s="17">
        <f t="shared" si="33"/>
        <v>1.496</v>
      </c>
      <c r="F766" s="12">
        <f t="shared" si="34"/>
        <v>18.492040000000003</v>
      </c>
      <c r="G766" s="8">
        <f t="shared" si="35"/>
        <v>0</v>
      </c>
    </row>
    <row r="767" spans="1:7" x14ac:dyDescent="0.35">
      <c r="A767" s="15">
        <v>1496</v>
      </c>
      <c r="B767" s="23">
        <v>50</v>
      </c>
      <c r="E767" s="17">
        <f t="shared" si="33"/>
        <v>1.496</v>
      </c>
      <c r="F767" s="12">
        <f t="shared" si="34"/>
        <v>13.208600000000001</v>
      </c>
      <c r="G767" s="8">
        <f t="shared" si="35"/>
        <v>0</v>
      </c>
    </row>
    <row r="768" spans="1:7" x14ac:dyDescent="0.35">
      <c r="A768" s="15">
        <v>1498</v>
      </c>
      <c r="B768" s="23">
        <v>52</v>
      </c>
      <c r="E768" s="17">
        <f t="shared" si="33"/>
        <v>1.498</v>
      </c>
      <c r="F768" s="12">
        <f t="shared" si="34"/>
        <v>13.736944000000001</v>
      </c>
      <c r="G768" s="8">
        <f t="shared" si="35"/>
        <v>0</v>
      </c>
    </row>
    <row r="769" spans="1:7" ht="15" thickBot="1" x14ac:dyDescent="0.4">
      <c r="A769" s="15">
        <v>1496</v>
      </c>
      <c r="B769" s="36">
        <v>68</v>
      </c>
      <c r="E769" s="17">
        <f t="shared" si="33"/>
        <v>1.496</v>
      </c>
      <c r="F769" s="12">
        <f t="shared" si="34"/>
        <v>17.963696000000002</v>
      </c>
      <c r="G769" s="8">
        <f t="shared" si="35"/>
        <v>0</v>
      </c>
    </row>
    <row r="770" spans="1:7" x14ac:dyDescent="0.35">
      <c r="A770" s="15">
        <v>1496</v>
      </c>
      <c r="E770" s="17">
        <f t="shared" si="33"/>
        <v>1.496</v>
      </c>
      <c r="F770" s="12">
        <f t="shared" si="34"/>
        <v>0</v>
      </c>
      <c r="G770" s="8">
        <f t="shared" si="35"/>
        <v>0</v>
      </c>
    </row>
    <row r="771" spans="1:7" x14ac:dyDescent="0.35">
      <c r="A771" s="15">
        <v>1496</v>
      </c>
      <c r="E771" s="17">
        <f t="shared" ref="E771:E788" si="36">A771/1000</f>
        <v>1.496</v>
      </c>
      <c r="F771" s="12">
        <f t="shared" ref="F771:F788" si="37">B771*0.264172</f>
        <v>0</v>
      </c>
      <c r="G771" s="8">
        <f t="shared" ref="G771:G788" si="38">C771*0.0393701</f>
        <v>0</v>
      </c>
    </row>
    <row r="772" spans="1:7" x14ac:dyDescent="0.35">
      <c r="A772" s="15">
        <v>1995</v>
      </c>
      <c r="E772" s="17">
        <f t="shared" si="36"/>
        <v>1.9950000000000001</v>
      </c>
      <c r="F772" s="12">
        <f t="shared" si="37"/>
        <v>0</v>
      </c>
      <c r="G772" s="8">
        <f t="shared" si="38"/>
        <v>0</v>
      </c>
    </row>
    <row r="773" spans="1:7" x14ac:dyDescent="0.35">
      <c r="A773" s="15">
        <v>1498</v>
      </c>
      <c r="E773" s="17">
        <f t="shared" si="36"/>
        <v>1.498</v>
      </c>
      <c r="F773" s="12">
        <f t="shared" si="37"/>
        <v>0</v>
      </c>
      <c r="G773" s="8">
        <f t="shared" si="38"/>
        <v>0</v>
      </c>
    </row>
    <row r="774" spans="1:7" x14ac:dyDescent="0.35">
      <c r="A774" s="15">
        <v>1496</v>
      </c>
      <c r="E774" s="17">
        <f t="shared" si="36"/>
        <v>1.496</v>
      </c>
      <c r="F774" s="12">
        <f t="shared" si="37"/>
        <v>0</v>
      </c>
      <c r="G774" s="8">
        <f t="shared" si="38"/>
        <v>0</v>
      </c>
    </row>
    <row r="775" spans="1:7" x14ac:dyDescent="0.35">
      <c r="A775" s="15">
        <v>1496</v>
      </c>
      <c r="E775" s="17">
        <f t="shared" si="36"/>
        <v>1.496</v>
      </c>
      <c r="F775" s="12">
        <f t="shared" si="37"/>
        <v>0</v>
      </c>
      <c r="G775" s="8">
        <f t="shared" si="38"/>
        <v>0</v>
      </c>
    </row>
    <row r="776" spans="1:7" x14ac:dyDescent="0.35">
      <c r="A776" s="15">
        <v>1496</v>
      </c>
      <c r="E776" s="17">
        <f t="shared" si="36"/>
        <v>1.496</v>
      </c>
      <c r="F776" s="12">
        <f t="shared" si="37"/>
        <v>0</v>
      </c>
      <c r="G776" s="8">
        <f t="shared" si="38"/>
        <v>0</v>
      </c>
    </row>
    <row r="777" spans="1:7" x14ac:dyDescent="0.35">
      <c r="A777" s="15">
        <v>1496</v>
      </c>
      <c r="E777" s="17">
        <f t="shared" si="36"/>
        <v>1.496</v>
      </c>
      <c r="F777" s="12">
        <f t="shared" si="37"/>
        <v>0</v>
      </c>
      <c r="G777" s="8">
        <f t="shared" si="38"/>
        <v>0</v>
      </c>
    </row>
    <row r="778" spans="1:7" x14ac:dyDescent="0.35">
      <c r="A778" s="15">
        <v>1498</v>
      </c>
      <c r="E778" s="17">
        <f t="shared" si="36"/>
        <v>1.498</v>
      </c>
      <c r="F778" s="12">
        <f t="shared" si="37"/>
        <v>0</v>
      </c>
      <c r="G778" s="8">
        <f t="shared" si="38"/>
        <v>0</v>
      </c>
    </row>
    <row r="779" spans="1:7" x14ac:dyDescent="0.35">
      <c r="A779" s="15">
        <v>1395</v>
      </c>
      <c r="E779" s="17">
        <f t="shared" si="36"/>
        <v>1.395</v>
      </c>
      <c r="F779" s="12">
        <f t="shared" si="37"/>
        <v>0</v>
      </c>
      <c r="G779" s="8">
        <f t="shared" si="38"/>
        <v>0</v>
      </c>
    </row>
    <row r="780" spans="1:7" x14ac:dyDescent="0.35">
      <c r="A780" s="15">
        <v>1968</v>
      </c>
      <c r="E780" s="17">
        <f t="shared" si="36"/>
        <v>1.968</v>
      </c>
      <c r="F780" s="12">
        <f t="shared" si="37"/>
        <v>0</v>
      </c>
      <c r="G780" s="8">
        <f t="shared" si="38"/>
        <v>0</v>
      </c>
    </row>
    <row r="781" spans="1:7" x14ac:dyDescent="0.35">
      <c r="A781" s="15">
        <v>1395</v>
      </c>
      <c r="E781" s="17">
        <f t="shared" si="36"/>
        <v>1.395</v>
      </c>
      <c r="F781" s="12">
        <f t="shared" si="37"/>
        <v>0</v>
      </c>
      <c r="G781" s="8">
        <f t="shared" si="38"/>
        <v>0</v>
      </c>
    </row>
    <row r="782" spans="1:7" x14ac:dyDescent="0.35">
      <c r="A782" s="15">
        <v>2157</v>
      </c>
      <c r="E782" s="17">
        <f t="shared" si="36"/>
        <v>2.157</v>
      </c>
      <c r="F782" s="12">
        <f t="shared" si="37"/>
        <v>0</v>
      </c>
      <c r="G782" s="8">
        <f t="shared" si="38"/>
        <v>0</v>
      </c>
    </row>
    <row r="783" spans="1:7" x14ac:dyDescent="0.35">
      <c r="A783" s="15">
        <v>2993</v>
      </c>
      <c r="E783" s="17">
        <f t="shared" si="36"/>
        <v>2.9929999999999999</v>
      </c>
      <c r="F783" s="12">
        <f t="shared" si="37"/>
        <v>0</v>
      </c>
      <c r="G783" s="8">
        <f t="shared" si="38"/>
        <v>0</v>
      </c>
    </row>
    <row r="784" spans="1:7" x14ac:dyDescent="0.35">
      <c r="A784" s="15">
        <v>2993</v>
      </c>
      <c r="E784" s="17">
        <f t="shared" si="36"/>
        <v>2.9929999999999999</v>
      </c>
      <c r="F784" s="12">
        <f t="shared" si="37"/>
        <v>0</v>
      </c>
      <c r="G784" s="8">
        <f t="shared" si="38"/>
        <v>0</v>
      </c>
    </row>
    <row r="785" spans="1:7" x14ac:dyDescent="0.35">
      <c r="A785" s="15">
        <v>2998</v>
      </c>
      <c r="E785" s="17">
        <f t="shared" si="36"/>
        <v>2.9980000000000002</v>
      </c>
      <c r="F785" s="12">
        <f t="shared" si="37"/>
        <v>0</v>
      </c>
      <c r="G785" s="8">
        <f t="shared" si="38"/>
        <v>0</v>
      </c>
    </row>
    <row r="786" spans="1:7" x14ac:dyDescent="0.35">
      <c r="A786" s="15">
        <v>1395</v>
      </c>
      <c r="E786" s="17">
        <f t="shared" si="36"/>
        <v>1.395</v>
      </c>
      <c r="F786" s="12">
        <f t="shared" si="37"/>
        <v>0</v>
      </c>
      <c r="G786" s="8">
        <f t="shared" si="38"/>
        <v>0</v>
      </c>
    </row>
    <row r="787" spans="1:7" x14ac:dyDescent="0.35">
      <c r="A787" s="15">
        <v>2998</v>
      </c>
      <c r="E787" s="17">
        <f t="shared" si="36"/>
        <v>2.9980000000000002</v>
      </c>
      <c r="F787" s="12">
        <f t="shared" si="37"/>
        <v>0</v>
      </c>
      <c r="G787" s="8">
        <f t="shared" si="38"/>
        <v>0</v>
      </c>
    </row>
    <row r="788" spans="1:7" ht="15" thickBot="1" x14ac:dyDescent="0.4">
      <c r="A788" s="16">
        <v>4395</v>
      </c>
      <c r="E788" s="37">
        <f t="shared" si="36"/>
        <v>4.3949999999999996</v>
      </c>
      <c r="F788" s="13">
        <f t="shared" si="37"/>
        <v>0</v>
      </c>
      <c r="G788" s="10">
        <f t="shared" si="3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4D339-7EEF-4CE0-978E-D87CC8F54F92}">
  <dimension ref="A1:F788"/>
  <sheetViews>
    <sheetView zoomScaleNormal="100" workbookViewId="0">
      <selection activeCell="I18" sqref="I18:I19"/>
    </sheetView>
  </sheetViews>
  <sheetFormatPr defaultRowHeight="14.5" x14ac:dyDescent="0.35"/>
  <cols>
    <col min="1" max="1" width="21.1796875" customWidth="1"/>
    <col min="2" max="2" width="25.453125" customWidth="1"/>
    <col min="3" max="3" width="25" customWidth="1"/>
    <col min="5" max="5" width="22.7265625" customWidth="1"/>
    <col min="6" max="6" width="12.1796875" customWidth="1"/>
  </cols>
  <sheetData>
    <row r="1" spans="1:6" ht="15" thickBot="1" x14ac:dyDescent="0.4">
      <c r="A1" s="5" t="s">
        <v>18</v>
      </c>
      <c r="B1" s="14" t="s">
        <v>19</v>
      </c>
      <c r="C1" s="19" t="s">
        <v>2454</v>
      </c>
      <c r="D1" s="4"/>
      <c r="E1" s="14" t="s">
        <v>11</v>
      </c>
      <c r="F1" s="19" t="s">
        <v>2455</v>
      </c>
    </row>
    <row r="2" spans="1:6" x14ac:dyDescent="0.35">
      <c r="A2" s="7">
        <v>23.6</v>
      </c>
      <c r="B2" s="15">
        <v>15</v>
      </c>
      <c r="C2" s="23">
        <f>A2+B2/2</f>
        <v>31.1</v>
      </c>
      <c r="D2" s="4"/>
      <c r="E2" s="15">
        <v>24</v>
      </c>
      <c r="F2" s="23">
        <f>E2*C2</f>
        <v>746.40000000000009</v>
      </c>
    </row>
    <row r="3" spans="1:6" x14ac:dyDescent="0.35">
      <c r="A3" s="7">
        <v>23.6</v>
      </c>
      <c r="B3" s="15">
        <v>15</v>
      </c>
      <c r="C3" s="23">
        <f t="shared" ref="C3:C66" si="0">A3+B3/2</f>
        <v>31.1</v>
      </c>
      <c r="D3" s="4"/>
      <c r="E3" s="15">
        <v>24</v>
      </c>
      <c r="F3" s="23">
        <f t="shared" ref="F3:F12" si="1">E3*C3</f>
        <v>746.40000000000009</v>
      </c>
    </row>
    <row r="4" spans="1:6" x14ac:dyDescent="0.35">
      <c r="A4" s="7">
        <v>23.6</v>
      </c>
      <c r="B4" s="15">
        <v>15</v>
      </c>
      <c r="C4" s="23">
        <f t="shared" si="0"/>
        <v>31.1</v>
      </c>
      <c r="D4" s="4"/>
      <c r="E4" s="15">
        <v>15</v>
      </c>
      <c r="F4" s="23">
        <f t="shared" si="1"/>
        <v>466.5</v>
      </c>
    </row>
    <row r="5" spans="1:6" x14ac:dyDescent="0.35">
      <c r="A5" s="7">
        <v>23.6</v>
      </c>
      <c r="B5" s="15">
        <v>17</v>
      </c>
      <c r="C5" s="23">
        <f t="shared" si="0"/>
        <v>32.1</v>
      </c>
      <c r="D5" s="4"/>
      <c r="E5" s="15">
        <v>24</v>
      </c>
      <c r="F5" s="23">
        <f t="shared" si="1"/>
        <v>770.40000000000009</v>
      </c>
    </row>
    <row r="6" spans="1:6" x14ac:dyDescent="0.35">
      <c r="A6" s="7">
        <v>23.6</v>
      </c>
      <c r="B6" s="15">
        <v>17</v>
      </c>
      <c r="C6" s="23">
        <f t="shared" si="0"/>
        <v>32.1</v>
      </c>
      <c r="D6" s="4"/>
      <c r="E6" s="15">
        <v>24</v>
      </c>
      <c r="F6" s="23">
        <f t="shared" si="1"/>
        <v>770.40000000000009</v>
      </c>
    </row>
    <row r="7" spans="1:6" x14ac:dyDescent="0.35">
      <c r="A7" s="7">
        <v>25.17</v>
      </c>
      <c r="B7" s="15">
        <v>24.07</v>
      </c>
      <c r="C7" s="23">
        <f t="shared" si="0"/>
        <v>37.204999999999998</v>
      </c>
      <c r="D7" s="4"/>
      <c r="E7" s="15">
        <v>24</v>
      </c>
      <c r="F7" s="23">
        <f t="shared" si="1"/>
        <v>892.92</v>
      </c>
    </row>
    <row r="8" spans="1:6" x14ac:dyDescent="0.35">
      <c r="A8" s="7">
        <v>25.17</v>
      </c>
      <c r="B8" s="15">
        <v>17</v>
      </c>
      <c r="C8" s="23">
        <f t="shared" si="0"/>
        <v>33.67</v>
      </c>
      <c r="D8" s="4"/>
      <c r="E8" s="15">
        <v>28</v>
      </c>
      <c r="F8" s="23">
        <f t="shared" si="1"/>
        <v>942.76</v>
      </c>
    </row>
    <row r="9" spans="1:6" x14ac:dyDescent="0.35">
      <c r="A9" s="7">
        <v>25.17</v>
      </c>
      <c r="B9" s="15">
        <v>17</v>
      </c>
      <c r="C9" s="23">
        <f t="shared" si="0"/>
        <v>33.67</v>
      </c>
      <c r="D9" s="4"/>
      <c r="E9" s="15">
        <v>28</v>
      </c>
      <c r="F9" s="23">
        <f t="shared" si="1"/>
        <v>942.76</v>
      </c>
    </row>
    <row r="10" spans="1:6" x14ac:dyDescent="0.35">
      <c r="A10" s="7">
        <v>25.17</v>
      </c>
      <c r="B10" s="15">
        <v>23</v>
      </c>
      <c r="C10" s="23">
        <f t="shared" si="0"/>
        <v>36.67</v>
      </c>
      <c r="D10" s="4"/>
      <c r="E10" s="15">
        <v>28</v>
      </c>
      <c r="F10" s="23">
        <f t="shared" si="1"/>
        <v>1026.76</v>
      </c>
    </row>
    <row r="11" spans="1:6" x14ac:dyDescent="0.35">
      <c r="A11" s="7">
        <v>25.17</v>
      </c>
      <c r="B11" s="15">
        <v>23</v>
      </c>
      <c r="C11" s="23">
        <f t="shared" si="0"/>
        <v>36.67</v>
      </c>
      <c r="D11" s="4"/>
      <c r="E11" s="15">
        <v>28</v>
      </c>
      <c r="F11" s="23">
        <f t="shared" si="1"/>
        <v>1026.76</v>
      </c>
    </row>
    <row r="12" spans="1:6" x14ac:dyDescent="0.35">
      <c r="A12" s="7">
        <v>25.17</v>
      </c>
      <c r="B12" s="15">
        <v>23</v>
      </c>
      <c r="C12" s="23">
        <f t="shared" si="0"/>
        <v>36.67</v>
      </c>
      <c r="D12" s="4"/>
      <c r="E12" s="15">
        <v>28</v>
      </c>
      <c r="F12" s="23">
        <f t="shared" si="1"/>
        <v>1026.76</v>
      </c>
    </row>
    <row r="13" spans="1:6" x14ac:dyDescent="0.35">
      <c r="A13" s="7">
        <v>25.17</v>
      </c>
      <c r="B13" s="15">
        <v>23</v>
      </c>
      <c r="C13" s="23">
        <f t="shared" si="0"/>
        <v>36.67</v>
      </c>
      <c r="D13" s="4"/>
      <c r="E13" s="15">
        <v>28</v>
      </c>
      <c r="F13" s="23">
        <f t="shared" ref="F13:F66" si="2">E13*C13</f>
        <v>1026.76</v>
      </c>
    </row>
    <row r="14" spans="1:6" x14ac:dyDescent="0.35">
      <c r="A14" s="7">
        <v>25.17</v>
      </c>
      <c r="B14" s="15">
        <v>24</v>
      </c>
      <c r="C14" s="23">
        <f t="shared" si="0"/>
        <v>37.17</v>
      </c>
      <c r="D14" s="4"/>
      <c r="E14" s="15">
        <v>28</v>
      </c>
      <c r="F14" s="23">
        <f t="shared" si="2"/>
        <v>1040.76</v>
      </c>
    </row>
    <row r="15" spans="1:6" x14ac:dyDescent="0.35">
      <c r="A15" s="7">
        <v>25.17</v>
      </c>
      <c r="B15" s="15">
        <v>24</v>
      </c>
      <c r="C15" s="23">
        <f t="shared" si="0"/>
        <v>37.17</v>
      </c>
      <c r="D15" s="4"/>
      <c r="E15" s="15">
        <v>28</v>
      </c>
      <c r="F15" s="23">
        <f t="shared" si="2"/>
        <v>1040.76</v>
      </c>
    </row>
    <row r="16" spans="1:6" x14ac:dyDescent="0.35">
      <c r="A16" s="7">
        <v>25.17</v>
      </c>
      <c r="B16" s="15">
        <v>24</v>
      </c>
      <c r="C16" s="23">
        <f t="shared" si="0"/>
        <v>37.17</v>
      </c>
      <c r="D16" s="4"/>
      <c r="E16" s="15">
        <v>28</v>
      </c>
      <c r="F16" s="23">
        <f t="shared" si="2"/>
        <v>1040.76</v>
      </c>
    </row>
    <row r="17" spans="1:6" x14ac:dyDescent="0.35">
      <c r="A17" s="7">
        <v>25.17</v>
      </c>
      <c r="B17" s="15">
        <v>22</v>
      </c>
      <c r="C17" s="23">
        <f t="shared" si="0"/>
        <v>36.17</v>
      </c>
      <c r="D17" s="4"/>
      <c r="E17" s="15">
        <v>28</v>
      </c>
      <c r="F17" s="23">
        <f t="shared" si="2"/>
        <v>1012.76</v>
      </c>
    </row>
    <row r="18" spans="1:6" x14ac:dyDescent="0.35">
      <c r="A18" s="7">
        <v>25.17</v>
      </c>
      <c r="B18" s="15">
        <v>22</v>
      </c>
      <c r="C18" s="23">
        <f t="shared" si="0"/>
        <v>36.17</v>
      </c>
      <c r="D18" s="4"/>
      <c r="E18" s="15">
        <v>28</v>
      </c>
      <c r="F18" s="23">
        <f t="shared" si="2"/>
        <v>1012.76</v>
      </c>
    </row>
    <row r="19" spans="1:6" x14ac:dyDescent="0.35">
      <c r="A19" s="7">
        <v>12</v>
      </c>
      <c r="B19" s="15">
        <v>22</v>
      </c>
      <c r="C19" s="23">
        <f t="shared" si="0"/>
        <v>23</v>
      </c>
      <c r="D19" s="4"/>
      <c r="E19" s="15">
        <v>28</v>
      </c>
      <c r="F19" s="23">
        <f t="shared" si="2"/>
        <v>644</v>
      </c>
    </row>
    <row r="20" spans="1:6" x14ac:dyDescent="0.35">
      <c r="A20" s="7">
        <v>12</v>
      </c>
      <c r="B20" s="15">
        <v>22</v>
      </c>
      <c r="C20" s="23">
        <f t="shared" si="0"/>
        <v>23</v>
      </c>
      <c r="D20" s="4"/>
      <c r="E20" s="15">
        <v>40</v>
      </c>
      <c r="F20" s="23">
        <f t="shared" si="2"/>
        <v>920</v>
      </c>
    </row>
    <row r="21" spans="1:6" x14ac:dyDescent="0.35">
      <c r="A21" s="7">
        <v>11</v>
      </c>
      <c r="B21" s="15">
        <v>22</v>
      </c>
      <c r="C21" s="23">
        <f t="shared" si="0"/>
        <v>22</v>
      </c>
      <c r="D21" s="4"/>
      <c r="E21" s="15">
        <v>40</v>
      </c>
      <c r="F21" s="23">
        <f t="shared" si="2"/>
        <v>880</v>
      </c>
    </row>
    <row r="22" spans="1:6" x14ac:dyDescent="0.35">
      <c r="A22" s="7">
        <v>14</v>
      </c>
      <c r="B22" s="15">
        <v>22</v>
      </c>
      <c r="C22" s="23">
        <f t="shared" si="0"/>
        <v>25</v>
      </c>
      <c r="D22" s="4"/>
      <c r="E22" s="15">
        <v>40</v>
      </c>
      <c r="F22" s="23">
        <f t="shared" si="2"/>
        <v>1000</v>
      </c>
    </row>
    <row r="23" spans="1:6" x14ac:dyDescent="0.35">
      <c r="A23" s="7">
        <v>14</v>
      </c>
      <c r="B23" s="15">
        <v>22</v>
      </c>
      <c r="C23" s="23">
        <f t="shared" si="0"/>
        <v>25</v>
      </c>
      <c r="D23" s="4"/>
      <c r="E23" s="15">
        <v>40</v>
      </c>
      <c r="F23" s="23">
        <f t="shared" si="2"/>
        <v>1000</v>
      </c>
    </row>
    <row r="24" spans="1:6" x14ac:dyDescent="0.35">
      <c r="A24" s="7">
        <v>19</v>
      </c>
      <c r="B24" s="15">
        <v>22</v>
      </c>
      <c r="C24" s="23">
        <f t="shared" si="0"/>
        <v>30</v>
      </c>
      <c r="D24" s="4"/>
      <c r="E24" s="15">
        <v>40</v>
      </c>
      <c r="F24" s="23">
        <f t="shared" si="2"/>
        <v>1200</v>
      </c>
    </row>
    <row r="25" spans="1:6" x14ac:dyDescent="0.35">
      <c r="A25" s="7">
        <v>14</v>
      </c>
      <c r="B25" s="15">
        <f>A25+B11</f>
        <v>37</v>
      </c>
      <c r="C25" s="23">
        <f t="shared" si="0"/>
        <v>32.5</v>
      </c>
      <c r="D25" s="4"/>
      <c r="E25" s="15">
        <v>35</v>
      </c>
      <c r="F25" s="23">
        <f t="shared" si="2"/>
        <v>1137.5</v>
      </c>
    </row>
    <row r="26" spans="1:6" x14ac:dyDescent="0.35">
      <c r="A26" s="7">
        <v>14</v>
      </c>
      <c r="B26" s="15">
        <f>A26+B12</f>
        <v>37</v>
      </c>
      <c r="C26" s="23">
        <f t="shared" si="0"/>
        <v>32.5</v>
      </c>
      <c r="D26" s="4"/>
      <c r="E26" s="15">
        <v>35</v>
      </c>
      <c r="F26" s="23">
        <f t="shared" si="2"/>
        <v>1137.5</v>
      </c>
    </row>
    <row r="27" spans="1:6" x14ac:dyDescent="0.35">
      <c r="A27" s="7">
        <v>23</v>
      </c>
      <c r="B27" s="15">
        <v>20.89</v>
      </c>
      <c r="C27" s="23">
        <f t="shared" si="0"/>
        <v>33.445</v>
      </c>
      <c r="D27" s="4"/>
      <c r="E27" s="15">
        <v>35</v>
      </c>
      <c r="F27" s="23">
        <f t="shared" si="2"/>
        <v>1170.575</v>
      </c>
    </row>
    <row r="28" spans="1:6" x14ac:dyDescent="0.35">
      <c r="A28" s="7">
        <v>23.84</v>
      </c>
      <c r="B28" s="15">
        <v>20</v>
      </c>
      <c r="C28" s="23">
        <f t="shared" si="0"/>
        <v>33.840000000000003</v>
      </c>
      <c r="D28" s="4"/>
      <c r="E28" s="15">
        <v>35</v>
      </c>
      <c r="F28" s="23">
        <f t="shared" si="2"/>
        <v>1184.4000000000001</v>
      </c>
    </row>
    <row r="29" spans="1:6" x14ac:dyDescent="0.35">
      <c r="A29" s="7">
        <v>23.84</v>
      </c>
      <c r="B29" s="15">
        <v>17.71</v>
      </c>
      <c r="C29" s="23">
        <f t="shared" si="0"/>
        <v>32.695</v>
      </c>
      <c r="D29" s="4"/>
      <c r="E29" s="15">
        <v>35</v>
      </c>
      <c r="F29" s="23">
        <f t="shared" si="2"/>
        <v>1144.325</v>
      </c>
    </row>
    <row r="30" spans="1:6" x14ac:dyDescent="0.35">
      <c r="A30" s="7">
        <v>23.84</v>
      </c>
      <c r="B30" s="15">
        <v>18.16</v>
      </c>
      <c r="C30" s="23">
        <f t="shared" si="0"/>
        <v>32.92</v>
      </c>
      <c r="D30" s="4"/>
      <c r="E30" s="15">
        <v>35</v>
      </c>
      <c r="F30" s="23">
        <f t="shared" si="2"/>
        <v>1152.2</v>
      </c>
    </row>
    <row r="31" spans="1:6" x14ac:dyDescent="0.35">
      <c r="A31" s="7">
        <v>23.84</v>
      </c>
      <c r="B31" s="15">
        <v>23.59</v>
      </c>
      <c r="C31" s="23">
        <f t="shared" si="0"/>
        <v>35.634999999999998</v>
      </c>
      <c r="D31" s="4"/>
      <c r="E31" s="15">
        <v>35</v>
      </c>
      <c r="F31" s="23">
        <f t="shared" si="2"/>
        <v>1247.2249999999999</v>
      </c>
    </row>
    <row r="32" spans="1:6" x14ac:dyDescent="0.35">
      <c r="A32" s="7">
        <v>23.84</v>
      </c>
      <c r="B32" s="15">
        <v>17.71</v>
      </c>
      <c r="C32" s="23">
        <f t="shared" si="0"/>
        <v>32.695</v>
      </c>
      <c r="D32" s="4"/>
      <c r="E32" s="15">
        <v>60</v>
      </c>
      <c r="F32" s="23">
        <f t="shared" si="2"/>
        <v>1961.7</v>
      </c>
    </row>
    <row r="33" spans="1:6" x14ac:dyDescent="0.35">
      <c r="A33" s="7">
        <v>23.84</v>
      </c>
      <c r="B33" s="15">
        <v>23.08</v>
      </c>
      <c r="C33" s="23">
        <f t="shared" si="0"/>
        <v>35.379999999999995</v>
      </c>
      <c r="D33" s="4"/>
      <c r="E33" s="15">
        <v>35</v>
      </c>
      <c r="F33" s="23">
        <f t="shared" si="2"/>
        <v>1238.2999999999997</v>
      </c>
    </row>
    <row r="34" spans="1:6" x14ac:dyDescent="0.35">
      <c r="A34" s="7">
        <v>23.84</v>
      </c>
      <c r="B34" s="15">
        <v>23.08</v>
      </c>
      <c r="C34" s="23">
        <f t="shared" si="0"/>
        <v>35.379999999999995</v>
      </c>
      <c r="D34" s="4"/>
      <c r="E34" s="15">
        <v>35</v>
      </c>
      <c r="F34" s="23">
        <f t="shared" si="2"/>
        <v>1238.2999999999997</v>
      </c>
    </row>
    <row r="35" spans="1:6" x14ac:dyDescent="0.35">
      <c r="A35" s="7">
        <v>23</v>
      </c>
      <c r="B35" s="15">
        <v>18.16</v>
      </c>
      <c r="C35" s="23">
        <f t="shared" si="0"/>
        <v>32.08</v>
      </c>
      <c r="D35" s="4"/>
      <c r="E35" s="15">
        <v>35</v>
      </c>
      <c r="F35" s="23">
        <f t="shared" si="2"/>
        <v>1122.8</v>
      </c>
    </row>
    <row r="36" spans="1:6" x14ac:dyDescent="0.35">
      <c r="A36" s="7">
        <v>23</v>
      </c>
      <c r="B36" s="15">
        <v>23.08</v>
      </c>
      <c r="C36" s="23">
        <f t="shared" si="0"/>
        <v>34.54</v>
      </c>
      <c r="D36" s="4"/>
      <c r="E36" s="15">
        <v>35</v>
      </c>
      <c r="F36" s="23">
        <f t="shared" si="2"/>
        <v>1208.8999999999999</v>
      </c>
    </row>
    <row r="37" spans="1:6" x14ac:dyDescent="0.35">
      <c r="A37" s="7">
        <v>23</v>
      </c>
      <c r="B37" s="15">
        <v>17.71</v>
      </c>
      <c r="C37" s="23">
        <f t="shared" si="0"/>
        <v>31.855</v>
      </c>
      <c r="D37" s="4"/>
      <c r="E37" s="15">
        <v>35</v>
      </c>
      <c r="F37" s="23">
        <f t="shared" si="2"/>
        <v>1114.925</v>
      </c>
    </row>
    <row r="38" spans="1:6" x14ac:dyDescent="0.35">
      <c r="A38" s="7">
        <v>23</v>
      </c>
      <c r="B38" s="15">
        <v>23.08</v>
      </c>
      <c r="C38" s="23">
        <f t="shared" si="0"/>
        <v>34.54</v>
      </c>
      <c r="D38" s="4"/>
      <c r="E38" s="15">
        <v>60</v>
      </c>
      <c r="F38" s="23">
        <f t="shared" si="2"/>
        <v>2072.4</v>
      </c>
    </row>
    <row r="39" spans="1:6" x14ac:dyDescent="0.35">
      <c r="A39" s="7">
        <v>23</v>
      </c>
      <c r="B39" s="15">
        <v>17.71</v>
      </c>
      <c r="C39" s="23">
        <f t="shared" si="0"/>
        <v>31.855</v>
      </c>
      <c r="D39" s="4"/>
      <c r="E39" s="15">
        <v>35</v>
      </c>
      <c r="F39" s="23">
        <f t="shared" si="2"/>
        <v>1114.925</v>
      </c>
    </row>
    <row r="40" spans="1:6" x14ac:dyDescent="0.35">
      <c r="A40" s="7">
        <v>23</v>
      </c>
      <c r="B40" s="15">
        <v>23.59</v>
      </c>
      <c r="C40" s="23">
        <f t="shared" si="0"/>
        <v>34.795000000000002</v>
      </c>
      <c r="D40" s="4"/>
      <c r="E40" s="15">
        <v>35</v>
      </c>
      <c r="F40" s="23">
        <f t="shared" si="2"/>
        <v>1217.825</v>
      </c>
    </row>
    <row r="41" spans="1:6" x14ac:dyDescent="0.35">
      <c r="A41" s="7">
        <v>23</v>
      </c>
      <c r="B41" s="15">
        <v>17.71</v>
      </c>
      <c r="C41" s="23">
        <f t="shared" si="0"/>
        <v>31.855</v>
      </c>
      <c r="D41" s="4"/>
      <c r="E41" s="15">
        <v>35</v>
      </c>
      <c r="F41" s="23">
        <f t="shared" si="2"/>
        <v>1114.925</v>
      </c>
    </row>
    <row r="42" spans="1:6" x14ac:dyDescent="0.35">
      <c r="A42" s="7">
        <v>23</v>
      </c>
      <c r="B42" s="15">
        <v>23.08</v>
      </c>
      <c r="C42" s="23">
        <f t="shared" si="0"/>
        <v>34.54</v>
      </c>
      <c r="D42" s="4"/>
      <c r="E42" s="15">
        <v>35</v>
      </c>
      <c r="F42" s="23">
        <f t="shared" si="2"/>
        <v>1208.8999999999999</v>
      </c>
    </row>
    <row r="43" spans="1:6" x14ac:dyDescent="0.35">
      <c r="A43" s="7">
        <v>20.89</v>
      </c>
      <c r="B43" s="15">
        <v>15.7</v>
      </c>
      <c r="C43" s="23">
        <f t="shared" si="0"/>
        <v>28.740000000000002</v>
      </c>
      <c r="D43" s="4"/>
      <c r="E43" s="15">
        <v>35</v>
      </c>
      <c r="F43" s="23">
        <f t="shared" si="2"/>
        <v>1005.9000000000001</v>
      </c>
    </row>
    <row r="44" spans="1:6" x14ac:dyDescent="0.35">
      <c r="A44" s="7">
        <v>20.89</v>
      </c>
      <c r="B44" s="15">
        <v>19.8</v>
      </c>
      <c r="C44" s="23">
        <f t="shared" si="0"/>
        <v>30.79</v>
      </c>
      <c r="D44" s="4"/>
      <c r="E44" s="15">
        <v>35</v>
      </c>
      <c r="F44" s="23">
        <f t="shared" si="2"/>
        <v>1077.6499999999999</v>
      </c>
    </row>
    <row r="45" spans="1:6" x14ac:dyDescent="0.35">
      <c r="A45" s="7">
        <v>20.89</v>
      </c>
      <c r="B45" s="15">
        <v>19.100000000000001</v>
      </c>
      <c r="C45" s="23">
        <f t="shared" si="0"/>
        <v>30.44</v>
      </c>
      <c r="D45" s="4"/>
      <c r="E45" s="15">
        <v>35</v>
      </c>
      <c r="F45" s="23">
        <f t="shared" si="2"/>
        <v>1065.4000000000001</v>
      </c>
    </row>
    <row r="46" spans="1:6" x14ac:dyDescent="0.35">
      <c r="A46" s="7">
        <v>20.89</v>
      </c>
      <c r="B46" s="15">
        <v>18.600000000000001</v>
      </c>
      <c r="C46" s="23">
        <f t="shared" si="0"/>
        <v>30.19</v>
      </c>
      <c r="D46" s="4"/>
      <c r="E46" s="15">
        <v>35</v>
      </c>
      <c r="F46" s="23">
        <f t="shared" si="2"/>
        <v>1056.6500000000001</v>
      </c>
    </row>
    <row r="47" spans="1:6" x14ac:dyDescent="0.35">
      <c r="A47" s="7">
        <v>20.89</v>
      </c>
      <c r="B47" s="15">
        <v>22.54</v>
      </c>
      <c r="C47" s="23">
        <f t="shared" si="0"/>
        <v>32.159999999999997</v>
      </c>
      <c r="D47" s="4"/>
      <c r="E47" s="15">
        <v>35</v>
      </c>
      <c r="F47" s="23">
        <f t="shared" si="2"/>
        <v>1125.5999999999999</v>
      </c>
    </row>
    <row r="48" spans="1:6" x14ac:dyDescent="0.35">
      <c r="A48" s="7">
        <v>15.1</v>
      </c>
      <c r="B48" s="15">
        <v>18.5</v>
      </c>
      <c r="C48" s="23">
        <f t="shared" si="0"/>
        <v>24.35</v>
      </c>
      <c r="D48" s="4"/>
      <c r="E48" s="15">
        <v>35</v>
      </c>
      <c r="F48" s="23">
        <f t="shared" si="2"/>
        <v>852.25</v>
      </c>
    </row>
    <row r="49" spans="1:6" x14ac:dyDescent="0.35">
      <c r="A49" s="7">
        <v>20.89</v>
      </c>
      <c r="B49" s="15">
        <v>22.54</v>
      </c>
      <c r="C49" s="23">
        <f t="shared" si="0"/>
        <v>32.159999999999997</v>
      </c>
      <c r="D49" s="4"/>
      <c r="E49" s="15">
        <v>35</v>
      </c>
      <c r="F49" s="23">
        <f t="shared" si="2"/>
        <v>1125.5999999999999</v>
      </c>
    </row>
    <row r="50" spans="1:6" x14ac:dyDescent="0.35">
      <c r="A50" s="7">
        <v>15.1</v>
      </c>
      <c r="B50" s="15">
        <v>18.5</v>
      </c>
      <c r="C50" s="23">
        <f t="shared" si="0"/>
        <v>24.35</v>
      </c>
      <c r="D50" s="4"/>
      <c r="E50" s="15">
        <v>35</v>
      </c>
      <c r="F50" s="23">
        <f t="shared" si="2"/>
        <v>852.25</v>
      </c>
    </row>
    <row r="51" spans="1:6" x14ac:dyDescent="0.35">
      <c r="A51" s="7">
        <v>15.1</v>
      </c>
      <c r="B51" s="15">
        <v>22.54</v>
      </c>
      <c r="C51" s="23">
        <f t="shared" si="0"/>
        <v>26.369999999999997</v>
      </c>
      <c r="D51" s="4"/>
      <c r="E51" s="15">
        <v>35</v>
      </c>
      <c r="F51" s="23">
        <f t="shared" si="2"/>
        <v>922.94999999999993</v>
      </c>
    </row>
    <row r="52" spans="1:6" x14ac:dyDescent="0.35">
      <c r="A52" s="7">
        <v>20.3</v>
      </c>
      <c r="B52" s="15">
        <v>18.5</v>
      </c>
      <c r="C52" s="23">
        <f t="shared" si="0"/>
        <v>29.55</v>
      </c>
      <c r="D52" s="4"/>
      <c r="E52" s="15">
        <v>35</v>
      </c>
      <c r="F52" s="23">
        <f t="shared" si="2"/>
        <v>1034.25</v>
      </c>
    </row>
    <row r="53" spans="1:6" x14ac:dyDescent="0.35">
      <c r="A53" s="7">
        <v>15.1</v>
      </c>
      <c r="B53" s="15">
        <v>22.5</v>
      </c>
      <c r="C53" s="23">
        <f t="shared" si="0"/>
        <v>26.35</v>
      </c>
      <c r="D53" s="4"/>
      <c r="E53" s="15">
        <v>35</v>
      </c>
      <c r="F53" s="23">
        <f t="shared" si="2"/>
        <v>922.25</v>
      </c>
    </row>
    <row r="54" spans="1:6" x14ac:dyDescent="0.35">
      <c r="A54" s="7">
        <v>20.3</v>
      </c>
      <c r="B54" s="15">
        <v>18.600000000000001</v>
      </c>
      <c r="C54" s="23">
        <f t="shared" si="0"/>
        <v>29.6</v>
      </c>
      <c r="D54" s="4"/>
      <c r="E54" s="15">
        <v>35</v>
      </c>
      <c r="F54" s="23">
        <f t="shared" si="2"/>
        <v>1036</v>
      </c>
    </row>
    <row r="55" spans="1:6" x14ac:dyDescent="0.35">
      <c r="A55" s="7">
        <v>20.3</v>
      </c>
      <c r="B55" s="15">
        <v>18.5</v>
      </c>
      <c r="C55" s="23">
        <f t="shared" si="0"/>
        <v>29.55</v>
      </c>
      <c r="D55" s="4"/>
      <c r="E55" s="15">
        <v>35</v>
      </c>
      <c r="F55" s="23">
        <f t="shared" si="2"/>
        <v>1034.25</v>
      </c>
    </row>
    <row r="56" spans="1:6" x14ac:dyDescent="0.35">
      <c r="A56" s="7">
        <v>15.1</v>
      </c>
      <c r="B56" s="15">
        <v>18.5</v>
      </c>
      <c r="C56" s="23">
        <f t="shared" si="0"/>
        <v>24.35</v>
      </c>
      <c r="D56" s="4"/>
      <c r="E56" s="15">
        <v>35</v>
      </c>
      <c r="F56" s="23">
        <f t="shared" si="2"/>
        <v>852.25</v>
      </c>
    </row>
    <row r="57" spans="1:6" x14ac:dyDescent="0.35">
      <c r="A57" s="7">
        <v>20.3</v>
      </c>
      <c r="B57" s="15">
        <v>22.54</v>
      </c>
      <c r="C57" s="23">
        <f t="shared" si="0"/>
        <v>31.57</v>
      </c>
      <c r="D57" s="4"/>
      <c r="E57" s="15">
        <v>32</v>
      </c>
      <c r="F57" s="23">
        <f t="shared" si="2"/>
        <v>1010.24</v>
      </c>
    </row>
    <row r="58" spans="1:6" x14ac:dyDescent="0.35">
      <c r="A58" s="7">
        <v>15.1</v>
      </c>
      <c r="B58" s="15">
        <v>20.5</v>
      </c>
      <c r="C58" s="23">
        <f t="shared" si="0"/>
        <v>25.35</v>
      </c>
      <c r="D58" s="4"/>
      <c r="E58" s="15">
        <v>32</v>
      </c>
      <c r="F58" s="23">
        <f t="shared" si="2"/>
        <v>811.2</v>
      </c>
    </row>
    <row r="59" spans="1:6" x14ac:dyDescent="0.35">
      <c r="A59" s="7">
        <v>20.3</v>
      </c>
      <c r="B59" s="15">
        <v>16</v>
      </c>
      <c r="C59" s="23">
        <f t="shared" si="0"/>
        <v>28.3</v>
      </c>
      <c r="D59" s="4"/>
      <c r="E59" s="15">
        <v>32</v>
      </c>
      <c r="F59" s="23">
        <f t="shared" si="2"/>
        <v>905.6</v>
      </c>
    </row>
    <row r="60" spans="1:6" x14ac:dyDescent="0.35">
      <c r="A60" s="7">
        <v>15.1</v>
      </c>
      <c r="B60" s="15">
        <v>16</v>
      </c>
      <c r="C60" s="23">
        <f t="shared" si="0"/>
        <v>23.1</v>
      </c>
      <c r="D60" s="4"/>
      <c r="E60" s="15">
        <v>32</v>
      </c>
      <c r="F60" s="23">
        <f t="shared" si="2"/>
        <v>739.2</v>
      </c>
    </row>
    <row r="61" spans="1:6" x14ac:dyDescent="0.35">
      <c r="A61" s="7">
        <v>20.3</v>
      </c>
      <c r="B61" s="15">
        <v>16</v>
      </c>
      <c r="C61" s="23">
        <f t="shared" si="0"/>
        <v>28.3</v>
      </c>
      <c r="D61" s="4"/>
      <c r="E61" s="15">
        <v>32</v>
      </c>
      <c r="F61" s="23">
        <f t="shared" si="2"/>
        <v>905.6</v>
      </c>
    </row>
    <row r="62" spans="1:6" x14ac:dyDescent="0.35">
      <c r="A62" s="7">
        <v>15.1</v>
      </c>
      <c r="B62" s="15">
        <v>20</v>
      </c>
      <c r="C62" s="23">
        <f t="shared" si="0"/>
        <v>25.1</v>
      </c>
      <c r="D62" s="4"/>
      <c r="E62" s="15">
        <v>32</v>
      </c>
      <c r="F62" s="23">
        <f t="shared" si="2"/>
        <v>803.2</v>
      </c>
    </row>
    <row r="63" spans="1:6" x14ac:dyDescent="0.35">
      <c r="A63" s="7">
        <v>20.3</v>
      </c>
      <c r="B63" s="15">
        <v>20</v>
      </c>
      <c r="C63" s="23">
        <f t="shared" si="0"/>
        <v>30.3</v>
      </c>
      <c r="D63" s="4"/>
      <c r="E63" s="15">
        <v>32</v>
      </c>
      <c r="F63" s="23">
        <f t="shared" si="2"/>
        <v>969.6</v>
      </c>
    </row>
    <row r="64" spans="1:6" x14ac:dyDescent="0.35">
      <c r="A64" s="7">
        <v>22.95</v>
      </c>
      <c r="B64" s="15">
        <v>20</v>
      </c>
      <c r="C64" s="23">
        <f t="shared" si="0"/>
        <v>32.950000000000003</v>
      </c>
      <c r="D64" s="4"/>
      <c r="E64" s="15">
        <v>40</v>
      </c>
      <c r="F64" s="23">
        <f t="shared" si="2"/>
        <v>1318</v>
      </c>
    </row>
    <row r="65" spans="1:6" x14ac:dyDescent="0.35">
      <c r="A65" s="7">
        <v>22.95</v>
      </c>
      <c r="B65" s="15">
        <v>17</v>
      </c>
      <c r="C65" s="23">
        <f t="shared" si="0"/>
        <v>31.45</v>
      </c>
      <c r="D65" s="4"/>
      <c r="E65" s="15">
        <v>40</v>
      </c>
      <c r="F65" s="23">
        <f t="shared" si="2"/>
        <v>1258</v>
      </c>
    </row>
    <row r="66" spans="1:6" x14ac:dyDescent="0.35">
      <c r="A66" s="7">
        <v>22.95</v>
      </c>
      <c r="B66" s="15">
        <v>19</v>
      </c>
      <c r="C66" s="23">
        <f t="shared" si="0"/>
        <v>32.450000000000003</v>
      </c>
      <c r="D66" s="4"/>
      <c r="E66" s="15">
        <v>40</v>
      </c>
      <c r="F66" s="23">
        <f t="shared" si="2"/>
        <v>1298</v>
      </c>
    </row>
    <row r="67" spans="1:6" x14ac:dyDescent="0.35">
      <c r="A67" s="7">
        <v>22.95</v>
      </c>
      <c r="B67" s="15">
        <v>21.66</v>
      </c>
      <c r="C67" s="23">
        <f t="shared" ref="C67:C130" si="3">A67+B67/2</f>
        <v>33.78</v>
      </c>
      <c r="D67" s="4"/>
      <c r="E67" s="15">
        <v>40</v>
      </c>
      <c r="F67" s="23">
        <f t="shared" ref="F67:F130" si="4">E67*C67</f>
        <v>1351.2</v>
      </c>
    </row>
    <row r="68" spans="1:6" x14ac:dyDescent="0.35">
      <c r="A68" s="7">
        <v>17.57</v>
      </c>
      <c r="B68" s="15">
        <v>21.66</v>
      </c>
      <c r="C68" s="23">
        <f t="shared" si="3"/>
        <v>28.4</v>
      </c>
      <c r="D68" s="4"/>
      <c r="E68" s="15">
        <v>45</v>
      </c>
      <c r="F68" s="23">
        <f t="shared" si="4"/>
        <v>1278</v>
      </c>
    </row>
    <row r="69" spans="1:6" x14ac:dyDescent="0.35">
      <c r="A69" s="7">
        <v>17.57</v>
      </c>
      <c r="B69" s="15">
        <v>21.73</v>
      </c>
      <c r="C69" s="23">
        <f t="shared" si="3"/>
        <v>28.435000000000002</v>
      </c>
      <c r="D69" s="4"/>
      <c r="E69" s="15">
        <v>45</v>
      </c>
      <c r="F69" s="23">
        <f t="shared" si="4"/>
        <v>1279.575</v>
      </c>
    </row>
    <row r="70" spans="1:6" x14ac:dyDescent="0.35">
      <c r="A70" s="7">
        <v>17.57</v>
      </c>
      <c r="B70" s="15">
        <v>21.66</v>
      </c>
      <c r="C70" s="23">
        <f t="shared" si="3"/>
        <v>28.4</v>
      </c>
      <c r="D70" s="4"/>
      <c r="E70" s="15">
        <v>45</v>
      </c>
      <c r="F70" s="23">
        <f t="shared" si="4"/>
        <v>1278</v>
      </c>
    </row>
    <row r="71" spans="1:6" x14ac:dyDescent="0.35">
      <c r="A71" s="7">
        <v>17.57</v>
      </c>
      <c r="B71" s="15">
        <v>21.73</v>
      </c>
      <c r="C71" s="23">
        <f t="shared" si="3"/>
        <v>28.435000000000002</v>
      </c>
      <c r="D71" s="4"/>
      <c r="E71" s="15">
        <v>45</v>
      </c>
      <c r="F71" s="23">
        <f t="shared" si="4"/>
        <v>1279.575</v>
      </c>
    </row>
    <row r="72" spans="1:6" x14ac:dyDescent="0.35">
      <c r="A72" s="7">
        <v>14.6</v>
      </c>
      <c r="B72" s="15">
        <v>16.3</v>
      </c>
      <c r="C72" s="23">
        <f t="shared" si="3"/>
        <v>22.75</v>
      </c>
      <c r="D72" s="4"/>
      <c r="E72" s="15">
        <v>45</v>
      </c>
      <c r="F72" s="23">
        <f t="shared" si="4"/>
        <v>1023.75</v>
      </c>
    </row>
    <row r="73" spans="1:6" x14ac:dyDescent="0.35">
      <c r="A73" s="7">
        <v>16.3</v>
      </c>
      <c r="B73" s="15">
        <v>16.7</v>
      </c>
      <c r="C73" s="23">
        <f t="shared" si="3"/>
        <v>24.65</v>
      </c>
      <c r="D73" s="4"/>
      <c r="E73" s="15">
        <v>45</v>
      </c>
      <c r="F73" s="23">
        <f t="shared" si="4"/>
        <v>1109.25</v>
      </c>
    </row>
    <row r="74" spans="1:6" x14ac:dyDescent="0.35">
      <c r="A74" s="7">
        <v>13.3</v>
      </c>
      <c r="B74" s="15">
        <v>23.59</v>
      </c>
      <c r="C74" s="23">
        <f t="shared" si="3"/>
        <v>25.094999999999999</v>
      </c>
      <c r="D74" s="4"/>
      <c r="E74" s="15">
        <v>45</v>
      </c>
      <c r="F74" s="23">
        <f t="shared" si="4"/>
        <v>1129.2749999999999</v>
      </c>
    </row>
    <row r="75" spans="1:6" x14ac:dyDescent="0.35">
      <c r="A75" s="7">
        <v>18.399999999999999</v>
      </c>
      <c r="B75" s="15">
        <v>23.6</v>
      </c>
      <c r="C75" s="23">
        <f t="shared" si="3"/>
        <v>30.2</v>
      </c>
      <c r="D75" s="4"/>
      <c r="E75" s="15">
        <v>45</v>
      </c>
      <c r="F75" s="23">
        <f t="shared" si="4"/>
        <v>1359</v>
      </c>
    </row>
    <row r="76" spans="1:6" x14ac:dyDescent="0.35">
      <c r="A76" s="7">
        <v>13.3</v>
      </c>
      <c r="B76" s="15">
        <v>23.08</v>
      </c>
      <c r="C76" s="23">
        <f t="shared" si="3"/>
        <v>24.84</v>
      </c>
      <c r="D76" s="4"/>
      <c r="E76" s="15">
        <v>45</v>
      </c>
      <c r="F76" s="23">
        <f t="shared" si="4"/>
        <v>1117.8</v>
      </c>
    </row>
    <row r="77" spans="1:6" x14ac:dyDescent="0.35">
      <c r="A77" s="7">
        <v>18.399999999999999</v>
      </c>
      <c r="B77" s="15">
        <v>16.3</v>
      </c>
      <c r="C77" s="23">
        <f t="shared" si="3"/>
        <v>26.549999999999997</v>
      </c>
      <c r="D77" s="4"/>
      <c r="E77" s="15">
        <v>45</v>
      </c>
      <c r="F77" s="23">
        <f t="shared" si="4"/>
        <v>1194.7499999999998</v>
      </c>
    </row>
    <row r="78" spans="1:6" x14ac:dyDescent="0.35">
      <c r="A78" s="7">
        <v>13.3</v>
      </c>
      <c r="B78" s="15">
        <v>16.3</v>
      </c>
      <c r="C78" s="23">
        <f t="shared" si="3"/>
        <v>21.450000000000003</v>
      </c>
      <c r="D78" s="4"/>
      <c r="E78" s="15">
        <v>45</v>
      </c>
      <c r="F78" s="23">
        <f t="shared" si="4"/>
        <v>965.25000000000011</v>
      </c>
    </row>
    <row r="79" spans="1:6" x14ac:dyDescent="0.35">
      <c r="A79" s="7">
        <v>18.399999999999999</v>
      </c>
      <c r="B79" s="15">
        <v>23.6</v>
      </c>
      <c r="C79" s="23">
        <f t="shared" si="3"/>
        <v>30.2</v>
      </c>
      <c r="D79" s="4"/>
      <c r="E79" s="15">
        <v>45</v>
      </c>
      <c r="F79" s="23">
        <f t="shared" si="4"/>
        <v>1359</v>
      </c>
    </row>
    <row r="80" spans="1:6" x14ac:dyDescent="0.35">
      <c r="A80" s="7">
        <v>13.3</v>
      </c>
      <c r="B80" s="15">
        <v>23.08</v>
      </c>
      <c r="C80" s="23">
        <f t="shared" si="3"/>
        <v>24.84</v>
      </c>
      <c r="D80" s="4"/>
      <c r="E80" s="15">
        <v>45</v>
      </c>
      <c r="F80" s="23">
        <f t="shared" si="4"/>
        <v>1117.8</v>
      </c>
    </row>
    <row r="81" spans="1:6" x14ac:dyDescent="0.35">
      <c r="A81" s="7">
        <v>18.399999999999999</v>
      </c>
      <c r="B81" s="15">
        <v>16.3</v>
      </c>
      <c r="C81" s="23">
        <f t="shared" si="3"/>
        <v>26.549999999999997</v>
      </c>
      <c r="D81" s="4"/>
      <c r="E81" s="15">
        <v>45</v>
      </c>
      <c r="F81" s="23">
        <f t="shared" si="4"/>
        <v>1194.7499999999998</v>
      </c>
    </row>
    <row r="82" spans="1:6" x14ac:dyDescent="0.35">
      <c r="A82" s="7">
        <v>13.3</v>
      </c>
      <c r="B82" s="15">
        <v>16</v>
      </c>
      <c r="C82" s="23">
        <f t="shared" si="3"/>
        <v>21.3</v>
      </c>
      <c r="D82" s="4"/>
      <c r="E82" s="15">
        <v>44</v>
      </c>
      <c r="F82" s="23">
        <f t="shared" si="4"/>
        <v>937.2</v>
      </c>
    </row>
    <row r="83" spans="1:6" x14ac:dyDescent="0.35">
      <c r="A83" s="7">
        <v>13.3</v>
      </c>
      <c r="B83" s="29">
        <v>14</v>
      </c>
      <c r="C83" s="23">
        <f t="shared" si="3"/>
        <v>20.3</v>
      </c>
      <c r="D83" s="4"/>
      <c r="E83" s="15">
        <v>44</v>
      </c>
      <c r="F83" s="23">
        <f t="shared" si="4"/>
        <v>893.2</v>
      </c>
    </row>
    <row r="84" spans="1:6" x14ac:dyDescent="0.35">
      <c r="A84" s="7">
        <v>13.3</v>
      </c>
      <c r="B84" s="15">
        <v>22.5</v>
      </c>
      <c r="C84" s="23">
        <f t="shared" si="3"/>
        <v>24.55</v>
      </c>
      <c r="D84" s="4"/>
      <c r="E84" s="15">
        <v>44</v>
      </c>
      <c r="F84" s="23">
        <f t="shared" si="4"/>
        <v>1080.2</v>
      </c>
    </row>
    <row r="85" spans="1:6" x14ac:dyDescent="0.35">
      <c r="A85" s="7">
        <v>18.399999999999999</v>
      </c>
      <c r="B85" s="15">
        <v>22.5</v>
      </c>
      <c r="C85" s="23">
        <f t="shared" si="3"/>
        <v>29.65</v>
      </c>
      <c r="D85" s="4"/>
      <c r="E85" s="15">
        <v>44</v>
      </c>
      <c r="F85" s="23">
        <f t="shared" si="4"/>
        <v>1304.5999999999999</v>
      </c>
    </row>
    <row r="86" spans="1:6" x14ac:dyDescent="0.35">
      <c r="A86" s="7">
        <v>14</v>
      </c>
      <c r="B86" s="29">
        <v>12</v>
      </c>
      <c r="C86" s="23">
        <f t="shared" si="3"/>
        <v>20</v>
      </c>
      <c r="D86" s="4"/>
      <c r="E86" s="15">
        <v>44</v>
      </c>
      <c r="F86" s="23">
        <f t="shared" si="4"/>
        <v>880</v>
      </c>
    </row>
    <row r="87" spans="1:6" x14ac:dyDescent="0.35">
      <c r="A87" s="7">
        <v>14</v>
      </c>
      <c r="B87" s="15">
        <v>22.5</v>
      </c>
      <c r="C87" s="23">
        <f t="shared" si="3"/>
        <v>25.25</v>
      </c>
      <c r="D87" s="4"/>
      <c r="E87" s="15">
        <v>44</v>
      </c>
      <c r="F87" s="23">
        <f t="shared" si="4"/>
        <v>1111</v>
      </c>
    </row>
    <row r="88" spans="1:6" x14ac:dyDescent="0.35">
      <c r="A88" s="7">
        <v>14</v>
      </c>
      <c r="B88" s="15">
        <v>20.079999999999998</v>
      </c>
      <c r="C88" s="23">
        <f t="shared" si="3"/>
        <v>24.04</v>
      </c>
      <c r="D88" s="4"/>
      <c r="E88" s="15">
        <v>44</v>
      </c>
      <c r="F88" s="23">
        <f t="shared" si="4"/>
        <v>1057.76</v>
      </c>
    </row>
    <row r="89" spans="1:6" x14ac:dyDescent="0.35">
      <c r="A89" s="7">
        <v>19</v>
      </c>
      <c r="B89" s="15">
        <v>20.079999999999998</v>
      </c>
      <c r="C89" s="23">
        <f t="shared" si="3"/>
        <v>29.04</v>
      </c>
      <c r="D89" s="4"/>
      <c r="E89" s="15">
        <v>44</v>
      </c>
      <c r="F89" s="23">
        <f t="shared" si="4"/>
        <v>1277.76</v>
      </c>
    </row>
    <row r="90" spans="1:6" x14ac:dyDescent="0.35">
      <c r="A90" s="7">
        <v>19</v>
      </c>
      <c r="B90" s="15">
        <v>20.079999999999998</v>
      </c>
      <c r="C90" s="23">
        <f t="shared" si="3"/>
        <v>29.04</v>
      </c>
      <c r="D90" s="4"/>
      <c r="E90" s="15">
        <v>43</v>
      </c>
      <c r="F90" s="23">
        <f t="shared" si="4"/>
        <v>1248.72</v>
      </c>
    </row>
    <row r="91" spans="1:6" x14ac:dyDescent="0.35">
      <c r="A91" s="7">
        <v>19</v>
      </c>
      <c r="B91" s="15">
        <v>13.7</v>
      </c>
      <c r="C91" s="23">
        <f t="shared" si="3"/>
        <v>25.85</v>
      </c>
      <c r="D91" s="4"/>
      <c r="E91" s="15">
        <v>43</v>
      </c>
      <c r="F91" s="23">
        <f t="shared" si="4"/>
        <v>1111.55</v>
      </c>
    </row>
    <row r="92" spans="1:6" x14ac:dyDescent="0.35">
      <c r="A92" s="7">
        <v>17</v>
      </c>
      <c r="B92" s="15">
        <v>18.190000000000001</v>
      </c>
      <c r="C92" s="23">
        <f t="shared" si="3"/>
        <v>26.094999999999999</v>
      </c>
      <c r="D92" s="4"/>
      <c r="E92" s="15">
        <v>43</v>
      </c>
      <c r="F92" s="23">
        <f t="shared" si="4"/>
        <v>1122.085</v>
      </c>
    </row>
    <row r="93" spans="1:6" x14ac:dyDescent="0.35">
      <c r="A93" s="7">
        <v>19</v>
      </c>
      <c r="B93" s="15">
        <v>18.190000000000001</v>
      </c>
      <c r="C93" s="23">
        <f t="shared" si="3"/>
        <v>28.094999999999999</v>
      </c>
      <c r="D93" s="4"/>
      <c r="E93" s="15">
        <v>43</v>
      </c>
      <c r="F93" s="23">
        <f t="shared" si="4"/>
        <v>1208.085</v>
      </c>
    </row>
    <row r="94" spans="1:6" x14ac:dyDescent="0.35">
      <c r="A94" s="7">
        <v>16.3</v>
      </c>
      <c r="B94" s="15">
        <v>18.190000000000001</v>
      </c>
      <c r="C94" s="23">
        <f t="shared" si="3"/>
        <v>25.395000000000003</v>
      </c>
      <c r="D94" s="4"/>
      <c r="E94" s="15">
        <v>43</v>
      </c>
      <c r="F94" s="23">
        <f t="shared" si="4"/>
        <v>1091.9850000000001</v>
      </c>
    </row>
    <row r="95" spans="1:6" x14ac:dyDescent="0.35">
      <c r="A95" s="7">
        <v>16.3</v>
      </c>
      <c r="B95" s="15">
        <v>18.190000000000001</v>
      </c>
      <c r="C95" s="23">
        <f t="shared" si="3"/>
        <v>25.395000000000003</v>
      </c>
      <c r="D95" s="4"/>
      <c r="E95" s="15">
        <v>43</v>
      </c>
      <c r="F95" s="23">
        <f t="shared" si="4"/>
        <v>1091.9850000000001</v>
      </c>
    </row>
    <row r="96" spans="1:6" x14ac:dyDescent="0.35">
      <c r="A96" s="7">
        <v>28.4</v>
      </c>
      <c r="B96" s="15">
        <v>18.559999999999999</v>
      </c>
      <c r="C96" s="23">
        <f t="shared" si="3"/>
        <v>37.68</v>
      </c>
      <c r="D96" s="4"/>
      <c r="E96" s="15">
        <v>42</v>
      </c>
      <c r="F96" s="23">
        <f t="shared" si="4"/>
        <v>1582.56</v>
      </c>
    </row>
    <row r="97" spans="1:6" x14ac:dyDescent="0.35">
      <c r="A97" s="7">
        <v>16.3</v>
      </c>
      <c r="B97" s="15">
        <v>18.559999999999999</v>
      </c>
      <c r="C97" s="23">
        <f t="shared" si="3"/>
        <v>25.58</v>
      </c>
      <c r="D97" s="4"/>
      <c r="E97" s="15">
        <v>42</v>
      </c>
      <c r="F97" s="23">
        <f t="shared" si="4"/>
        <v>1074.3599999999999</v>
      </c>
    </row>
    <row r="98" spans="1:6" x14ac:dyDescent="0.35">
      <c r="A98" s="7">
        <v>28.4</v>
      </c>
      <c r="B98" s="15">
        <v>18.559999999999999</v>
      </c>
      <c r="C98" s="23">
        <f t="shared" si="3"/>
        <v>37.68</v>
      </c>
      <c r="D98" s="4"/>
      <c r="E98" s="15">
        <v>42</v>
      </c>
      <c r="F98" s="23">
        <f t="shared" si="4"/>
        <v>1582.56</v>
      </c>
    </row>
    <row r="99" spans="1:6" x14ac:dyDescent="0.35">
      <c r="A99" s="7">
        <v>16.3</v>
      </c>
      <c r="B99" s="15">
        <v>13</v>
      </c>
      <c r="C99" s="23">
        <f t="shared" si="3"/>
        <v>22.8</v>
      </c>
      <c r="D99" s="4"/>
      <c r="E99" s="15">
        <v>45</v>
      </c>
      <c r="F99" s="23">
        <f t="shared" si="4"/>
        <v>1026</v>
      </c>
    </row>
    <row r="100" spans="1:6" x14ac:dyDescent="0.35">
      <c r="A100" s="7">
        <v>28.4</v>
      </c>
      <c r="B100" s="15">
        <v>8.3000000000000007</v>
      </c>
      <c r="C100" s="23">
        <f t="shared" si="3"/>
        <v>32.549999999999997</v>
      </c>
      <c r="D100" s="4"/>
      <c r="E100" s="15">
        <v>45</v>
      </c>
      <c r="F100" s="23">
        <f t="shared" si="4"/>
        <v>1464.7499999999998</v>
      </c>
    </row>
    <row r="101" spans="1:6" x14ac:dyDescent="0.35">
      <c r="A101" s="7">
        <v>28.4</v>
      </c>
      <c r="B101" s="15">
        <v>11</v>
      </c>
      <c r="C101" s="23">
        <f t="shared" si="3"/>
        <v>33.9</v>
      </c>
      <c r="D101" s="4"/>
      <c r="E101" s="15">
        <v>45</v>
      </c>
      <c r="F101" s="23">
        <f t="shared" si="4"/>
        <v>1525.5</v>
      </c>
    </row>
    <row r="102" spans="1:6" x14ac:dyDescent="0.35">
      <c r="A102" s="7">
        <v>16.3</v>
      </c>
      <c r="B102" s="15">
        <v>16.46</v>
      </c>
      <c r="C102" s="23">
        <f t="shared" si="3"/>
        <v>24.53</v>
      </c>
      <c r="D102" s="4"/>
      <c r="E102" s="15">
        <v>45</v>
      </c>
      <c r="F102" s="23">
        <f t="shared" si="4"/>
        <v>1103.8500000000001</v>
      </c>
    </row>
    <row r="103" spans="1:6" x14ac:dyDescent="0.35">
      <c r="A103" s="7">
        <v>16.3</v>
      </c>
      <c r="B103" s="15">
        <v>16.46</v>
      </c>
      <c r="C103" s="23">
        <f t="shared" si="3"/>
        <v>24.53</v>
      </c>
      <c r="D103" s="4"/>
      <c r="E103" s="15">
        <v>45</v>
      </c>
      <c r="F103" s="23">
        <f t="shared" si="4"/>
        <v>1103.8500000000001</v>
      </c>
    </row>
    <row r="104" spans="1:6" x14ac:dyDescent="0.35">
      <c r="A104" s="7">
        <v>16.3</v>
      </c>
      <c r="B104" s="15">
        <v>16.46</v>
      </c>
      <c r="C104" s="23">
        <f t="shared" si="3"/>
        <v>24.53</v>
      </c>
      <c r="D104" s="4"/>
      <c r="E104" s="15">
        <v>45</v>
      </c>
      <c r="F104" s="23">
        <f t="shared" si="4"/>
        <v>1103.8500000000001</v>
      </c>
    </row>
    <row r="105" spans="1:6" x14ac:dyDescent="0.35">
      <c r="A105" s="7">
        <v>28.4</v>
      </c>
      <c r="B105" s="15">
        <v>22</v>
      </c>
      <c r="C105" s="23">
        <f t="shared" si="3"/>
        <v>39.4</v>
      </c>
      <c r="D105" s="4"/>
      <c r="E105" s="15">
        <v>45</v>
      </c>
      <c r="F105" s="23">
        <f t="shared" si="4"/>
        <v>1773</v>
      </c>
    </row>
    <row r="106" spans="1:6" x14ac:dyDescent="0.35">
      <c r="A106" s="7">
        <v>28.4</v>
      </c>
      <c r="B106" s="15">
        <v>22</v>
      </c>
      <c r="C106" s="23">
        <f t="shared" si="3"/>
        <v>39.4</v>
      </c>
      <c r="D106" s="4"/>
      <c r="E106" s="15">
        <v>45</v>
      </c>
      <c r="F106" s="23">
        <f t="shared" si="4"/>
        <v>1773</v>
      </c>
    </row>
    <row r="107" spans="1:6" x14ac:dyDescent="0.35">
      <c r="A107" s="7">
        <v>28.4</v>
      </c>
      <c r="B107" s="15">
        <v>22</v>
      </c>
      <c r="C107" s="23">
        <f t="shared" si="3"/>
        <v>39.4</v>
      </c>
      <c r="D107" s="4"/>
      <c r="E107" s="15">
        <v>45</v>
      </c>
      <c r="F107" s="23">
        <f t="shared" si="4"/>
        <v>1773</v>
      </c>
    </row>
    <row r="108" spans="1:6" x14ac:dyDescent="0.35">
      <c r="A108" s="7">
        <v>15.3</v>
      </c>
      <c r="B108" s="15">
        <v>22</v>
      </c>
      <c r="C108" s="23">
        <f t="shared" si="3"/>
        <v>26.3</v>
      </c>
      <c r="D108" s="4"/>
      <c r="E108" s="15">
        <v>45</v>
      </c>
      <c r="F108" s="23">
        <f t="shared" si="4"/>
        <v>1183.5</v>
      </c>
    </row>
    <row r="109" spans="1:6" x14ac:dyDescent="0.35">
      <c r="A109" s="7">
        <v>15.3</v>
      </c>
      <c r="B109" s="15">
        <v>22</v>
      </c>
      <c r="C109" s="23">
        <f t="shared" si="3"/>
        <v>26.3</v>
      </c>
      <c r="D109" s="4"/>
      <c r="E109" s="15">
        <v>45</v>
      </c>
      <c r="F109" s="23">
        <f t="shared" si="4"/>
        <v>1183.5</v>
      </c>
    </row>
    <row r="110" spans="1:6" x14ac:dyDescent="0.35">
      <c r="A110" s="7">
        <v>15.3</v>
      </c>
      <c r="B110" s="15">
        <v>22</v>
      </c>
      <c r="C110" s="23">
        <f t="shared" si="3"/>
        <v>26.3</v>
      </c>
      <c r="D110" s="4"/>
      <c r="E110" s="15">
        <v>45</v>
      </c>
      <c r="F110" s="23">
        <f t="shared" si="4"/>
        <v>1183.5</v>
      </c>
    </row>
    <row r="111" spans="1:6" x14ac:dyDescent="0.35">
      <c r="A111" s="7">
        <v>15.3</v>
      </c>
      <c r="B111" s="15">
        <v>22</v>
      </c>
      <c r="C111" s="23">
        <f t="shared" si="3"/>
        <v>26.3</v>
      </c>
      <c r="D111" s="4"/>
      <c r="E111" s="15">
        <v>37</v>
      </c>
      <c r="F111" s="23">
        <f t="shared" si="4"/>
        <v>973.1</v>
      </c>
    </row>
    <row r="112" spans="1:6" x14ac:dyDescent="0.35">
      <c r="A112" s="7">
        <v>15.3</v>
      </c>
      <c r="B112" s="15">
        <v>22</v>
      </c>
      <c r="C112" s="23">
        <f t="shared" si="3"/>
        <v>26.3</v>
      </c>
      <c r="D112" s="4"/>
      <c r="E112" s="15">
        <v>37</v>
      </c>
      <c r="F112" s="23">
        <f t="shared" si="4"/>
        <v>973.1</v>
      </c>
    </row>
    <row r="113" spans="1:6" x14ac:dyDescent="0.35">
      <c r="A113" s="7">
        <v>13.6</v>
      </c>
      <c r="B113" s="15">
        <v>24</v>
      </c>
      <c r="C113" s="23">
        <f t="shared" si="3"/>
        <v>25.6</v>
      </c>
      <c r="D113" s="4"/>
      <c r="E113" s="15">
        <v>37</v>
      </c>
      <c r="F113" s="23">
        <f t="shared" si="4"/>
        <v>947.2</v>
      </c>
    </row>
    <row r="114" spans="1:6" x14ac:dyDescent="0.35">
      <c r="A114" s="7">
        <v>13.6</v>
      </c>
      <c r="B114" s="15">
        <v>24</v>
      </c>
      <c r="C114" s="23">
        <f t="shared" si="3"/>
        <v>25.6</v>
      </c>
      <c r="D114" s="4"/>
      <c r="E114" s="15">
        <v>37</v>
      </c>
      <c r="F114" s="23">
        <f t="shared" si="4"/>
        <v>947.2</v>
      </c>
    </row>
    <row r="115" spans="1:6" x14ac:dyDescent="0.35">
      <c r="A115" s="7">
        <v>20.32</v>
      </c>
      <c r="B115" s="15">
        <v>19.77</v>
      </c>
      <c r="C115" s="23">
        <f t="shared" si="3"/>
        <v>30.204999999999998</v>
      </c>
      <c r="D115" s="4"/>
      <c r="E115" s="15">
        <v>37</v>
      </c>
      <c r="F115" s="23">
        <f t="shared" si="4"/>
        <v>1117.585</v>
      </c>
    </row>
    <row r="116" spans="1:6" x14ac:dyDescent="0.35">
      <c r="A116" s="7">
        <v>20.3</v>
      </c>
      <c r="B116" s="15">
        <v>19.77</v>
      </c>
      <c r="C116" s="23">
        <f t="shared" si="3"/>
        <v>30.185000000000002</v>
      </c>
      <c r="D116" s="4"/>
      <c r="E116" s="15">
        <v>37</v>
      </c>
      <c r="F116" s="23">
        <f t="shared" si="4"/>
        <v>1116.845</v>
      </c>
    </row>
    <row r="117" spans="1:6" x14ac:dyDescent="0.35">
      <c r="A117" s="7">
        <v>20.32</v>
      </c>
      <c r="B117" s="15">
        <v>18.149999999999999</v>
      </c>
      <c r="C117" s="23">
        <f t="shared" si="3"/>
        <v>29.395</v>
      </c>
      <c r="D117" s="4"/>
      <c r="E117" s="15">
        <v>37</v>
      </c>
      <c r="F117" s="23">
        <f t="shared" si="4"/>
        <v>1087.615</v>
      </c>
    </row>
    <row r="118" spans="1:6" x14ac:dyDescent="0.35">
      <c r="A118" s="7">
        <v>13.6</v>
      </c>
      <c r="B118" s="15">
        <v>18.149999999999999</v>
      </c>
      <c r="C118" s="23">
        <f t="shared" si="3"/>
        <v>22.674999999999997</v>
      </c>
      <c r="D118" s="4"/>
      <c r="E118" s="15">
        <v>37</v>
      </c>
      <c r="F118" s="23">
        <f t="shared" si="4"/>
        <v>838.97499999999991</v>
      </c>
    </row>
    <row r="119" spans="1:6" x14ac:dyDescent="0.35">
      <c r="A119" s="7">
        <v>13.6</v>
      </c>
      <c r="B119" s="15">
        <v>25.32</v>
      </c>
      <c r="C119" s="23">
        <f t="shared" si="3"/>
        <v>26.259999999999998</v>
      </c>
      <c r="D119" s="4"/>
      <c r="E119" s="15">
        <v>37</v>
      </c>
      <c r="F119" s="23">
        <f t="shared" si="4"/>
        <v>971.61999999999989</v>
      </c>
    </row>
    <row r="120" spans="1:6" x14ac:dyDescent="0.35">
      <c r="A120" s="7">
        <v>20.3</v>
      </c>
      <c r="B120" s="15">
        <v>25.32</v>
      </c>
      <c r="C120" s="23">
        <f t="shared" si="3"/>
        <v>32.96</v>
      </c>
      <c r="D120" s="4"/>
      <c r="E120" s="15">
        <v>37</v>
      </c>
      <c r="F120" s="23">
        <f t="shared" si="4"/>
        <v>1219.52</v>
      </c>
    </row>
    <row r="121" spans="1:6" x14ac:dyDescent="0.35">
      <c r="A121" s="7">
        <v>20.32</v>
      </c>
      <c r="B121" s="15">
        <v>25.32</v>
      </c>
      <c r="C121" s="23">
        <f t="shared" si="3"/>
        <v>32.980000000000004</v>
      </c>
      <c r="D121" s="4"/>
      <c r="E121" s="15">
        <v>37</v>
      </c>
      <c r="F121" s="23">
        <f t="shared" si="4"/>
        <v>1220.2600000000002</v>
      </c>
    </row>
    <row r="122" spans="1:6" x14ac:dyDescent="0.35">
      <c r="A122" s="7">
        <v>13.6</v>
      </c>
      <c r="B122" s="15">
        <v>18.149999999999999</v>
      </c>
      <c r="C122" s="23">
        <f t="shared" si="3"/>
        <v>22.674999999999997</v>
      </c>
      <c r="D122" s="4"/>
      <c r="E122" s="15">
        <v>37</v>
      </c>
      <c r="F122" s="23">
        <f t="shared" si="4"/>
        <v>838.97499999999991</v>
      </c>
    </row>
    <row r="123" spans="1:6" x14ac:dyDescent="0.35">
      <c r="A123" s="7">
        <v>15</v>
      </c>
      <c r="B123" s="15">
        <v>18.149999999999999</v>
      </c>
      <c r="C123" s="23">
        <f t="shared" si="3"/>
        <v>24.074999999999999</v>
      </c>
      <c r="D123" s="4"/>
      <c r="E123" s="15">
        <v>45</v>
      </c>
      <c r="F123" s="23">
        <f t="shared" si="4"/>
        <v>1083.375</v>
      </c>
    </row>
    <row r="124" spans="1:6" x14ac:dyDescent="0.35">
      <c r="A124" s="7">
        <v>16.78</v>
      </c>
      <c r="B124" s="15">
        <v>25.32</v>
      </c>
      <c r="C124" s="23">
        <f t="shared" si="3"/>
        <v>29.44</v>
      </c>
      <c r="D124" s="4"/>
      <c r="E124" s="15">
        <v>45</v>
      </c>
      <c r="F124" s="23">
        <f t="shared" si="4"/>
        <v>1324.8</v>
      </c>
    </row>
    <row r="125" spans="1:6" x14ac:dyDescent="0.35">
      <c r="A125" s="7">
        <v>18.100000000000001</v>
      </c>
      <c r="B125" s="15">
        <v>18.149999999999999</v>
      </c>
      <c r="C125" s="23">
        <f t="shared" si="3"/>
        <v>27.175000000000001</v>
      </c>
      <c r="D125" s="4"/>
      <c r="E125" s="15">
        <v>45</v>
      </c>
      <c r="F125" s="23">
        <f t="shared" si="4"/>
        <v>1222.875</v>
      </c>
    </row>
    <row r="126" spans="1:6" x14ac:dyDescent="0.35">
      <c r="A126" s="7">
        <v>18.100000000000001</v>
      </c>
      <c r="B126" s="15">
        <v>25.32</v>
      </c>
      <c r="C126" s="23">
        <f t="shared" si="3"/>
        <v>30.76</v>
      </c>
      <c r="D126" s="4"/>
      <c r="E126" s="15">
        <v>45</v>
      </c>
      <c r="F126" s="23">
        <f t="shared" si="4"/>
        <v>1384.2</v>
      </c>
    </row>
    <row r="127" spans="1:6" x14ac:dyDescent="0.35">
      <c r="A127" s="7">
        <v>16.78</v>
      </c>
      <c r="B127" s="15">
        <v>18.149999999999999</v>
      </c>
      <c r="C127" s="23">
        <f t="shared" si="3"/>
        <v>25.855</v>
      </c>
      <c r="D127" s="4"/>
      <c r="E127" s="15">
        <v>45</v>
      </c>
      <c r="F127" s="23">
        <f t="shared" si="4"/>
        <v>1163.4749999999999</v>
      </c>
    </row>
    <row r="128" spans="1:6" x14ac:dyDescent="0.35">
      <c r="A128" s="7">
        <v>18.100000000000001</v>
      </c>
      <c r="B128" s="15">
        <v>25.32</v>
      </c>
      <c r="C128" s="23">
        <f t="shared" si="3"/>
        <v>30.76</v>
      </c>
      <c r="D128" s="4"/>
      <c r="E128" s="15">
        <v>45</v>
      </c>
      <c r="F128" s="23">
        <f t="shared" si="4"/>
        <v>1384.2</v>
      </c>
    </row>
    <row r="129" spans="1:6" x14ac:dyDescent="0.35">
      <c r="A129" s="7">
        <v>18</v>
      </c>
      <c r="B129" s="15">
        <v>18.149999999999999</v>
      </c>
      <c r="C129" s="23">
        <f t="shared" si="3"/>
        <v>27.074999999999999</v>
      </c>
      <c r="D129" s="4"/>
      <c r="E129" s="15">
        <v>45</v>
      </c>
      <c r="F129" s="23">
        <f t="shared" si="4"/>
        <v>1218.375</v>
      </c>
    </row>
    <row r="130" spans="1:6" x14ac:dyDescent="0.35">
      <c r="A130" s="7">
        <v>18</v>
      </c>
      <c r="B130" s="15">
        <v>18.149999999999999</v>
      </c>
      <c r="C130" s="23">
        <f t="shared" si="3"/>
        <v>27.074999999999999</v>
      </c>
      <c r="D130" s="4"/>
      <c r="E130" s="15">
        <v>45</v>
      </c>
      <c r="F130" s="23">
        <f t="shared" si="4"/>
        <v>1218.375</v>
      </c>
    </row>
    <row r="131" spans="1:6" x14ac:dyDescent="0.35">
      <c r="A131" s="7">
        <v>18</v>
      </c>
      <c r="B131" s="15">
        <v>18.149999999999999</v>
      </c>
      <c r="C131" s="23">
        <f t="shared" ref="C131:C194" si="5">A131+B131/2</f>
        <v>27.074999999999999</v>
      </c>
      <c r="D131" s="4"/>
      <c r="E131" s="15">
        <v>37</v>
      </c>
      <c r="F131" s="23">
        <f t="shared" ref="F131:F194" si="6">E131*C131</f>
        <v>1001.775</v>
      </c>
    </row>
    <row r="132" spans="1:6" x14ac:dyDescent="0.35">
      <c r="A132" s="7">
        <v>11.3</v>
      </c>
      <c r="B132" s="15">
        <v>25.32</v>
      </c>
      <c r="C132" s="23">
        <f t="shared" si="5"/>
        <v>23.96</v>
      </c>
      <c r="D132" s="4"/>
      <c r="E132" s="15">
        <v>37</v>
      </c>
      <c r="F132" s="23">
        <f t="shared" si="6"/>
        <v>886.52</v>
      </c>
    </row>
    <row r="133" spans="1:6" x14ac:dyDescent="0.35">
      <c r="A133" s="7">
        <v>15.1</v>
      </c>
      <c r="B133" s="15">
        <v>25.32</v>
      </c>
      <c r="C133" s="23">
        <f t="shared" si="5"/>
        <v>27.759999999999998</v>
      </c>
      <c r="D133" s="4"/>
      <c r="E133" s="15">
        <v>37</v>
      </c>
      <c r="F133" s="23">
        <f t="shared" si="6"/>
        <v>1027.1199999999999</v>
      </c>
    </row>
    <row r="134" spans="1:6" x14ac:dyDescent="0.35">
      <c r="A134" s="7">
        <v>15.1</v>
      </c>
      <c r="B134" s="15">
        <v>25.32</v>
      </c>
      <c r="C134" s="23">
        <f t="shared" si="5"/>
        <v>27.759999999999998</v>
      </c>
      <c r="D134" s="4"/>
      <c r="E134" s="15">
        <v>37</v>
      </c>
      <c r="F134" s="23">
        <f t="shared" si="6"/>
        <v>1027.1199999999999</v>
      </c>
    </row>
    <row r="135" spans="1:6" x14ac:dyDescent="0.35">
      <c r="A135" s="7">
        <v>15.1</v>
      </c>
      <c r="B135" s="15">
        <v>25.32</v>
      </c>
      <c r="C135" s="23">
        <f t="shared" si="5"/>
        <v>27.759999999999998</v>
      </c>
      <c r="D135" s="4"/>
      <c r="E135" s="15">
        <v>37</v>
      </c>
      <c r="F135" s="23">
        <f t="shared" si="6"/>
        <v>1027.1199999999999</v>
      </c>
    </row>
    <row r="136" spans="1:6" x14ac:dyDescent="0.35">
      <c r="A136" s="7">
        <v>15.1</v>
      </c>
      <c r="B136" s="15">
        <v>25.32</v>
      </c>
      <c r="C136" s="23">
        <f t="shared" si="5"/>
        <v>27.759999999999998</v>
      </c>
      <c r="D136" s="4"/>
      <c r="E136" s="15">
        <v>37</v>
      </c>
      <c r="F136" s="23">
        <f t="shared" si="6"/>
        <v>1027.1199999999999</v>
      </c>
    </row>
    <row r="137" spans="1:6" x14ac:dyDescent="0.35">
      <c r="A137" s="7">
        <v>16</v>
      </c>
      <c r="B137" s="15">
        <v>18.149999999999999</v>
      </c>
      <c r="C137" s="23">
        <f t="shared" si="5"/>
        <v>25.074999999999999</v>
      </c>
      <c r="D137" s="4"/>
      <c r="E137" s="15">
        <v>37</v>
      </c>
      <c r="F137" s="23">
        <f t="shared" si="6"/>
        <v>927.77499999999998</v>
      </c>
    </row>
    <row r="138" spans="1:6" x14ac:dyDescent="0.35">
      <c r="A138" s="7">
        <v>16</v>
      </c>
      <c r="B138" s="15">
        <v>18.149999999999999</v>
      </c>
      <c r="C138" s="23">
        <f t="shared" si="5"/>
        <v>25.074999999999999</v>
      </c>
      <c r="D138" s="4"/>
      <c r="E138" s="15">
        <v>37</v>
      </c>
      <c r="F138" s="23">
        <f t="shared" si="6"/>
        <v>927.77499999999998</v>
      </c>
    </row>
    <row r="139" spans="1:6" x14ac:dyDescent="0.35">
      <c r="A139" s="7">
        <v>16</v>
      </c>
      <c r="B139" s="15">
        <v>17</v>
      </c>
      <c r="C139" s="23">
        <f t="shared" si="5"/>
        <v>24.5</v>
      </c>
      <c r="D139" s="4"/>
      <c r="E139" s="15">
        <v>37</v>
      </c>
      <c r="F139" s="23">
        <f t="shared" si="6"/>
        <v>906.5</v>
      </c>
    </row>
    <row r="140" spans="1:6" x14ac:dyDescent="0.35">
      <c r="A140" s="7">
        <v>10</v>
      </c>
      <c r="B140" s="15">
        <v>18</v>
      </c>
      <c r="C140" s="23">
        <f t="shared" si="5"/>
        <v>19</v>
      </c>
      <c r="D140" s="4"/>
      <c r="E140" s="15">
        <v>37</v>
      </c>
      <c r="F140" s="23">
        <f t="shared" si="6"/>
        <v>703</v>
      </c>
    </row>
    <row r="141" spans="1:6" x14ac:dyDescent="0.35">
      <c r="A141" s="7">
        <v>12.5</v>
      </c>
      <c r="B141" s="15">
        <v>18</v>
      </c>
      <c r="C141" s="23">
        <f t="shared" si="5"/>
        <v>21.5</v>
      </c>
      <c r="D141" s="4"/>
      <c r="E141" s="15">
        <v>37</v>
      </c>
      <c r="F141" s="23">
        <f t="shared" si="6"/>
        <v>795.5</v>
      </c>
    </row>
    <row r="142" spans="1:6" x14ac:dyDescent="0.35">
      <c r="A142" s="7">
        <v>7</v>
      </c>
      <c r="B142" s="15">
        <v>18</v>
      </c>
      <c r="C142" s="23">
        <f t="shared" si="5"/>
        <v>16</v>
      </c>
      <c r="D142" s="4"/>
      <c r="E142" s="15">
        <v>37</v>
      </c>
      <c r="F142" s="23">
        <f t="shared" si="6"/>
        <v>592</v>
      </c>
    </row>
    <row r="143" spans="1:6" x14ac:dyDescent="0.35">
      <c r="A143" s="7">
        <v>13.5</v>
      </c>
      <c r="B143" s="15">
        <v>18</v>
      </c>
      <c r="C143" s="23">
        <f t="shared" si="5"/>
        <v>22.5</v>
      </c>
      <c r="D143" s="4"/>
      <c r="E143" s="15">
        <v>37</v>
      </c>
      <c r="F143" s="23">
        <f t="shared" si="6"/>
        <v>832.5</v>
      </c>
    </row>
    <row r="144" spans="1:6" x14ac:dyDescent="0.35">
      <c r="A144" s="7">
        <v>13.5</v>
      </c>
      <c r="B144" s="29">
        <v>9</v>
      </c>
      <c r="C144" s="23">
        <f t="shared" si="5"/>
        <v>18</v>
      </c>
      <c r="D144" s="4"/>
      <c r="E144" s="15">
        <v>37</v>
      </c>
      <c r="F144" s="23">
        <f t="shared" si="6"/>
        <v>666</v>
      </c>
    </row>
    <row r="145" spans="1:6" x14ac:dyDescent="0.35">
      <c r="A145" s="7">
        <v>13.5</v>
      </c>
      <c r="B145" s="15">
        <v>25</v>
      </c>
      <c r="C145" s="23">
        <f t="shared" si="5"/>
        <v>26</v>
      </c>
      <c r="D145" s="4"/>
      <c r="E145" s="15">
        <v>40</v>
      </c>
      <c r="F145" s="23">
        <f t="shared" si="6"/>
        <v>1040</v>
      </c>
    </row>
    <row r="146" spans="1:6" x14ac:dyDescent="0.35">
      <c r="A146" s="7">
        <v>23</v>
      </c>
      <c r="B146" s="15">
        <v>25</v>
      </c>
      <c r="C146" s="23">
        <f t="shared" si="5"/>
        <v>35.5</v>
      </c>
      <c r="D146" s="4"/>
      <c r="E146" s="15">
        <v>40</v>
      </c>
      <c r="F146" s="23">
        <f t="shared" si="6"/>
        <v>1420</v>
      </c>
    </row>
    <row r="147" spans="1:6" x14ac:dyDescent="0.35">
      <c r="A147" s="7">
        <v>23</v>
      </c>
      <c r="B147" s="15">
        <v>25</v>
      </c>
      <c r="C147" s="23">
        <f t="shared" si="5"/>
        <v>35.5</v>
      </c>
      <c r="D147" s="4"/>
      <c r="E147" s="15">
        <v>40</v>
      </c>
      <c r="F147" s="23">
        <f t="shared" si="6"/>
        <v>1420</v>
      </c>
    </row>
    <row r="148" spans="1:6" x14ac:dyDescent="0.35">
      <c r="A148" s="7">
        <v>23</v>
      </c>
      <c r="B148" s="15">
        <v>25</v>
      </c>
      <c r="C148" s="23">
        <f t="shared" si="5"/>
        <v>35.5</v>
      </c>
      <c r="D148" s="4"/>
      <c r="E148" s="15">
        <v>42</v>
      </c>
      <c r="F148" s="23">
        <f t="shared" si="6"/>
        <v>1491</v>
      </c>
    </row>
    <row r="149" spans="1:6" x14ac:dyDescent="0.35">
      <c r="A149" s="7">
        <v>23</v>
      </c>
      <c r="B149" s="15">
        <v>23</v>
      </c>
      <c r="C149" s="23">
        <f t="shared" si="5"/>
        <v>34.5</v>
      </c>
      <c r="D149" s="4"/>
      <c r="E149" s="15">
        <v>42</v>
      </c>
      <c r="F149" s="23">
        <f t="shared" si="6"/>
        <v>1449</v>
      </c>
    </row>
    <row r="150" spans="1:6" x14ac:dyDescent="0.35">
      <c r="A150" s="7">
        <v>23</v>
      </c>
      <c r="B150" s="15">
        <v>23</v>
      </c>
      <c r="C150" s="23">
        <f t="shared" si="5"/>
        <v>34.5</v>
      </c>
      <c r="D150" s="4"/>
      <c r="E150" s="15">
        <v>42</v>
      </c>
      <c r="F150" s="23">
        <f t="shared" si="6"/>
        <v>1449</v>
      </c>
    </row>
    <row r="151" spans="1:6" x14ac:dyDescent="0.35">
      <c r="A151" s="7">
        <v>23</v>
      </c>
      <c r="B151" s="15">
        <v>23</v>
      </c>
      <c r="C151" s="23">
        <f t="shared" si="5"/>
        <v>34.5</v>
      </c>
      <c r="D151" s="4"/>
      <c r="E151" s="15">
        <v>42</v>
      </c>
      <c r="F151" s="23">
        <f t="shared" si="6"/>
        <v>1449</v>
      </c>
    </row>
    <row r="152" spans="1:6" x14ac:dyDescent="0.35">
      <c r="A152" s="7">
        <v>23</v>
      </c>
      <c r="B152" s="15">
        <v>23</v>
      </c>
      <c r="C152" s="23">
        <f t="shared" si="5"/>
        <v>34.5</v>
      </c>
      <c r="D152" s="4"/>
      <c r="E152" s="15">
        <v>42</v>
      </c>
      <c r="F152" s="23">
        <f t="shared" si="6"/>
        <v>1449</v>
      </c>
    </row>
    <row r="153" spans="1:6" x14ac:dyDescent="0.35">
      <c r="A153" s="7">
        <v>23</v>
      </c>
      <c r="B153" s="15">
        <v>23</v>
      </c>
      <c r="C153" s="23">
        <f t="shared" si="5"/>
        <v>34.5</v>
      </c>
      <c r="D153" s="4"/>
      <c r="E153" s="15">
        <v>45</v>
      </c>
      <c r="F153" s="23">
        <f t="shared" si="6"/>
        <v>1552.5</v>
      </c>
    </row>
    <row r="154" spans="1:6" x14ac:dyDescent="0.35">
      <c r="A154" s="7">
        <v>23</v>
      </c>
      <c r="B154" s="15">
        <v>23</v>
      </c>
      <c r="C154" s="23">
        <f t="shared" si="5"/>
        <v>34.5</v>
      </c>
      <c r="D154" s="4"/>
      <c r="E154" s="15">
        <v>45</v>
      </c>
      <c r="F154" s="23">
        <f t="shared" si="6"/>
        <v>1552.5</v>
      </c>
    </row>
    <row r="155" spans="1:6" x14ac:dyDescent="0.35">
      <c r="A155" s="7">
        <v>23</v>
      </c>
      <c r="B155" s="15">
        <v>17.600000000000001</v>
      </c>
      <c r="C155" s="23">
        <f t="shared" si="5"/>
        <v>31.8</v>
      </c>
      <c r="D155" s="4"/>
      <c r="E155" s="15">
        <v>45</v>
      </c>
      <c r="F155" s="23">
        <f t="shared" si="6"/>
        <v>1431</v>
      </c>
    </row>
    <row r="156" spans="1:6" x14ac:dyDescent="0.35">
      <c r="A156" s="7">
        <v>24</v>
      </c>
      <c r="B156" s="15">
        <v>23</v>
      </c>
      <c r="C156" s="23">
        <f t="shared" si="5"/>
        <v>35.5</v>
      </c>
      <c r="D156" s="4"/>
      <c r="E156" s="15">
        <v>45</v>
      </c>
      <c r="F156" s="23">
        <f t="shared" si="6"/>
        <v>1597.5</v>
      </c>
    </row>
    <row r="157" spans="1:6" x14ac:dyDescent="0.35">
      <c r="A157" s="7">
        <v>24</v>
      </c>
      <c r="B157" s="15">
        <v>17.600000000000001</v>
      </c>
      <c r="C157" s="23">
        <f t="shared" si="5"/>
        <v>32.799999999999997</v>
      </c>
      <c r="D157" s="4"/>
      <c r="E157" s="15">
        <v>45</v>
      </c>
      <c r="F157" s="23">
        <f t="shared" si="6"/>
        <v>1475.9999999999998</v>
      </c>
    </row>
    <row r="158" spans="1:6" x14ac:dyDescent="0.35">
      <c r="A158" s="7">
        <v>18.899999999999999</v>
      </c>
      <c r="B158" s="15">
        <v>17.600000000000001</v>
      </c>
      <c r="C158" s="23">
        <f t="shared" si="5"/>
        <v>27.7</v>
      </c>
      <c r="D158" s="4"/>
      <c r="E158" s="15">
        <v>45</v>
      </c>
      <c r="F158" s="23">
        <f t="shared" si="6"/>
        <v>1246.5</v>
      </c>
    </row>
    <row r="159" spans="1:6" x14ac:dyDescent="0.35">
      <c r="A159" s="7">
        <v>18.899999999999999</v>
      </c>
      <c r="B159" s="15">
        <v>17.600000000000001</v>
      </c>
      <c r="C159" s="23">
        <f t="shared" si="5"/>
        <v>27.7</v>
      </c>
      <c r="D159" s="4"/>
      <c r="E159" s="15">
        <v>45</v>
      </c>
      <c r="F159" s="23">
        <f t="shared" si="6"/>
        <v>1246.5</v>
      </c>
    </row>
    <row r="160" spans="1:6" x14ac:dyDescent="0.35">
      <c r="A160" s="7">
        <v>15.5</v>
      </c>
      <c r="B160" s="15">
        <v>23</v>
      </c>
      <c r="C160" s="23">
        <f t="shared" si="5"/>
        <v>27</v>
      </c>
      <c r="D160" s="4"/>
      <c r="E160" s="15">
        <v>45</v>
      </c>
      <c r="F160" s="23">
        <f t="shared" si="6"/>
        <v>1215</v>
      </c>
    </row>
    <row r="161" spans="1:6" x14ac:dyDescent="0.35">
      <c r="A161" s="7">
        <v>15.5</v>
      </c>
      <c r="B161" s="15">
        <v>20</v>
      </c>
      <c r="C161" s="23">
        <f t="shared" si="5"/>
        <v>25.5</v>
      </c>
      <c r="D161" s="4"/>
      <c r="E161" s="15">
        <v>42</v>
      </c>
      <c r="F161" s="23">
        <f t="shared" si="6"/>
        <v>1071</v>
      </c>
    </row>
    <row r="162" spans="1:6" x14ac:dyDescent="0.35">
      <c r="A162" s="7">
        <v>22.25</v>
      </c>
      <c r="B162" s="15">
        <v>23</v>
      </c>
      <c r="C162" s="23">
        <f t="shared" si="5"/>
        <v>33.75</v>
      </c>
      <c r="D162" s="4"/>
      <c r="E162" s="15">
        <v>42</v>
      </c>
      <c r="F162" s="23">
        <f t="shared" si="6"/>
        <v>1417.5</v>
      </c>
    </row>
    <row r="163" spans="1:6" x14ac:dyDescent="0.35">
      <c r="A163" s="7">
        <v>22.25</v>
      </c>
      <c r="B163" s="15">
        <v>23</v>
      </c>
      <c r="C163" s="23">
        <f t="shared" si="5"/>
        <v>33.75</v>
      </c>
      <c r="D163" s="4"/>
      <c r="E163" s="15">
        <v>42</v>
      </c>
      <c r="F163" s="23">
        <f t="shared" si="6"/>
        <v>1417.5</v>
      </c>
    </row>
    <row r="164" spans="1:6" x14ac:dyDescent="0.35">
      <c r="A164" s="7">
        <v>22.25</v>
      </c>
      <c r="B164" s="15">
        <v>22</v>
      </c>
      <c r="C164" s="23">
        <f t="shared" si="5"/>
        <v>33.25</v>
      </c>
      <c r="D164" s="4"/>
      <c r="E164" s="15">
        <v>40</v>
      </c>
      <c r="F164" s="23">
        <f t="shared" si="6"/>
        <v>1330</v>
      </c>
    </row>
    <row r="165" spans="1:6" x14ac:dyDescent="0.35">
      <c r="A165" s="7">
        <v>15.5</v>
      </c>
      <c r="B165" s="15">
        <v>20</v>
      </c>
      <c r="C165" s="23">
        <f t="shared" si="5"/>
        <v>25.5</v>
      </c>
      <c r="D165" s="4"/>
      <c r="E165" s="15">
        <v>40</v>
      </c>
      <c r="F165" s="23">
        <f t="shared" si="6"/>
        <v>1020</v>
      </c>
    </row>
    <row r="166" spans="1:6" x14ac:dyDescent="0.35">
      <c r="A166" s="7">
        <v>15.5</v>
      </c>
      <c r="B166" s="15">
        <v>14.8</v>
      </c>
      <c r="C166" s="23">
        <f t="shared" si="5"/>
        <v>22.9</v>
      </c>
      <c r="D166" s="4"/>
      <c r="E166" s="15">
        <v>40</v>
      </c>
      <c r="F166" s="23">
        <f t="shared" si="6"/>
        <v>916</v>
      </c>
    </row>
    <row r="167" spans="1:6" x14ac:dyDescent="0.35">
      <c r="A167" s="7">
        <v>22.25</v>
      </c>
      <c r="B167" s="15">
        <v>14.8</v>
      </c>
      <c r="C167" s="23">
        <f t="shared" si="5"/>
        <v>29.65</v>
      </c>
      <c r="D167" s="4"/>
      <c r="E167" s="15">
        <v>40</v>
      </c>
      <c r="F167" s="23">
        <f t="shared" si="6"/>
        <v>1186</v>
      </c>
    </row>
    <row r="168" spans="1:6" x14ac:dyDescent="0.35">
      <c r="A168" s="7">
        <v>15.5</v>
      </c>
      <c r="B168" s="15">
        <v>13.6</v>
      </c>
      <c r="C168" s="23">
        <f t="shared" si="5"/>
        <v>22.3</v>
      </c>
      <c r="D168" s="4"/>
      <c r="E168" s="15">
        <v>40</v>
      </c>
      <c r="F168" s="23">
        <f t="shared" si="6"/>
        <v>892</v>
      </c>
    </row>
    <row r="169" spans="1:6" x14ac:dyDescent="0.35">
      <c r="A169" s="7">
        <v>22.25</v>
      </c>
      <c r="B169" s="15">
        <v>15.96</v>
      </c>
      <c r="C169" s="23">
        <f t="shared" si="5"/>
        <v>30.23</v>
      </c>
      <c r="D169" s="4"/>
      <c r="E169" s="15">
        <v>42</v>
      </c>
      <c r="F169" s="23">
        <f t="shared" si="6"/>
        <v>1269.6600000000001</v>
      </c>
    </row>
    <row r="170" spans="1:6" x14ac:dyDescent="0.35">
      <c r="A170" s="7">
        <v>15.5</v>
      </c>
      <c r="B170" s="15">
        <v>24.3</v>
      </c>
      <c r="C170" s="23">
        <f t="shared" si="5"/>
        <v>27.65</v>
      </c>
      <c r="D170" s="4"/>
      <c r="E170" s="15">
        <v>42</v>
      </c>
      <c r="F170" s="23">
        <f t="shared" si="6"/>
        <v>1161.3</v>
      </c>
    </row>
    <row r="171" spans="1:6" x14ac:dyDescent="0.35">
      <c r="A171" s="7">
        <v>22.25</v>
      </c>
      <c r="B171" s="15">
        <v>24.3</v>
      </c>
      <c r="C171" s="23">
        <f t="shared" si="5"/>
        <v>34.4</v>
      </c>
      <c r="D171" s="4"/>
      <c r="E171" s="15">
        <v>42</v>
      </c>
      <c r="F171" s="23">
        <f t="shared" si="6"/>
        <v>1444.8</v>
      </c>
    </row>
    <row r="172" spans="1:6" x14ac:dyDescent="0.35">
      <c r="A172" s="7">
        <v>15.5</v>
      </c>
      <c r="B172" s="15">
        <v>24.3</v>
      </c>
      <c r="C172" s="23">
        <f t="shared" si="5"/>
        <v>27.65</v>
      </c>
      <c r="D172" s="4"/>
      <c r="E172" s="15">
        <v>42</v>
      </c>
      <c r="F172" s="23">
        <f t="shared" si="6"/>
        <v>1161.3</v>
      </c>
    </row>
    <row r="173" spans="1:6" x14ac:dyDescent="0.35">
      <c r="A173" s="7">
        <v>15.5</v>
      </c>
      <c r="B173" s="15">
        <v>24.3</v>
      </c>
      <c r="C173" s="23">
        <f t="shared" si="5"/>
        <v>27.65</v>
      </c>
      <c r="D173" s="4"/>
      <c r="E173" s="15">
        <v>40</v>
      </c>
      <c r="F173" s="23">
        <f t="shared" si="6"/>
        <v>1106</v>
      </c>
    </row>
    <row r="174" spans="1:6" x14ac:dyDescent="0.35">
      <c r="A174" s="7">
        <v>15.5</v>
      </c>
      <c r="B174" s="15">
        <v>24.3</v>
      </c>
      <c r="C174" s="23">
        <f t="shared" si="5"/>
        <v>27.65</v>
      </c>
      <c r="D174" s="4"/>
      <c r="E174" s="15">
        <v>45</v>
      </c>
      <c r="F174" s="23">
        <f t="shared" si="6"/>
        <v>1244.25</v>
      </c>
    </row>
    <row r="175" spans="1:6" x14ac:dyDescent="0.35">
      <c r="A175" s="7">
        <v>22.25</v>
      </c>
      <c r="B175" s="15">
        <v>24.3</v>
      </c>
      <c r="C175" s="23">
        <f t="shared" si="5"/>
        <v>34.4</v>
      </c>
      <c r="D175" s="4"/>
      <c r="E175" s="15">
        <v>45</v>
      </c>
      <c r="F175" s="23">
        <f t="shared" si="6"/>
        <v>1548</v>
      </c>
    </row>
    <row r="176" spans="1:6" x14ac:dyDescent="0.35">
      <c r="A176" s="7">
        <v>22.25</v>
      </c>
      <c r="B176" s="15">
        <v>24.3</v>
      </c>
      <c r="C176" s="23">
        <f t="shared" si="5"/>
        <v>34.4</v>
      </c>
      <c r="D176" s="4"/>
      <c r="E176" s="15">
        <v>45</v>
      </c>
      <c r="F176" s="23">
        <f t="shared" si="6"/>
        <v>1548</v>
      </c>
    </row>
    <row r="177" spans="1:6" x14ac:dyDescent="0.35">
      <c r="A177" s="7">
        <v>22.25</v>
      </c>
      <c r="B177" s="15">
        <v>24.3</v>
      </c>
      <c r="C177" s="23">
        <f t="shared" si="5"/>
        <v>34.4</v>
      </c>
      <c r="D177" s="4"/>
      <c r="E177" s="15">
        <v>45</v>
      </c>
      <c r="F177" s="23">
        <f t="shared" si="6"/>
        <v>1548</v>
      </c>
    </row>
    <row r="178" spans="1:6" x14ac:dyDescent="0.35">
      <c r="A178" s="7">
        <v>22.25</v>
      </c>
      <c r="B178" s="15">
        <v>24.3</v>
      </c>
      <c r="C178" s="23">
        <f t="shared" si="5"/>
        <v>34.4</v>
      </c>
      <c r="D178" s="4"/>
      <c r="E178" s="15">
        <v>45</v>
      </c>
      <c r="F178" s="23">
        <f t="shared" si="6"/>
        <v>1548</v>
      </c>
    </row>
    <row r="179" spans="1:6" x14ac:dyDescent="0.35">
      <c r="A179" s="7">
        <v>22.25</v>
      </c>
      <c r="B179" s="15">
        <v>17.190000000000001</v>
      </c>
      <c r="C179" s="23">
        <f t="shared" si="5"/>
        <v>30.844999999999999</v>
      </c>
      <c r="D179" s="4"/>
      <c r="E179" s="15">
        <v>45</v>
      </c>
      <c r="F179" s="23">
        <f t="shared" si="6"/>
        <v>1388.0249999999999</v>
      </c>
    </row>
    <row r="180" spans="1:6" x14ac:dyDescent="0.35">
      <c r="A180" s="7">
        <v>15.5</v>
      </c>
      <c r="B180" s="15">
        <v>17.190000000000001</v>
      </c>
      <c r="C180" s="23">
        <f t="shared" si="5"/>
        <v>24.094999999999999</v>
      </c>
      <c r="D180" s="4"/>
      <c r="E180" s="15">
        <v>45</v>
      </c>
      <c r="F180" s="23">
        <f t="shared" si="6"/>
        <v>1084.2749999999999</v>
      </c>
    </row>
    <row r="181" spans="1:6" x14ac:dyDescent="0.35">
      <c r="A181" s="7">
        <v>15.5</v>
      </c>
      <c r="B181" s="15">
        <v>17.190000000000001</v>
      </c>
      <c r="C181" s="23">
        <f t="shared" si="5"/>
        <v>24.094999999999999</v>
      </c>
      <c r="D181" s="4"/>
      <c r="E181" s="15">
        <v>45</v>
      </c>
      <c r="F181" s="23">
        <f t="shared" si="6"/>
        <v>1084.2749999999999</v>
      </c>
    </row>
    <row r="182" spans="1:6" x14ac:dyDescent="0.35">
      <c r="A182" s="7">
        <v>12.6</v>
      </c>
      <c r="B182" s="15">
        <v>13.87</v>
      </c>
      <c r="C182" s="23">
        <f t="shared" si="5"/>
        <v>19.535</v>
      </c>
      <c r="D182" s="4"/>
      <c r="E182" s="15">
        <v>45</v>
      </c>
      <c r="F182" s="23">
        <f t="shared" si="6"/>
        <v>879.07500000000005</v>
      </c>
    </row>
    <row r="183" spans="1:6" x14ac:dyDescent="0.35">
      <c r="A183" s="7">
        <v>24.12</v>
      </c>
      <c r="B183" s="15">
        <v>13.87</v>
      </c>
      <c r="C183" s="23">
        <f t="shared" si="5"/>
        <v>31.055</v>
      </c>
      <c r="D183" s="4"/>
      <c r="E183" s="15">
        <v>45</v>
      </c>
      <c r="F183" s="23">
        <f t="shared" si="6"/>
        <v>1397.4749999999999</v>
      </c>
    </row>
    <row r="184" spans="1:6" x14ac:dyDescent="0.35">
      <c r="A184" s="7">
        <v>24.12</v>
      </c>
      <c r="B184" s="15">
        <v>13.87</v>
      </c>
      <c r="C184" s="23">
        <f t="shared" si="5"/>
        <v>31.055</v>
      </c>
      <c r="D184" s="4"/>
      <c r="E184" s="15">
        <v>45</v>
      </c>
      <c r="F184" s="23">
        <f t="shared" si="6"/>
        <v>1397.4749999999999</v>
      </c>
    </row>
    <row r="185" spans="1:6" x14ac:dyDescent="0.35">
      <c r="A185" s="7">
        <v>24.12</v>
      </c>
      <c r="B185" s="15">
        <v>13.87</v>
      </c>
      <c r="C185" s="23">
        <f t="shared" si="5"/>
        <v>31.055</v>
      </c>
      <c r="D185" s="4"/>
      <c r="E185" s="15">
        <v>45</v>
      </c>
      <c r="F185" s="23">
        <f t="shared" si="6"/>
        <v>1397.4749999999999</v>
      </c>
    </row>
    <row r="186" spans="1:6" x14ac:dyDescent="0.35">
      <c r="A186" s="7">
        <v>24.12</v>
      </c>
      <c r="B186" s="15">
        <v>13.87</v>
      </c>
      <c r="C186" s="23">
        <f t="shared" si="5"/>
        <v>31.055</v>
      </c>
      <c r="D186" s="4"/>
      <c r="E186" s="15">
        <v>45</v>
      </c>
      <c r="F186" s="23">
        <f t="shared" si="6"/>
        <v>1397.4749999999999</v>
      </c>
    </row>
    <row r="187" spans="1:6" x14ac:dyDescent="0.35">
      <c r="A187" s="7">
        <v>24.12</v>
      </c>
      <c r="B187" s="15">
        <v>13.87</v>
      </c>
      <c r="C187" s="23">
        <f t="shared" si="5"/>
        <v>31.055</v>
      </c>
      <c r="D187" s="4"/>
      <c r="E187" s="15">
        <v>45</v>
      </c>
      <c r="F187" s="23">
        <f t="shared" si="6"/>
        <v>1397.4749999999999</v>
      </c>
    </row>
    <row r="188" spans="1:6" x14ac:dyDescent="0.35">
      <c r="A188" s="7">
        <v>24.12</v>
      </c>
      <c r="B188" s="15">
        <v>13.87</v>
      </c>
      <c r="C188" s="23">
        <f t="shared" si="5"/>
        <v>31.055</v>
      </c>
      <c r="D188" s="4"/>
      <c r="E188" s="15">
        <v>45</v>
      </c>
      <c r="F188" s="23">
        <f t="shared" si="6"/>
        <v>1397.4749999999999</v>
      </c>
    </row>
    <row r="189" spans="1:6" x14ac:dyDescent="0.35">
      <c r="A189" s="7">
        <v>13.2</v>
      </c>
      <c r="B189" s="15">
        <v>13.87</v>
      </c>
      <c r="C189" s="23">
        <f t="shared" si="5"/>
        <v>20.134999999999998</v>
      </c>
      <c r="D189" s="4"/>
      <c r="E189" s="15">
        <v>45</v>
      </c>
      <c r="F189" s="23">
        <f t="shared" si="6"/>
        <v>906.07499999999993</v>
      </c>
    </row>
    <row r="190" spans="1:6" x14ac:dyDescent="0.35">
      <c r="A190" s="7">
        <v>19.2</v>
      </c>
      <c r="B190" s="15">
        <v>13.87</v>
      </c>
      <c r="C190" s="23">
        <f t="shared" si="5"/>
        <v>26.134999999999998</v>
      </c>
      <c r="D190" s="4"/>
      <c r="E190" s="15">
        <v>50</v>
      </c>
      <c r="F190" s="23">
        <f t="shared" si="6"/>
        <v>1306.75</v>
      </c>
    </row>
    <row r="191" spans="1:6" x14ac:dyDescent="0.35">
      <c r="A191" s="7">
        <v>13.2</v>
      </c>
      <c r="B191" s="15">
        <v>13.87</v>
      </c>
      <c r="C191" s="23">
        <f t="shared" si="5"/>
        <v>20.134999999999998</v>
      </c>
      <c r="D191" s="4"/>
      <c r="E191" s="15">
        <v>50</v>
      </c>
      <c r="F191" s="23">
        <f t="shared" si="6"/>
        <v>1006.7499999999999</v>
      </c>
    </row>
    <row r="192" spans="1:6" x14ac:dyDescent="0.35">
      <c r="A192" s="7">
        <v>13.2</v>
      </c>
      <c r="B192" s="15">
        <v>13.87</v>
      </c>
      <c r="C192" s="23">
        <f t="shared" si="5"/>
        <v>20.134999999999998</v>
      </c>
      <c r="D192" s="4"/>
      <c r="E192" s="15">
        <v>50</v>
      </c>
      <c r="F192" s="23">
        <f t="shared" si="6"/>
        <v>1006.7499999999999</v>
      </c>
    </row>
    <row r="193" spans="1:6" x14ac:dyDescent="0.35">
      <c r="A193" s="7">
        <v>13.2</v>
      </c>
      <c r="B193" s="15">
        <v>13.87</v>
      </c>
      <c r="C193" s="23">
        <f t="shared" si="5"/>
        <v>20.134999999999998</v>
      </c>
      <c r="D193" s="4"/>
      <c r="E193" s="15">
        <v>37</v>
      </c>
      <c r="F193" s="23">
        <f t="shared" si="6"/>
        <v>744.99499999999989</v>
      </c>
    </row>
    <row r="194" spans="1:6" x14ac:dyDescent="0.35">
      <c r="A194" s="7">
        <v>19.2</v>
      </c>
      <c r="B194" s="15">
        <v>13.87</v>
      </c>
      <c r="C194" s="23">
        <f t="shared" si="5"/>
        <v>26.134999999999998</v>
      </c>
      <c r="D194" s="4"/>
      <c r="E194" s="15">
        <v>37</v>
      </c>
      <c r="F194" s="23">
        <f t="shared" si="6"/>
        <v>966.99499999999989</v>
      </c>
    </row>
    <row r="195" spans="1:6" x14ac:dyDescent="0.35">
      <c r="A195" s="7">
        <v>19.2</v>
      </c>
      <c r="B195" s="15">
        <v>13.87</v>
      </c>
      <c r="C195" s="23">
        <f t="shared" ref="C195:C258" si="7">A195+B195/2</f>
        <v>26.134999999999998</v>
      </c>
      <c r="D195" s="4"/>
      <c r="E195" s="15">
        <v>37</v>
      </c>
      <c r="F195" s="23">
        <f t="shared" ref="F195:F258" si="8">E195*C195</f>
        <v>966.99499999999989</v>
      </c>
    </row>
    <row r="196" spans="1:6" x14ac:dyDescent="0.35">
      <c r="A196" s="7">
        <v>19.2</v>
      </c>
      <c r="B196" s="15">
        <v>13.87</v>
      </c>
      <c r="C196" s="23">
        <f t="shared" si="7"/>
        <v>26.134999999999998</v>
      </c>
      <c r="D196" s="4"/>
      <c r="E196" s="15">
        <v>37</v>
      </c>
      <c r="F196" s="23">
        <f t="shared" si="8"/>
        <v>966.99499999999989</v>
      </c>
    </row>
    <row r="197" spans="1:6" x14ac:dyDescent="0.35">
      <c r="A197" s="7">
        <v>19.2</v>
      </c>
      <c r="B197" s="15">
        <v>13.87</v>
      </c>
      <c r="C197" s="23">
        <f t="shared" si="7"/>
        <v>26.134999999999998</v>
      </c>
      <c r="D197" s="4"/>
      <c r="E197" s="15">
        <v>37</v>
      </c>
      <c r="F197" s="23">
        <f t="shared" si="8"/>
        <v>966.99499999999989</v>
      </c>
    </row>
    <row r="198" spans="1:6" x14ac:dyDescent="0.35">
      <c r="A198" s="7">
        <v>19.2</v>
      </c>
      <c r="B198" s="15">
        <v>19.600000000000001</v>
      </c>
      <c r="C198" s="23">
        <f t="shared" si="7"/>
        <v>29</v>
      </c>
      <c r="D198" s="4"/>
      <c r="E198" s="15">
        <v>70</v>
      </c>
      <c r="F198" s="23">
        <f t="shared" si="8"/>
        <v>2030</v>
      </c>
    </row>
    <row r="199" spans="1:6" x14ac:dyDescent="0.35">
      <c r="A199" s="7">
        <v>19.2</v>
      </c>
      <c r="B199" s="15">
        <v>19.600000000000001</v>
      </c>
      <c r="C199" s="23">
        <f t="shared" si="7"/>
        <v>29</v>
      </c>
      <c r="D199" s="4"/>
      <c r="E199" s="15">
        <v>70</v>
      </c>
      <c r="F199" s="23">
        <f t="shared" si="8"/>
        <v>2030</v>
      </c>
    </row>
    <row r="200" spans="1:6" x14ac:dyDescent="0.35">
      <c r="A200" s="7">
        <v>10.199999999999999</v>
      </c>
      <c r="B200" s="15">
        <v>19.600000000000001</v>
      </c>
      <c r="C200" s="23">
        <f t="shared" si="7"/>
        <v>20</v>
      </c>
      <c r="D200" s="4"/>
      <c r="E200" s="15">
        <v>71</v>
      </c>
      <c r="F200" s="23">
        <f t="shared" si="8"/>
        <v>1420</v>
      </c>
    </row>
    <row r="201" spans="1:6" x14ac:dyDescent="0.35">
      <c r="A201" s="7">
        <v>10.199999999999999</v>
      </c>
      <c r="B201" s="15">
        <v>19.600000000000001</v>
      </c>
      <c r="C201" s="23">
        <f t="shared" si="7"/>
        <v>20</v>
      </c>
      <c r="D201" s="4"/>
      <c r="E201" s="15">
        <v>71</v>
      </c>
      <c r="F201" s="23">
        <f t="shared" si="8"/>
        <v>1420</v>
      </c>
    </row>
    <row r="202" spans="1:6" x14ac:dyDescent="0.35">
      <c r="A202" s="7">
        <v>12.4</v>
      </c>
      <c r="B202" s="15">
        <v>19.600000000000001</v>
      </c>
      <c r="C202" s="23">
        <f t="shared" si="7"/>
        <v>22.200000000000003</v>
      </c>
      <c r="D202" s="4"/>
      <c r="E202" s="15">
        <v>66</v>
      </c>
      <c r="F202" s="23">
        <f t="shared" si="8"/>
        <v>1465.2000000000003</v>
      </c>
    </row>
    <row r="203" spans="1:6" x14ac:dyDescent="0.35">
      <c r="A203" s="7">
        <v>12.4</v>
      </c>
      <c r="B203" s="15">
        <v>19.600000000000001</v>
      </c>
      <c r="C203" s="23">
        <f t="shared" si="7"/>
        <v>22.200000000000003</v>
      </c>
      <c r="D203" s="4"/>
      <c r="E203" s="15">
        <v>66</v>
      </c>
      <c r="F203" s="23">
        <f t="shared" si="8"/>
        <v>1465.2000000000003</v>
      </c>
    </row>
    <row r="204" spans="1:6" x14ac:dyDescent="0.35">
      <c r="A204" s="7">
        <v>12.4</v>
      </c>
      <c r="B204" s="15">
        <v>19.600000000000001</v>
      </c>
      <c r="C204" s="23">
        <f t="shared" si="7"/>
        <v>22.200000000000003</v>
      </c>
      <c r="D204" s="4"/>
      <c r="E204" s="15">
        <v>66</v>
      </c>
      <c r="F204" s="23">
        <f t="shared" si="8"/>
        <v>1465.2000000000003</v>
      </c>
    </row>
    <row r="205" spans="1:6" x14ac:dyDescent="0.35">
      <c r="A205" s="7">
        <v>12.4</v>
      </c>
      <c r="B205" s="15">
        <v>22.32</v>
      </c>
      <c r="C205" s="23">
        <f t="shared" si="7"/>
        <v>23.560000000000002</v>
      </c>
      <c r="D205" s="4"/>
      <c r="E205" s="15">
        <v>66</v>
      </c>
      <c r="F205" s="23">
        <f t="shared" si="8"/>
        <v>1554.96</v>
      </c>
    </row>
    <row r="206" spans="1:6" x14ac:dyDescent="0.35">
      <c r="A206" s="7">
        <v>9.4</v>
      </c>
      <c r="B206" s="15">
        <v>22</v>
      </c>
      <c r="C206" s="23">
        <f t="shared" si="7"/>
        <v>20.399999999999999</v>
      </c>
      <c r="D206" s="4"/>
      <c r="E206" s="15">
        <v>66</v>
      </c>
      <c r="F206" s="23">
        <f t="shared" si="8"/>
        <v>1346.3999999999999</v>
      </c>
    </row>
    <row r="207" spans="1:6" x14ac:dyDescent="0.35">
      <c r="A207" s="7">
        <v>12.4</v>
      </c>
      <c r="B207" s="29">
        <v>12</v>
      </c>
      <c r="C207" s="23">
        <f t="shared" si="7"/>
        <v>18.399999999999999</v>
      </c>
      <c r="D207" s="4"/>
      <c r="E207" s="15">
        <v>67</v>
      </c>
      <c r="F207" s="23">
        <f t="shared" si="8"/>
        <v>1232.8</v>
      </c>
    </row>
    <row r="208" spans="1:6" x14ac:dyDescent="0.35">
      <c r="A208" s="7">
        <v>20</v>
      </c>
      <c r="B208" s="15">
        <v>17</v>
      </c>
      <c r="C208" s="23">
        <f t="shared" si="7"/>
        <v>28.5</v>
      </c>
      <c r="D208" s="4"/>
      <c r="E208" s="15">
        <v>67</v>
      </c>
      <c r="F208" s="23">
        <f t="shared" si="8"/>
        <v>1909.5</v>
      </c>
    </row>
    <row r="209" spans="1:6" ht="15" thickBot="1" x14ac:dyDescent="0.4">
      <c r="A209" s="7">
        <v>20</v>
      </c>
      <c r="B209" s="15">
        <v>19</v>
      </c>
      <c r="C209" s="23">
        <f t="shared" si="7"/>
        <v>29.5</v>
      </c>
      <c r="D209" s="4"/>
      <c r="E209" s="16">
        <v>67</v>
      </c>
      <c r="F209" s="23">
        <f t="shared" si="8"/>
        <v>1976.5</v>
      </c>
    </row>
    <row r="210" spans="1:6" x14ac:dyDescent="0.35">
      <c r="A210" s="7">
        <v>20</v>
      </c>
      <c r="B210" s="15">
        <v>17</v>
      </c>
      <c r="C210" s="23">
        <f t="shared" si="7"/>
        <v>28.5</v>
      </c>
      <c r="D210" s="4"/>
      <c r="E210" s="4"/>
      <c r="F210" s="23">
        <f t="shared" si="8"/>
        <v>0</v>
      </c>
    </row>
    <row r="211" spans="1:6" x14ac:dyDescent="0.35">
      <c r="A211" s="7">
        <v>20</v>
      </c>
      <c r="B211" s="15">
        <v>15.4</v>
      </c>
      <c r="C211" s="23">
        <f t="shared" si="7"/>
        <v>27.7</v>
      </c>
      <c r="D211" s="4"/>
      <c r="E211" s="4"/>
      <c r="F211" s="23">
        <f t="shared" si="8"/>
        <v>0</v>
      </c>
    </row>
    <row r="212" spans="1:6" x14ac:dyDescent="0.35">
      <c r="A212" s="7">
        <v>20</v>
      </c>
      <c r="B212" s="15">
        <v>10.220000000000001</v>
      </c>
      <c r="C212" s="23">
        <f t="shared" si="7"/>
        <v>25.11</v>
      </c>
      <c r="D212" s="4"/>
      <c r="E212" s="4"/>
      <c r="F212" s="23">
        <f t="shared" si="8"/>
        <v>0</v>
      </c>
    </row>
    <row r="213" spans="1:6" x14ac:dyDescent="0.35">
      <c r="A213" s="7">
        <v>20</v>
      </c>
      <c r="B213" s="15">
        <v>13.5</v>
      </c>
      <c r="C213" s="23">
        <f t="shared" si="7"/>
        <v>26.75</v>
      </c>
      <c r="D213" s="4"/>
      <c r="E213" s="4">
        <v>60.9</v>
      </c>
      <c r="F213" s="23">
        <f t="shared" si="8"/>
        <v>1629.075</v>
      </c>
    </row>
    <row r="214" spans="1:6" x14ac:dyDescent="0.35">
      <c r="A214" s="7">
        <v>20</v>
      </c>
      <c r="B214" s="15">
        <v>15.4</v>
      </c>
      <c r="C214" s="23">
        <f t="shared" si="7"/>
        <v>27.7</v>
      </c>
      <c r="D214" s="4"/>
      <c r="E214" s="4">
        <v>52</v>
      </c>
      <c r="F214" s="23">
        <f t="shared" si="8"/>
        <v>1440.3999999999999</v>
      </c>
    </row>
    <row r="215" spans="1:6" x14ac:dyDescent="0.35">
      <c r="A215" s="7">
        <v>20</v>
      </c>
      <c r="B215" s="15">
        <v>15.4</v>
      </c>
      <c r="C215" s="23">
        <f t="shared" si="7"/>
        <v>27.7</v>
      </c>
      <c r="D215" s="4"/>
      <c r="E215" s="4">
        <v>87</v>
      </c>
      <c r="F215" s="23">
        <f t="shared" si="8"/>
        <v>2409.9</v>
      </c>
    </row>
    <row r="216" spans="1:6" x14ac:dyDescent="0.35">
      <c r="A216" s="7">
        <v>20</v>
      </c>
      <c r="B216" s="15">
        <v>15.4</v>
      </c>
      <c r="C216" s="23">
        <f t="shared" si="7"/>
        <v>27.7</v>
      </c>
      <c r="D216" s="4"/>
      <c r="E216" s="4">
        <v>78</v>
      </c>
      <c r="F216" s="23">
        <f t="shared" si="8"/>
        <v>2160.6</v>
      </c>
    </row>
    <row r="217" spans="1:6" x14ac:dyDescent="0.35">
      <c r="A217" s="7">
        <v>15</v>
      </c>
      <c r="B217" s="15">
        <v>15.4</v>
      </c>
      <c r="C217" s="23">
        <f t="shared" si="7"/>
        <v>22.7</v>
      </c>
      <c r="D217" s="4"/>
      <c r="E217" s="4">
        <v>78</v>
      </c>
      <c r="F217" s="23">
        <f t="shared" si="8"/>
        <v>1770.6</v>
      </c>
    </row>
    <row r="218" spans="1:6" x14ac:dyDescent="0.35">
      <c r="A218" s="7">
        <v>15</v>
      </c>
      <c r="B218" s="15">
        <v>15.4</v>
      </c>
      <c r="C218" s="23">
        <f t="shared" si="7"/>
        <v>22.7</v>
      </c>
      <c r="D218" s="4"/>
      <c r="E218" s="4">
        <v>78</v>
      </c>
      <c r="F218" s="23">
        <f t="shared" si="8"/>
        <v>1770.6</v>
      </c>
    </row>
    <row r="219" spans="1:6" x14ac:dyDescent="0.35">
      <c r="A219" s="7">
        <v>15</v>
      </c>
      <c r="B219" s="15">
        <v>15.4</v>
      </c>
      <c r="C219" s="23">
        <f t="shared" si="7"/>
        <v>22.7</v>
      </c>
      <c r="D219" s="4"/>
      <c r="E219" s="4">
        <v>78</v>
      </c>
      <c r="F219" s="23">
        <f t="shared" si="8"/>
        <v>1770.6</v>
      </c>
    </row>
    <row r="220" spans="1:6" x14ac:dyDescent="0.35">
      <c r="A220" s="7">
        <v>21.19</v>
      </c>
      <c r="B220" s="15">
        <v>21.72</v>
      </c>
      <c r="C220" s="23">
        <f t="shared" si="7"/>
        <v>32.049999999999997</v>
      </c>
      <c r="D220" s="4"/>
      <c r="E220" s="4">
        <v>46</v>
      </c>
      <c r="F220" s="23">
        <f t="shared" si="8"/>
        <v>1474.3</v>
      </c>
    </row>
    <row r="221" spans="1:6" x14ac:dyDescent="0.35">
      <c r="A221" s="7">
        <v>10.199999999999999</v>
      </c>
      <c r="B221" s="15">
        <v>14.84</v>
      </c>
      <c r="C221" s="23">
        <f t="shared" si="7"/>
        <v>17.619999999999997</v>
      </c>
      <c r="D221" s="4"/>
      <c r="E221" s="4">
        <v>78</v>
      </c>
      <c r="F221" s="23">
        <f t="shared" si="8"/>
        <v>1374.36</v>
      </c>
    </row>
    <row r="222" spans="1:6" x14ac:dyDescent="0.35">
      <c r="A222" s="7">
        <v>10</v>
      </c>
      <c r="B222" s="15">
        <v>21.13</v>
      </c>
      <c r="C222" s="23">
        <f t="shared" si="7"/>
        <v>20.564999999999998</v>
      </c>
      <c r="D222" s="4"/>
      <c r="E222" s="4">
        <v>35</v>
      </c>
      <c r="F222" s="23">
        <f t="shared" si="8"/>
        <v>719.77499999999986</v>
      </c>
    </row>
    <row r="223" spans="1:6" x14ac:dyDescent="0.35">
      <c r="A223" s="7">
        <v>10</v>
      </c>
      <c r="B223" s="15">
        <v>15.41</v>
      </c>
      <c r="C223" s="23">
        <f t="shared" si="7"/>
        <v>17.704999999999998</v>
      </c>
      <c r="D223" s="4"/>
      <c r="E223" s="4">
        <v>35</v>
      </c>
      <c r="F223" s="23">
        <f t="shared" si="8"/>
        <v>619.67499999999995</v>
      </c>
    </row>
    <row r="224" spans="1:6" x14ac:dyDescent="0.35">
      <c r="A224" s="7">
        <v>16</v>
      </c>
      <c r="B224" s="15">
        <v>15.41</v>
      </c>
      <c r="C224" s="23">
        <f t="shared" si="7"/>
        <v>23.704999999999998</v>
      </c>
      <c r="D224" s="4"/>
      <c r="E224" s="4">
        <v>35</v>
      </c>
      <c r="F224" s="23">
        <f t="shared" si="8"/>
        <v>829.67499999999995</v>
      </c>
    </row>
    <row r="225" spans="1:6" x14ac:dyDescent="0.35">
      <c r="A225" s="7">
        <v>16</v>
      </c>
      <c r="B225" s="15">
        <v>15.41</v>
      </c>
      <c r="C225" s="23">
        <f t="shared" si="7"/>
        <v>23.704999999999998</v>
      </c>
      <c r="D225" s="4"/>
      <c r="E225" s="4">
        <v>35</v>
      </c>
      <c r="F225" s="23">
        <f t="shared" si="8"/>
        <v>829.67499999999995</v>
      </c>
    </row>
    <row r="226" spans="1:6" x14ac:dyDescent="0.35">
      <c r="A226" s="7">
        <v>16</v>
      </c>
      <c r="B226" s="15">
        <v>15.1</v>
      </c>
      <c r="C226" s="23">
        <f t="shared" si="7"/>
        <v>23.55</v>
      </c>
      <c r="D226" s="4"/>
      <c r="E226" s="4">
        <v>35</v>
      </c>
      <c r="F226" s="23">
        <f t="shared" si="8"/>
        <v>824.25</v>
      </c>
    </row>
    <row r="227" spans="1:6" x14ac:dyDescent="0.35">
      <c r="A227" s="7">
        <v>16</v>
      </c>
      <c r="B227" s="15">
        <v>17.600000000000001</v>
      </c>
      <c r="C227" s="23">
        <f t="shared" si="7"/>
        <v>24.8</v>
      </c>
      <c r="D227" s="4"/>
      <c r="E227" s="4">
        <v>35</v>
      </c>
      <c r="F227" s="23">
        <f t="shared" si="8"/>
        <v>868</v>
      </c>
    </row>
    <row r="228" spans="1:6" x14ac:dyDescent="0.35">
      <c r="A228" s="7">
        <v>16</v>
      </c>
      <c r="B228" s="15">
        <v>17.600000000000001</v>
      </c>
      <c r="C228" s="23">
        <f t="shared" si="7"/>
        <v>24.8</v>
      </c>
      <c r="D228" s="4"/>
      <c r="E228" s="4">
        <v>35</v>
      </c>
      <c r="F228" s="23">
        <f t="shared" si="8"/>
        <v>868</v>
      </c>
    </row>
    <row r="229" spans="1:6" x14ac:dyDescent="0.35">
      <c r="A229" s="7">
        <v>16</v>
      </c>
      <c r="B229" s="15">
        <v>17.600000000000001</v>
      </c>
      <c r="C229" s="23">
        <f t="shared" si="7"/>
        <v>24.8</v>
      </c>
      <c r="D229" s="4"/>
      <c r="E229" s="4">
        <v>35</v>
      </c>
      <c r="F229" s="23">
        <f t="shared" si="8"/>
        <v>868</v>
      </c>
    </row>
    <row r="230" spans="1:6" x14ac:dyDescent="0.35">
      <c r="A230" s="7">
        <v>19.899999999999999</v>
      </c>
      <c r="B230" s="15">
        <v>17.600000000000001</v>
      </c>
      <c r="C230" s="23">
        <f t="shared" si="7"/>
        <v>28.7</v>
      </c>
      <c r="D230" s="4"/>
      <c r="E230" s="4">
        <v>27</v>
      </c>
      <c r="F230" s="23">
        <f t="shared" si="8"/>
        <v>774.9</v>
      </c>
    </row>
    <row r="231" spans="1:6" x14ac:dyDescent="0.35">
      <c r="A231" s="7">
        <v>19.899999999999999</v>
      </c>
      <c r="B231" s="15">
        <v>17.600000000000001</v>
      </c>
      <c r="C231" s="23">
        <f t="shared" si="7"/>
        <v>28.7</v>
      </c>
      <c r="D231" s="4"/>
      <c r="E231" s="4">
        <v>27</v>
      </c>
      <c r="F231" s="23">
        <f t="shared" si="8"/>
        <v>774.9</v>
      </c>
    </row>
    <row r="232" spans="1:6" x14ac:dyDescent="0.35">
      <c r="A232" s="7">
        <v>14</v>
      </c>
      <c r="B232" s="15">
        <v>17.600000000000001</v>
      </c>
      <c r="C232" s="23">
        <f t="shared" si="7"/>
        <v>22.8</v>
      </c>
      <c r="D232" s="4"/>
      <c r="E232" s="4">
        <v>27</v>
      </c>
      <c r="F232" s="23">
        <f t="shared" si="8"/>
        <v>615.6</v>
      </c>
    </row>
    <row r="233" spans="1:6" x14ac:dyDescent="0.35">
      <c r="A233" s="7">
        <v>14</v>
      </c>
      <c r="B233" s="15">
        <v>17.600000000000001</v>
      </c>
      <c r="C233" s="23">
        <f t="shared" si="7"/>
        <v>22.8</v>
      </c>
      <c r="D233" s="4"/>
      <c r="E233" s="4">
        <v>27</v>
      </c>
      <c r="F233" s="23">
        <f t="shared" si="8"/>
        <v>615.6</v>
      </c>
    </row>
    <row r="234" spans="1:6" x14ac:dyDescent="0.35">
      <c r="A234" s="7">
        <v>21.04</v>
      </c>
      <c r="B234" s="15">
        <v>17.600000000000001</v>
      </c>
      <c r="C234" s="23">
        <f t="shared" si="7"/>
        <v>29.84</v>
      </c>
      <c r="D234" s="4"/>
      <c r="E234" s="4">
        <v>27</v>
      </c>
      <c r="F234" s="23">
        <f t="shared" si="8"/>
        <v>805.68</v>
      </c>
    </row>
    <row r="235" spans="1:6" x14ac:dyDescent="0.35">
      <c r="A235" s="7">
        <v>21.04</v>
      </c>
      <c r="B235" s="15">
        <v>17.600000000000001</v>
      </c>
      <c r="C235" s="23">
        <f t="shared" si="7"/>
        <v>29.84</v>
      </c>
      <c r="D235" s="4"/>
      <c r="E235" s="4">
        <v>27</v>
      </c>
      <c r="F235" s="23">
        <f t="shared" si="8"/>
        <v>805.68</v>
      </c>
    </row>
    <row r="236" spans="1:6" x14ac:dyDescent="0.35">
      <c r="A236" s="7">
        <v>21.04</v>
      </c>
      <c r="B236" s="15">
        <v>21</v>
      </c>
      <c r="C236" s="23">
        <f t="shared" si="7"/>
        <v>31.54</v>
      </c>
      <c r="D236" s="4"/>
      <c r="E236" s="4">
        <v>27</v>
      </c>
      <c r="F236" s="23">
        <f t="shared" si="8"/>
        <v>851.57999999999993</v>
      </c>
    </row>
    <row r="237" spans="1:6" x14ac:dyDescent="0.35">
      <c r="A237" s="7">
        <v>21.04</v>
      </c>
      <c r="B237" s="15">
        <v>21</v>
      </c>
      <c r="C237" s="23">
        <f t="shared" si="7"/>
        <v>31.54</v>
      </c>
      <c r="D237" s="4"/>
      <c r="E237" s="4">
        <v>27</v>
      </c>
      <c r="F237" s="23">
        <f t="shared" si="8"/>
        <v>851.57999999999993</v>
      </c>
    </row>
    <row r="238" spans="1:6" x14ac:dyDescent="0.35">
      <c r="A238" s="7">
        <v>21.04</v>
      </c>
      <c r="B238" s="15">
        <v>21</v>
      </c>
      <c r="C238" s="23">
        <f t="shared" si="7"/>
        <v>31.54</v>
      </c>
      <c r="D238" s="4"/>
      <c r="E238" s="4">
        <v>27</v>
      </c>
      <c r="F238" s="23">
        <f t="shared" si="8"/>
        <v>851.57999999999993</v>
      </c>
    </row>
    <row r="239" spans="1:6" x14ac:dyDescent="0.35">
      <c r="A239" s="7">
        <v>21.04</v>
      </c>
      <c r="B239" s="15">
        <v>14.12</v>
      </c>
      <c r="C239" s="23">
        <f t="shared" si="7"/>
        <v>28.099999999999998</v>
      </c>
      <c r="D239" s="4"/>
      <c r="E239" s="4">
        <v>27</v>
      </c>
      <c r="F239" s="23">
        <f t="shared" si="8"/>
        <v>758.69999999999993</v>
      </c>
    </row>
    <row r="240" spans="1:6" x14ac:dyDescent="0.35">
      <c r="A240" s="7">
        <v>21.04</v>
      </c>
      <c r="B240" s="15">
        <v>14.67</v>
      </c>
      <c r="C240" s="23">
        <f t="shared" si="7"/>
        <v>28.375</v>
      </c>
      <c r="D240" s="4"/>
      <c r="E240" s="4">
        <v>35</v>
      </c>
      <c r="F240" s="23">
        <f t="shared" si="8"/>
        <v>993.125</v>
      </c>
    </row>
    <row r="241" spans="1:6" x14ac:dyDescent="0.35">
      <c r="A241" s="7">
        <v>12.1</v>
      </c>
      <c r="B241" s="15">
        <v>13.7</v>
      </c>
      <c r="C241" s="23">
        <f t="shared" si="7"/>
        <v>18.95</v>
      </c>
      <c r="D241" s="4"/>
      <c r="E241" s="4">
        <v>35</v>
      </c>
      <c r="F241" s="23">
        <f t="shared" si="8"/>
        <v>663.25</v>
      </c>
    </row>
    <row r="242" spans="1:6" x14ac:dyDescent="0.35">
      <c r="A242" s="7">
        <v>19</v>
      </c>
      <c r="B242" s="15">
        <v>18.190000000000001</v>
      </c>
      <c r="C242" s="23">
        <f t="shared" si="7"/>
        <v>28.094999999999999</v>
      </c>
      <c r="D242" s="4"/>
      <c r="E242" s="4">
        <v>35</v>
      </c>
      <c r="F242" s="23">
        <f t="shared" si="8"/>
        <v>983.32499999999993</v>
      </c>
    </row>
    <row r="243" spans="1:6" x14ac:dyDescent="0.35">
      <c r="A243" s="7">
        <v>17</v>
      </c>
      <c r="B243" s="15">
        <v>18.190000000000001</v>
      </c>
      <c r="C243" s="23">
        <f t="shared" si="7"/>
        <v>26.094999999999999</v>
      </c>
      <c r="D243" s="4"/>
      <c r="E243" s="4">
        <v>35</v>
      </c>
      <c r="F243" s="23">
        <f t="shared" si="8"/>
        <v>913.32499999999993</v>
      </c>
    </row>
    <row r="244" spans="1:6" x14ac:dyDescent="0.35">
      <c r="A244" s="7">
        <v>80</v>
      </c>
      <c r="B244" s="15">
        <v>14.67</v>
      </c>
      <c r="C244" s="23">
        <f t="shared" si="7"/>
        <v>87.334999999999994</v>
      </c>
      <c r="D244" s="4"/>
      <c r="E244" s="4">
        <v>35</v>
      </c>
      <c r="F244" s="23">
        <f t="shared" si="8"/>
        <v>3056.7249999999999</v>
      </c>
    </row>
    <row r="245" spans="1:6" x14ac:dyDescent="0.35">
      <c r="A245" s="7">
        <v>80</v>
      </c>
      <c r="B245" s="15">
        <v>18.190000000000001</v>
      </c>
      <c r="C245" s="23">
        <f t="shared" si="7"/>
        <v>89.094999999999999</v>
      </c>
      <c r="D245" s="4"/>
      <c r="E245" s="4">
        <v>35</v>
      </c>
      <c r="F245" s="23">
        <f t="shared" si="8"/>
        <v>3118.3249999999998</v>
      </c>
    </row>
    <row r="246" spans="1:6" x14ac:dyDescent="0.35">
      <c r="A246" s="7">
        <v>18.489999999999998</v>
      </c>
      <c r="B246" s="15">
        <v>12.9</v>
      </c>
      <c r="C246" s="23">
        <f t="shared" si="7"/>
        <v>24.939999999999998</v>
      </c>
      <c r="D246" s="4"/>
      <c r="E246" s="4">
        <v>35</v>
      </c>
      <c r="F246" s="23">
        <f t="shared" si="8"/>
        <v>872.89999999999986</v>
      </c>
    </row>
    <row r="247" spans="1:6" x14ac:dyDescent="0.35">
      <c r="A247" s="7">
        <v>18.489999999999998</v>
      </c>
      <c r="B247" s="15">
        <v>14.24</v>
      </c>
      <c r="C247" s="23">
        <f t="shared" si="7"/>
        <v>25.61</v>
      </c>
      <c r="D247" s="4"/>
      <c r="E247" s="4">
        <v>35</v>
      </c>
      <c r="F247" s="23">
        <f t="shared" si="8"/>
        <v>896.35</v>
      </c>
    </row>
    <row r="248" spans="1:6" x14ac:dyDescent="0.35">
      <c r="A248" s="7">
        <v>18.489999999999998</v>
      </c>
      <c r="B248" s="15">
        <v>14.24</v>
      </c>
      <c r="C248" s="23">
        <f t="shared" si="7"/>
        <v>25.61</v>
      </c>
      <c r="D248" s="4"/>
      <c r="E248" s="4">
        <v>35</v>
      </c>
      <c r="F248" s="23">
        <f t="shared" si="8"/>
        <v>896.35</v>
      </c>
    </row>
    <row r="249" spans="1:6" x14ac:dyDescent="0.35">
      <c r="A249" s="7">
        <v>11.5</v>
      </c>
      <c r="B249" s="15">
        <v>12.9</v>
      </c>
      <c r="C249" s="23">
        <f t="shared" si="7"/>
        <v>17.95</v>
      </c>
      <c r="D249" s="4"/>
      <c r="E249" s="4">
        <v>35</v>
      </c>
      <c r="F249" s="23">
        <f t="shared" si="8"/>
        <v>628.25</v>
      </c>
    </row>
    <row r="250" spans="1:6" x14ac:dyDescent="0.35">
      <c r="A250" s="7">
        <v>8.1</v>
      </c>
      <c r="B250" s="15">
        <v>10.26</v>
      </c>
      <c r="C250" s="23">
        <f t="shared" si="7"/>
        <v>13.23</v>
      </c>
      <c r="D250" s="4"/>
      <c r="E250" s="4">
        <v>35</v>
      </c>
      <c r="F250" s="23">
        <f t="shared" si="8"/>
        <v>463.05</v>
      </c>
    </row>
    <row r="251" spans="1:6" x14ac:dyDescent="0.35">
      <c r="A251" s="7">
        <v>9.4</v>
      </c>
      <c r="B251" s="15">
        <v>10.01</v>
      </c>
      <c r="C251" s="23">
        <f t="shared" si="7"/>
        <v>14.405000000000001</v>
      </c>
      <c r="D251" s="4"/>
      <c r="E251" s="4">
        <v>43</v>
      </c>
      <c r="F251" s="23">
        <f t="shared" si="8"/>
        <v>619.41500000000008</v>
      </c>
    </row>
    <row r="252" spans="1:6" x14ac:dyDescent="0.35">
      <c r="A252" s="7">
        <v>11.5</v>
      </c>
      <c r="B252" s="15">
        <v>12.9</v>
      </c>
      <c r="C252" s="23">
        <f t="shared" si="7"/>
        <v>17.95</v>
      </c>
      <c r="D252" s="4"/>
      <c r="E252" s="4">
        <v>43</v>
      </c>
      <c r="F252" s="23">
        <f t="shared" si="8"/>
        <v>771.85</v>
      </c>
    </row>
    <row r="253" spans="1:6" x14ac:dyDescent="0.35">
      <c r="A253" s="7">
        <v>11.5</v>
      </c>
      <c r="B253" s="15">
        <v>10.91</v>
      </c>
      <c r="C253" s="23">
        <f t="shared" si="7"/>
        <v>16.954999999999998</v>
      </c>
      <c r="D253" s="4"/>
      <c r="E253" s="4">
        <v>43</v>
      </c>
      <c r="F253" s="23">
        <f t="shared" si="8"/>
        <v>729.06499999999994</v>
      </c>
    </row>
    <row r="254" spans="1:6" x14ac:dyDescent="0.35">
      <c r="A254" s="7">
        <v>11.5</v>
      </c>
      <c r="B254" s="15">
        <v>12.62</v>
      </c>
      <c r="C254" s="23">
        <f t="shared" si="7"/>
        <v>17.809999999999999</v>
      </c>
      <c r="D254" s="4"/>
      <c r="E254" s="4">
        <v>43</v>
      </c>
      <c r="F254" s="23">
        <f t="shared" si="8"/>
        <v>765.82999999999993</v>
      </c>
    </row>
    <row r="255" spans="1:6" x14ac:dyDescent="0.35">
      <c r="A255" s="7">
        <v>11.5</v>
      </c>
      <c r="B255" s="15">
        <v>12.62</v>
      </c>
      <c r="C255" s="23">
        <f t="shared" si="7"/>
        <v>17.809999999999999</v>
      </c>
      <c r="D255" s="4"/>
      <c r="E255" s="4">
        <v>43</v>
      </c>
      <c r="F255" s="23">
        <f t="shared" si="8"/>
        <v>765.82999999999993</v>
      </c>
    </row>
    <row r="256" spans="1:6" x14ac:dyDescent="0.35">
      <c r="A256" s="7">
        <v>11.5</v>
      </c>
      <c r="B256" s="15">
        <v>12.62</v>
      </c>
      <c r="C256" s="23">
        <f t="shared" si="7"/>
        <v>17.809999999999999</v>
      </c>
      <c r="D256" s="4"/>
      <c r="E256" s="4">
        <v>43</v>
      </c>
      <c r="F256" s="23">
        <f t="shared" si="8"/>
        <v>765.82999999999993</v>
      </c>
    </row>
    <row r="257" spans="1:6" x14ac:dyDescent="0.35">
      <c r="A257" s="7">
        <v>11.5</v>
      </c>
      <c r="B257" s="15">
        <v>20.68</v>
      </c>
      <c r="C257" s="23">
        <f t="shared" si="7"/>
        <v>21.84</v>
      </c>
      <c r="D257" s="4"/>
      <c r="E257" s="4">
        <v>35</v>
      </c>
      <c r="F257" s="23">
        <f t="shared" si="8"/>
        <v>764.4</v>
      </c>
    </row>
    <row r="258" spans="1:6" x14ac:dyDescent="0.35">
      <c r="A258" s="7">
        <v>18</v>
      </c>
      <c r="B258" s="15">
        <v>20.68</v>
      </c>
      <c r="C258" s="23">
        <f t="shared" si="7"/>
        <v>28.34</v>
      </c>
      <c r="D258" s="4"/>
      <c r="E258" s="4">
        <v>35</v>
      </c>
      <c r="F258" s="23">
        <f t="shared" si="8"/>
        <v>991.9</v>
      </c>
    </row>
    <row r="259" spans="1:6" x14ac:dyDescent="0.35">
      <c r="A259" s="7">
        <v>12</v>
      </c>
      <c r="B259" s="15">
        <v>20.68</v>
      </c>
      <c r="C259" s="23">
        <f t="shared" ref="C259:C322" si="9">A259+B259/2</f>
        <v>22.34</v>
      </c>
      <c r="D259" s="4"/>
      <c r="E259" s="4">
        <v>35</v>
      </c>
      <c r="F259" s="23">
        <f t="shared" ref="F259:F322" si="10">E259*C259</f>
        <v>781.9</v>
      </c>
    </row>
    <row r="260" spans="1:6" x14ac:dyDescent="0.35">
      <c r="A260" s="7">
        <v>18</v>
      </c>
      <c r="B260" s="15">
        <v>9</v>
      </c>
      <c r="C260" s="23">
        <f t="shared" si="9"/>
        <v>22.5</v>
      </c>
      <c r="D260" s="4"/>
      <c r="E260" s="4">
        <v>35</v>
      </c>
      <c r="F260" s="23">
        <f t="shared" si="10"/>
        <v>787.5</v>
      </c>
    </row>
    <row r="261" spans="1:6" x14ac:dyDescent="0.35">
      <c r="A261" s="7">
        <v>12</v>
      </c>
      <c r="B261" s="15">
        <v>14.7</v>
      </c>
      <c r="C261" s="23">
        <f t="shared" si="9"/>
        <v>19.350000000000001</v>
      </c>
      <c r="D261" s="4"/>
      <c r="E261" s="4">
        <v>35</v>
      </c>
      <c r="F261" s="23">
        <f t="shared" si="10"/>
        <v>677.25</v>
      </c>
    </row>
    <row r="262" spans="1:6" x14ac:dyDescent="0.35">
      <c r="A262" s="7">
        <v>16</v>
      </c>
      <c r="B262" s="15">
        <v>14.7</v>
      </c>
      <c r="C262" s="23">
        <f t="shared" si="9"/>
        <v>23.35</v>
      </c>
      <c r="D262" s="4"/>
      <c r="E262" s="4">
        <v>35</v>
      </c>
      <c r="F262" s="23">
        <f t="shared" si="10"/>
        <v>817.25</v>
      </c>
    </row>
    <row r="263" spans="1:6" x14ac:dyDescent="0.35">
      <c r="A263" s="7">
        <v>16</v>
      </c>
      <c r="B263" s="15">
        <v>14.7</v>
      </c>
      <c r="C263" s="23">
        <f t="shared" si="9"/>
        <v>23.35</v>
      </c>
      <c r="D263" s="4"/>
      <c r="E263" s="4">
        <v>35</v>
      </c>
      <c r="F263" s="23">
        <f t="shared" si="10"/>
        <v>817.25</v>
      </c>
    </row>
    <row r="264" spans="1:6" x14ac:dyDescent="0.35">
      <c r="A264" s="7">
        <v>16</v>
      </c>
      <c r="B264" s="15">
        <v>14.7</v>
      </c>
      <c r="C264" s="23">
        <f t="shared" si="9"/>
        <v>23.35</v>
      </c>
      <c r="D264" s="4"/>
      <c r="E264" s="4">
        <v>35</v>
      </c>
      <c r="F264" s="23">
        <f t="shared" si="10"/>
        <v>817.25</v>
      </c>
    </row>
    <row r="265" spans="1:6" x14ac:dyDescent="0.35">
      <c r="A265" s="7">
        <v>16</v>
      </c>
      <c r="B265" s="15">
        <v>18.899999999999999</v>
      </c>
      <c r="C265" s="23">
        <f t="shared" si="9"/>
        <v>25.45</v>
      </c>
      <c r="D265" s="4"/>
      <c r="E265" s="4">
        <v>35</v>
      </c>
      <c r="F265" s="23">
        <f t="shared" si="10"/>
        <v>890.75</v>
      </c>
    </row>
    <row r="266" spans="1:6" x14ac:dyDescent="0.35">
      <c r="A266" s="7">
        <v>16</v>
      </c>
      <c r="B266" s="15">
        <v>19.77</v>
      </c>
      <c r="C266" s="23">
        <f t="shared" si="9"/>
        <v>25.884999999999998</v>
      </c>
      <c r="D266" s="4"/>
      <c r="E266" s="4">
        <v>35</v>
      </c>
      <c r="F266" s="23">
        <f t="shared" si="10"/>
        <v>905.97499999999991</v>
      </c>
    </row>
    <row r="267" spans="1:6" x14ac:dyDescent="0.35">
      <c r="A267" s="7">
        <v>16</v>
      </c>
      <c r="B267" s="15">
        <v>17.489999999999998</v>
      </c>
      <c r="C267" s="23">
        <f t="shared" si="9"/>
        <v>24.744999999999997</v>
      </c>
      <c r="D267" s="4"/>
      <c r="E267" s="4">
        <v>35</v>
      </c>
      <c r="F267" s="23">
        <f t="shared" si="10"/>
        <v>866.07499999999993</v>
      </c>
    </row>
    <row r="268" spans="1:6" x14ac:dyDescent="0.35">
      <c r="A268" s="7">
        <v>16</v>
      </c>
      <c r="B268" s="15">
        <v>17.489999999999998</v>
      </c>
      <c r="C268" s="23">
        <f t="shared" si="9"/>
        <v>24.744999999999997</v>
      </c>
      <c r="D268" s="4"/>
      <c r="E268" s="4">
        <v>35</v>
      </c>
      <c r="F268" s="23">
        <f t="shared" si="10"/>
        <v>866.07499999999993</v>
      </c>
    </row>
    <row r="269" spans="1:6" x14ac:dyDescent="0.35">
      <c r="A269" s="7">
        <v>16</v>
      </c>
      <c r="B269" s="15">
        <v>19.77</v>
      </c>
      <c r="C269" s="23">
        <f t="shared" si="9"/>
        <v>25.884999999999998</v>
      </c>
      <c r="D269" s="4"/>
      <c r="E269" s="4">
        <v>35</v>
      </c>
      <c r="F269" s="23">
        <f t="shared" si="10"/>
        <v>905.97499999999991</v>
      </c>
    </row>
    <row r="270" spans="1:6" x14ac:dyDescent="0.35">
      <c r="A270" s="7">
        <v>16</v>
      </c>
      <c r="B270" s="15">
        <v>19.77</v>
      </c>
      <c r="C270" s="23">
        <f t="shared" si="9"/>
        <v>25.884999999999998</v>
      </c>
      <c r="D270" s="4"/>
      <c r="E270" s="4">
        <v>35</v>
      </c>
      <c r="F270" s="23">
        <f t="shared" si="10"/>
        <v>905.97499999999991</v>
      </c>
    </row>
    <row r="271" spans="1:6" x14ac:dyDescent="0.35">
      <c r="A271" s="7">
        <v>16</v>
      </c>
      <c r="B271" s="15">
        <v>19.77</v>
      </c>
      <c r="C271" s="23">
        <f t="shared" si="9"/>
        <v>25.884999999999998</v>
      </c>
      <c r="D271" s="4"/>
      <c r="E271" s="4">
        <v>35</v>
      </c>
      <c r="F271" s="23">
        <f t="shared" si="10"/>
        <v>905.97499999999991</v>
      </c>
    </row>
    <row r="272" spans="1:6" x14ac:dyDescent="0.35">
      <c r="A272" s="7">
        <v>16</v>
      </c>
      <c r="B272" s="15">
        <v>19.77</v>
      </c>
      <c r="C272" s="23">
        <f t="shared" si="9"/>
        <v>25.884999999999998</v>
      </c>
      <c r="D272" s="4"/>
      <c r="E272" s="4">
        <v>35</v>
      </c>
      <c r="F272" s="23">
        <f t="shared" si="10"/>
        <v>905.97499999999991</v>
      </c>
    </row>
    <row r="273" spans="1:6" x14ac:dyDescent="0.35">
      <c r="A273" s="7">
        <v>16</v>
      </c>
      <c r="B273" s="15">
        <v>19.77</v>
      </c>
      <c r="C273" s="23">
        <f t="shared" si="9"/>
        <v>25.884999999999998</v>
      </c>
      <c r="D273" s="4"/>
      <c r="E273" s="4">
        <v>35</v>
      </c>
      <c r="F273" s="23">
        <f t="shared" si="10"/>
        <v>905.97499999999991</v>
      </c>
    </row>
    <row r="274" spans="1:6" x14ac:dyDescent="0.35">
      <c r="A274" s="7">
        <v>16</v>
      </c>
      <c r="B274" s="15">
        <v>19.77</v>
      </c>
      <c r="C274" s="23">
        <f t="shared" si="9"/>
        <v>25.884999999999998</v>
      </c>
      <c r="D274" s="4"/>
      <c r="E274" s="4">
        <v>35</v>
      </c>
      <c r="F274" s="23">
        <f t="shared" si="10"/>
        <v>905.97499999999991</v>
      </c>
    </row>
    <row r="275" spans="1:6" x14ac:dyDescent="0.35">
      <c r="A275" s="7">
        <v>16</v>
      </c>
      <c r="B275" s="15">
        <v>13.6</v>
      </c>
      <c r="C275" s="23">
        <f t="shared" si="9"/>
        <v>22.8</v>
      </c>
      <c r="D275" s="4"/>
      <c r="E275" s="4">
        <v>35</v>
      </c>
      <c r="F275" s="23">
        <f t="shared" si="10"/>
        <v>798</v>
      </c>
    </row>
    <row r="276" spans="1:6" x14ac:dyDescent="0.35">
      <c r="A276" s="7">
        <v>16</v>
      </c>
      <c r="B276" s="15">
        <v>13.6</v>
      </c>
      <c r="C276" s="23">
        <f t="shared" si="9"/>
        <v>22.8</v>
      </c>
      <c r="D276" s="4"/>
      <c r="E276" s="4">
        <v>35</v>
      </c>
      <c r="F276" s="23">
        <f t="shared" si="10"/>
        <v>798</v>
      </c>
    </row>
    <row r="277" spans="1:6" x14ac:dyDescent="0.35">
      <c r="A277" s="7">
        <v>16</v>
      </c>
      <c r="B277" s="15">
        <v>14.6</v>
      </c>
      <c r="C277" s="23">
        <f t="shared" si="9"/>
        <v>23.3</v>
      </c>
      <c r="D277" s="4"/>
      <c r="E277" s="4">
        <v>35</v>
      </c>
      <c r="F277" s="23">
        <f t="shared" si="10"/>
        <v>815.5</v>
      </c>
    </row>
    <row r="278" spans="1:6" x14ac:dyDescent="0.35">
      <c r="A278" s="7">
        <v>16</v>
      </c>
      <c r="B278" s="15">
        <v>14.6</v>
      </c>
      <c r="C278" s="23">
        <f t="shared" si="9"/>
        <v>23.3</v>
      </c>
      <c r="D278" s="4"/>
      <c r="E278" s="4">
        <v>35</v>
      </c>
      <c r="F278" s="23">
        <f t="shared" si="10"/>
        <v>815.5</v>
      </c>
    </row>
    <row r="279" spans="1:6" x14ac:dyDescent="0.35">
      <c r="A279" s="7">
        <v>16</v>
      </c>
      <c r="B279" s="15">
        <v>14.6</v>
      </c>
      <c r="C279" s="23">
        <f t="shared" si="9"/>
        <v>23.3</v>
      </c>
      <c r="D279" s="4"/>
      <c r="E279" s="4">
        <v>37</v>
      </c>
      <c r="F279" s="23">
        <f t="shared" si="10"/>
        <v>862.1</v>
      </c>
    </row>
    <row r="280" spans="1:6" x14ac:dyDescent="0.35">
      <c r="A280" s="7">
        <v>16</v>
      </c>
      <c r="B280" s="15">
        <v>14</v>
      </c>
      <c r="C280" s="23">
        <f t="shared" si="9"/>
        <v>23</v>
      </c>
      <c r="D280" s="4"/>
      <c r="E280" s="4">
        <v>37</v>
      </c>
      <c r="F280" s="23">
        <f t="shared" si="10"/>
        <v>851</v>
      </c>
    </row>
    <row r="281" spans="1:6" x14ac:dyDescent="0.35">
      <c r="A281" s="7">
        <v>11</v>
      </c>
      <c r="B281" s="15">
        <v>14</v>
      </c>
      <c r="C281" s="23">
        <f t="shared" si="9"/>
        <v>18</v>
      </c>
      <c r="D281" s="4"/>
      <c r="E281" s="4">
        <v>37</v>
      </c>
      <c r="F281" s="23">
        <f t="shared" si="10"/>
        <v>666</v>
      </c>
    </row>
    <row r="282" spans="1:6" x14ac:dyDescent="0.35">
      <c r="A282" s="7">
        <v>11</v>
      </c>
      <c r="B282" s="15">
        <v>13</v>
      </c>
      <c r="C282" s="23">
        <f t="shared" si="9"/>
        <v>17.5</v>
      </c>
      <c r="D282" s="4"/>
      <c r="E282" s="4">
        <v>37</v>
      </c>
      <c r="F282" s="23">
        <f t="shared" si="10"/>
        <v>647.5</v>
      </c>
    </row>
    <row r="283" spans="1:6" x14ac:dyDescent="0.35">
      <c r="A283" s="7">
        <v>11</v>
      </c>
      <c r="B283" s="29">
        <v>15</v>
      </c>
      <c r="C283" s="23">
        <f t="shared" si="9"/>
        <v>18.5</v>
      </c>
      <c r="D283" s="4"/>
      <c r="E283" s="4">
        <v>37</v>
      </c>
      <c r="F283" s="23">
        <f t="shared" si="10"/>
        <v>684.5</v>
      </c>
    </row>
    <row r="284" spans="1:6" x14ac:dyDescent="0.35">
      <c r="A284" s="7">
        <v>14</v>
      </c>
      <c r="B284" s="29">
        <v>16</v>
      </c>
      <c r="C284" s="23">
        <f t="shared" si="9"/>
        <v>22</v>
      </c>
      <c r="D284" s="4"/>
      <c r="E284" s="4">
        <v>37</v>
      </c>
      <c r="F284" s="23">
        <f t="shared" si="10"/>
        <v>814</v>
      </c>
    </row>
    <row r="285" spans="1:6" x14ac:dyDescent="0.35">
      <c r="A285" s="7">
        <v>14</v>
      </c>
      <c r="B285" s="29">
        <v>26</v>
      </c>
      <c r="C285" s="23">
        <f t="shared" si="9"/>
        <v>27</v>
      </c>
      <c r="D285" s="4"/>
      <c r="E285" s="4">
        <v>37</v>
      </c>
      <c r="F285" s="23">
        <f t="shared" si="10"/>
        <v>999</v>
      </c>
    </row>
    <row r="286" spans="1:6" x14ac:dyDescent="0.35">
      <c r="A286" s="7">
        <v>14</v>
      </c>
      <c r="B286" s="29">
        <v>1447</v>
      </c>
      <c r="C286" s="23">
        <f t="shared" si="9"/>
        <v>737.5</v>
      </c>
      <c r="D286" s="4"/>
      <c r="E286" s="4">
        <v>37</v>
      </c>
      <c r="F286" s="23">
        <f t="shared" si="10"/>
        <v>27287.5</v>
      </c>
    </row>
    <row r="287" spans="1:6" x14ac:dyDescent="0.35">
      <c r="A287" s="7">
        <v>14</v>
      </c>
      <c r="B287" s="15">
        <v>14.6</v>
      </c>
      <c r="C287" s="23">
        <f t="shared" si="9"/>
        <v>21.3</v>
      </c>
      <c r="D287" s="4"/>
      <c r="E287" s="4">
        <v>37</v>
      </c>
      <c r="F287" s="23">
        <f t="shared" si="10"/>
        <v>788.1</v>
      </c>
    </row>
    <row r="288" spans="1:6" x14ac:dyDescent="0.35">
      <c r="A288" s="7">
        <v>14</v>
      </c>
      <c r="B288" s="15">
        <v>14.6</v>
      </c>
      <c r="C288" s="23">
        <f t="shared" si="9"/>
        <v>21.3</v>
      </c>
      <c r="D288" s="4"/>
      <c r="E288" s="4">
        <v>37</v>
      </c>
      <c r="F288" s="23">
        <f t="shared" si="10"/>
        <v>788.1</v>
      </c>
    </row>
    <row r="289" spans="1:6" x14ac:dyDescent="0.35">
      <c r="A289" s="7">
        <v>14</v>
      </c>
      <c r="B289" s="15">
        <v>14.6</v>
      </c>
      <c r="C289" s="23">
        <f t="shared" si="9"/>
        <v>21.3</v>
      </c>
      <c r="D289" s="4"/>
      <c r="E289" s="4">
        <v>37</v>
      </c>
      <c r="F289" s="23">
        <f t="shared" si="10"/>
        <v>788.1</v>
      </c>
    </row>
    <row r="290" spans="1:6" x14ac:dyDescent="0.35">
      <c r="A290" s="7">
        <v>14</v>
      </c>
      <c r="B290" s="15">
        <v>14.6</v>
      </c>
      <c r="C290" s="23">
        <f t="shared" si="9"/>
        <v>21.3</v>
      </c>
      <c r="D290" s="4"/>
      <c r="E290" s="4">
        <v>37</v>
      </c>
      <c r="F290" s="23">
        <f t="shared" si="10"/>
        <v>788.1</v>
      </c>
    </row>
    <row r="291" spans="1:6" x14ac:dyDescent="0.35">
      <c r="A291" s="7">
        <v>12</v>
      </c>
      <c r="B291" s="15">
        <v>18.420000000000002</v>
      </c>
      <c r="C291" s="23">
        <f t="shared" si="9"/>
        <v>21.21</v>
      </c>
      <c r="D291" s="4"/>
      <c r="E291" s="4">
        <v>37</v>
      </c>
      <c r="F291" s="23">
        <f t="shared" si="10"/>
        <v>784.77</v>
      </c>
    </row>
    <row r="292" spans="1:6" x14ac:dyDescent="0.35">
      <c r="A292" s="7">
        <v>12</v>
      </c>
      <c r="B292" s="15">
        <v>13.03</v>
      </c>
      <c r="C292" s="23">
        <f t="shared" si="9"/>
        <v>18.515000000000001</v>
      </c>
      <c r="D292" s="4"/>
      <c r="E292" s="4">
        <v>37</v>
      </c>
      <c r="F292" s="23">
        <f t="shared" si="10"/>
        <v>685.05500000000006</v>
      </c>
    </row>
    <row r="293" spans="1:6" x14ac:dyDescent="0.35">
      <c r="A293" s="7">
        <v>12</v>
      </c>
      <c r="B293" s="15">
        <v>16.38</v>
      </c>
      <c r="C293" s="23">
        <f t="shared" si="9"/>
        <v>20.189999999999998</v>
      </c>
      <c r="D293" s="4"/>
      <c r="E293" s="4">
        <v>37</v>
      </c>
      <c r="F293" s="23">
        <f t="shared" si="10"/>
        <v>747.03</v>
      </c>
    </row>
    <row r="294" spans="1:6" x14ac:dyDescent="0.35">
      <c r="A294" s="7">
        <v>12</v>
      </c>
      <c r="B294" s="15">
        <v>12.95</v>
      </c>
      <c r="C294" s="23">
        <f t="shared" si="9"/>
        <v>18.475000000000001</v>
      </c>
      <c r="D294" s="4"/>
      <c r="E294" s="4">
        <v>37</v>
      </c>
      <c r="F294" s="23">
        <f t="shared" si="10"/>
        <v>683.57500000000005</v>
      </c>
    </row>
    <row r="295" spans="1:6" x14ac:dyDescent="0.35">
      <c r="A295" s="7">
        <v>12</v>
      </c>
      <c r="B295" s="15">
        <v>16.38</v>
      </c>
      <c r="C295" s="23">
        <f t="shared" si="9"/>
        <v>20.189999999999998</v>
      </c>
      <c r="D295" s="4"/>
      <c r="E295" s="4">
        <v>37</v>
      </c>
      <c r="F295" s="23">
        <f t="shared" si="10"/>
        <v>747.03</v>
      </c>
    </row>
    <row r="296" spans="1:6" x14ac:dyDescent="0.35">
      <c r="A296" s="7">
        <v>11.2</v>
      </c>
      <c r="B296" s="15">
        <v>12.95</v>
      </c>
      <c r="C296" s="23">
        <f t="shared" si="9"/>
        <v>17.674999999999997</v>
      </c>
      <c r="D296" s="4"/>
      <c r="E296" s="4">
        <v>37</v>
      </c>
      <c r="F296" s="23">
        <f t="shared" si="10"/>
        <v>653.97499999999991</v>
      </c>
    </row>
    <row r="297" spans="1:6" x14ac:dyDescent="0.35">
      <c r="A297" s="7">
        <v>11.2</v>
      </c>
      <c r="B297" s="15">
        <v>12.95</v>
      </c>
      <c r="C297" s="23">
        <f t="shared" si="9"/>
        <v>17.674999999999997</v>
      </c>
      <c r="D297" s="4"/>
      <c r="E297" s="4">
        <v>37</v>
      </c>
      <c r="F297" s="23">
        <f t="shared" si="10"/>
        <v>653.97499999999991</v>
      </c>
    </row>
    <row r="298" spans="1:6" x14ac:dyDescent="0.35">
      <c r="A298" s="7">
        <v>11.2</v>
      </c>
      <c r="B298" s="15">
        <v>16.38</v>
      </c>
      <c r="C298" s="23">
        <f t="shared" si="9"/>
        <v>19.39</v>
      </c>
      <c r="D298" s="4"/>
      <c r="E298" s="4">
        <v>37</v>
      </c>
      <c r="F298" s="23">
        <f t="shared" si="10"/>
        <v>717.43000000000006</v>
      </c>
    </row>
    <row r="299" spans="1:6" x14ac:dyDescent="0.35">
      <c r="A299" s="7">
        <v>11.2</v>
      </c>
      <c r="B299" s="29">
        <v>18</v>
      </c>
      <c r="C299" s="23">
        <f t="shared" si="9"/>
        <v>20.2</v>
      </c>
      <c r="D299" s="4"/>
      <c r="E299" s="4">
        <v>37</v>
      </c>
      <c r="F299" s="23">
        <f t="shared" si="10"/>
        <v>747.4</v>
      </c>
    </row>
    <row r="300" spans="1:6" x14ac:dyDescent="0.35">
      <c r="A300" s="7">
        <v>11.2</v>
      </c>
      <c r="B300" s="29">
        <v>19</v>
      </c>
      <c r="C300" s="23">
        <f t="shared" si="9"/>
        <v>20.7</v>
      </c>
      <c r="D300" s="4"/>
      <c r="E300" s="4">
        <v>37</v>
      </c>
      <c r="F300" s="23">
        <f t="shared" si="10"/>
        <v>765.9</v>
      </c>
    </row>
    <row r="301" spans="1:6" x14ac:dyDescent="0.35">
      <c r="A301" s="7">
        <v>11.2</v>
      </c>
      <c r="B301" s="29">
        <v>20</v>
      </c>
      <c r="C301" s="23">
        <f t="shared" si="9"/>
        <v>21.2</v>
      </c>
      <c r="D301" s="4"/>
      <c r="E301" s="4">
        <v>37</v>
      </c>
      <c r="F301" s="23">
        <f t="shared" si="10"/>
        <v>784.4</v>
      </c>
    </row>
    <row r="302" spans="1:6" x14ac:dyDescent="0.35">
      <c r="A302" s="7">
        <v>12</v>
      </c>
      <c r="B302" s="29">
        <v>20</v>
      </c>
      <c r="C302" s="23">
        <f t="shared" si="9"/>
        <v>22</v>
      </c>
      <c r="D302" s="4"/>
      <c r="E302" s="4">
        <v>37</v>
      </c>
      <c r="F302" s="23">
        <f t="shared" si="10"/>
        <v>814</v>
      </c>
    </row>
    <row r="303" spans="1:6" x14ac:dyDescent="0.35">
      <c r="A303" s="7">
        <v>11.2</v>
      </c>
      <c r="B303" s="15">
        <v>18.7</v>
      </c>
      <c r="C303" s="23">
        <f t="shared" si="9"/>
        <v>20.549999999999997</v>
      </c>
      <c r="D303" s="4"/>
      <c r="E303" s="4">
        <v>35</v>
      </c>
      <c r="F303" s="23">
        <f t="shared" si="10"/>
        <v>719.24999999999989</v>
      </c>
    </row>
    <row r="304" spans="1:6" x14ac:dyDescent="0.35">
      <c r="A304" s="7">
        <v>11.2</v>
      </c>
      <c r="B304" s="15">
        <v>18.7</v>
      </c>
      <c r="C304" s="23">
        <f t="shared" si="9"/>
        <v>20.549999999999997</v>
      </c>
      <c r="D304" s="4"/>
      <c r="E304" s="4">
        <v>35</v>
      </c>
      <c r="F304" s="23">
        <f t="shared" si="10"/>
        <v>719.24999999999989</v>
      </c>
    </row>
    <row r="305" spans="1:6" x14ac:dyDescent="0.35">
      <c r="A305" s="7">
        <v>12</v>
      </c>
      <c r="B305" s="15">
        <v>18.7</v>
      </c>
      <c r="C305" s="23">
        <f t="shared" si="9"/>
        <v>21.35</v>
      </c>
      <c r="D305" s="4"/>
      <c r="E305" s="4">
        <v>35</v>
      </c>
      <c r="F305" s="23">
        <f t="shared" si="10"/>
        <v>747.25</v>
      </c>
    </row>
    <row r="306" spans="1:6" x14ac:dyDescent="0.35">
      <c r="A306" s="7">
        <v>12</v>
      </c>
      <c r="B306" s="15">
        <v>10.75</v>
      </c>
      <c r="C306" s="23">
        <f t="shared" si="9"/>
        <v>17.375</v>
      </c>
      <c r="D306" s="4"/>
      <c r="E306" s="4">
        <v>35</v>
      </c>
      <c r="F306" s="23">
        <f t="shared" si="10"/>
        <v>608.125</v>
      </c>
    </row>
    <row r="307" spans="1:6" x14ac:dyDescent="0.35">
      <c r="A307" s="7">
        <v>9.5</v>
      </c>
      <c r="B307" s="15">
        <v>23</v>
      </c>
      <c r="C307" s="23">
        <f t="shared" si="9"/>
        <v>21</v>
      </c>
      <c r="D307" s="4"/>
      <c r="E307" s="4">
        <v>35</v>
      </c>
      <c r="F307" s="23">
        <f t="shared" si="10"/>
        <v>735</v>
      </c>
    </row>
    <row r="308" spans="1:6" x14ac:dyDescent="0.35">
      <c r="A308" s="7">
        <v>9.5</v>
      </c>
      <c r="B308" s="15">
        <v>23</v>
      </c>
      <c r="C308" s="23">
        <f t="shared" si="9"/>
        <v>21</v>
      </c>
      <c r="D308" s="4"/>
      <c r="E308" s="4">
        <v>35</v>
      </c>
      <c r="F308" s="23">
        <f t="shared" si="10"/>
        <v>735</v>
      </c>
    </row>
    <row r="309" spans="1:6" x14ac:dyDescent="0.35">
      <c r="A309" s="7">
        <v>9.5</v>
      </c>
      <c r="B309" s="29">
        <v>17</v>
      </c>
      <c r="C309" s="23">
        <f t="shared" si="9"/>
        <v>18</v>
      </c>
      <c r="D309" s="4"/>
      <c r="E309" s="4">
        <v>44</v>
      </c>
      <c r="F309" s="23">
        <f t="shared" si="10"/>
        <v>792</v>
      </c>
    </row>
    <row r="310" spans="1:6" x14ac:dyDescent="0.35">
      <c r="A310" s="7">
        <v>18.2</v>
      </c>
      <c r="B310" s="29">
        <v>17</v>
      </c>
      <c r="C310" s="23">
        <f t="shared" si="9"/>
        <v>26.7</v>
      </c>
      <c r="D310" s="4"/>
      <c r="E310" s="4">
        <v>44</v>
      </c>
      <c r="F310" s="23">
        <f t="shared" si="10"/>
        <v>1174.8</v>
      </c>
    </row>
    <row r="311" spans="1:6" x14ac:dyDescent="0.35">
      <c r="A311" s="7">
        <v>18.399999999999999</v>
      </c>
      <c r="B311" s="29">
        <v>17</v>
      </c>
      <c r="C311" s="23">
        <f t="shared" si="9"/>
        <v>26.9</v>
      </c>
      <c r="D311" s="4"/>
      <c r="E311" s="4">
        <v>44</v>
      </c>
      <c r="F311" s="23">
        <f t="shared" si="10"/>
        <v>1183.5999999999999</v>
      </c>
    </row>
    <row r="312" spans="1:6" x14ac:dyDescent="0.35">
      <c r="A312" s="7">
        <v>9.5</v>
      </c>
      <c r="B312" s="29">
        <v>17</v>
      </c>
      <c r="C312" s="23">
        <f t="shared" si="9"/>
        <v>18</v>
      </c>
      <c r="D312" s="4"/>
      <c r="E312" s="4">
        <v>44</v>
      </c>
      <c r="F312" s="23">
        <f t="shared" si="10"/>
        <v>792</v>
      </c>
    </row>
    <row r="313" spans="1:6" x14ac:dyDescent="0.35">
      <c r="A313" s="7">
        <v>10.6</v>
      </c>
      <c r="B313" s="29">
        <v>17</v>
      </c>
      <c r="C313" s="23">
        <f t="shared" si="9"/>
        <v>19.100000000000001</v>
      </c>
      <c r="D313" s="4"/>
      <c r="E313" s="4">
        <v>44</v>
      </c>
      <c r="F313" s="23">
        <f t="shared" si="10"/>
        <v>840.40000000000009</v>
      </c>
    </row>
    <row r="314" spans="1:6" x14ac:dyDescent="0.35">
      <c r="A314" s="7">
        <v>10.1</v>
      </c>
      <c r="B314" s="29">
        <v>14.59</v>
      </c>
      <c r="C314" s="23">
        <f t="shared" si="9"/>
        <v>17.395</v>
      </c>
      <c r="D314" s="4"/>
      <c r="E314" s="4">
        <v>44</v>
      </c>
      <c r="F314" s="23">
        <f t="shared" si="10"/>
        <v>765.38</v>
      </c>
    </row>
    <row r="315" spans="1:6" x14ac:dyDescent="0.35">
      <c r="A315" s="7">
        <v>11.3</v>
      </c>
      <c r="B315" s="29">
        <v>14.59</v>
      </c>
      <c r="C315" s="23">
        <f t="shared" si="9"/>
        <v>18.594999999999999</v>
      </c>
      <c r="D315" s="4"/>
      <c r="E315" s="4">
        <v>44</v>
      </c>
      <c r="F315" s="23">
        <f t="shared" si="10"/>
        <v>818.18</v>
      </c>
    </row>
    <row r="316" spans="1:6" x14ac:dyDescent="0.35">
      <c r="A316" s="7">
        <v>15.1</v>
      </c>
      <c r="B316" s="29">
        <v>15</v>
      </c>
      <c r="C316" s="23">
        <f t="shared" si="9"/>
        <v>22.6</v>
      </c>
      <c r="D316" s="4"/>
      <c r="E316" s="4">
        <v>44</v>
      </c>
      <c r="F316" s="23">
        <f t="shared" si="10"/>
        <v>994.40000000000009</v>
      </c>
    </row>
    <row r="317" spans="1:6" x14ac:dyDescent="0.35">
      <c r="A317" s="7">
        <v>15.1</v>
      </c>
      <c r="B317" s="29">
        <v>15</v>
      </c>
      <c r="C317" s="23">
        <f t="shared" si="9"/>
        <v>22.6</v>
      </c>
      <c r="D317" s="4"/>
      <c r="E317" s="4">
        <v>44</v>
      </c>
      <c r="F317" s="23">
        <f t="shared" si="10"/>
        <v>994.40000000000009</v>
      </c>
    </row>
    <row r="318" spans="1:6" x14ac:dyDescent="0.35">
      <c r="A318" s="7">
        <v>10.1</v>
      </c>
      <c r="B318" s="29">
        <v>15</v>
      </c>
      <c r="C318" s="23">
        <f t="shared" si="9"/>
        <v>17.600000000000001</v>
      </c>
      <c r="D318" s="4"/>
      <c r="E318" s="4">
        <v>44</v>
      </c>
      <c r="F318" s="23">
        <f t="shared" si="10"/>
        <v>774.40000000000009</v>
      </c>
    </row>
    <row r="319" spans="1:6" x14ac:dyDescent="0.35">
      <c r="A319" s="7">
        <v>15.1</v>
      </c>
      <c r="B319" s="29">
        <v>17.899999999999999</v>
      </c>
      <c r="C319" s="23">
        <f t="shared" si="9"/>
        <v>24.049999999999997</v>
      </c>
      <c r="D319" s="4"/>
      <c r="E319" s="4">
        <v>44</v>
      </c>
      <c r="F319" s="23">
        <f t="shared" si="10"/>
        <v>1058.1999999999998</v>
      </c>
    </row>
    <row r="320" spans="1:6" x14ac:dyDescent="0.35">
      <c r="A320" s="7">
        <v>12.55</v>
      </c>
      <c r="B320" s="29">
        <v>17.899999999999999</v>
      </c>
      <c r="C320" s="23">
        <f t="shared" si="9"/>
        <v>21.5</v>
      </c>
      <c r="D320" s="4"/>
      <c r="E320" s="4">
        <v>40</v>
      </c>
      <c r="F320" s="23">
        <f t="shared" si="10"/>
        <v>860</v>
      </c>
    </row>
    <row r="321" spans="1:6" x14ac:dyDescent="0.35">
      <c r="A321" s="7">
        <v>12.55</v>
      </c>
      <c r="B321" s="15">
        <v>13.6</v>
      </c>
      <c r="C321" s="23">
        <f t="shared" si="9"/>
        <v>19.350000000000001</v>
      </c>
      <c r="D321" s="4"/>
      <c r="E321" s="4">
        <v>40</v>
      </c>
      <c r="F321" s="23">
        <f t="shared" si="10"/>
        <v>774</v>
      </c>
    </row>
    <row r="322" spans="1:6" x14ac:dyDescent="0.35">
      <c r="A322" s="7">
        <v>12.55</v>
      </c>
      <c r="B322" s="15">
        <v>13.6</v>
      </c>
      <c r="C322" s="23">
        <f t="shared" si="9"/>
        <v>19.350000000000001</v>
      </c>
      <c r="D322" s="4"/>
      <c r="E322" s="4">
        <v>45</v>
      </c>
      <c r="F322" s="23">
        <f t="shared" si="10"/>
        <v>870.75000000000011</v>
      </c>
    </row>
    <row r="323" spans="1:6" x14ac:dyDescent="0.35">
      <c r="A323" s="7">
        <v>12.55</v>
      </c>
      <c r="B323" s="15">
        <v>13.6</v>
      </c>
      <c r="C323" s="23">
        <f t="shared" ref="C323:C386" si="11">A323+B323/2</f>
        <v>19.350000000000001</v>
      </c>
      <c r="D323" s="4"/>
      <c r="E323" s="4">
        <v>45</v>
      </c>
      <c r="F323" s="23">
        <f t="shared" ref="F323:F386" si="12">E323*C323</f>
        <v>870.75000000000011</v>
      </c>
    </row>
    <row r="324" spans="1:6" x14ac:dyDescent="0.35">
      <c r="A324" s="7">
        <v>7.8</v>
      </c>
      <c r="B324" s="15">
        <v>13.6</v>
      </c>
      <c r="C324" s="23">
        <f t="shared" si="11"/>
        <v>14.6</v>
      </c>
      <c r="D324" s="4"/>
      <c r="E324" s="4"/>
      <c r="F324" s="23">
        <f t="shared" si="12"/>
        <v>0</v>
      </c>
    </row>
    <row r="325" spans="1:6" x14ac:dyDescent="0.35">
      <c r="A325" s="7">
        <v>7.8</v>
      </c>
      <c r="B325" s="15">
        <v>13.6</v>
      </c>
      <c r="C325" s="23">
        <f t="shared" si="11"/>
        <v>14.6</v>
      </c>
      <c r="D325" s="4"/>
      <c r="E325" s="4">
        <v>45</v>
      </c>
      <c r="F325" s="23">
        <f t="shared" si="12"/>
        <v>657</v>
      </c>
    </row>
    <row r="326" spans="1:6" x14ac:dyDescent="0.35">
      <c r="A326" s="7">
        <v>12.55</v>
      </c>
      <c r="B326" s="15">
        <v>13.6</v>
      </c>
      <c r="C326" s="23">
        <f t="shared" si="11"/>
        <v>19.350000000000001</v>
      </c>
      <c r="D326" s="4"/>
      <c r="E326" s="4">
        <v>45</v>
      </c>
      <c r="F326" s="23">
        <f t="shared" si="12"/>
        <v>870.75000000000011</v>
      </c>
    </row>
    <row r="327" spans="1:6" x14ac:dyDescent="0.35">
      <c r="A327" s="7">
        <v>7.7</v>
      </c>
      <c r="B327" s="15">
        <v>13.6</v>
      </c>
      <c r="C327" s="23">
        <f t="shared" si="11"/>
        <v>14.5</v>
      </c>
      <c r="D327" s="4"/>
      <c r="E327" s="4">
        <v>45</v>
      </c>
      <c r="F327" s="23">
        <f t="shared" si="12"/>
        <v>652.5</v>
      </c>
    </row>
    <row r="328" spans="1:6" x14ac:dyDescent="0.35">
      <c r="A328" s="7">
        <v>9.3000000000000007</v>
      </c>
      <c r="B328" s="15">
        <v>13.6</v>
      </c>
      <c r="C328" s="23">
        <f t="shared" si="11"/>
        <v>16.100000000000001</v>
      </c>
      <c r="D328" s="4"/>
      <c r="E328" s="4">
        <v>45</v>
      </c>
      <c r="F328" s="23">
        <f t="shared" si="12"/>
        <v>724.50000000000011</v>
      </c>
    </row>
    <row r="329" spans="1:6" x14ac:dyDescent="0.35">
      <c r="A329" s="7">
        <v>9.3000000000000007</v>
      </c>
      <c r="B329" s="15">
        <v>15.5</v>
      </c>
      <c r="C329" s="23">
        <f t="shared" si="11"/>
        <v>17.05</v>
      </c>
      <c r="D329" s="4"/>
      <c r="E329" s="4">
        <v>45</v>
      </c>
      <c r="F329" s="23">
        <f t="shared" si="12"/>
        <v>767.25</v>
      </c>
    </row>
    <row r="330" spans="1:6" x14ac:dyDescent="0.35">
      <c r="A330" s="7">
        <v>18</v>
      </c>
      <c r="B330" s="15">
        <v>15.5</v>
      </c>
      <c r="C330" s="23">
        <f t="shared" si="11"/>
        <v>25.75</v>
      </c>
      <c r="D330" s="4"/>
      <c r="E330" s="4">
        <v>45</v>
      </c>
      <c r="F330" s="23">
        <f t="shared" si="12"/>
        <v>1158.75</v>
      </c>
    </row>
    <row r="331" spans="1:6" x14ac:dyDescent="0.35">
      <c r="A331" s="7">
        <v>18</v>
      </c>
      <c r="B331" s="15">
        <v>13.6</v>
      </c>
      <c r="C331" s="23">
        <f t="shared" si="11"/>
        <v>24.8</v>
      </c>
      <c r="D331" s="4"/>
      <c r="E331" s="4"/>
      <c r="F331" s="23">
        <f t="shared" si="12"/>
        <v>0</v>
      </c>
    </row>
    <row r="332" spans="1:6" x14ac:dyDescent="0.35">
      <c r="A332" s="7">
        <v>18</v>
      </c>
      <c r="B332" s="15">
        <v>20</v>
      </c>
      <c r="C332" s="23">
        <f t="shared" si="11"/>
        <v>28</v>
      </c>
      <c r="D332" s="4"/>
      <c r="E332" s="4"/>
      <c r="F332" s="23">
        <f t="shared" si="12"/>
        <v>0</v>
      </c>
    </row>
    <row r="333" spans="1:6" x14ac:dyDescent="0.35">
      <c r="A333" s="7">
        <v>15.71</v>
      </c>
      <c r="B333" s="29">
        <v>21</v>
      </c>
      <c r="C333" s="23">
        <f t="shared" si="11"/>
        <v>26.21</v>
      </c>
      <c r="D333" s="4"/>
      <c r="E333" s="4"/>
      <c r="F333" s="23">
        <f t="shared" si="12"/>
        <v>0</v>
      </c>
    </row>
    <row r="334" spans="1:6" x14ac:dyDescent="0.35">
      <c r="A334" s="7">
        <v>5.3</v>
      </c>
      <c r="B334" s="15">
        <v>13.6</v>
      </c>
      <c r="C334" s="23">
        <f t="shared" si="11"/>
        <v>12.1</v>
      </c>
      <c r="D334" s="4"/>
      <c r="E334" s="4">
        <v>45</v>
      </c>
      <c r="F334" s="23">
        <f t="shared" si="12"/>
        <v>544.5</v>
      </c>
    </row>
    <row r="335" spans="1:6" x14ac:dyDescent="0.35">
      <c r="A335" s="7">
        <v>13</v>
      </c>
      <c r="B335" s="15">
        <v>13.6</v>
      </c>
      <c r="C335" s="23">
        <f t="shared" si="11"/>
        <v>19.8</v>
      </c>
      <c r="D335" s="4"/>
      <c r="E335" s="4">
        <v>44</v>
      </c>
      <c r="F335" s="23">
        <f t="shared" si="12"/>
        <v>871.2</v>
      </c>
    </row>
    <row r="336" spans="1:6" x14ac:dyDescent="0.35">
      <c r="A336" s="7">
        <v>13</v>
      </c>
      <c r="B336" s="15">
        <v>13.6</v>
      </c>
      <c r="C336" s="23">
        <f t="shared" si="11"/>
        <v>19.8</v>
      </c>
      <c r="D336" s="4"/>
      <c r="E336" s="4">
        <v>44</v>
      </c>
      <c r="F336" s="23">
        <f t="shared" si="12"/>
        <v>871.2</v>
      </c>
    </row>
    <row r="337" spans="1:6" x14ac:dyDescent="0.35">
      <c r="A337" s="7">
        <v>17</v>
      </c>
      <c r="B337" s="15">
        <v>13.6</v>
      </c>
      <c r="C337" s="23">
        <f t="shared" si="11"/>
        <v>23.8</v>
      </c>
      <c r="D337" s="4"/>
      <c r="E337" s="4">
        <v>44</v>
      </c>
      <c r="F337" s="23">
        <f t="shared" si="12"/>
        <v>1047.2</v>
      </c>
    </row>
    <row r="338" spans="1:6" x14ac:dyDescent="0.35">
      <c r="A338" s="7">
        <v>27.39</v>
      </c>
      <c r="B338" s="15">
        <v>13.6</v>
      </c>
      <c r="C338" s="23">
        <f t="shared" si="11"/>
        <v>34.19</v>
      </c>
      <c r="D338" s="4"/>
      <c r="E338" s="4">
        <v>44</v>
      </c>
      <c r="F338" s="23">
        <f t="shared" si="12"/>
        <v>1504.36</v>
      </c>
    </row>
    <row r="339" spans="1:6" x14ac:dyDescent="0.35">
      <c r="A339" s="7">
        <v>27.39</v>
      </c>
      <c r="B339" s="15">
        <v>13.6</v>
      </c>
      <c r="C339" s="23">
        <f t="shared" si="11"/>
        <v>34.19</v>
      </c>
      <c r="D339" s="4"/>
      <c r="E339" s="4">
        <v>44</v>
      </c>
      <c r="F339" s="23">
        <f t="shared" si="12"/>
        <v>1504.36</v>
      </c>
    </row>
    <row r="340" spans="1:6" x14ac:dyDescent="0.35">
      <c r="A340" s="7">
        <v>27.39</v>
      </c>
      <c r="B340" s="15">
        <v>13.6</v>
      </c>
      <c r="C340" s="23">
        <f t="shared" si="11"/>
        <v>34.19</v>
      </c>
      <c r="D340" s="4"/>
      <c r="E340" s="4">
        <v>44</v>
      </c>
      <c r="F340" s="23">
        <f t="shared" si="12"/>
        <v>1504.36</v>
      </c>
    </row>
    <row r="341" spans="1:6" x14ac:dyDescent="0.35">
      <c r="A341" s="7">
        <v>27.39</v>
      </c>
      <c r="B341" s="15">
        <v>13.6</v>
      </c>
      <c r="C341" s="23">
        <f t="shared" si="11"/>
        <v>34.19</v>
      </c>
      <c r="D341" s="4"/>
      <c r="E341" s="4">
        <v>44</v>
      </c>
      <c r="F341" s="23">
        <f t="shared" si="12"/>
        <v>1504.36</v>
      </c>
    </row>
    <row r="342" spans="1:6" x14ac:dyDescent="0.35">
      <c r="A342" s="7">
        <v>21.4</v>
      </c>
      <c r="B342" s="15">
        <v>13.6</v>
      </c>
      <c r="C342" s="23">
        <f t="shared" si="11"/>
        <v>28.2</v>
      </c>
      <c r="D342" s="4"/>
      <c r="E342" s="4">
        <v>44</v>
      </c>
      <c r="F342" s="23">
        <f t="shared" si="12"/>
        <v>1240.8</v>
      </c>
    </row>
    <row r="343" spans="1:6" x14ac:dyDescent="0.35">
      <c r="A343" s="7">
        <v>21.4</v>
      </c>
      <c r="B343" s="29">
        <v>27</v>
      </c>
      <c r="C343" s="23">
        <f t="shared" si="11"/>
        <v>34.9</v>
      </c>
      <c r="D343" s="4"/>
      <c r="E343" s="4">
        <v>44</v>
      </c>
      <c r="F343" s="23">
        <f t="shared" si="12"/>
        <v>1535.6</v>
      </c>
    </row>
    <row r="344" spans="1:6" x14ac:dyDescent="0.35">
      <c r="A344" s="7">
        <v>21.4</v>
      </c>
      <c r="B344" s="29">
        <v>25</v>
      </c>
      <c r="C344" s="23">
        <f t="shared" si="11"/>
        <v>33.9</v>
      </c>
      <c r="D344" s="4"/>
      <c r="E344" s="4">
        <v>44</v>
      </c>
      <c r="F344" s="23">
        <f t="shared" si="12"/>
        <v>1491.6</v>
      </c>
    </row>
    <row r="345" spans="1:6" x14ac:dyDescent="0.35">
      <c r="A345" s="7">
        <v>21.4</v>
      </c>
      <c r="B345" s="29">
        <v>12</v>
      </c>
      <c r="C345" s="23">
        <f t="shared" si="11"/>
        <v>27.4</v>
      </c>
      <c r="D345" s="4"/>
      <c r="E345" s="4">
        <v>44</v>
      </c>
      <c r="F345" s="23">
        <f t="shared" si="12"/>
        <v>1205.5999999999999</v>
      </c>
    </row>
    <row r="346" spans="1:6" x14ac:dyDescent="0.35">
      <c r="A346" s="7">
        <v>21.4</v>
      </c>
      <c r="B346" s="29">
        <v>29</v>
      </c>
      <c r="C346" s="23">
        <f t="shared" si="11"/>
        <v>35.9</v>
      </c>
      <c r="D346" s="4"/>
      <c r="E346" s="4">
        <v>44</v>
      </c>
      <c r="F346" s="23">
        <f t="shared" si="12"/>
        <v>1579.6</v>
      </c>
    </row>
    <row r="347" spans="1:6" x14ac:dyDescent="0.35">
      <c r="A347" s="7">
        <v>21.4</v>
      </c>
      <c r="B347" s="15">
        <v>19</v>
      </c>
      <c r="C347" s="23">
        <f t="shared" si="11"/>
        <v>30.9</v>
      </c>
      <c r="D347" s="4"/>
      <c r="E347" s="4">
        <v>44</v>
      </c>
      <c r="F347" s="23">
        <f t="shared" si="12"/>
        <v>1359.6</v>
      </c>
    </row>
    <row r="348" spans="1:6" x14ac:dyDescent="0.35">
      <c r="A348" s="7">
        <v>21.4</v>
      </c>
      <c r="B348" s="15">
        <v>21.13</v>
      </c>
      <c r="C348" s="23">
        <f t="shared" si="11"/>
        <v>31.964999999999996</v>
      </c>
      <c r="D348" s="4"/>
      <c r="E348" s="4">
        <v>44</v>
      </c>
      <c r="F348" s="23">
        <f t="shared" si="12"/>
        <v>1406.4599999999998</v>
      </c>
    </row>
    <row r="349" spans="1:6" x14ac:dyDescent="0.35">
      <c r="A349" s="7">
        <v>21.4</v>
      </c>
      <c r="B349" s="15">
        <v>15.41</v>
      </c>
      <c r="C349" s="23">
        <f t="shared" si="11"/>
        <v>29.104999999999997</v>
      </c>
      <c r="D349" s="4"/>
      <c r="E349" s="4">
        <v>44</v>
      </c>
      <c r="F349" s="23">
        <f t="shared" si="12"/>
        <v>1280.6199999999999</v>
      </c>
    </row>
    <row r="350" spans="1:6" x14ac:dyDescent="0.35">
      <c r="A350" s="7">
        <v>21.4</v>
      </c>
      <c r="B350" s="15">
        <v>21.13</v>
      </c>
      <c r="C350" s="23">
        <f t="shared" si="11"/>
        <v>31.964999999999996</v>
      </c>
      <c r="D350" s="4"/>
      <c r="E350" s="4">
        <v>44</v>
      </c>
      <c r="F350" s="23">
        <f t="shared" si="12"/>
        <v>1406.4599999999998</v>
      </c>
    </row>
    <row r="351" spans="1:6" x14ac:dyDescent="0.35">
      <c r="A351" s="7">
        <v>18.899999999999999</v>
      </c>
      <c r="B351" s="15">
        <v>21.72</v>
      </c>
      <c r="C351" s="23">
        <f t="shared" si="11"/>
        <v>29.759999999999998</v>
      </c>
      <c r="D351" s="4"/>
      <c r="E351" s="4">
        <v>44</v>
      </c>
      <c r="F351" s="23">
        <f t="shared" si="12"/>
        <v>1309.4399999999998</v>
      </c>
    </row>
    <row r="352" spans="1:6" x14ac:dyDescent="0.35">
      <c r="A352" s="7">
        <v>18.899999999999999</v>
      </c>
      <c r="B352" s="15">
        <v>14.84</v>
      </c>
      <c r="C352" s="23">
        <f t="shared" si="11"/>
        <v>26.32</v>
      </c>
      <c r="D352" s="4"/>
      <c r="E352" s="4">
        <v>44</v>
      </c>
      <c r="F352" s="23">
        <f t="shared" si="12"/>
        <v>1158.08</v>
      </c>
    </row>
    <row r="353" spans="1:6" x14ac:dyDescent="0.35">
      <c r="A353" s="7">
        <v>18.899999999999999</v>
      </c>
      <c r="B353" s="15">
        <v>21.72</v>
      </c>
      <c r="C353" s="23">
        <f t="shared" si="11"/>
        <v>29.759999999999998</v>
      </c>
      <c r="D353" s="4"/>
      <c r="E353" s="4">
        <v>44</v>
      </c>
      <c r="F353" s="23">
        <f t="shared" si="12"/>
        <v>1309.4399999999998</v>
      </c>
    </row>
    <row r="354" spans="1:6" x14ac:dyDescent="0.35">
      <c r="A354" s="7">
        <v>18.899999999999999</v>
      </c>
      <c r="B354" s="15">
        <v>21.13</v>
      </c>
      <c r="C354" s="23">
        <f t="shared" si="11"/>
        <v>29.464999999999996</v>
      </c>
      <c r="D354" s="4"/>
      <c r="E354" s="4">
        <v>44</v>
      </c>
      <c r="F354" s="23">
        <f t="shared" si="12"/>
        <v>1296.4599999999998</v>
      </c>
    </row>
    <row r="355" spans="1:6" x14ac:dyDescent="0.35">
      <c r="A355" s="7">
        <v>18.899999999999999</v>
      </c>
      <c r="B355" s="15">
        <v>15.41</v>
      </c>
      <c r="C355" s="23">
        <f t="shared" si="11"/>
        <v>26.604999999999997</v>
      </c>
      <c r="D355" s="4"/>
      <c r="E355" s="4">
        <v>44</v>
      </c>
      <c r="F355" s="23">
        <f t="shared" si="12"/>
        <v>1170.6199999999999</v>
      </c>
    </row>
    <row r="356" spans="1:6" x14ac:dyDescent="0.35">
      <c r="A356" s="7">
        <v>21.4</v>
      </c>
      <c r="B356" s="15">
        <v>14.84</v>
      </c>
      <c r="C356" s="23">
        <f t="shared" si="11"/>
        <v>28.82</v>
      </c>
      <c r="D356" s="4"/>
      <c r="E356" s="4">
        <v>44</v>
      </c>
      <c r="F356" s="23">
        <f t="shared" si="12"/>
        <v>1268.08</v>
      </c>
    </row>
    <row r="357" spans="1:6" x14ac:dyDescent="0.35">
      <c r="A357" s="7">
        <v>18.489999999999998</v>
      </c>
      <c r="B357" s="15">
        <v>15.41</v>
      </c>
      <c r="C357" s="23">
        <f t="shared" si="11"/>
        <v>26.195</v>
      </c>
      <c r="D357" s="4"/>
      <c r="E357" s="4">
        <v>44</v>
      </c>
      <c r="F357" s="23">
        <f t="shared" si="12"/>
        <v>1152.58</v>
      </c>
    </row>
    <row r="358" spans="1:6" x14ac:dyDescent="0.35">
      <c r="A358" s="7">
        <v>18.489999999999998</v>
      </c>
      <c r="B358" s="15">
        <v>14.84</v>
      </c>
      <c r="C358" s="23">
        <f t="shared" si="11"/>
        <v>25.909999999999997</v>
      </c>
      <c r="D358" s="4"/>
      <c r="E358" s="4">
        <v>44</v>
      </c>
      <c r="F358" s="23">
        <f t="shared" si="12"/>
        <v>1140.04</v>
      </c>
    </row>
    <row r="359" spans="1:6" x14ac:dyDescent="0.35">
      <c r="A359" s="7">
        <v>18.489999999999998</v>
      </c>
      <c r="B359" s="15">
        <v>21.13</v>
      </c>
      <c r="C359" s="23">
        <f t="shared" si="11"/>
        <v>29.055</v>
      </c>
      <c r="D359" s="4"/>
      <c r="E359" s="4">
        <v>60</v>
      </c>
      <c r="F359" s="23">
        <f t="shared" si="12"/>
        <v>1743.3</v>
      </c>
    </row>
    <row r="360" spans="1:6" x14ac:dyDescent="0.35">
      <c r="A360" s="7">
        <v>18.489999999999998</v>
      </c>
      <c r="B360" s="15">
        <v>21.72</v>
      </c>
      <c r="C360" s="23">
        <f t="shared" si="11"/>
        <v>29.349999999999998</v>
      </c>
      <c r="D360" s="4"/>
      <c r="E360" s="4">
        <v>60</v>
      </c>
      <c r="F360" s="23">
        <f t="shared" si="12"/>
        <v>1760.9999999999998</v>
      </c>
    </row>
    <row r="361" spans="1:6" x14ac:dyDescent="0.35">
      <c r="A361" s="7">
        <v>18.489999999999998</v>
      </c>
      <c r="B361" s="15">
        <v>21.72</v>
      </c>
      <c r="C361" s="23">
        <f t="shared" si="11"/>
        <v>29.349999999999998</v>
      </c>
      <c r="D361" s="4"/>
      <c r="E361" s="4">
        <v>60</v>
      </c>
      <c r="F361" s="23">
        <f t="shared" si="12"/>
        <v>1760.9999999999998</v>
      </c>
    </row>
    <row r="362" spans="1:6" x14ac:dyDescent="0.35">
      <c r="A362" s="7">
        <v>18.489999999999998</v>
      </c>
      <c r="B362" s="15">
        <v>21.72</v>
      </c>
      <c r="C362" s="23">
        <f t="shared" si="11"/>
        <v>29.349999999999998</v>
      </c>
      <c r="D362" s="4"/>
      <c r="E362" s="4">
        <v>60</v>
      </c>
      <c r="F362" s="23">
        <f t="shared" si="12"/>
        <v>1760.9999999999998</v>
      </c>
    </row>
    <row r="363" spans="1:6" x14ac:dyDescent="0.35">
      <c r="A363" s="7">
        <v>18.489999999999998</v>
      </c>
      <c r="B363" s="15">
        <v>21.72</v>
      </c>
      <c r="C363" s="23">
        <f t="shared" si="11"/>
        <v>29.349999999999998</v>
      </c>
      <c r="D363" s="4"/>
      <c r="E363" s="4">
        <v>60</v>
      </c>
      <c r="F363" s="23">
        <f t="shared" si="12"/>
        <v>1760.9999999999998</v>
      </c>
    </row>
    <row r="364" spans="1:6" x14ac:dyDescent="0.35">
      <c r="A364" s="7">
        <v>23.65</v>
      </c>
      <c r="B364" s="15">
        <v>11.5</v>
      </c>
      <c r="C364" s="23">
        <f t="shared" si="11"/>
        <v>29.4</v>
      </c>
      <c r="D364" s="4"/>
      <c r="E364" s="4">
        <v>60</v>
      </c>
      <c r="F364" s="23">
        <f t="shared" si="12"/>
        <v>1764</v>
      </c>
    </row>
    <row r="365" spans="1:6" x14ac:dyDescent="0.35">
      <c r="A365" s="7">
        <v>23.65</v>
      </c>
      <c r="B365" s="15">
        <v>11.5</v>
      </c>
      <c r="C365" s="23">
        <f t="shared" si="11"/>
        <v>29.4</v>
      </c>
      <c r="D365" s="4"/>
      <c r="E365" s="4">
        <v>48</v>
      </c>
      <c r="F365" s="23">
        <f t="shared" si="12"/>
        <v>1411.1999999999998</v>
      </c>
    </row>
    <row r="366" spans="1:6" x14ac:dyDescent="0.35">
      <c r="A366" s="7">
        <v>23.65</v>
      </c>
      <c r="B366" s="15">
        <v>11.5</v>
      </c>
      <c r="C366" s="23">
        <f t="shared" si="11"/>
        <v>29.4</v>
      </c>
      <c r="D366" s="4"/>
      <c r="E366" s="4">
        <v>48</v>
      </c>
      <c r="F366" s="23">
        <f t="shared" si="12"/>
        <v>1411.1999999999998</v>
      </c>
    </row>
    <row r="367" spans="1:6" x14ac:dyDescent="0.35">
      <c r="A367" s="7">
        <v>23.65</v>
      </c>
      <c r="B367" s="15">
        <v>11.5</v>
      </c>
      <c r="C367" s="23">
        <f t="shared" si="11"/>
        <v>29.4</v>
      </c>
      <c r="D367" s="4"/>
      <c r="E367" s="4">
        <v>48</v>
      </c>
      <c r="F367" s="23">
        <f t="shared" si="12"/>
        <v>1411.1999999999998</v>
      </c>
    </row>
    <row r="368" spans="1:6" x14ac:dyDescent="0.35">
      <c r="A368" s="7">
        <v>10.7</v>
      </c>
      <c r="B368" s="15">
        <v>11.5</v>
      </c>
      <c r="C368" s="23">
        <f t="shared" si="11"/>
        <v>16.45</v>
      </c>
      <c r="D368" s="4"/>
      <c r="E368" s="4">
        <v>48</v>
      </c>
      <c r="F368" s="23">
        <f t="shared" si="12"/>
        <v>789.59999999999991</v>
      </c>
    </row>
    <row r="369" spans="1:6" x14ac:dyDescent="0.35">
      <c r="A369" s="7">
        <v>10.3</v>
      </c>
      <c r="B369" s="15">
        <v>11.5</v>
      </c>
      <c r="C369" s="23">
        <f t="shared" si="11"/>
        <v>16.05</v>
      </c>
      <c r="D369" s="4"/>
      <c r="E369" s="4">
        <v>48</v>
      </c>
      <c r="F369" s="23">
        <f t="shared" si="12"/>
        <v>770.40000000000009</v>
      </c>
    </row>
    <row r="370" spans="1:6" x14ac:dyDescent="0.35">
      <c r="A370" s="7">
        <v>11.4</v>
      </c>
      <c r="B370" s="15">
        <v>11.5</v>
      </c>
      <c r="C370" s="23">
        <f t="shared" si="11"/>
        <v>17.149999999999999</v>
      </c>
      <c r="D370" s="4"/>
      <c r="E370" s="4">
        <v>48</v>
      </c>
      <c r="F370" s="23">
        <f t="shared" si="12"/>
        <v>823.19999999999993</v>
      </c>
    </row>
    <row r="371" spans="1:6" x14ac:dyDescent="0.35">
      <c r="A371" s="7">
        <v>11.4</v>
      </c>
      <c r="B371" s="15">
        <v>11.5</v>
      </c>
      <c r="C371" s="23">
        <f t="shared" si="11"/>
        <v>17.149999999999999</v>
      </c>
      <c r="D371" s="4"/>
      <c r="E371" s="4">
        <v>48</v>
      </c>
      <c r="F371" s="23">
        <f t="shared" si="12"/>
        <v>823.19999999999993</v>
      </c>
    </row>
    <row r="372" spans="1:6" x14ac:dyDescent="0.35">
      <c r="A372" s="7">
        <v>11.4</v>
      </c>
      <c r="B372" s="15">
        <v>25.6</v>
      </c>
      <c r="C372" s="23">
        <f t="shared" si="11"/>
        <v>24.200000000000003</v>
      </c>
      <c r="D372" s="4"/>
      <c r="E372" s="4">
        <v>48</v>
      </c>
      <c r="F372" s="23">
        <f t="shared" si="12"/>
        <v>1161.6000000000001</v>
      </c>
    </row>
    <row r="373" spans="1:6" x14ac:dyDescent="0.35">
      <c r="A373" s="7">
        <v>10.8</v>
      </c>
      <c r="B373" s="15">
        <v>11.5</v>
      </c>
      <c r="C373" s="23">
        <f t="shared" si="11"/>
        <v>16.55</v>
      </c>
      <c r="D373" s="4"/>
      <c r="E373" s="4">
        <v>48</v>
      </c>
      <c r="F373" s="23">
        <f t="shared" si="12"/>
        <v>794.40000000000009</v>
      </c>
    </row>
    <row r="374" spans="1:6" x14ac:dyDescent="0.35">
      <c r="A374" s="7">
        <v>10.8</v>
      </c>
      <c r="B374" s="15">
        <v>11.5</v>
      </c>
      <c r="C374" s="23">
        <f t="shared" si="11"/>
        <v>16.55</v>
      </c>
      <c r="D374" s="4"/>
      <c r="E374" s="4">
        <v>40</v>
      </c>
      <c r="F374" s="23">
        <f t="shared" si="12"/>
        <v>662</v>
      </c>
    </row>
    <row r="375" spans="1:6" x14ac:dyDescent="0.35">
      <c r="A375" s="7">
        <v>10.8</v>
      </c>
      <c r="B375" s="15">
        <v>11.5</v>
      </c>
      <c r="C375" s="23">
        <f t="shared" si="11"/>
        <v>16.55</v>
      </c>
      <c r="D375" s="4"/>
      <c r="E375" s="4">
        <v>40</v>
      </c>
      <c r="F375" s="23">
        <f t="shared" si="12"/>
        <v>662</v>
      </c>
    </row>
    <row r="376" spans="1:6" x14ac:dyDescent="0.35">
      <c r="A376" s="7">
        <v>13.93</v>
      </c>
      <c r="B376" s="15">
        <v>11.5</v>
      </c>
      <c r="C376" s="23">
        <f t="shared" si="11"/>
        <v>19.68</v>
      </c>
      <c r="D376" s="4"/>
      <c r="E376" s="4">
        <v>40</v>
      </c>
      <c r="F376" s="23">
        <f t="shared" si="12"/>
        <v>787.2</v>
      </c>
    </row>
    <row r="377" spans="1:6" x14ac:dyDescent="0.35">
      <c r="A377" s="7">
        <v>13.1</v>
      </c>
      <c r="B377" s="15">
        <v>11.5</v>
      </c>
      <c r="C377" s="23">
        <f t="shared" si="11"/>
        <v>18.850000000000001</v>
      </c>
      <c r="D377" s="4"/>
      <c r="E377" s="4">
        <v>40</v>
      </c>
      <c r="F377" s="23">
        <f t="shared" si="12"/>
        <v>754</v>
      </c>
    </row>
    <row r="378" spans="1:6" x14ac:dyDescent="0.35">
      <c r="A378" s="7">
        <v>13.1</v>
      </c>
      <c r="B378" s="15">
        <v>11.5</v>
      </c>
      <c r="C378" s="23">
        <f t="shared" si="11"/>
        <v>18.850000000000001</v>
      </c>
      <c r="D378" s="4"/>
      <c r="E378" s="4">
        <v>52</v>
      </c>
      <c r="F378" s="23">
        <f t="shared" si="12"/>
        <v>980.2</v>
      </c>
    </row>
    <row r="379" spans="1:6" x14ac:dyDescent="0.35">
      <c r="A379" s="7">
        <v>13.1</v>
      </c>
      <c r="B379" s="15">
        <v>11.5</v>
      </c>
      <c r="C379" s="23">
        <f t="shared" si="11"/>
        <v>18.850000000000001</v>
      </c>
      <c r="D379" s="4"/>
      <c r="E379" s="4">
        <v>52</v>
      </c>
      <c r="F379" s="23">
        <f t="shared" si="12"/>
        <v>980.2</v>
      </c>
    </row>
    <row r="380" spans="1:6" x14ac:dyDescent="0.35">
      <c r="A380" s="7">
        <v>13.1</v>
      </c>
      <c r="B380" s="15">
        <v>11.5</v>
      </c>
      <c r="C380" s="23">
        <f t="shared" si="11"/>
        <v>18.850000000000001</v>
      </c>
      <c r="D380" s="4"/>
      <c r="E380" s="4">
        <v>52</v>
      </c>
      <c r="F380" s="23">
        <f t="shared" si="12"/>
        <v>980.2</v>
      </c>
    </row>
    <row r="381" spans="1:6" x14ac:dyDescent="0.35">
      <c r="A381" s="7">
        <v>16.38</v>
      </c>
      <c r="B381" s="15">
        <v>11.5</v>
      </c>
      <c r="C381" s="23">
        <f t="shared" si="11"/>
        <v>22.13</v>
      </c>
      <c r="D381" s="4"/>
      <c r="E381" s="4">
        <v>52</v>
      </c>
      <c r="F381" s="23">
        <f t="shared" si="12"/>
        <v>1150.76</v>
      </c>
    </row>
    <row r="382" spans="1:6" x14ac:dyDescent="0.35">
      <c r="A382" s="7">
        <v>13.3</v>
      </c>
      <c r="B382" s="15">
        <v>11.5</v>
      </c>
      <c r="C382" s="23">
        <f t="shared" si="11"/>
        <v>19.05</v>
      </c>
      <c r="D382" s="4"/>
      <c r="E382" s="4">
        <v>52</v>
      </c>
      <c r="F382" s="23">
        <f t="shared" si="12"/>
        <v>990.6</v>
      </c>
    </row>
    <row r="383" spans="1:6" x14ac:dyDescent="0.35">
      <c r="A383" s="7">
        <v>16.38</v>
      </c>
      <c r="B383" s="15">
        <v>11.5</v>
      </c>
      <c r="C383" s="23">
        <f t="shared" si="11"/>
        <v>22.13</v>
      </c>
      <c r="D383" s="4"/>
      <c r="E383" s="4">
        <v>52</v>
      </c>
      <c r="F383" s="23">
        <f t="shared" si="12"/>
        <v>1150.76</v>
      </c>
    </row>
    <row r="384" spans="1:6" x14ac:dyDescent="0.35">
      <c r="A384" s="7">
        <v>13.3</v>
      </c>
      <c r="B384" s="15">
        <v>11.5</v>
      </c>
      <c r="C384" s="23">
        <f t="shared" si="11"/>
        <v>19.05</v>
      </c>
      <c r="D384" s="4"/>
      <c r="E384" s="4">
        <v>52</v>
      </c>
      <c r="F384" s="23">
        <f t="shared" si="12"/>
        <v>990.6</v>
      </c>
    </row>
    <row r="385" spans="1:6" x14ac:dyDescent="0.35">
      <c r="A385" s="7">
        <v>16.38</v>
      </c>
      <c r="B385" s="15">
        <v>11.5</v>
      </c>
      <c r="C385" s="23">
        <f t="shared" si="11"/>
        <v>22.13</v>
      </c>
      <c r="D385" s="4"/>
      <c r="E385" s="4">
        <v>52</v>
      </c>
      <c r="F385" s="23">
        <f t="shared" si="12"/>
        <v>1150.76</v>
      </c>
    </row>
    <row r="386" spans="1:6" x14ac:dyDescent="0.35">
      <c r="A386" s="7">
        <v>13.3</v>
      </c>
      <c r="B386" s="15">
        <v>16.100000000000001</v>
      </c>
      <c r="C386" s="23">
        <f t="shared" si="11"/>
        <v>21.35</v>
      </c>
      <c r="D386" s="4"/>
      <c r="E386" s="4">
        <v>52</v>
      </c>
      <c r="F386" s="23">
        <f t="shared" si="12"/>
        <v>1110.2</v>
      </c>
    </row>
    <row r="387" spans="1:6" x14ac:dyDescent="0.35">
      <c r="A387" s="7">
        <v>13.3</v>
      </c>
      <c r="B387" s="15">
        <v>16.100000000000001</v>
      </c>
      <c r="C387" s="23">
        <f t="shared" ref="C387:C450" si="13">A387+B387/2</f>
        <v>21.35</v>
      </c>
      <c r="D387" s="4"/>
      <c r="E387" s="4">
        <v>52</v>
      </c>
      <c r="F387" s="23">
        <f t="shared" ref="F387:F450" si="14">E387*C387</f>
        <v>1110.2</v>
      </c>
    </row>
    <row r="388" spans="1:6" x14ac:dyDescent="0.35">
      <c r="A388" s="7">
        <v>16.38</v>
      </c>
      <c r="B388" s="15">
        <v>16.100000000000001</v>
      </c>
      <c r="C388" s="23">
        <f t="shared" si="13"/>
        <v>24.43</v>
      </c>
      <c r="D388" s="4"/>
      <c r="E388" s="4">
        <v>52</v>
      </c>
      <c r="F388" s="23">
        <f t="shared" si="14"/>
        <v>1270.3599999999999</v>
      </c>
    </row>
    <row r="389" spans="1:6" x14ac:dyDescent="0.35">
      <c r="A389" s="7">
        <v>15.1</v>
      </c>
      <c r="B389" s="15">
        <v>16.100000000000001</v>
      </c>
      <c r="C389" s="23">
        <f t="shared" si="13"/>
        <v>23.15</v>
      </c>
      <c r="D389" s="4"/>
      <c r="E389" s="4">
        <v>52</v>
      </c>
      <c r="F389" s="23">
        <f t="shared" si="14"/>
        <v>1203.8</v>
      </c>
    </row>
    <row r="390" spans="1:6" x14ac:dyDescent="0.35">
      <c r="A390" s="7">
        <v>7.32</v>
      </c>
      <c r="B390" s="15">
        <v>7.94</v>
      </c>
      <c r="C390" s="23">
        <f t="shared" si="13"/>
        <v>11.290000000000001</v>
      </c>
      <c r="D390" s="4"/>
      <c r="E390" s="4">
        <v>50</v>
      </c>
      <c r="F390" s="23">
        <f t="shared" si="14"/>
        <v>564.5</v>
      </c>
    </row>
    <row r="391" spans="1:6" x14ac:dyDescent="0.35">
      <c r="A391" s="7">
        <v>18</v>
      </c>
      <c r="B391" s="15">
        <v>7.94</v>
      </c>
      <c r="C391" s="23">
        <f t="shared" si="13"/>
        <v>21.97</v>
      </c>
      <c r="D391" s="4"/>
      <c r="E391" s="4">
        <v>50</v>
      </c>
      <c r="F391" s="23">
        <f t="shared" si="14"/>
        <v>1098.5</v>
      </c>
    </row>
    <row r="392" spans="1:6" x14ac:dyDescent="0.35">
      <c r="A392" s="7">
        <v>18</v>
      </c>
      <c r="B392" s="15">
        <v>7.94</v>
      </c>
      <c r="C392" s="23">
        <f t="shared" si="13"/>
        <v>21.97</v>
      </c>
      <c r="D392" s="4"/>
      <c r="E392" s="4">
        <v>50</v>
      </c>
      <c r="F392" s="23">
        <f t="shared" si="14"/>
        <v>1098.5</v>
      </c>
    </row>
    <row r="393" spans="1:6" x14ac:dyDescent="0.35">
      <c r="A393" s="7">
        <v>20.7</v>
      </c>
      <c r="B393" s="15">
        <v>7.94</v>
      </c>
      <c r="C393" s="23">
        <f t="shared" si="13"/>
        <v>24.669999999999998</v>
      </c>
      <c r="D393" s="4"/>
      <c r="E393" s="4">
        <v>50</v>
      </c>
      <c r="F393" s="23">
        <f t="shared" si="14"/>
        <v>1233.5</v>
      </c>
    </row>
    <row r="394" spans="1:6" x14ac:dyDescent="0.35">
      <c r="A394" s="7">
        <v>15.7</v>
      </c>
      <c r="B394" s="15">
        <v>7.94</v>
      </c>
      <c r="C394" s="23">
        <f t="shared" si="13"/>
        <v>19.669999999999998</v>
      </c>
      <c r="D394" s="4"/>
      <c r="E394" s="4">
        <v>50</v>
      </c>
      <c r="F394" s="23">
        <f t="shared" si="14"/>
        <v>983.49999999999989</v>
      </c>
    </row>
    <row r="395" spans="1:6" x14ac:dyDescent="0.35">
      <c r="A395" s="7">
        <v>15.7</v>
      </c>
      <c r="B395" s="15">
        <v>7.94</v>
      </c>
      <c r="C395" s="23">
        <f t="shared" si="13"/>
        <v>19.669999999999998</v>
      </c>
      <c r="D395" s="4"/>
      <c r="E395" s="4">
        <v>50</v>
      </c>
      <c r="F395" s="23">
        <f t="shared" si="14"/>
        <v>983.49999999999989</v>
      </c>
    </row>
    <row r="396" spans="1:6" x14ac:dyDescent="0.35">
      <c r="A396" s="7">
        <v>15.7</v>
      </c>
      <c r="B396" s="15">
        <v>7.94</v>
      </c>
      <c r="C396" s="23">
        <f t="shared" si="13"/>
        <v>19.669999999999998</v>
      </c>
      <c r="D396" s="4"/>
      <c r="E396" s="4">
        <v>50</v>
      </c>
      <c r="F396" s="23">
        <f t="shared" si="14"/>
        <v>983.49999999999989</v>
      </c>
    </row>
    <row r="397" spans="1:6" x14ac:dyDescent="0.35">
      <c r="A397" s="7">
        <v>15.7</v>
      </c>
      <c r="B397" s="15">
        <v>7.94</v>
      </c>
      <c r="C397" s="23">
        <f t="shared" si="13"/>
        <v>19.669999999999998</v>
      </c>
      <c r="D397" s="4"/>
      <c r="E397" s="4">
        <v>50</v>
      </c>
      <c r="F397" s="23">
        <f t="shared" si="14"/>
        <v>983.49999999999989</v>
      </c>
    </row>
    <row r="398" spans="1:6" x14ac:dyDescent="0.35">
      <c r="A398" s="7">
        <v>19</v>
      </c>
      <c r="B398" s="15">
        <v>7.94</v>
      </c>
      <c r="C398" s="23">
        <f t="shared" si="13"/>
        <v>22.97</v>
      </c>
      <c r="D398" s="4"/>
      <c r="E398" s="4">
        <v>50</v>
      </c>
      <c r="F398" s="23">
        <f t="shared" si="14"/>
        <v>1148.5</v>
      </c>
    </row>
    <row r="399" spans="1:6" x14ac:dyDescent="0.35">
      <c r="A399" s="7">
        <v>15.7</v>
      </c>
      <c r="B399" s="15">
        <v>7.94</v>
      </c>
      <c r="C399" s="23">
        <f t="shared" si="13"/>
        <v>19.669999999999998</v>
      </c>
      <c r="D399" s="4"/>
      <c r="E399" s="4">
        <v>45</v>
      </c>
      <c r="F399" s="23">
        <f t="shared" si="14"/>
        <v>885.14999999999986</v>
      </c>
    </row>
    <row r="400" spans="1:6" x14ac:dyDescent="0.35">
      <c r="A400" s="7">
        <v>19</v>
      </c>
      <c r="B400" s="15">
        <v>7.94</v>
      </c>
      <c r="C400" s="23">
        <f t="shared" si="13"/>
        <v>22.97</v>
      </c>
      <c r="D400" s="4"/>
      <c r="E400" s="4">
        <v>45</v>
      </c>
      <c r="F400" s="23">
        <f t="shared" si="14"/>
        <v>1033.6499999999999</v>
      </c>
    </row>
    <row r="401" spans="1:6" x14ac:dyDescent="0.35">
      <c r="A401" s="7">
        <v>19</v>
      </c>
      <c r="B401" s="15">
        <v>17.21</v>
      </c>
      <c r="C401" s="23">
        <f t="shared" si="13"/>
        <v>27.605</v>
      </c>
      <c r="D401" s="4"/>
      <c r="E401" s="4">
        <v>45</v>
      </c>
      <c r="F401" s="23">
        <f t="shared" si="14"/>
        <v>1242.2249999999999</v>
      </c>
    </row>
    <row r="402" spans="1:6" x14ac:dyDescent="0.35">
      <c r="A402" s="7">
        <v>19</v>
      </c>
      <c r="B402" s="15">
        <v>17.21</v>
      </c>
      <c r="C402" s="23">
        <f t="shared" si="13"/>
        <v>27.605</v>
      </c>
      <c r="D402" s="4"/>
      <c r="E402" s="4">
        <v>45</v>
      </c>
      <c r="F402" s="23">
        <f t="shared" si="14"/>
        <v>1242.2249999999999</v>
      </c>
    </row>
    <row r="403" spans="1:6" x14ac:dyDescent="0.35">
      <c r="A403" s="7">
        <v>9.4</v>
      </c>
      <c r="B403" s="15">
        <v>17.21</v>
      </c>
      <c r="C403" s="23">
        <f t="shared" si="13"/>
        <v>18.005000000000003</v>
      </c>
      <c r="D403" s="4"/>
      <c r="E403" s="4">
        <v>45</v>
      </c>
      <c r="F403" s="23">
        <f t="shared" si="14"/>
        <v>810.22500000000014</v>
      </c>
    </row>
    <row r="404" spans="1:6" x14ac:dyDescent="0.35">
      <c r="A404" s="7">
        <v>12.3</v>
      </c>
      <c r="B404" s="15">
        <v>17.21</v>
      </c>
      <c r="C404" s="23">
        <f t="shared" si="13"/>
        <v>20.905000000000001</v>
      </c>
      <c r="D404" s="4"/>
      <c r="E404" s="4">
        <v>45</v>
      </c>
      <c r="F404" s="23">
        <f t="shared" si="14"/>
        <v>940.72500000000002</v>
      </c>
    </row>
    <row r="405" spans="1:6" x14ac:dyDescent="0.35">
      <c r="A405" s="7">
        <v>12.3</v>
      </c>
      <c r="B405" s="15">
        <v>17.21</v>
      </c>
      <c r="C405" s="23">
        <f t="shared" si="13"/>
        <v>20.905000000000001</v>
      </c>
      <c r="D405" s="4"/>
      <c r="E405" s="4">
        <v>45</v>
      </c>
      <c r="F405" s="23">
        <f t="shared" si="14"/>
        <v>940.72500000000002</v>
      </c>
    </row>
    <row r="406" spans="1:6" x14ac:dyDescent="0.35">
      <c r="A406" s="7">
        <v>9.4</v>
      </c>
      <c r="B406" s="15">
        <v>17.21</v>
      </c>
      <c r="C406" s="23">
        <f t="shared" si="13"/>
        <v>18.005000000000003</v>
      </c>
      <c r="D406" s="4"/>
      <c r="E406" s="4">
        <v>45</v>
      </c>
      <c r="F406" s="23">
        <f t="shared" si="14"/>
        <v>810.22500000000014</v>
      </c>
    </row>
    <row r="407" spans="1:6" x14ac:dyDescent="0.35">
      <c r="A407" s="7">
        <v>9.4</v>
      </c>
      <c r="B407" s="15">
        <v>17.21</v>
      </c>
      <c r="C407" s="23">
        <f t="shared" si="13"/>
        <v>18.005000000000003</v>
      </c>
      <c r="D407" s="4"/>
      <c r="E407" s="4">
        <v>45</v>
      </c>
      <c r="F407" s="23">
        <f t="shared" si="14"/>
        <v>810.22500000000014</v>
      </c>
    </row>
    <row r="408" spans="1:6" x14ac:dyDescent="0.35">
      <c r="A408" s="7">
        <v>28.09</v>
      </c>
      <c r="B408" s="15">
        <v>17.21</v>
      </c>
      <c r="C408" s="23">
        <f t="shared" si="13"/>
        <v>36.695</v>
      </c>
      <c r="D408" s="4"/>
      <c r="E408" s="4">
        <v>45</v>
      </c>
      <c r="F408" s="23">
        <f t="shared" si="14"/>
        <v>1651.2750000000001</v>
      </c>
    </row>
    <row r="409" spans="1:6" x14ac:dyDescent="0.35">
      <c r="A409" s="7">
        <v>28.09</v>
      </c>
      <c r="B409" s="15">
        <v>17.21</v>
      </c>
      <c r="C409" s="23">
        <f t="shared" si="13"/>
        <v>36.695</v>
      </c>
      <c r="D409" s="4"/>
      <c r="E409" s="4">
        <v>45</v>
      </c>
      <c r="F409" s="23">
        <f t="shared" si="14"/>
        <v>1651.2750000000001</v>
      </c>
    </row>
    <row r="410" spans="1:6" x14ac:dyDescent="0.35">
      <c r="A410" s="7">
        <v>28.09</v>
      </c>
      <c r="B410" s="15">
        <v>17.21</v>
      </c>
      <c r="C410" s="23">
        <f t="shared" si="13"/>
        <v>36.695</v>
      </c>
      <c r="D410" s="4"/>
      <c r="E410" s="4">
        <v>45</v>
      </c>
      <c r="F410" s="23">
        <f t="shared" si="14"/>
        <v>1651.2750000000001</v>
      </c>
    </row>
    <row r="411" spans="1:6" x14ac:dyDescent="0.35">
      <c r="A411" s="7">
        <v>28.09</v>
      </c>
      <c r="B411" s="15">
        <v>17.21</v>
      </c>
      <c r="C411" s="23">
        <f t="shared" si="13"/>
        <v>36.695</v>
      </c>
      <c r="D411" s="4"/>
      <c r="E411" s="4">
        <v>45</v>
      </c>
      <c r="F411" s="23">
        <f t="shared" si="14"/>
        <v>1651.2750000000001</v>
      </c>
    </row>
    <row r="412" spans="1:6" x14ac:dyDescent="0.35">
      <c r="A412" s="7">
        <v>21.56</v>
      </c>
      <c r="B412" s="15">
        <v>17.21</v>
      </c>
      <c r="C412" s="23">
        <f t="shared" si="13"/>
        <v>30.164999999999999</v>
      </c>
      <c r="D412" s="4"/>
      <c r="E412" s="4">
        <v>42</v>
      </c>
      <c r="F412" s="23">
        <f t="shared" si="14"/>
        <v>1266.93</v>
      </c>
    </row>
    <row r="413" spans="1:6" x14ac:dyDescent="0.35">
      <c r="A413" s="7">
        <v>26.82</v>
      </c>
      <c r="B413" s="15">
        <v>17.21</v>
      </c>
      <c r="C413" s="23">
        <f t="shared" si="13"/>
        <v>35.424999999999997</v>
      </c>
      <c r="D413" s="4"/>
      <c r="E413" s="4">
        <v>42</v>
      </c>
      <c r="F413" s="23">
        <f t="shared" si="14"/>
        <v>1487.85</v>
      </c>
    </row>
    <row r="414" spans="1:6" x14ac:dyDescent="0.35">
      <c r="A414" s="7">
        <v>26.32</v>
      </c>
      <c r="B414" s="15">
        <v>16.21</v>
      </c>
      <c r="C414" s="23">
        <f t="shared" si="13"/>
        <v>34.424999999999997</v>
      </c>
      <c r="D414" s="4"/>
      <c r="E414" s="4">
        <v>42</v>
      </c>
      <c r="F414" s="23">
        <f t="shared" si="14"/>
        <v>1445.85</v>
      </c>
    </row>
    <row r="415" spans="1:6" x14ac:dyDescent="0.35">
      <c r="A415" s="7">
        <v>26.32</v>
      </c>
      <c r="B415" s="15">
        <v>16.21</v>
      </c>
      <c r="C415" s="23">
        <f t="shared" si="13"/>
        <v>34.424999999999997</v>
      </c>
      <c r="D415" s="4"/>
      <c r="E415" s="4">
        <v>42</v>
      </c>
      <c r="F415" s="23">
        <f t="shared" si="14"/>
        <v>1445.85</v>
      </c>
    </row>
    <row r="416" spans="1:6" x14ac:dyDescent="0.35">
      <c r="A416" s="7">
        <v>12</v>
      </c>
      <c r="B416" s="15">
        <v>16.21</v>
      </c>
      <c r="C416" s="23">
        <f t="shared" si="13"/>
        <v>20.105</v>
      </c>
      <c r="D416" s="4"/>
      <c r="E416" s="4">
        <v>42</v>
      </c>
      <c r="F416" s="23">
        <f t="shared" si="14"/>
        <v>844.41</v>
      </c>
    </row>
    <row r="417" spans="1:6" x14ac:dyDescent="0.35">
      <c r="A417" s="7">
        <v>14.5</v>
      </c>
      <c r="B417" s="15">
        <v>16.21</v>
      </c>
      <c r="C417" s="23">
        <f t="shared" si="13"/>
        <v>22.605</v>
      </c>
      <c r="D417" s="4"/>
      <c r="E417" s="4">
        <v>42</v>
      </c>
      <c r="F417" s="23">
        <f t="shared" si="14"/>
        <v>949.41</v>
      </c>
    </row>
    <row r="418" spans="1:6" x14ac:dyDescent="0.35">
      <c r="A418" s="7">
        <v>12</v>
      </c>
      <c r="B418" s="15">
        <v>16.21</v>
      </c>
      <c r="C418" s="23">
        <f t="shared" si="13"/>
        <v>20.105</v>
      </c>
      <c r="D418" s="4"/>
      <c r="E418" s="4">
        <v>42</v>
      </c>
      <c r="F418" s="23">
        <f t="shared" si="14"/>
        <v>844.41</v>
      </c>
    </row>
    <row r="419" spans="1:6" x14ac:dyDescent="0.35">
      <c r="A419" s="7">
        <v>14.5</v>
      </c>
      <c r="B419" s="15">
        <v>16.21</v>
      </c>
      <c r="C419" s="23">
        <f t="shared" si="13"/>
        <v>22.605</v>
      </c>
      <c r="D419" s="4"/>
      <c r="E419" s="4">
        <v>42</v>
      </c>
      <c r="F419" s="23">
        <f t="shared" si="14"/>
        <v>949.41</v>
      </c>
    </row>
    <row r="420" spans="1:6" x14ac:dyDescent="0.35">
      <c r="A420" s="7">
        <v>14.5</v>
      </c>
      <c r="B420" s="15">
        <v>16.21</v>
      </c>
      <c r="C420" s="23">
        <f t="shared" si="13"/>
        <v>22.605</v>
      </c>
      <c r="D420" s="4"/>
      <c r="E420" s="4">
        <v>42</v>
      </c>
      <c r="F420" s="23">
        <f t="shared" si="14"/>
        <v>949.41</v>
      </c>
    </row>
    <row r="421" spans="1:6" x14ac:dyDescent="0.35">
      <c r="A421" s="7">
        <v>12</v>
      </c>
      <c r="B421" s="15">
        <v>16.21</v>
      </c>
      <c r="C421" s="23">
        <f t="shared" si="13"/>
        <v>20.105</v>
      </c>
      <c r="D421" s="4"/>
      <c r="E421" s="4">
        <v>42</v>
      </c>
      <c r="F421" s="23">
        <f t="shared" si="14"/>
        <v>844.41</v>
      </c>
    </row>
    <row r="422" spans="1:6" x14ac:dyDescent="0.35">
      <c r="A422" s="7">
        <v>18</v>
      </c>
      <c r="B422" s="15">
        <v>16.21</v>
      </c>
      <c r="C422" s="23">
        <f t="shared" si="13"/>
        <v>26.105</v>
      </c>
      <c r="D422" s="4"/>
      <c r="E422" s="4">
        <v>42</v>
      </c>
      <c r="F422" s="23">
        <f t="shared" si="14"/>
        <v>1096.4100000000001</v>
      </c>
    </row>
    <row r="423" spans="1:6" x14ac:dyDescent="0.35">
      <c r="A423" s="7">
        <v>18</v>
      </c>
      <c r="B423" s="15">
        <v>16.21</v>
      </c>
      <c r="C423" s="23">
        <f t="shared" si="13"/>
        <v>26.105</v>
      </c>
      <c r="D423" s="4"/>
      <c r="E423" s="4">
        <v>50</v>
      </c>
      <c r="F423" s="23">
        <f t="shared" si="14"/>
        <v>1305.25</v>
      </c>
    </row>
    <row r="424" spans="1:6" x14ac:dyDescent="0.35">
      <c r="A424" s="7">
        <v>12</v>
      </c>
      <c r="B424" s="15">
        <v>16.21</v>
      </c>
      <c r="C424" s="23">
        <f t="shared" si="13"/>
        <v>20.105</v>
      </c>
      <c r="D424" s="4"/>
      <c r="E424" s="4">
        <v>50</v>
      </c>
      <c r="F424" s="23">
        <f t="shared" si="14"/>
        <v>1005.25</v>
      </c>
    </row>
    <row r="425" spans="1:6" x14ac:dyDescent="0.35">
      <c r="A425" s="7">
        <v>12</v>
      </c>
      <c r="B425" s="15">
        <v>16.21</v>
      </c>
      <c r="C425" s="23">
        <f t="shared" si="13"/>
        <v>20.105</v>
      </c>
      <c r="D425" s="4"/>
      <c r="E425" s="4">
        <v>50</v>
      </c>
      <c r="F425" s="23">
        <f t="shared" si="14"/>
        <v>1005.25</v>
      </c>
    </row>
    <row r="426" spans="1:6" x14ac:dyDescent="0.35">
      <c r="A426" s="7">
        <v>12</v>
      </c>
      <c r="B426" s="15">
        <v>16.21</v>
      </c>
      <c r="C426" s="23">
        <f t="shared" si="13"/>
        <v>20.105</v>
      </c>
      <c r="D426" s="4"/>
      <c r="E426" s="4">
        <v>50</v>
      </c>
      <c r="F426" s="23">
        <f t="shared" si="14"/>
        <v>1005.25</v>
      </c>
    </row>
    <row r="427" spans="1:6" x14ac:dyDescent="0.35">
      <c r="A427" s="7">
        <v>12</v>
      </c>
      <c r="B427" s="15">
        <v>16.21</v>
      </c>
      <c r="C427" s="23">
        <f t="shared" si="13"/>
        <v>20.105</v>
      </c>
      <c r="D427" s="4"/>
      <c r="E427" s="4">
        <v>50</v>
      </c>
      <c r="F427" s="23">
        <f t="shared" si="14"/>
        <v>1005.25</v>
      </c>
    </row>
    <row r="428" spans="1:6" x14ac:dyDescent="0.35">
      <c r="A428" s="7">
        <v>18</v>
      </c>
      <c r="B428" s="15">
        <v>16.21</v>
      </c>
      <c r="C428" s="23">
        <f t="shared" si="13"/>
        <v>26.105</v>
      </c>
      <c r="D428" s="4"/>
      <c r="E428" s="4">
        <v>50</v>
      </c>
      <c r="F428" s="23">
        <f t="shared" si="14"/>
        <v>1305.25</v>
      </c>
    </row>
    <row r="429" spans="1:6" x14ac:dyDescent="0.35">
      <c r="A429" s="7">
        <v>18</v>
      </c>
      <c r="B429" s="15">
        <v>16.21</v>
      </c>
      <c r="C429" s="23">
        <f t="shared" si="13"/>
        <v>26.105</v>
      </c>
      <c r="D429" s="4"/>
      <c r="E429" s="4">
        <v>50</v>
      </c>
      <c r="F429" s="23">
        <f t="shared" si="14"/>
        <v>1305.25</v>
      </c>
    </row>
    <row r="430" spans="1:6" x14ac:dyDescent="0.35">
      <c r="A430" s="7">
        <v>21.38</v>
      </c>
      <c r="B430" s="15">
        <v>16.21</v>
      </c>
      <c r="C430" s="23">
        <f t="shared" si="13"/>
        <v>29.484999999999999</v>
      </c>
      <c r="D430" s="4"/>
      <c r="E430" s="4">
        <v>55</v>
      </c>
      <c r="F430" s="23">
        <f t="shared" si="14"/>
        <v>1621.675</v>
      </c>
    </row>
    <row r="431" spans="1:6" x14ac:dyDescent="0.35">
      <c r="A431" s="7">
        <v>15.29</v>
      </c>
      <c r="B431" s="15">
        <v>16.21</v>
      </c>
      <c r="C431" s="23">
        <f t="shared" si="13"/>
        <v>23.395</v>
      </c>
      <c r="D431" s="4"/>
      <c r="E431" s="4">
        <v>55</v>
      </c>
      <c r="F431" s="23">
        <f t="shared" si="14"/>
        <v>1286.7249999999999</v>
      </c>
    </row>
    <row r="432" spans="1:6" x14ac:dyDescent="0.35">
      <c r="A432" s="7">
        <v>15.29</v>
      </c>
      <c r="B432" s="15">
        <v>16.21</v>
      </c>
      <c r="C432" s="23">
        <f t="shared" si="13"/>
        <v>23.395</v>
      </c>
      <c r="D432" s="4"/>
      <c r="E432" s="4">
        <v>55</v>
      </c>
      <c r="F432" s="23">
        <f t="shared" si="14"/>
        <v>1286.7249999999999</v>
      </c>
    </row>
    <row r="433" spans="1:6" x14ac:dyDescent="0.35">
      <c r="A433" s="7">
        <v>15.29</v>
      </c>
      <c r="B433" s="15">
        <v>16.21</v>
      </c>
      <c r="C433" s="23">
        <f t="shared" si="13"/>
        <v>23.395</v>
      </c>
      <c r="D433" s="4"/>
      <c r="E433" s="4">
        <v>55</v>
      </c>
      <c r="F433" s="23">
        <f t="shared" si="14"/>
        <v>1286.7249999999999</v>
      </c>
    </row>
    <row r="434" spans="1:6" x14ac:dyDescent="0.35">
      <c r="A434" s="7">
        <v>15.29</v>
      </c>
      <c r="B434" s="15">
        <v>16.21</v>
      </c>
      <c r="C434" s="23">
        <f t="shared" si="13"/>
        <v>23.395</v>
      </c>
      <c r="D434" s="4"/>
      <c r="E434" s="4">
        <v>55</v>
      </c>
      <c r="F434" s="23">
        <f t="shared" si="14"/>
        <v>1286.7249999999999</v>
      </c>
    </row>
    <row r="435" spans="1:6" x14ac:dyDescent="0.35">
      <c r="A435" s="7">
        <v>15.29</v>
      </c>
      <c r="B435" s="15">
        <v>16.21</v>
      </c>
      <c r="C435" s="23">
        <f t="shared" si="13"/>
        <v>23.395</v>
      </c>
      <c r="D435" s="4"/>
      <c r="E435" s="4">
        <v>55</v>
      </c>
      <c r="F435" s="23">
        <f t="shared" si="14"/>
        <v>1286.7249999999999</v>
      </c>
    </row>
    <row r="436" spans="1:6" x14ac:dyDescent="0.35">
      <c r="A436" s="7">
        <v>21.38</v>
      </c>
      <c r="B436" s="15">
        <v>16.21</v>
      </c>
      <c r="C436" s="23">
        <f t="shared" si="13"/>
        <v>29.484999999999999</v>
      </c>
      <c r="D436" s="4"/>
      <c r="E436" s="4">
        <v>55</v>
      </c>
      <c r="F436" s="23">
        <f t="shared" si="14"/>
        <v>1621.675</v>
      </c>
    </row>
    <row r="437" spans="1:6" x14ac:dyDescent="0.35">
      <c r="A437" s="7">
        <v>17.010000000000002</v>
      </c>
      <c r="B437" s="15">
        <v>16.21</v>
      </c>
      <c r="C437" s="23">
        <f t="shared" si="13"/>
        <v>25.115000000000002</v>
      </c>
      <c r="D437" s="4"/>
      <c r="E437" s="4">
        <v>55</v>
      </c>
      <c r="F437" s="23">
        <f t="shared" si="14"/>
        <v>1381.325</v>
      </c>
    </row>
    <row r="438" spans="1:6" x14ac:dyDescent="0.35">
      <c r="A438" s="7">
        <v>17.010000000000002</v>
      </c>
      <c r="B438" s="15">
        <v>16.21</v>
      </c>
      <c r="C438" s="23">
        <f t="shared" si="13"/>
        <v>25.115000000000002</v>
      </c>
      <c r="D438" s="4"/>
      <c r="E438" s="4">
        <v>55</v>
      </c>
      <c r="F438" s="23">
        <f t="shared" si="14"/>
        <v>1381.325</v>
      </c>
    </row>
    <row r="439" spans="1:6" x14ac:dyDescent="0.35">
      <c r="A439" s="7">
        <v>17.010000000000002</v>
      </c>
      <c r="B439" s="15">
        <v>16.21</v>
      </c>
      <c r="C439" s="23">
        <f t="shared" si="13"/>
        <v>25.115000000000002</v>
      </c>
      <c r="D439" s="4"/>
      <c r="E439" s="4">
        <v>55</v>
      </c>
      <c r="F439" s="23">
        <f t="shared" si="14"/>
        <v>1381.325</v>
      </c>
    </row>
    <row r="440" spans="1:6" x14ac:dyDescent="0.35">
      <c r="A440" s="7">
        <v>17.010000000000002</v>
      </c>
      <c r="B440" s="15">
        <v>16.21</v>
      </c>
      <c r="C440" s="23">
        <f t="shared" si="13"/>
        <v>25.115000000000002</v>
      </c>
      <c r="D440" s="4"/>
      <c r="E440" s="4">
        <v>45</v>
      </c>
      <c r="F440" s="23">
        <f t="shared" si="14"/>
        <v>1130.1750000000002</v>
      </c>
    </row>
    <row r="441" spans="1:6" x14ac:dyDescent="0.35">
      <c r="A441" s="7">
        <v>17.010000000000002</v>
      </c>
      <c r="B441" s="15">
        <v>16.21</v>
      </c>
      <c r="C441" s="23">
        <f t="shared" si="13"/>
        <v>25.115000000000002</v>
      </c>
      <c r="D441" s="4"/>
      <c r="E441" s="4">
        <v>45</v>
      </c>
      <c r="F441" s="23">
        <f t="shared" si="14"/>
        <v>1130.1750000000002</v>
      </c>
    </row>
    <row r="442" spans="1:6" x14ac:dyDescent="0.35">
      <c r="A442" s="7">
        <v>15.29</v>
      </c>
      <c r="B442" s="15">
        <v>16.21</v>
      </c>
      <c r="C442" s="23">
        <f t="shared" si="13"/>
        <v>23.395</v>
      </c>
      <c r="D442" s="4"/>
      <c r="E442" s="4"/>
      <c r="F442" s="23">
        <f t="shared" si="14"/>
        <v>0</v>
      </c>
    </row>
    <row r="443" spans="1:6" x14ac:dyDescent="0.35">
      <c r="A443" s="7">
        <v>17.010000000000002</v>
      </c>
      <c r="B443" s="15">
        <v>16.21</v>
      </c>
      <c r="C443" s="23">
        <f t="shared" si="13"/>
        <v>25.115000000000002</v>
      </c>
      <c r="D443" s="4"/>
      <c r="E443" s="4"/>
      <c r="F443" s="23">
        <f t="shared" si="14"/>
        <v>0</v>
      </c>
    </row>
    <row r="444" spans="1:6" x14ac:dyDescent="0.35">
      <c r="A444" s="7">
        <v>21.38</v>
      </c>
      <c r="B444" s="15">
        <v>20</v>
      </c>
      <c r="C444" s="23">
        <f t="shared" si="13"/>
        <v>31.38</v>
      </c>
      <c r="D444" s="4"/>
      <c r="E444" s="4">
        <v>35</v>
      </c>
      <c r="F444" s="23">
        <f t="shared" si="14"/>
        <v>1098.3</v>
      </c>
    </row>
    <row r="445" spans="1:6" x14ac:dyDescent="0.35">
      <c r="A445" s="7">
        <v>15.29</v>
      </c>
      <c r="B445" s="15">
        <v>20</v>
      </c>
      <c r="C445" s="23">
        <f t="shared" si="13"/>
        <v>25.29</v>
      </c>
      <c r="D445" s="4"/>
      <c r="E445" s="4">
        <v>35</v>
      </c>
      <c r="F445" s="23">
        <f t="shared" si="14"/>
        <v>885.15</v>
      </c>
    </row>
    <row r="446" spans="1:6" x14ac:dyDescent="0.35">
      <c r="A446" s="7">
        <v>15.29</v>
      </c>
      <c r="B446" s="15">
        <v>20</v>
      </c>
      <c r="C446" s="23">
        <f t="shared" si="13"/>
        <v>25.29</v>
      </c>
      <c r="D446" s="4"/>
      <c r="E446" s="4">
        <v>35</v>
      </c>
      <c r="F446" s="23">
        <f t="shared" si="14"/>
        <v>885.15</v>
      </c>
    </row>
    <row r="447" spans="1:6" x14ac:dyDescent="0.35">
      <c r="A447" s="7">
        <v>8.4</v>
      </c>
      <c r="B447" s="15">
        <v>20</v>
      </c>
      <c r="C447" s="23">
        <f t="shared" si="13"/>
        <v>18.399999999999999</v>
      </c>
      <c r="D447" s="4"/>
      <c r="E447" s="4">
        <v>60</v>
      </c>
      <c r="F447" s="23">
        <f t="shared" si="14"/>
        <v>1104</v>
      </c>
    </row>
    <row r="448" spans="1:6" x14ac:dyDescent="0.35">
      <c r="A448" s="7">
        <v>13.1</v>
      </c>
      <c r="B448" s="15">
        <v>20</v>
      </c>
      <c r="C448" s="23">
        <f t="shared" si="13"/>
        <v>23.1</v>
      </c>
      <c r="D448" s="4"/>
      <c r="E448" s="4">
        <v>60</v>
      </c>
      <c r="F448" s="23">
        <f t="shared" si="14"/>
        <v>1386</v>
      </c>
    </row>
    <row r="449" spans="1:6" x14ac:dyDescent="0.35">
      <c r="A449" s="7">
        <v>15.01</v>
      </c>
      <c r="B449" s="15">
        <v>20</v>
      </c>
      <c r="C449" s="23">
        <f t="shared" si="13"/>
        <v>25.009999999999998</v>
      </c>
      <c r="D449" s="4"/>
      <c r="E449" s="4">
        <v>60</v>
      </c>
      <c r="F449" s="23">
        <f t="shared" si="14"/>
        <v>1500.6</v>
      </c>
    </row>
    <row r="450" spans="1:6" x14ac:dyDescent="0.35">
      <c r="A450" s="7">
        <v>4.45</v>
      </c>
      <c r="B450" s="15">
        <v>16.21</v>
      </c>
      <c r="C450" s="23">
        <f t="shared" si="13"/>
        <v>12.555</v>
      </c>
      <c r="D450" s="4"/>
      <c r="E450" s="4">
        <v>45</v>
      </c>
      <c r="F450" s="23">
        <f t="shared" si="14"/>
        <v>564.97500000000002</v>
      </c>
    </row>
    <row r="451" spans="1:6" x14ac:dyDescent="0.35">
      <c r="A451" s="7">
        <v>13.8</v>
      </c>
      <c r="B451" s="15">
        <v>16.21</v>
      </c>
      <c r="C451" s="23">
        <f t="shared" ref="C451:C459" si="15">A451+B451/2</f>
        <v>21.905000000000001</v>
      </c>
      <c r="D451" s="4"/>
      <c r="E451" s="4">
        <v>45</v>
      </c>
      <c r="F451" s="23">
        <f t="shared" ref="F451:F514" si="16">E451*C451</f>
        <v>985.72500000000002</v>
      </c>
    </row>
    <row r="452" spans="1:6" x14ac:dyDescent="0.35">
      <c r="A452" s="7">
        <v>13.8</v>
      </c>
      <c r="B452" s="15">
        <v>16.21</v>
      </c>
      <c r="C452" s="23">
        <f t="shared" si="15"/>
        <v>21.905000000000001</v>
      </c>
      <c r="D452" s="4"/>
      <c r="E452" s="4">
        <v>45</v>
      </c>
      <c r="F452" s="23">
        <f t="shared" si="16"/>
        <v>985.72500000000002</v>
      </c>
    </row>
    <row r="453" spans="1:6" x14ac:dyDescent="0.35">
      <c r="A453" s="7">
        <v>13.8</v>
      </c>
      <c r="B453" s="15">
        <v>16.21</v>
      </c>
      <c r="C453" s="23">
        <f t="shared" si="15"/>
        <v>21.905000000000001</v>
      </c>
      <c r="D453" s="4"/>
      <c r="E453" s="4">
        <v>45</v>
      </c>
      <c r="F453" s="23">
        <f t="shared" si="16"/>
        <v>985.72500000000002</v>
      </c>
    </row>
    <row r="454" spans="1:6" x14ac:dyDescent="0.35">
      <c r="A454" s="7">
        <v>13.8</v>
      </c>
      <c r="B454" s="15">
        <v>16.21</v>
      </c>
      <c r="C454" s="23">
        <f t="shared" si="15"/>
        <v>21.905000000000001</v>
      </c>
      <c r="D454" s="4"/>
      <c r="E454" s="4">
        <v>60</v>
      </c>
      <c r="F454" s="23">
        <f t="shared" si="16"/>
        <v>1314.3000000000002</v>
      </c>
    </row>
    <row r="455" spans="1:6" x14ac:dyDescent="0.35">
      <c r="A455" s="7">
        <v>12.8</v>
      </c>
      <c r="B455" s="15">
        <v>16.579999999999998</v>
      </c>
      <c r="C455" s="23">
        <f t="shared" si="15"/>
        <v>21.09</v>
      </c>
      <c r="D455" s="4"/>
      <c r="E455" s="4">
        <v>60</v>
      </c>
      <c r="F455" s="23">
        <f t="shared" si="16"/>
        <v>1265.4000000000001</v>
      </c>
    </row>
    <row r="456" spans="1:6" x14ac:dyDescent="0.35">
      <c r="A456" s="7">
        <v>12.8</v>
      </c>
      <c r="B456" s="15">
        <v>16.21</v>
      </c>
      <c r="C456" s="23">
        <f t="shared" si="15"/>
        <v>20.905000000000001</v>
      </c>
      <c r="D456" s="4"/>
      <c r="E456" s="4">
        <v>60</v>
      </c>
      <c r="F456" s="23">
        <f t="shared" si="16"/>
        <v>1254.3000000000002</v>
      </c>
    </row>
    <row r="457" spans="1:6" x14ac:dyDescent="0.35">
      <c r="A457" s="7">
        <v>18</v>
      </c>
      <c r="B457" s="15">
        <v>16.21</v>
      </c>
      <c r="C457" s="23">
        <f t="shared" si="15"/>
        <v>26.105</v>
      </c>
      <c r="D457" s="4"/>
      <c r="E457" s="4">
        <v>45</v>
      </c>
      <c r="F457" s="23">
        <f t="shared" si="16"/>
        <v>1174.7249999999999</v>
      </c>
    </row>
    <row r="458" spans="1:6" x14ac:dyDescent="0.35">
      <c r="A458" s="7">
        <v>18</v>
      </c>
      <c r="B458" s="15">
        <v>15.85</v>
      </c>
      <c r="C458" s="23">
        <f t="shared" si="15"/>
        <v>25.925000000000001</v>
      </c>
      <c r="D458" s="4"/>
      <c r="E458" s="4">
        <v>45</v>
      </c>
      <c r="F458" s="23">
        <f t="shared" si="16"/>
        <v>1166.625</v>
      </c>
    </row>
    <row r="459" spans="1:6" ht="15" thickBot="1" x14ac:dyDescent="0.4">
      <c r="A459" s="9">
        <v>18</v>
      </c>
      <c r="B459" s="16">
        <v>22</v>
      </c>
      <c r="C459" s="23">
        <f t="shared" si="15"/>
        <v>29</v>
      </c>
      <c r="D459" s="4"/>
      <c r="E459" s="4">
        <v>45</v>
      </c>
      <c r="F459" s="23">
        <f t="shared" si="16"/>
        <v>1305</v>
      </c>
    </row>
    <row r="460" spans="1:6" x14ac:dyDescent="0.35">
      <c r="E460">
        <v>45</v>
      </c>
      <c r="F460" s="23">
        <f t="shared" si="16"/>
        <v>0</v>
      </c>
    </row>
    <row r="461" spans="1:6" x14ac:dyDescent="0.35">
      <c r="E461">
        <v>45</v>
      </c>
      <c r="F461" s="23">
        <f t="shared" si="16"/>
        <v>0</v>
      </c>
    </row>
    <row r="462" spans="1:6" x14ac:dyDescent="0.35">
      <c r="E462">
        <v>45</v>
      </c>
      <c r="F462" s="23">
        <f t="shared" si="16"/>
        <v>0</v>
      </c>
    </row>
    <row r="463" spans="1:6" x14ac:dyDescent="0.35">
      <c r="E463">
        <v>45</v>
      </c>
      <c r="F463" s="23">
        <f t="shared" si="16"/>
        <v>0</v>
      </c>
    </row>
    <row r="464" spans="1:6" x14ac:dyDescent="0.35">
      <c r="E464">
        <v>45</v>
      </c>
      <c r="F464" s="23">
        <f t="shared" si="16"/>
        <v>0</v>
      </c>
    </row>
    <row r="465" spans="5:6" x14ac:dyDescent="0.35">
      <c r="E465">
        <v>60</v>
      </c>
      <c r="F465" s="23">
        <f t="shared" si="16"/>
        <v>0</v>
      </c>
    </row>
    <row r="466" spans="5:6" x14ac:dyDescent="0.35">
      <c r="E466">
        <v>80</v>
      </c>
      <c r="F466" s="23">
        <f t="shared" si="16"/>
        <v>0</v>
      </c>
    </row>
    <row r="467" spans="5:6" x14ac:dyDescent="0.35">
      <c r="E467">
        <v>80</v>
      </c>
      <c r="F467" s="23">
        <f t="shared" si="16"/>
        <v>0</v>
      </c>
    </row>
    <row r="468" spans="5:6" x14ac:dyDescent="0.35">
      <c r="E468">
        <v>60</v>
      </c>
      <c r="F468" s="23">
        <f t="shared" si="16"/>
        <v>0</v>
      </c>
    </row>
    <row r="469" spans="5:6" x14ac:dyDescent="0.35">
      <c r="E469">
        <v>60</v>
      </c>
      <c r="F469" s="23">
        <f t="shared" si="16"/>
        <v>0</v>
      </c>
    </row>
    <row r="470" spans="5:6" x14ac:dyDescent="0.35">
      <c r="E470">
        <v>60</v>
      </c>
      <c r="F470" s="23">
        <f t="shared" si="16"/>
        <v>0</v>
      </c>
    </row>
    <row r="471" spans="5:6" x14ac:dyDescent="0.35">
      <c r="E471">
        <v>60</v>
      </c>
      <c r="F471" s="23">
        <f t="shared" si="16"/>
        <v>0</v>
      </c>
    </row>
    <row r="472" spans="5:6" x14ac:dyDescent="0.35">
      <c r="E472">
        <v>60</v>
      </c>
      <c r="F472" s="23">
        <f t="shared" si="16"/>
        <v>0</v>
      </c>
    </row>
    <row r="473" spans="5:6" x14ac:dyDescent="0.35">
      <c r="E473">
        <v>60</v>
      </c>
      <c r="F473" s="23">
        <f t="shared" si="16"/>
        <v>0</v>
      </c>
    </row>
    <row r="474" spans="5:6" x14ac:dyDescent="0.35">
      <c r="E474">
        <v>55</v>
      </c>
      <c r="F474" s="23">
        <f t="shared" si="16"/>
        <v>0</v>
      </c>
    </row>
    <row r="475" spans="5:6" x14ac:dyDescent="0.35">
      <c r="E475">
        <v>55</v>
      </c>
      <c r="F475" s="23">
        <f t="shared" si="16"/>
        <v>0</v>
      </c>
    </row>
    <row r="476" spans="5:6" x14ac:dyDescent="0.35">
      <c r="E476">
        <v>55</v>
      </c>
      <c r="F476" s="23">
        <f t="shared" si="16"/>
        <v>0</v>
      </c>
    </row>
    <row r="477" spans="5:6" x14ac:dyDescent="0.35">
      <c r="E477">
        <v>55</v>
      </c>
      <c r="F477" s="23">
        <f t="shared" si="16"/>
        <v>0</v>
      </c>
    </row>
    <row r="478" spans="5:6" x14ac:dyDescent="0.35">
      <c r="E478">
        <v>70</v>
      </c>
      <c r="F478" s="23">
        <f t="shared" si="16"/>
        <v>0</v>
      </c>
    </row>
    <row r="479" spans="5:6" x14ac:dyDescent="0.35">
      <c r="E479">
        <v>70</v>
      </c>
      <c r="F479" s="23">
        <f t="shared" si="16"/>
        <v>0</v>
      </c>
    </row>
    <row r="480" spans="5:6" x14ac:dyDescent="0.35">
      <c r="E480">
        <v>70</v>
      </c>
      <c r="F480" s="23">
        <f t="shared" si="16"/>
        <v>0</v>
      </c>
    </row>
    <row r="481" spans="5:6" x14ac:dyDescent="0.35">
      <c r="E481">
        <v>70</v>
      </c>
      <c r="F481" s="23">
        <f t="shared" si="16"/>
        <v>0</v>
      </c>
    </row>
    <row r="482" spans="5:6" x14ac:dyDescent="0.35">
      <c r="E482">
        <v>70</v>
      </c>
      <c r="F482" s="23">
        <f t="shared" si="16"/>
        <v>0</v>
      </c>
    </row>
    <row r="483" spans="5:6" x14ac:dyDescent="0.35">
      <c r="E483">
        <v>70</v>
      </c>
      <c r="F483" s="23">
        <f t="shared" si="16"/>
        <v>0</v>
      </c>
    </row>
    <row r="484" spans="5:6" x14ac:dyDescent="0.35">
      <c r="E484">
        <v>70</v>
      </c>
      <c r="F484" s="23">
        <f t="shared" si="16"/>
        <v>0</v>
      </c>
    </row>
    <row r="485" spans="5:6" x14ac:dyDescent="0.35">
      <c r="E485">
        <v>70</v>
      </c>
      <c r="F485" s="23">
        <f t="shared" si="16"/>
        <v>0</v>
      </c>
    </row>
    <row r="486" spans="5:6" x14ac:dyDescent="0.35">
      <c r="E486">
        <v>70</v>
      </c>
      <c r="F486" s="23">
        <f t="shared" si="16"/>
        <v>0</v>
      </c>
    </row>
    <row r="487" spans="5:6" x14ac:dyDescent="0.35">
      <c r="E487">
        <v>70</v>
      </c>
      <c r="F487" s="23">
        <f t="shared" si="16"/>
        <v>0</v>
      </c>
    </row>
    <row r="488" spans="5:6" x14ac:dyDescent="0.35">
      <c r="E488">
        <v>70</v>
      </c>
      <c r="F488" s="23">
        <f t="shared" si="16"/>
        <v>0</v>
      </c>
    </row>
    <row r="489" spans="5:6" x14ac:dyDescent="0.35">
      <c r="E489">
        <v>70</v>
      </c>
      <c r="F489" s="23">
        <f t="shared" si="16"/>
        <v>0</v>
      </c>
    </row>
    <row r="490" spans="5:6" x14ac:dyDescent="0.35">
      <c r="E490">
        <v>70</v>
      </c>
      <c r="F490" s="23">
        <f t="shared" si="16"/>
        <v>0</v>
      </c>
    </row>
    <row r="491" spans="5:6" x14ac:dyDescent="0.35">
      <c r="E491">
        <v>70</v>
      </c>
      <c r="F491" s="23">
        <f t="shared" si="16"/>
        <v>0</v>
      </c>
    </row>
    <row r="492" spans="5:6" x14ac:dyDescent="0.35">
      <c r="E492">
        <v>70</v>
      </c>
      <c r="F492" s="23">
        <f t="shared" si="16"/>
        <v>0</v>
      </c>
    </row>
    <row r="493" spans="5:6" x14ac:dyDescent="0.35">
      <c r="E493">
        <v>70</v>
      </c>
      <c r="F493" s="23">
        <f t="shared" si="16"/>
        <v>0</v>
      </c>
    </row>
    <row r="494" spans="5:6" x14ac:dyDescent="0.35">
      <c r="E494">
        <v>70</v>
      </c>
      <c r="F494" s="23">
        <f t="shared" si="16"/>
        <v>0</v>
      </c>
    </row>
    <row r="495" spans="5:6" x14ac:dyDescent="0.35">
      <c r="E495">
        <v>70</v>
      </c>
      <c r="F495" s="23">
        <f t="shared" si="16"/>
        <v>0</v>
      </c>
    </row>
    <row r="496" spans="5:6" x14ac:dyDescent="0.35">
      <c r="E496">
        <v>70</v>
      </c>
      <c r="F496" s="23">
        <f t="shared" si="16"/>
        <v>0</v>
      </c>
    </row>
    <row r="497" spans="5:6" x14ac:dyDescent="0.35">
      <c r="E497">
        <v>70</v>
      </c>
      <c r="F497" s="23">
        <f t="shared" si="16"/>
        <v>0</v>
      </c>
    </row>
    <row r="498" spans="5:6" x14ac:dyDescent="0.35">
      <c r="E498">
        <v>70</v>
      </c>
      <c r="F498" s="23">
        <f t="shared" si="16"/>
        <v>0</v>
      </c>
    </row>
    <row r="499" spans="5:6" x14ac:dyDescent="0.35">
      <c r="F499" s="23">
        <f t="shared" si="16"/>
        <v>0</v>
      </c>
    </row>
    <row r="500" spans="5:6" x14ac:dyDescent="0.35">
      <c r="F500" s="23">
        <f t="shared" si="16"/>
        <v>0</v>
      </c>
    </row>
    <row r="501" spans="5:6" x14ac:dyDescent="0.35">
      <c r="F501" s="23">
        <f t="shared" si="16"/>
        <v>0</v>
      </c>
    </row>
    <row r="502" spans="5:6" x14ac:dyDescent="0.35">
      <c r="E502">
        <v>60</v>
      </c>
      <c r="F502" s="23">
        <f t="shared" si="16"/>
        <v>0</v>
      </c>
    </row>
    <row r="503" spans="5:6" x14ac:dyDescent="0.35">
      <c r="E503">
        <v>60</v>
      </c>
      <c r="F503" s="23">
        <f t="shared" si="16"/>
        <v>0</v>
      </c>
    </row>
    <row r="504" spans="5:6" x14ac:dyDescent="0.35">
      <c r="E504">
        <v>60</v>
      </c>
      <c r="F504" s="23">
        <f t="shared" si="16"/>
        <v>0</v>
      </c>
    </row>
    <row r="505" spans="5:6" x14ac:dyDescent="0.35">
      <c r="F505" s="23">
        <f t="shared" si="16"/>
        <v>0</v>
      </c>
    </row>
    <row r="506" spans="5:6" x14ac:dyDescent="0.35">
      <c r="E506">
        <v>60</v>
      </c>
      <c r="F506" s="23">
        <f t="shared" si="16"/>
        <v>0</v>
      </c>
    </row>
    <row r="507" spans="5:6" x14ac:dyDescent="0.35">
      <c r="E507">
        <v>60</v>
      </c>
      <c r="F507" s="23">
        <f t="shared" si="16"/>
        <v>0</v>
      </c>
    </row>
    <row r="508" spans="5:6" x14ac:dyDescent="0.35">
      <c r="F508" s="23">
        <f t="shared" si="16"/>
        <v>0</v>
      </c>
    </row>
    <row r="509" spans="5:6" x14ac:dyDescent="0.35">
      <c r="E509">
        <v>55</v>
      </c>
      <c r="F509" s="23">
        <f t="shared" si="16"/>
        <v>0</v>
      </c>
    </row>
    <row r="510" spans="5:6" x14ac:dyDescent="0.35">
      <c r="E510">
        <v>55</v>
      </c>
      <c r="F510" s="23">
        <f t="shared" si="16"/>
        <v>0</v>
      </c>
    </row>
    <row r="511" spans="5:6" x14ac:dyDescent="0.35">
      <c r="E511">
        <v>55</v>
      </c>
      <c r="F511" s="23">
        <f t="shared" si="16"/>
        <v>0</v>
      </c>
    </row>
    <row r="512" spans="5:6" x14ac:dyDescent="0.35">
      <c r="E512">
        <v>55</v>
      </c>
      <c r="F512" s="23">
        <f t="shared" si="16"/>
        <v>0</v>
      </c>
    </row>
    <row r="513" spans="5:6" x14ac:dyDescent="0.35">
      <c r="E513">
        <v>55</v>
      </c>
      <c r="F513" s="23">
        <f t="shared" si="16"/>
        <v>0</v>
      </c>
    </row>
    <row r="514" spans="5:6" x14ac:dyDescent="0.35">
      <c r="E514">
        <v>55</v>
      </c>
      <c r="F514" s="23">
        <f t="shared" si="16"/>
        <v>0</v>
      </c>
    </row>
    <row r="515" spans="5:6" x14ac:dyDescent="0.35">
      <c r="E515">
        <v>55</v>
      </c>
      <c r="F515" s="23">
        <f t="shared" ref="F515:F578" si="17">E515*C515</f>
        <v>0</v>
      </c>
    </row>
    <row r="516" spans="5:6" x14ac:dyDescent="0.35">
      <c r="E516">
        <v>55</v>
      </c>
      <c r="F516" s="23">
        <f t="shared" si="17"/>
        <v>0</v>
      </c>
    </row>
    <row r="517" spans="5:6" x14ac:dyDescent="0.35">
      <c r="E517">
        <v>55</v>
      </c>
      <c r="F517" s="23">
        <f t="shared" si="17"/>
        <v>0</v>
      </c>
    </row>
    <row r="518" spans="5:6" x14ac:dyDescent="0.35">
      <c r="E518">
        <v>55</v>
      </c>
      <c r="F518" s="23">
        <f t="shared" si="17"/>
        <v>0</v>
      </c>
    </row>
    <row r="519" spans="5:6" x14ac:dyDescent="0.35">
      <c r="E519">
        <v>55</v>
      </c>
      <c r="F519" s="23">
        <f t="shared" si="17"/>
        <v>0</v>
      </c>
    </row>
    <row r="520" spans="5:6" x14ac:dyDescent="0.35">
      <c r="E520">
        <v>55</v>
      </c>
      <c r="F520" s="23">
        <f t="shared" si="17"/>
        <v>0</v>
      </c>
    </row>
    <row r="521" spans="5:6" x14ac:dyDescent="0.35">
      <c r="E521">
        <v>55</v>
      </c>
      <c r="F521" s="23">
        <f t="shared" si="17"/>
        <v>0</v>
      </c>
    </row>
    <row r="522" spans="5:6" x14ac:dyDescent="0.35">
      <c r="E522">
        <v>55</v>
      </c>
      <c r="F522" s="23">
        <f t="shared" si="17"/>
        <v>0</v>
      </c>
    </row>
    <row r="523" spans="5:6" x14ac:dyDescent="0.35">
      <c r="E523">
        <v>55</v>
      </c>
      <c r="F523" s="23">
        <f t="shared" si="17"/>
        <v>0</v>
      </c>
    </row>
    <row r="524" spans="5:6" x14ac:dyDescent="0.35">
      <c r="E524">
        <v>55</v>
      </c>
      <c r="F524" s="23">
        <f t="shared" si="17"/>
        <v>0</v>
      </c>
    </row>
    <row r="525" spans="5:6" x14ac:dyDescent="0.35">
      <c r="E525">
        <v>55</v>
      </c>
      <c r="F525" s="23">
        <f t="shared" si="17"/>
        <v>0</v>
      </c>
    </row>
    <row r="526" spans="5:6" x14ac:dyDescent="0.35">
      <c r="E526">
        <v>55</v>
      </c>
      <c r="F526" s="23">
        <f t="shared" si="17"/>
        <v>0</v>
      </c>
    </row>
    <row r="527" spans="5:6" x14ac:dyDescent="0.35">
      <c r="E527">
        <v>55</v>
      </c>
      <c r="F527" s="23">
        <f t="shared" si="17"/>
        <v>0</v>
      </c>
    </row>
    <row r="528" spans="5:6" x14ac:dyDescent="0.35">
      <c r="E528">
        <v>43</v>
      </c>
      <c r="F528" s="23">
        <f t="shared" si="17"/>
        <v>0</v>
      </c>
    </row>
    <row r="529" spans="5:6" x14ac:dyDescent="0.35">
      <c r="E529">
        <v>43</v>
      </c>
      <c r="F529" s="23">
        <f t="shared" si="17"/>
        <v>0</v>
      </c>
    </row>
    <row r="530" spans="5:6" x14ac:dyDescent="0.35">
      <c r="E530">
        <v>55</v>
      </c>
      <c r="F530" s="23">
        <f t="shared" si="17"/>
        <v>0</v>
      </c>
    </row>
    <row r="531" spans="5:6" x14ac:dyDescent="0.35">
      <c r="E531">
        <v>66</v>
      </c>
      <c r="F531" s="23">
        <f t="shared" si="17"/>
        <v>0</v>
      </c>
    </row>
    <row r="532" spans="5:6" x14ac:dyDescent="0.35">
      <c r="E532">
        <v>66</v>
      </c>
      <c r="F532" s="23">
        <f t="shared" si="17"/>
        <v>0</v>
      </c>
    </row>
    <row r="533" spans="5:6" x14ac:dyDescent="0.35">
      <c r="E533">
        <v>66</v>
      </c>
      <c r="F533" s="23">
        <f t="shared" si="17"/>
        <v>0</v>
      </c>
    </row>
    <row r="534" spans="5:6" x14ac:dyDescent="0.35">
      <c r="E534">
        <v>66</v>
      </c>
      <c r="F534" s="23">
        <f t="shared" si="17"/>
        <v>0</v>
      </c>
    </row>
    <row r="535" spans="5:6" x14ac:dyDescent="0.35">
      <c r="E535">
        <v>66</v>
      </c>
      <c r="F535" s="23">
        <f t="shared" si="17"/>
        <v>0</v>
      </c>
    </row>
    <row r="536" spans="5:6" x14ac:dyDescent="0.35">
      <c r="E536">
        <v>66</v>
      </c>
      <c r="F536" s="23">
        <f t="shared" si="17"/>
        <v>0</v>
      </c>
    </row>
    <row r="537" spans="5:6" x14ac:dyDescent="0.35">
      <c r="E537">
        <v>66</v>
      </c>
      <c r="F537" s="23">
        <f t="shared" si="17"/>
        <v>0</v>
      </c>
    </row>
    <row r="538" spans="5:6" x14ac:dyDescent="0.35">
      <c r="E538">
        <v>80</v>
      </c>
      <c r="F538" s="23">
        <f t="shared" si="17"/>
        <v>0</v>
      </c>
    </row>
    <row r="539" spans="5:6" x14ac:dyDescent="0.35">
      <c r="E539">
        <v>80</v>
      </c>
      <c r="F539" s="23">
        <f t="shared" si="17"/>
        <v>0</v>
      </c>
    </row>
    <row r="540" spans="5:6" x14ac:dyDescent="0.35">
      <c r="E540">
        <v>80</v>
      </c>
      <c r="F540" s="23">
        <f t="shared" si="17"/>
        <v>0</v>
      </c>
    </row>
    <row r="541" spans="5:6" x14ac:dyDescent="0.35">
      <c r="E541">
        <v>80</v>
      </c>
      <c r="F541" s="23">
        <f t="shared" si="17"/>
        <v>0</v>
      </c>
    </row>
    <row r="542" spans="5:6" x14ac:dyDescent="0.35">
      <c r="E542">
        <v>80</v>
      </c>
      <c r="F542" s="23">
        <f t="shared" si="17"/>
        <v>0</v>
      </c>
    </row>
    <row r="543" spans="5:6" x14ac:dyDescent="0.35">
      <c r="E543">
        <v>80</v>
      </c>
      <c r="F543" s="23">
        <f t="shared" si="17"/>
        <v>0</v>
      </c>
    </row>
    <row r="544" spans="5:6" x14ac:dyDescent="0.35">
      <c r="E544">
        <v>80</v>
      </c>
      <c r="F544" s="23">
        <f t="shared" si="17"/>
        <v>0</v>
      </c>
    </row>
    <row r="545" spans="5:6" x14ac:dyDescent="0.35">
      <c r="E545">
        <v>80</v>
      </c>
      <c r="F545" s="23">
        <f t="shared" si="17"/>
        <v>0</v>
      </c>
    </row>
    <row r="546" spans="5:6" x14ac:dyDescent="0.35">
      <c r="E546">
        <v>80</v>
      </c>
      <c r="F546" s="23">
        <f t="shared" si="17"/>
        <v>0</v>
      </c>
    </row>
    <row r="547" spans="5:6" x14ac:dyDescent="0.35">
      <c r="E547">
        <v>80</v>
      </c>
      <c r="F547" s="23">
        <f t="shared" si="17"/>
        <v>0</v>
      </c>
    </row>
    <row r="548" spans="5:6" x14ac:dyDescent="0.35">
      <c r="E548">
        <v>63</v>
      </c>
      <c r="F548" s="23">
        <f t="shared" si="17"/>
        <v>0</v>
      </c>
    </row>
    <row r="549" spans="5:6" x14ac:dyDescent="0.35">
      <c r="E549">
        <v>51</v>
      </c>
      <c r="F549" s="23">
        <f t="shared" si="17"/>
        <v>0</v>
      </c>
    </row>
    <row r="550" spans="5:6" x14ac:dyDescent="0.35">
      <c r="E550">
        <v>51</v>
      </c>
      <c r="F550" s="23">
        <f t="shared" si="17"/>
        <v>0</v>
      </c>
    </row>
    <row r="551" spans="5:6" x14ac:dyDescent="0.35">
      <c r="E551">
        <v>51</v>
      </c>
      <c r="F551" s="23">
        <f t="shared" si="17"/>
        <v>0</v>
      </c>
    </row>
    <row r="552" spans="5:6" x14ac:dyDescent="0.35">
      <c r="E552">
        <v>61</v>
      </c>
      <c r="F552" s="23">
        <f t="shared" si="17"/>
        <v>0</v>
      </c>
    </row>
    <row r="553" spans="5:6" x14ac:dyDescent="0.35">
      <c r="E553">
        <v>51</v>
      </c>
      <c r="F553" s="23">
        <f t="shared" si="17"/>
        <v>0</v>
      </c>
    </row>
    <row r="554" spans="5:6" x14ac:dyDescent="0.35">
      <c r="E554">
        <v>40</v>
      </c>
      <c r="F554" s="23">
        <f t="shared" si="17"/>
        <v>0</v>
      </c>
    </row>
    <row r="555" spans="5:6" x14ac:dyDescent="0.35">
      <c r="E555">
        <v>40</v>
      </c>
      <c r="F555" s="23">
        <f t="shared" si="17"/>
        <v>0</v>
      </c>
    </row>
    <row r="556" spans="5:6" x14ac:dyDescent="0.35">
      <c r="E556">
        <v>59</v>
      </c>
      <c r="F556" s="23">
        <f t="shared" si="17"/>
        <v>0</v>
      </c>
    </row>
    <row r="557" spans="5:6" x14ac:dyDescent="0.35">
      <c r="E557">
        <v>60</v>
      </c>
      <c r="F557" s="23">
        <f t="shared" si="17"/>
        <v>0</v>
      </c>
    </row>
    <row r="558" spans="5:6" x14ac:dyDescent="0.35">
      <c r="E558">
        <v>68</v>
      </c>
      <c r="F558" s="23">
        <f t="shared" si="17"/>
        <v>0</v>
      </c>
    </row>
    <row r="559" spans="5:6" x14ac:dyDescent="0.35">
      <c r="E559">
        <v>68</v>
      </c>
      <c r="F559" s="23">
        <f t="shared" si="17"/>
        <v>0</v>
      </c>
    </row>
    <row r="560" spans="5:6" x14ac:dyDescent="0.35">
      <c r="E560">
        <v>52</v>
      </c>
      <c r="F560" s="23">
        <f t="shared" si="17"/>
        <v>0</v>
      </c>
    </row>
    <row r="561" spans="5:6" x14ac:dyDescent="0.35">
      <c r="E561">
        <v>52</v>
      </c>
      <c r="F561" s="23">
        <f t="shared" si="17"/>
        <v>0</v>
      </c>
    </row>
    <row r="562" spans="5:6" x14ac:dyDescent="0.35">
      <c r="E562">
        <v>93</v>
      </c>
      <c r="F562" s="23">
        <f t="shared" si="17"/>
        <v>0</v>
      </c>
    </row>
    <row r="563" spans="5:6" x14ac:dyDescent="0.35">
      <c r="E563">
        <v>35</v>
      </c>
      <c r="F563" s="23">
        <f t="shared" si="17"/>
        <v>0</v>
      </c>
    </row>
    <row r="564" spans="5:6" x14ac:dyDescent="0.35">
      <c r="E564">
        <v>36</v>
      </c>
      <c r="F564" s="23">
        <f t="shared" si="17"/>
        <v>0</v>
      </c>
    </row>
    <row r="565" spans="5:6" x14ac:dyDescent="0.35">
      <c r="E565">
        <v>42</v>
      </c>
      <c r="F565" s="23">
        <f t="shared" si="17"/>
        <v>0</v>
      </c>
    </row>
    <row r="566" spans="5:6" x14ac:dyDescent="0.35">
      <c r="E566">
        <v>40</v>
      </c>
      <c r="F566" s="23">
        <f t="shared" si="17"/>
        <v>0</v>
      </c>
    </row>
    <row r="567" spans="5:6" x14ac:dyDescent="0.35">
      <c r="E567">
        <v>42</v>
      </c>
      <c r="F567" s="23">
        <f t="shared" si="17"/>
        <v>0</v>
      </c>
    </row>
    <row r="568" spans="5:6" x14ac:dyDescent="0.35">
      <c r="E568">
        <v>40</v>
      </c>
      <c r="F568" s="23">
        <f t="shared" si="17"/>
        <v>0</v>
      </c>
    </row>
    <row r="569" spans="5:6" x14ac:dyDescent="0.35">
      <c r="E569">
        <v>42</v>
      </c>
      <c r="F569" s="23">
        <f t="shared" si="17"/>
        <v>0</v>
      </c>
    </row>
    <row r="570" spans="5:6" x14ac:dyDescent="0.35">
      <c r="E570">
        <v>40</v>
      </c>
      <c r="F570" s="23">
        <f t="shared" si="17"/>
        <v>0</v>
      </c>
    </row>
    <row r="571" spans="5:6" x14ac:dyDescent="0.35">
      <c r="E571">
        <v>37</v>
      </c>
      <c r="F571" s="23">
        <f t="shared" si="17"/>
        <v>0</v>
      </c>
    </row>
    <row r="572" spans="5:6" x14ac:dyDescent="0.35">
      <c r="E572">
        <v>37</v>
      </c>
      <c r="F572" s="23">
        <f t="shared" si="17"/>
        <v>0</v>
      </c>
    </row>
    <row r="573" spans="5:6" x14ac:dyDescent="0.35">
      <c r="E573">
        <v>37</v>
      </c>
      <c r="F573" s="23">
        <f t="shared" si="17"/>
        <v>0</v>
      </c>
    </row>
    <row r="574" spans="5:6" x14ac:dyDescent="0.35">
      <c r="E574">
        <v>37</v>
      </c>
      <c r="F574" s="23">
        <f t="shared" si="17"/>
        <v>0</v>
      </c>
    </row>
    <row r="575" spans="5:6" x14ac:dyDescent="0.35">
      <c r="E575">
        <v>37</v>
      </c>
      <c r="F575" s="23">
        <f t="shared" si="17"/>
        <v>0</v>
      </c>
    </row>
    <row r="576" spans="5:6" x14ac:dyDescent="0.35">
      <c r="E576">
        <v>37</v>
      </c>
      <c r="F576" s="23">
        <f t="shared" si="17"/>
        <v>0</v>
      </c>
    </row>
    <row r="577" spans="5:6" x14ac:dyDescent="0.35">
      <c r="E577">
        <v>37</v>
      </c>
      <c r="F577" s="23">
        <f t="shared" si="17"/>
        <v>0</v>
      </c>
    </row>
    <row r="578" spans="5:6" x14ac:dyDescent="0.35">
      <c r="E578">
        <v>37</v>
      </c>
      <c r="F578" s="23">
        <f t="shared" si="17"/>
        <v>0</v>
      </c>
    </row>
    <row r="579" spans="5:6" x14ac:dyDescent="0.35">
      <c r="E579">
        <v>37</v>
      </c>
      <c r="F579" s="23">
        <f t="shared" ref="F579:F642" si="18">E579*C579</f>
        <v>0</v>
      </c>
    </row>
    <row r="580" spans="5:6" x14ac:dyDescent="0.35">
      <c r="E580">
        <v>37</v>
      </c>
      <c r="F580" s="23">
        <f t="shared" si="18"/>
        <v>0</v>
      </c>
    </row>
    <row r="581" spans="5:6" x14ac:dyDescent="0.35">
      <c r="E581">
        <v>37</v>
      </c>
      <c r="F581" s="23">
        <f t="shared" si="18"/>
        <v>0</v>
      </c>
    </row>
    <row r="582" spans="5:6" x14ac:dyDescent="0.35">
      <c r="E582">
        <v>37</v>
      </c>
      <c r="F582" s="23">
        <f t="shared" si="18"/>
        <v>0</v>
      </c>
    </row>
    <row r="583" spans="5:6" x14ac:dyDescent="0.35">
      <c r="E583">
        <v>37</v>
      </c>
      <c r="F583" s="23">
        <f t="shared" si="18"/>
        <v>0</v>
      </c>
    </row>
    <row r="584" spans="5:6" x14ac:dyDescent="0.35">
      <c r="E584">
        <v>43</v>
      </c>
      <c r="F584" s="23">
        <f t="shared" si="18"/>
        <v>0</v>
      </c>
    </row>
    <row r="585" spans="5:6" x14ac:dyDescent="0.35">
      <c r="E585">
        <v>43</v>
      </c>
      <c r="F585" s="23">
        <f t="shared" si="18"/>
        <v>0</v>
      </c>
    </row>
    <row r="586" spans="5:6" x14ac:dyDescent="0.35">
      <c r="E586">
        <v>43</v>
      </c>
      <c r="F586" s="23">
        <f t="shared" si="18"/>
        <v>0</v>
      </c>
    </row>
    <row r="587" spans="5:6" x14ac:dyDescent="0.35">
      <c r="E587">
        <v>43</v>
      </c>
      <c r="F587" s="23">
        <f t="shared" si="18"/>
        <v>0</v>
      </c>
    </row>
    <row r="588" spans="5:6" x14ac:dyDescent="0.35">
      <c r="E588">
        <v>43</v>
      </c>
      <c r="F588" s="23">
        <f t="shared" si="18"/>
        <v>0</v>
      </c>
    </row>
    <row r="589" spans="5:6" x14ac:dyDescent="0.35">
      <c r="E589">
        <v>43</v>
      </c>
      <c r="F589" s="23">
        <f t="shared" si="18"/>
        <v>0</v>
      </c>
    </row>
    <row r="590" spans="5:6" x14ac:dyDescent="0.35">
      <c r="E590">
        <v>45</v>
      </c>
      <c r="F590" s="23">
        <f t="shared" si="18"/>
        <v>0</v>
      </c>
    </row>
    <row r="591" spans="5:6" x14ac:dyDescent="0.35">
      <c r="E591">
        <v>45</v>
      </c>
      <c r="F591" s="23">
        <f t="shared" si="18"/>
        <v>0</v>
      </c>
    </row>
    <row r="592" spans="5:6" x14ac:dyDescent="0.35">
      <c r="E592">
        <v>45</v>
      </c>
      <c r="F592" s="23">
        <f t="shared" si="18"/>
        <v>0</v>
      </c>
    </row>
    <row r="593" spans="5:6" x14ac:dyDescent="0.35">
      <c r="E593">
        <v>45</v>
      </c>
      <c r="F593" s="23">
        <f t="shared" si="18"/>
        <v>0</v>
      </c>
    </row>
    <row r="594" spans="5:6" x14ac:dyDescent="0.35">
      <c r="E594">
        <v>45</v>
      </c>
      <c r="F594" s="23">
        <f t="shared" si="18"/>
        <v>0</v>
      </c>
    </row>
    <row r="595" spans="5:6" x14ac:dyDescent="0.35">
      <c r="E595">
        <v>45</v>
      </c>
      <c r="F595" s="23">
        <f t="shared" si="18"/>
        <v>0</v>
      </c>
    </row>
    <row r="596" spans="5:6" x14ac:dyDescent="0.35">
      <c r="E596">
        <v>45</v>
      </c>
      <c r="F596" s="23">
        <f t="shared" si="18"/>
        <v>0</v>
      </c>
    </row>
    <row r="597" spans="5:6" x14ac:dyDescent="0.35">
      <c r="E597">
        <v>45</v>
      </c>
      <c r="F597" s="23">
        <f t="shared" si="18"/>
        <v>0</v>
      </c>
    </row>
    <row r="598" spans="5:6" x14ac:dyDescent="0.35">
      <c r="E598">
        <v>45</v>
      </c>
      <c r="F598" s="23">
        <f t="shared" si="18"/>
        <v>0</v>
      </c>
    </row>
    <row r="599" spans="5:6" x14ac:dyDescent="0.35">
      <c r="E599">
        <v>45</v>
      </c>
      <c r="F599" s="23">
        <f t="shared" si="18"/>
        <v>0</v>
      </c>
    </row>
    <row r="600" spans="5:6" x14ac:dyDescent="0.35">
      <c r="E600">
        <v>37</v>
      </c>
      <c r="F600" s="23">
        <f t="shared" si="18"/>
        <v>0</v>
      </c>
    </row>
    <row r="601" spans="5:6" x14ac:dyDescent="0.35">
      <c r="E601">
        <v>60</v>
      </c>
      <c r="F601" s="23">
        <f t="shared" si="18"/>
        <v>0</v>
      </c>
    </row>
    <row r="602" spans="5:6" x14ac:dyDescent="0.35">
      <c r="E602">
        <v>60</v>
      </c>
      <c r="F602" s="23">
        <f t="shared" si="18"/>
        <v>0</v>
      </c>
    </row>
    <row r="603" spans="5:6" x14ac:dyDescent="0.35">
      <c r="E603">
        <v>60</v>
      </c>
      <c r="F603" s="23">
        <f t="shared" si="18"/>
        <v>0</v>
      </c>
    </row>
    <row r="604" spans="5:6" x14ac:dyDescent="0.35">
      <c r="E604">
        <v>60</v>
      </c>
      <c r="F604" s="23">
        <f t="shared" si="18"/>
        <v>0</v>
      </c>
    </row>
    <row r="605" spans="5:6" x14ac:dyDescent="0.35">
      <c r="E605">
        <v>60</v>
      </c>
      <c r="F605" s="23">
        <f t="shared" si="18"/>
        <v>0</v>
      </c>
    </row>
    <row r="606" spans="5:6" x14ac:dyDescent="0.35">
      <c r="E606">
        <v>60</v>
      </c>
      <c r="F606" s="23">
        <f t="shared" si="18"/>
        <v>0</v>
      </c>
    </row>
    <row r="607" spans="5:6" x14ac:dyDescent="0.35">
      <c r="E607">
        <v>60</v>
      </c>
      <c r="F607" s="23">
        <f t="shared" si="18"/>
        <v>0</v>
      </c>
    </row>
    <row r="608" spans="5:6" x14ac:dyDescent="0.35">
      <c r="E608">
        <v>48</v>
      </c>
      <c r="F608" s="23">
        <f t="shared" si="18"/>
        <v>0</v>
      </c>
    </row>
    <row r="609" spans="5:6" x14ac:dyDescent="0.35">
      <c r="E609">
        <v>48</v>
      </c>
      <c r="F609" s="23">
        <f t="shared" si="18"/>
        <v>0</v>
      </c>
    </row>
    <row r="610" spans="5:6" x14ac:dyDescent="0.35">
      <c r="E610">
        <v>48</v>
      </c>
      <c r="F610" s="23">
        <f t="shared" si="18"/>
        <v>0</v>
      </c>
    </row>
    <row r="611" spans="5:6" x14ac:dyDescent="0.35">
      <c r="E611">
        <v>48</v>
      </c>
      <c r="F611" s="23">
        <f t="shared" si="18"/>
        <v>0</v>
      </c>
    </row>
    <row r="612" spans="5:6" x14ac:dyDescent="0.35">
      <c r="E612">
        <v>50</v>
      </c>
      <c r="F612" s="23">
        <f t="shared" si="18"/>
        <v>0</v>
      </c>
    </row>
    <row r="613" spans="5:6" x14ac:dyDescent="0.35">
      <c r="E613">
        <v>50</v>
      </c>
      <c r="F613" s="23">
        <f t="shared" si="18"/>
        <v>0</v>
      </c>
    </row>
    <row r="614" spans="5:6" x14ac:dyDescent="0.35">
      <c r="E614">
        <v>50</v>
      </c>
      <c r="F614" s="23">
        <f t="shared" si="18"/>
        <v>0</v>
      </c>
    </row>
    <row r="615" spans="5:6" x14ac:dyDescent="0.35">
      <c r="E615">
        <v>50</v>
      </c>
      <c r="F615" s="23">
        <f t="shared" si="18"/>
        <v>0</v>
      </c>
    </row>
    <row r="616" spans="5:6" x14ac:dyDescent="0.35">
      <c r="E616">
        <v>55</v>
      </c>
      <c r="F616" s="23">
        <f t="shared" si="18"/>
        <v>0</v>
      </c>
    </row>
    <row r="617" spans="5:6" x14ac:dyDescent="0.35">
      <c r="E617">
        <v>55</v>
      </c>
      <c r="F617" s="23">
        <f t="shared" si="18"/>
        <v>0</v>
      </c>
    </row>
    <row r="618" spans="5:6" x14ac:dyDescent="0.35">
      <c r="E618">
        <v>55</v>
      </c>
      <c r="F618" s="23">
        <f t="shared" si="18"/>
        <v>0</v>
      </c>
    </row>
    <row r="619" spans="5:6" x14ac:dyDescent="0.35">
      <c r="E619">
        <v>55</v>
      </c>
      <c r="F619" s="23">
        <f t="shared" si="18"/>
        <v>0</v>
      </c>
    </row>
    <row r="620" spans="5:6" x14ac:dyDescent="0.35">
      <c r="E620">
        <v>55</v>
      </c>
      <c r="F620" s="23">
        <f t="shared" si="18"/>
        <v>0</v>
      </c>
    </row>
    <row r="621" spans="5:6" x14ac:dyDescent="0.35">
      <c r="E621">
        <v>63</v>
      </c>
      <c r="F621" s="23">
        <f t="shared" si="18"/>
        <v>0</v>
      </c>
    </row>
    <row r="622" spans="5:6" x14ac:dyDescent="0.35">
      <c r="E622">
        <v>63</v>
      </c>
      <c r="F622" s="23">
        <f t="shared" si="18"/>
        <v>0</v>
      </c>
    </row>
    <row r="623" spans="5:6" x14ac:dyDescent="0.35">
      <c r="E623">
        <v>63</v>
      </c>
      <c r="F623" s="23">
        <f t="shared" si="18"/>
        <v>0</v>
      </c>
    </row>
    <row r="624" spans="5:6" x14ac:dyDescent="0.35">
      <c r="E624">
        <v>63</v>
      </c>
      <c r="F624" s="23">
        <f t="shared" si="18"/>
        <v>0</v>
      </c>
    </row>
    <row r="625" spans="5:6" x14ac:dyDescent="0.35">
      <c r="F625" s="23">
        <f t="shared" si="18"/>
        <v>0</v>
      </c>
    </row>
    <row r="626" spans="5:6" x14ac:dyDescent="0.35">
      <c r="F626" s="23">
        <f t="shared" si="18"/>
        <v>0</v>
      </c>
    </row>
    <row r="627" spans="5:6" x14ac:dyDescent="0.35">
      <c r="F627" s="23">
        <f t="shared" si="18"/>
        <v>0</v>
      </c>
    </row>
    <row r="628" spans="5:6" x14ac:dyDescent="0.35">
      <c r="E628">
        <v>50</v>
      </c>
      <c r="F628" s="23">
        <f t="shared" si="18"/>
        <v>0</v>
      </c>
    </row>
    <row r="629" spans="5:6" x14ac:dyDescent="0.35">
      <c r="E629">
        <v>50</v>
      </c>
      <c r="F629" s="23">
        <f t="shared" si="18"/>
        <v>0</v>
      </c>
    </row>
    <row r="630" spans="5:6" x14ac:dyDescent="0.35">
      <c r="E630">
        <v>50</v>
      </c>
      <c r="F630" s="23">
        <f t="shared" si="18"/>
        <v>0</v>
      </c>
    </row>
    <row r="631" spans="5:6" x14ac:dyDescent="0.35">
      <c r="E631">
        <v>50</v>
      </c>
      <c r="F631" s="23">
        <f t="shared" si="18"/>
        <v>0</v>
      </c>
    </row>
    <row r="632" spans="5:6" x14ac:dyDescent="0.35">
      <c r="E632">
        <v>62</v>
      </c>
      <c r="F632" s="23">
        <f t="shared" si="18"/>
        <v>0</v>
      </c>
    </row>
    <row r="633" spans="5:6" x14ac:dyDescent="0.35">
      <c r="E633">
        <v>62</v>
      </c>
      <c r="F633" s="23">
        <f t="shared" si="18"/>
        <v>0</v>
      </c>
    </row>
    <row r="634" spans="5:6" x14ac:dyDescent="0.35">
      <c r="E634">
        <v>62</v>
      </c>
      <c r="F634" s="23">
        <f t="shared" si="18"/>
        <v>0</v>
      </c>
    </row>
    <row r="635" spans="5:6" x14ac:dyDescent="0.35">
      <c r="E635">
        <v>62</v>
      </c>
      <c r="F635" s="23">
        <f t="shared" si="18"/>
        <v>0</v>
      </c>
    </row>
    <row r="636" spans="5:6" x14ac:dyDescent="0.35">
      <c r="E636">
        <v>62</v>
      </c>
      <c r="F636" s="23">
        <f t="shared" si="18"/>
        <v>0</v>
      </c>
    </row>
    <row r="637" spans="5:6" x14ac:dyDescent="0.35">
      <c r="E637">
        <v>62</v>
      </c>
      <c r="F637" s="23">
        <f t="shared" si="18"/>
        <v>0</v>
      </c>
    </row>
    <row r="638" spans="5:6" x14ac:dyDescent="0.35">
      <c r="E638">
        <v>62</v>
      </c>
      <c r="F638" s="23">
        <f t="shared" si="18"/>
        <v>0</v>
      </c>
    </row>
    <row r="639" spans="5:6" x14ac:dyDescent="0.35">
      <c r="E639">
        <v>62</v>
      </c>
      <c r="F639" s="23">
        <f t="shared" si="18"/>
        <v>0</v>
      </c>
    </row>
    <row r="640" spans="5:6" x14ac:dyDescent="0.35">
      <c r="E640">
        <v>55</v>
      </c>
      <c r="F640" s="23">
        <f t="shared" si="18"/>
        <v>0</v>
      </c>
    </row>
    <row r="641" spans="5:6" x14ac:dyDescent="0.35">
      <c r="E641">
        <v>66</v>
      </c>
      <c r="F641" s="23">
        <f t="shared" si="18"/>
        <v>0</v>
      </c>
    </row>
    <row r="642" spans="5:6" x14ac:dyDescent="0.35">
      <c r="E642">
        <v>55</v>
      </c>
      <c r="F642" s="23">
        <f t="shared" si="18"/>
        <v>0</v>
      </c>
    </row>
    <row r="643" spans="5:6" x14ac:dyDescent="0.35">
      <c r="E643">
        <v>66</v>
      </c>
      <c r="F643" s="23">
        <f t="shared" ref="F643:F706" si="19">E643*C643</f>
        <v>0</v>
      </c>
    </row>
    <row r="644" spans="5:6" x14ac:dyDescent="0.35">
      <c r="E644">
        <v>43</v>
      </c>
      <c r="F644" s="23">
        <f t="shared" si="19"/>
        <v>0</v>
      </c>
    </row>
    <row r="645" spans="5:6" x14ac:dyDescent="0.35">
      <c r="E645">
        <v>80</v>
      </c>
      <c r="F645" s="23">
        <f t="shared" si="19"/>
        <v>0</v>
      </c>
    </row>
    <row r="646" spans="5:6" x14ac:dyDescent="0.35">
      <c r="E646">
        <v>80</v>
      </c>
      <c r="F646" s="23">
        <f t="shared" si="19"/>
        <v>0</v>
      </c>
    </row>
    <row r="647" spans="5:6" x14ac:dyDescent="0.35">
      <c r="E647">
        <v>60</v>
      </c>
      <c r="F647" s="23">
        <f t="shared" si="19"/>
        <v>0</v>
      </c>
    </row>
    <row r="648" spans="5:6" x14ac:dyDescent="0.35">
      <c r="E648">
        <v>35</v>
      </c>
      <c r="F648" s="23">
        <f t="shared" si="19"/>
        <v>0</v>
      </c>
    </row>
    <row r="649" spans="5:6" x14ac:dyDescent="0.35">
      <c r="E649">
        <v>35</v>
      </c>
      <c r="F649" s="23">
        <f t="shared" si="19"/>
        <v>0</v>
      </c>
    </row>
    <row r="650" spans="5:6" x14ac:dyDescent="0.35">
      <c r="E650">
        <v>37</v>
      </c>
      <c r="F650" s="23">
        <f t="shared" si="19"/>
        <v>0</v>
      </c>
    </row>
    <row r="651" spans="5:6" x14ac:dyDescent="0.35">
      <c r="E651">
        <v>37</v>
      </c>
      <c r="F651" s="23">
        <f t="shared" si="19"/>
        <v>0</v>
      </c>
    </row>
    <row r="652" spans="5:6" x14ac:dyDescent="0.35">
      <c r="E652">
        <v>37</v>
      </c>
      <c r="F652" s="23">
        <f t="shared" si="19"/>
        <v>0</v>
      </c>
    </row>
    <row r="653" spans="5:6" x14ac:dyDescent="0.35">
      <c r="E653">
        <v>37</v>
      </c>
      <c r="F653" s="23">
        <f t="shared" si="19"/>
        <v>0</v>
      </c>
    </row>
    <row r="654" spans="5:6" x14ac:dyDescent="0.35">
      <c r="E654">
        <v>37</v>
      </c>
      <c r="F654" s="23">
        <f t="shared" si="19"/>
        <v>0</v>
      </c>
    </row>
    <row r="655" spans="5:6" x14ac:dyDescent="0.35">
      <c r="E655">
        <v>37</v>
      </c>
      <c r="F655" s="23">
        <f t="shared" si="19"/>
        <v>0</v>
      </c>
    </row>
    <row r="656" spans="5:6" x14ac:dyDescent="0.35">
      <c r="E656">
        <v>37</v>
      </c>
      <c r="F656" s="23">
        <f t="shared" si="19"/>
        <v>0</v>
      </c>
    </row>
    <row r="657" spans="5:6" x14ac:dyDescent="0.35">
      <c r="E657">
        <v>37</v>
      </c>
      <c r="F657" s="23">
        <f t="shared" si="19"/>
        <v>0</v>
      </c>
    </row>
    <row r="658" spans="5:6" x14ac:dyDescent="0.35">
      <c r="E658">
        <v>37</v>
      </c>
      <c r="F658" s="23">
        <f t="shared" si="19"/>
        <v>0</v>
      </c>
    </row>
    <row r="659" spans="5:6" x14ac:dyDescent="0.35">
      <c r="E659">
        <v>37</v>
      </c>
      <c r="F659" s="23">
        <f t="shared" si="19"/>
        <v>0</v>
      </c>
    </row>
    <row r="660" spans="5:6" x14ac:dyDescent="0.35">
      <c r="E660">
        <v>43</v>
      </c>
      <c r="F660" s="23">
        <f t="shared" si="19"/>
        <v>0</v>
      </c>
    </row>
    <row r="661" spans="5:6" x14ac:dyDescent="0.35">
      <c r="E661">
        <v>43</v>
      </c>
      <c r="F661" s="23">
        <f t="shared" si="19"/>
        <v>0</v>
      </c>
    </row>
    <row r="662" spans="5:6" x14ac:dyDescent="0.35">
      <c r="E662">
        <v>43</v>
      </c>
      <c r="F662" s="23">
        <f t="shared" si="19"/>
        <v>0</v>
      </c>
    </row>
    <row r="663" spans="5:6" x14ac:dyDescent="0.35">
      <c r="E663">
        <v>43</v>
      </c>
      <c r="F663" s="23">
        <f t="shared" si="19"/>
        <v>0</v>
      </c>
    </row>
    <row r="664" spans="5:6" x14ac:dyDescent="0.35">
      <c r="E664">
        <v>43</v>
      </c>
      <c r="F664" s="23">
        <f t="shared" si="19"/>
        <v>0</v>
      </c>
    </row>
    <row r="665" spans="5:6" x14ac:dyDescent="0.35">
      <c r="E665">
        <v>43</v>
      </c>
      <c r="F665" s="23">
        <f t="shared" si="19"/>
        <v>0</v>
      </c>
    </row>
    <row r="666" spans="5:6" x14ac:dyDescent="0.35">
      <c r="E666">
        <v>43</v>
      </c>
      <c r="F666" s="23">
        <f t="shared" si="19"/>
        <v>0</v>
      </c>
    </row>
    <row r="667" spans="5:6" x14ac:dyDescent="0.35">
      <c r="E667">
        <v>43</v>
      </c>
      <c r="F667" s="23">
        <f t="shared" si="19"/>
        <v>0</v>
      </c>
    </row>
    <row r="668" spans="5:6" x14ac:dyDescent="0.35">
      <c r="E668">
        <v>43</v>
      </c>
      <c r="F668" s="23">
        <f t="shared" si="19"/>
        <v>0</v>
      </c>
    </row>
    <row r="669" spans="5:6" x14ac:dyDescent="0.35">
      <c r="E669">
        <v>60</v>
      </c>
      <c r="F669" s="23">
        <f t="shared" si="19"/>
        <v>0</v>
      </c>
    </row>
    <row r="670" spans="5:6" x14ac:dyDescent="0.35">
      <c r="E670">
        <v>60</v>
      </c>
      <c r="F670" s="23">
        <f t="shared" si="19"/>
        <v>0</v>
      </c>
    </row>
    <row r="671" spans="5:6" x14ac:dyDescent="0.35">
      <c r="E671">
        <v>60</v>
      </c>
      <c r="F671" s="23">
        <f t="shared" si="19"/>
        <v>0</v>
      </c>
    </row>
    <row r="672" spans="5:6" x14ac:dyDescent="0.35">
      <c r="E672">
        <v>60</v>
      </c>
      <c r="F672" s="23">
        <f t="shared" si="19"/>
        <v>0</v>
      </c>
    </row>
    <row r="673" spans="5:6" x14ac:dyDescent="0.35">
      <c r="E673">
        <v>60</v>
      </c>
      <c r="F673" s="23">
        <f t="shared" si="19"/>
        <v>0</v>
      </c>
    </row>
    <row r="674" spans="5:6" x14ac:dyDescent="0.35">
      <c r="E674">
        <v>43</v>
      </c>
      <c r="F674" s="23">
        <f t="shared" si="19"/>
        <v>0</v>
      </c>
    </row>
    <row r="675" spans="5:6" x14ac:dyDescent="0.35">
      <c r="E675">
        <v>43</v>
      </c>
      <c r="F675" s="23">
        <f t="shared" si="19"/>
        <v>0</v>
      </c>
    </row>
    <row r="676" spans="5:6" x14ac:dyDescent="0.35">
      <c r="E676">
        <v>43</v>
      </c>
      <c r="F676" s="23">
        <f t="shared" si="19"/>
        <v>0</v>
      </c>
    </row>
    <row r="677" spans="5:6" x14ac:dyDescent="0.35">
      <c r="E677">
        <v>43</v>
      </c>
      <c r="F677" s="23">
        <f t="shared" si="19"/>
        <v>0</v>
      </c>
    </row>
    <row r="678" spans="5:6" x14ac:dyDescent="0.35">
      <c r="E678">
        <v>43</v>
      </c>
      <c r="F678" s="23">
        <f t="shared" si="19"/>
        <v>0</v>
      </c>
    </row>
    <row r="679" spans="5:6" x14ac:dyDescent="0.35">
      <c r="E679">
        <v>43</v>
      </c>
      <c r="F679" s="23">
        <f t="shared" si="19"/>
        <v>0</v>
      </c>
    </row>
    <row r="680" spans="5:6" x14ac:dyDescent="0.35">
      <c r="E680">
        <v>43</v>
      </c>
      <c r="F680" s="23">
        <f t="shared" si="19"/>
        <v>0</v>
      </c>
    </row>
    <row r="681" spans="5:6" x14ac:dyDescent="0.35">
      <c r="E681">
        <v>43</v>
      </c>
      <c r="F681" s="23">
        <f t="shared" si="19"/>
        <v>0</v>
      </c>
    </row>
    <row r="682" spans="5:6" x14ac:dyDescent="0.35">
      <c r="E682">
        <v>43</v>
      </c>
      <c r="F682" s="23">
        <f t="shared" si="19"/>
        <v>0</v>
      </c>
    </row>
    <row r="683" spans="5:6" x14ac:dyDescent="0.35">
      <c r="E683">
        <v>43</v>
      </c>
      <c r="F683" s="23">
        <f t="shared" si="19"/>
        <v>0</v>
      </c>
    </row>
    <row r="684" spans="5:6" x14ac:dyDescent="0.35">
      <c r="E684">
        <v>43</v>
      </c>
      <c r="F684" s="23">
        <f t="shared" si="19"/>
        <v>0</v>
      </c>
    </row>
    <row r="685" spans="5:6" x14ac:dyDescent="0.35">
      <c r="E685">
        <v>43</v>
      </c>
      <c r="F685" s="23">
        <f t="shared" si="19"/>
        <v>0</v>
      </c>
    </row>
    <row r="686" spans="5:6" x14ac:dyDescent="0.35">
      <c r="E686">
        <v>43</v>
      </c>
      <c r="F686" s="23">
        <f t="shared" si="19"/>
        <v>0</v>
      </c>
    </row>
    <row r="687" spans="5:6" x14ac:dyDescent="0.35">
      <c r="E687">
        <v>43</v>
      </c>
      <c r="F687" s="23">
        <f t="shared" si="19"/>
        <v>0</v>
      </c>
    </row>
    <row r="688" spans="5:6" x14ac:dyDescent="0.35">
      <c r="E688">
        <v>55</v>
      </c>
      <c r="F688" s="23">
        <f t="shared" si="19"/>
        <v>0</v>
      </c>
    </row>
    <row r="689" spans="5:6" x14ac:dyDescent="0.35">
      <c r="E689">
        <v>55</v>
      </c>
      <c r="F689" s="23">
        <f t="shared" si="19"/>
        <v>0</v>
      </c>
    </row>
    <row r="690" spans="5:6" x14ac:dyDescent="0.35">
      <c r="E690">
        <v>55</v>
      </c>
      <c r="F690" s="23">
        <f t="shared" si="19"/>
        <v>0</v>
      </c>
    </row>
    <row r="691" spans="5:6" x14ac:dyDescent="0.35">
      <c r="E691">
        <v>55</v>
      </c>
      <c r="F691" s="23">
        <f t="shared" si="19"/>
        <v>0</v>
      </c>
    </row>
    <row r="692" spans="5:6" x14ac:dyDescent="0.35">
      <c r="E692">
        <v>55</v>
      </c>
      <c r="F692" s="23">
        <f t="shared" si="19"/>
        <v>0</v>
      </c>
    </row>
    <row r="693" spans="5:6" x14ac:dyDescent="0.35">
      <c r="E693">
        <v>55</v>
      </c>
      <c r="F693" s="23">
        <f t="shared" si="19"/>
        <v>0</v>
      </c>
    </row>
    <row r="694" spans="5:6" x14ac:dyDescent="0.35">
      <c r="E694">
        <v>55</v>
      </c>
      <c r="F694" s="23">
        <f t="shared" si="19"/>
        <v>0</v>
      </c>
    </row>
    <row r="695" spans="5:6" x14ac:dyDescent="0.35">
      <c r="E695">
        <v>55</v>
      </c>
      <c r="F695" s="23">
        <f t="shared" si="19"/>
        <v>0</v>
      </c>
    </row>
    <row r="696" spans="5:6" x14ac:dyDescent="0.35">
      <c r="E696">
        <v>55</v>
      </c>
      <c r="F696" s="23">
        <f t="shared" si="19"/>
        <v>0</v>
      </c>
    </row>
    <row r="697" spans="5:6" x14ac:dyDescent="0.35">
      <c r="E697">
        <v>55</v>
      </c>
      <c r="F697" s="23">
        <f t="shared" si="19"/>
        <v>0</v>
      </c>
    </row>
    <row r="698" spans="5:6" x14ac:dyDescent="0.35">
      <c r="E698">
        <v>55</v>
      </c>
      <c r="F698" s="23">
        <f t="shared" si="19"/>
        <v>0</v>
      </c>
    </row>
    <row r="699" spans="5:6" x14ac:dyDescent="0.35">
      <c r="E699">
        <v>55</v>
      </c>
      <c r="F699" s="23">
        <f t="shared" si="19"/>
        <v>0</v>
      </c>
    </row>
    <row r="700" spans="5:6" x14ac:dyDescent="0.35">
      <c r="E700">
        <v>55</v>
      </c>
      <c r="F700" s="23">
        <f t="shared" si="19"/>
        <v>0</v>
      </c>
    </row>
    <row r="701" spans="5:6" x14ac:dyDescent="0.35">
      <c r="E701">
        <v>55</v>
      </c>
      <c r="F701" s="23">
        <f t="shared" si="19"/>
        <v>0</v>
      </c>
    </row>
    <row r="702" spans="5:6" x14ac:dyDescent="0.35">
      <c r="E702">
        <v>55</v>
      </c>
      <c r="F702" s="23">
        <f t="shared" si="19"/>
        <v>0</v>
      </c>
    </row>
    <row r="703" spans="5:6" x14ac:dyDescent="0.35">
      <c r="E703">
        <v>55</v>
      </c>
      <c r="F703" s="23">
        <f t="shared" si="19"/>
        <v>0</v>
      </c>
    </row>
    <row r="704" spans="5:6" x14ac:dyDescent="0.35">
      <c r="E704">
        <v>55</v>
      </c>
      <c r="F704" s="23">
        <f t="shared" si="19"/>
        <v>0</v>
      </c>
    </row>
    <row r="705" spans="5:6" x14ac:dyDescent="0.35">
      <c r="E705">
        <v>55</v>
      </c>
      <c r="F705" s="23">
        <f t="shared" si="19"/>
        <v>0</v>
      </c>
    </row>
    <row r="706" spans="5:6" x14ac:dyDescent="0.35">
      <c r="E706">
        <v>55</v>
      </c>
      <c r="F706" s="23">
        <f t="shared" si="19"/>
        <v>0</v>
      </c>
    </row>
    <row r="707" spans="5:6" x14ac:dyDescent="0.35">
      <c r="E707">
        <v>55</v>
      </c>
      <c r="F707" s="23">
        <f t="shared" ref="F707:F770" si="20">E707*C707</f>
        <v>0</v>
      </c>
    </row>
    <row r="708" spans="5:6" x14ac:dyDescent="0.35">
      <c r="E708">
        <v>55</v>
      </c>
      <c r="F708" s="23">
        <f t="shared" si="20"/>
        <v>0</v>
      </c>
    </row>
    <row r="709" spans="5:6" x14ac:dyDescent="0.35">
      <c r="E709">
        <v>55</v>
      </c>
      <c r="F709" s="23">
        <f t="shared" si="20"/>
        <v>0</v>
      </c>
    </row>
    <row r="710" spans="5:6" x14ac:dyDescent="0.35">
      <c r="E710">
        <v>55</v>
      </c>
      <c r="F710" s="23">
        <f t="shared" si="20"/>
        <v>0</v>
      </c>
    </row>
    <row r="711" spans="5:6" x14ac:dyDescent="0.35">
      <c r="E711">
        <v>55</v>
      </c>
      <c r="F711" s="23">
        <f t="shared" si="20"/>
        <v>0</v>
      </c>
    </row>
    <row r="712" spans="5:6" x14ac:dyDescent="0.35">
      <c r="E712">
        <v>55</v>
      </c>
      <c r="F712" s="23">
        <f t="shared" si="20"/>
        <v>0</v>
      </c>
    </row>
    <row r="713" spans="5:6" x14ac:dyDescent="0.35">
      <c r="E713">
        <v>55</v>
      </c>
      <c r="F713" s="23">
        <f t="shared" si="20"/>
        <v>0</v>
      </c>
    </row>
    <row r="714" spans="5:6" x14ac:dyDescent="0.35">
      <c r="E714">
        <v>55</v>
      </c>
      <c r="F714" s="23">
        <f t="shared" si="20"/>
        <v>0</v>
      </c>
    </row>
    <row r="715" spans="5:6" x14ac:dyDescent="0.35">
      <c r="E715">
        <v>55</v>
      </c>
      <c r="F715" s="23">
        <f t="shared" si="20"/>
        <v>0</v>
      </c>
    </row>
    <row r="716" spans="5:6" x14ac:dyDescent="0.35">
      <c r="E716">
        <v>55</v>
      </c>
      <c r="F716" s="23">
        <f t="shared" si="20"/>
        <v>0</v>
      </c>
    </row>
    <row r="717" spans="5:6" x14ac:dyDescent="0.35">
      <c r="E717">
        <v>55</v>
      </c>
      <c r="F717" s="23">
        <f t="shared" si="20"/>
        <v>0</v>
      </c>
    </row>
    <row r="718" spans="5:6" x14ac:dyDescent="0.35">
      <c r="E718">
        <v>55</v>
      </c>
      <c r="F718" s="23">
        <f t="shared" si="20"/>
        <v>0</v>
      </c>
    </row>
    <row r="719" spans="5:6" x14ac:dyDescent="0.35">
      <c r="E719">
        <v>55</v>
      </c>
      <c r="F719" s="23">
        <f t="shared" si="20"/>
        <v>0</v>
      </c>
    </row>
    <row r="720" spans="5:6" x14ac:dyDescent="0.35">
      <c r="E720">
        <v>50</v>
      </c>
      <c r="F720" s="23">
        <f t="shared" si="20"/>
        <v>0</v>
      </c>
    </row>
    <row r="721" spans="5:6" x14ac:dyDescent="0.35">
      <c r="E721">
        <v>50</v>
      </c>
      <c r="F721" s="23">
        <f t="shared" si="20"/>
        <v>0</v>
      </c>
    </row>
    <row r="722" spans="5:6" x14ac:dyDescent="0.35">
      <c r="E722">
        <v>50</v>
      </c>
      <c r="F722" s="23">
        <f t="shared" si="20"/>
        <v>0</v>
      </c>
    </row>
    <row r="723" spans="5:6" x14ac:dyDescent="0.35">
      <c r="E723">
        <v>50</v>
      </c>
      <c r="F723" s="23">
        <f t="shared" si="20"/>
        <v>0</v>
      </c>
    </row>
    <row r="724" spans="5:6" x14ac:dyDescent="0.35">
      <c r="E724">
        <v>50</v>
      </c>
      <c r="F724" s="23">
        <f t="shared" si="20"/>
        <v>0</v>
      </c>
    </row>
    <row r="725" spans="5:6" x14ac:dyDescent="0.35">
      <c r="E725">
        <v>50</v>
      </c>
      <c r="F725" s="23">
        <f t="shared" si="20"/>
        <v>0</v>
      </c>
    </row>
    <row r="726" spans="5:6" x14ac:dyDescent="0.35">
      <c r="E726">
        <v>70</v>
      </c>
      <c r="F726" s="23">
        <f t="shared" si="20"/>
        <v>0</v>
      </c>
    </row>
    <row r="727" spans="5:6" x14ac:dyDescent="0.35">
      <c r="E727">
        <v>70</v>
      </c>
      <c r="F727" s="23">
        <f t="shared" si="20"/>
        <v>0</v>
      </c>
    </row>
    <row r="728" spans="5:6" x14ac:dyDescent="0.35">
      <c r="E728">
        <v>70</v>
      </c>
      <c r="F728" s="23">
        <f t="shared" si="20"/>
        <v>0</v>
      </c>
    </row>
    <row r="729" spans="5:6" x14ac:dyDescent="0.35">
      <c r="E729">
        <v>88</v>
      </c>
      <c r="F729" s="23">
        <f t="shared" si="20"/>
        <v>0</v>
      </c>
    </row>
    <row r="730" spans="5:6" x14ac:dyDescent="0.35">
      <c r="E730">
        <v>88</v>
      </c>
      <c r="F730" s="23">
        <f t="shared" si="20"/>
        <v>0</v>
      </c>
    </row>
    <row r="731" spans="5:6" x14ac:dyDescent="0.35">
      <c r="E731">
        <v>70</v>
      </c>
      <c r="F731" s="23">
        <f t="shared" si="20"/>
        <v>0</v>
      </c>
    </row>
    <row r="732" spans="5:6" x14ac:dyDescent="0.35">
      <c r="E732">
        <v>66</v>
      </c>
      <c r="F732" s="23">
        <f t="shared" si="20"/>
        <v>0</v>
      </c>
    </row>
    <row r="733" spans="5:6" x14ac:dyDescent="0.35">
      <c r="E733">
        <v>68</v>
      </c>
      <c r="F733" s="23">
        <f t="shared" si="20"/>
        <v>0</v>
      </c>
    </row>
    <row r="734" spans="5:6" x14ac:dyDescent="0.35">
      <c r="E734">
        <v>32</v>
      </c>
      <c r="F734" s="23">
        <f t="shared" si="20"/>
        <v>0</v>
      </c>
    </row>
    <row r="735" spans="5:6" x14ac:dyDescent="0.35">
      <c r="E735">
        <v>32</v>
      </c>
      <c r="F735" s="23">
        <f t="shared" si="20"/>
        <v>0</v>
      </c>
    </row>
    <row r="736" spans="5:6" x14ac:dyDescent="0.35">
      <c r="E736">
        <v>32</v>
      </c>
      <c r="F736" s="23">
        <f t="shared" si="20"/>
        <v>0</v>
      </c>
    </row>
    <row r="737" spans="5:6" x14ac:dyDescent="0.35">
      <c r="E737">
        <v>32</v>
      </c>
      <c r="F737" s="23">
        <f t="shared" si="20"/>
        <v>0</v>
      </c>
    </row>
    <row r="738" spans="5:6" x14ac:dyDescent="0.35">
      <c r="E738">
        <v>32</v>
      </c>
      <c r="F738" s="23">
        <f t="shared" si="20"/>
        <v>0</v>
      </c>
    </row>
    <row r="739" spans="5:6" x14ac:dyDescent="0.35">
      <c r="E739">
        <v>32</v>
      </c>
      <c r="F739" s="23">
        <f t="shared" si="20"/>
        <v>0</v>
      </c>
    </row>
    <row r="740" spans="5:6" x14ac:dyDescent="0.35">
      <c r="E740">
        <v>32</v>
      </c>
      <c r="F740" s="23">
        <f t="shared" si="20"/>
        <v>0</v>
      </c>
    </row>
    <row r="741" spans="5:6" x14ac:dyDescent="0.35">
      <c r="E741">
        <v>32</v>
      </c>
      <c r="F741" s="23">
        <f t="shared" si="20"/>
        <v>0</v>
      </c>
    </row>
    <row r="742" spans="5:6" x14ac:dyDescent="0.35">
      <c r="E742">
        <v>32</v>
      </c>
      <c r="F742" s="23">
        <f t="shared" si="20"/>
        <v>0</v>
      </c>
    </row>
    <row r="743" spans="5:6" x14ac:dyDescent="0.35">
      <c r="E743">
        <v>32</v>
      </c>
      <c r="F743" s="23">
        <f t="shared" si="20"/>
        <v>0</v>
      </c>
    </row>
    <row r="744" spans="5:6" x14ac:dyDescent="0.35">
      <c r="E744">
        <v>32</v>
      </c>
      <c r="F744" s="23">
        <f t="shared" si="20"/>
        <v>0</v>
      </c>
    </row>
    <row r="745" spans="5:6" x14ac:dyDescent="0.35">
      <c r="E745">
        <v>32</v>
      </c>
      <c r="F745" s="23">
        <f t="shared" si="20"/>
        <v>0</v>
      </c>
    </row>
    <row r="746" spans="5:6" x14ac:dyDescent="0.35">
      <c r="E746">
        <v>32</v>
      </c>
      <c r="F746" s="23">
        <f t="shared" si="20"/>
        <v>0</v>
      </c>
    </row>
    <row r="747" spans="5:6" x14ac:dyDescent="0.35">
      <c r="E747">
        <v>32</v>
      </c>
      <c r="F747" s="23">
        <f t="shared" si="20"/>
        <v>0</v>
      </c>
    </row>
    <row r="748" spans="5:6" x14ac:dyDescent="0.35">
      <c r="E748">
        <v>35</v>
      </c>
      <c r="F748" s="23">
        <f t="shared" si="20"/>
        <v>0</v>
      </c>
    </row>
    <row r="749" spans="5:6" x14ac:dyDescent="0.35">
      <c r="E749">
        <v>35</v>
      </c>
      <c r="F749" s="23">
        <f t="shared" si="20"/>
        <v>0</v>
      </c>
    </row>
    <row r="750" spans="5:6" x14ac:dyDescent="0.35">
      <c r="E750">
        <v>35</v>
      </c>
      <c r="F750" s="23">
        <f t="shared" si="20"/>
        <v>0</v>
      </c>
    </row>
    <row r="751" spans="5:6" x14ac:dyDescent="0.35">
      <c r="E751">
        <v>60</v>
      </c>
      <c r="F751" s="23">
        <f t="shared" si="20"/>
        <v>0</v>
      </c>
    </row>
    <row r="752" spans="5:6" x14ac:dyDescent="0.35">
      <c r="E752">
        <v>60</v>
      </c>
      <c r="F752" s="23">
        <f t="shared" si="20"/>
        <v>0</v>
      </c>
    </row>
    <row r="753" spans="5:6" x14ac:dyDescent="0.35">
      <c r="E753">
        <v>60</v>
      </c>
      <c r="F753" s="23">
        <f t="shared" si="20"/>
        <v>0</v>
      </c>
    </row>
    <row r="754" spans="5:6" x14ac:dyDescent="0.35">
      <c r="F754" s="23">
        <f t="shared" si="20"/>
        <v>0</v>
      </c>
    </row>
    <row r="755" spans="5:6" x14ac:dyDescent="0.35">
      <c r="E755">
        <v>60</v>
      </c>
      <c r="F755" s="23">
        <f t="shared" si="20"/>
        <v>0</v>
      </c>
    </row>
    <row r="756" spans="5:6" x14ac:dyDescent="0.35">
      <c r="E756">
        <v>60</v>
      </c>
      <c r="F756" s="23">
        <f t="shared" si="20"/>
        <v>0</v>
      </c>
    </row>
    <row r="757" spans="5:6" x14ac:dyDescent="0.35">
      <c r="E757">
        <v>60</v>
      </c>
      <c r="F757" s="23">
        <f t="shared" si="20"/>
        <v>0</v>
      </c>
    </row>
    <row r="758" spans="5:6" x14ac:dyDescent="0.35">
      <c r="F758" s="23">
        <f t="shared" si="20"/>
        <v>0</v>
      </c>
    </row>
    <row r="759" spans="5:6" x14ac:dyDescent="0.35">
      <c r="E759">
        <v>50</v>
      </c>
      <c r="F759" s="23">
        <f t="shared" si="20"/>
        <v>0</v>
      </c>
    </row>
    <row r="760" spans="5:6" x14ac:dyDescent="0.35">
      <c r="E760">
        <v>42</v>
      </c>
      <c r="F760" s="23">
        <f t="shared" si="20"/>
        <v>0</v>
      </c>
    </row>
    <row r="761" spans="5:6" x14ac:dyDescent="0.35">
      <c r="E761">
        <v>42</v>
      </c>
      <c r="F761" s="23">
        <f t="shared" si="20"/>
        <v>0</v>
      </c>
    </row>
    <row r="762" spans="5:6" x14ac:dyDescent="0.35">
      <c r="E762">
        <v>42</v>
      </c>
      <c r="F762" s="23">
        <f t="shared" si="20"/>
        <v>0</v>
      </c>
    </row>
    <row r="763" spans="5:6" x14ac:dyDescent="0.35">
      <c r="E763">
        <v>42</v>
      </c>
      <c r="F763" s="23">
        <f t="shared" si="20"/>
        <v>0</v>
      </c>
    </row>
    <row r="764" spans="5:6" x14ac:dyDescent="0.35">
      <c r="E764">
        <v>42</v>
      </c>
      <c r="F764" s="23">
        <f t="shared" si="20"/>
        <v>0</v>
      </c>
    </row>
    <row r="765" spans="5:6" x14ac:dyDescent="0.35">
      <c r="E765">
        <v>42</v>
      </c>
      <c r="F765" s="23">
        <f t="shared" si="20"/>
        <v>0</v>
      </c>
    </row>
    <row r="766" spans="5:6" x14ac:dyDescent="0.35">
      <c r="E766">
        <v>42</v>
      </c>
      <c r="F766" s="23">
        <f t="shared" si="20"/>
        <v>0</v>
      </c>
    </row>
    <row r="767" spans="5:6" x14ac:dyDescent="0.35">
      <c r="E767">
        <v>42</v>
      </c>
      <c r="F767" s="23">
        <f t="shared" si="20"/>
        <v>0</v>
      </c>
    </row>
    <row r="768" spans="5:6" x14ac:dyDescent="0.35">
      <c r="E768">
        <v>42</v>
      </c>
      <c r="F768" s="23">
        <f t="shared" si="20"/>
        <v>0</v>
      </c>
    </row>
    <row r="769" spans="5:6" x14ac:dyDescent="0.35">
      <c r="E769">
        <v>42</v>
      </c>
      <c r="F769" s="23">
        <f t="shared" si="20"/>
        <v>0</v>
      </c>
    </row>
    <row r="770" spans="5:6" x14ac:dyDescent="0.35">
      <c r="E770">
        <v>42</v>
      </c>
      <c r="F770" s="23">
        <f t="shared" si="20"/>
        <v>0</v>
      </c>
    </row>
    <row r="771" spans="5:6" x14ac:dyDescent="0.35">
      <c r="E771">
        <v>42</v>
      </c>
      <c r="F771" s="23">
        <f t="shared" ref="F771:F788" si="21">E771*C771</f>
        <v>0</v>
      </c>
    </row>
    <row r="772" spans="5:6" x14ac:dyDescent="0.35">
      <c r="E772">
        <v>42</v>
      </c>
      <c r="F772" s="23">
        <f t="shared" si="21"/>
        <v>0</v>
      </c>
    </row>
    <row r="773" spans="5:6" x14ac:dyDescent="0.35">
      <c r="E773">
        <v>42</v>
      </c>
      <c r="F773" s="23">
        <f t="shared" si="21"/>
        <v>0</v>
      </c>
    </row>
    <row r="774" spans="5:6" x14ac:dyDescent="0.35">
      <c r="E774">
        <v>50</v>
      </c>
      <c r="F774" s="23">
        <f t="shared" si="21"/>
        <v>0</v>
      </c>
    </row>
    <row r="775" spans="5:6" x14ac:dyDescent="0.35">
      <c r="E775">
        <v>50</v>
      </c>
      <c r="F775" s="23">
        <f t="shared" si="21"/>
        <v>0</v>
      </c>
    </row>
    <row r="776" spans="5:6" x14ac:dyDescent="0.35">
      <c r="E776">
        <v>50</v>
      </c>
      <c r="F776" s="23">
        <f t="shared" si="21"/>
        <v>0</v>
      </c>
    </row>
    <row r="777" spans="5:6" x14ac:dyDescent="0.35">
      <c r="E777">
        <v>50</v>
      </c>
      <c r="F777" s="23">
        <f t="shared" si="21"/>
        <v>0</v>
      </c>
    </row>
    <row r="778" spans="5:6" x14ac:dyDescent="0.35">
      <c r="E778">
        <v>50</v>
      </c>
      <c r="F778" s="23">
        <f t="shared" si="21"/>
        <v>0</v>
      </c>
    </row>
    <row r="779" spans="5:6" x14ac:dyDescent="0.35">
      <c r="E779">
        <v>50</v>
      </c>
      <c r="F779" s="23">
        <f t="shared" si="21"/>
        <v>0</v>
      </c>
    </row>
    <row r="780" spans="5:6" x14ac:dyDescent="0.35">
      <c r="E780">
        <v>50</v>
      </c>
      <c r="F780" s="23">
        <f t="shared" si="21"/>
        <v>0</v>
      </c>
    </row>
    <row r="781" spans="5:6" x14ac:dyDescent="0.35">
      <c r="E781">
        <v>50</v>
      </c>
      <c r="F781" s="23">
        <f t="shared" si="21"/>
        <v>0</v>
      </c>
    </row>
    <row r="782" spans="5:6" x14ac:dyDescent="0.35">
      <c r="E782">
        <v>50</v>
      </c>
      <c r="F782" s="23">
        <f t="shared" si="21"/>
        <v>0</v>
      </c>
    </row>
    <row r="783" spans="5:6" x14ac:dyDescent="0.35">
      <c r="E783">
        <v>50</v>
      </c>
      <c r="F783" s="23">
        <f t="shared" si="21"/>
        <v>0</v>
      </c>
    </row>
    <row r="784" spans="5:6" x14ac:dyDescent="0.35">
      <c r="E784">
        <v>50</v>
      </c>
      <c r="F784" s="23">
        <f t="shared" si="21"/>
        <v>0</v>
      </c>
    </row>
    <row r="785" spans="5:6" x14ac:dyDescent="0.35">
      <c r="E785">
        <v>50</v>
      </c>
      <c r="F785" s="23">
        <f t="shared" si="21"/>
        <v>0</v>
      </c>
    </row>
    <row r="786" spans="5:6" x14ac:dyDescent="0.35">
      <c r="E786">
        <v>50</v>
      </c>
      <c r="F786" s="23">
        <f t="shared" si="21"/>
        <v>0</v>
      </c>
    </row>
    <row r="787" spans="5:6" x14ac:dyDescent="0.35">
      <c r="E787">
        <v>50</v>
      </c>
      <c r="F787" s="23">
        <f t="shared" si="21"/>
        <v>0</v>
      </c>
    </row>
    <row r="788" spans="5:6" x14ac:dyDescent="0.35">
      <c r="E788">
        <v>50</v>
      </c>
      <c r="F788" s="23">
        <f t="shared" si="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48C78-E664-4EEA-AC57-EAD82E8FFB56}">
  <dimension ref="A1:I21"/>
  <sheetViews>
    <sheetView workbookViewId="0">
      <selection activeCell="J22" sqref="J22"/>
    </sheetView>
  </sheetViews>
  <sheetFormatPr defaultRowHeight="14.5" x14ac:dyDescent="0.35"/>
  <cols>
    <col min="1" max="1" width="12.36328125" bestFit="1" customWidth="1"/>
    <col min="2" max="2" width="25.26953125" bestFit="1" customWidth="1"/>
    <col min="3" max="3" width="4.6328125" bestFit="1" customWidth="1"/>
    <col min="4" max="4" width="7.7265625" bestFit="1" customWidth="1"/>
    <col min="5" max="5" width="9" bestFit="1" customWidth="1"/>
    <col min="6" max="6" width="7.26953125" bestFit="1" customWidth="1"/>
    <col min="7" max="7" width="5.90625" bestFit="1" customWidth="1"/>
    <col min="8" max="8" width="6.1796875" bestFit="1" customWidth="1"/>
    <col min="9" max="9" width="4.54296875" bestFit="1" customWidth="1"/>
    <col min="10" max="10" width="6.6328125" bestFit="1" customWidth="1"/>
    <col min="11" max="11" width="10.81640625" bestFit="1" customWidth="1"/>
    <col min="12" max="12" width="10.7265625" bestFit="1" customWidth="1"/>
    <col min="13" max="13" width="4.81640625" bestFit="1" customWidth="1"/>
    <col min="14" max="14" width="6.54296875" bestFit="1" customWidth="1"/>
    <col min="15" max="15" width="8.90625" bestFit="1" customWidth="1"/>
    <col min="16" max="16" width="6.26953125" bestFit="1" customWidth="1"/>
    <col min="17" max="17" width="16.08984375" bestFit="1" customWidth="1"/>
    <col min="18" max="18" width="4.1796875" bestFit="1" customWidth="1"/>
    <col min="19" max="19" width="6.1796875" bestFit="1" customWidth="1"/>
    <col min="20" max="20" width="6.54296875" bestFit="1" customWidth="1"/>
    <col min="21" max="21" width="6.6328125" bestFit="1" customWidth="1"/>
    <col min="22" max="22" width="11" bestFit="1" customWidth="1"/>
    <col min="23" max="23" width="8.1796875" bestFit="1" customWidth="1"/>
    <col min="24" max="24" width="4.1796875" bestFit="1" customWidth="1"/>
    <col min="25" max="25" width="10.81640625" bestFit="1" customWidth="1"/>
    <col min="26" max="26" width="5.36328125" bestFit="1" customWidth="1"/>
    <col min="27" max="27" width="6.453125" bestFit="1" customWidth="1"/>
    <col min="28" max="28" width="5.08984375" bestFit="1" customWidth="1"/>
    <col min="29" max="29" width="9.453125" bestFit="1" customWidth="1"/>
    <col min="30" max="30" width="7.453125" bestFit="1" customWidth="1"/>
    <col min="31" max="31" width="8.08984375" bestFit="1" customWidth="1"/>
    <col min="32" max="32" width="8.1796875" bestFit="1" customWidth="1"/>
    <col min="33" max="33" width="4.7265625" bestFit="1" customWidth="1"/>
    <col min="34" max="34" width="6.81640625" bestFit="1" customWidth="1"/>
    <col min="35" max="35" width="7.453125" bestFit="1" customWidth="1"/>
    <col min="36" max="36" width="9.81640625" bestFit="1" customWidth="1"/>
    <col min="37" max="37" width="5.6328125" bestFit="1" customWidth="1"/>
    <col min="38" max="38" width="9.90625" bestFit="1" customWidth="1"/>
    <col min="39" max="39" width="8.54296875" bestFit="1" customWidth="1"/>
    <col min="40" max="40" width="4.1796875" bestFit="1" customWidth="1"/>
    <col min="41" max="41" width="8.1796875" bestFit="1" customWidth="1"/>
    <col min="42" max="42" width="8.36328125" bestFit="1" customWidth="1"/>
    <col min="43" max="43" width="6.453125" bestFit="1" customWidth="1"/>
    <col min="44" max="44" width="9" bestFit="1" customWidth="1"/>
    <col min="45" max="45" width="13.1796875" bestFit="1" customWidth="1"/>
    <col min="46" max="46" width="14.453125" bestFit="1" customWidth="1"/>
    <col min="47" max="47" width="5.81640625" bestFit="1" customWidth="1"/>
    <col min="48" max="48" width="6.7265625" bestFit="1" customWidth="1"/>
    <col min="49" max="49" width="5" bestFit="1" customWidth="1"/>
    <col min="50" max="50" width="8.90625" bestFit="1" customWidth="1"/>
    <col min="51" max="51" width="4.6328125" bestFit="1" customWidth="1"/>
    <col min="52" max="52" width="12.26953125" bestFit="1" customWidth="1"/>
    <col min="53" max="53" width="6.6328125" bestFit="1" customWidth="1"/>
    <col min="54" max="54" width="11.7265625" bestFit="1" customWidth="1"/>
    <col min="55" max="55" width="11.54296875" bestFit="1" customWidth="1"/>
    <col min="56" max="56" width="10.26953125" bestFit="1" customWidth="1"/>
    <col min="57" max="57" width="4.90625" bestFit="1" customWidth="1"/>
    <col min="58" max="58" width="11.1796875" bestFit="1" customWidth="1"/>
    <col min="59" max="59" width="16.7265625" bestFit="1" customWidth="1"/>
    <col min="60" max="60" width="5.6328125" bestFit="1" customWidth="1"/>
    <col min="61" max="61" width="14.54296875" bestFit="1" customWidth="1"/>
    <col min="62" max="63" width="3.54296875" bestFit="1" customWidth="1"/>
    <col min="64" max="64" width="8" bestFit="1" customWidth="1"/>
    <col min="65" max="65" width="11.26953125" bestFit="1" customWidth="1"/>
    <col min="66" max="66" width="8.1796875" bestFit="1" customWidth="1"/>
    <col min="67" max="67" width="10" bestFit="1" customWidth="1"/>
    <col min="68" max="68" width="6.1796875" bestFit="1" customWidth="1"/>
    <col min="69" max="69" width="8.54296875" bestFit="1" customWidth="1"/>
    <col min="70" max="70" width="9.6328125" bestFit="1" customWidth="1"/>
    <col min="71" max="71" width="7.08984375" bestFit="1" customWidth="1"/>
    <col min="72" max="72" width="5.36328125" bestFit="1" customWidth="1"/>
    <col min="73" max="73" width="6.26953125" bestFit="1" customWidth="1"/>
    <col min="74" max="74" width="13" bestFit="1" customWidth="1"/>
    <col min="75" max="75" width="4.54296875" bestFit="1" customWidth="1"/>
    <col min="76" max="76" width="5" bestFit="1" customWidth="1"/>
    <col min="77" max="77" width="5.54296875" bestFit="1" customWidth="1"/>
    <col min="78" max="78" width="12.08984375" bestFit="1" customWidth="1"/>
    <col min="79" max="79" width="6.36328125" bestFit="1" customWidth="1"/>
    <col min="80" max="80" width="7" bestFit="1" customWidth="1"/>
    <col min="81" max="81" width="6.90625" bestFit="1" customWidth="1"/>
    <col min="82" max="82" width="7.90625" bestFit="1" customWidth="1"/>
    <col min="83" max="83" width="6.7265625" bestFit="1" customWidth="1"/>
    <col min="84" max="84" width="14.81640625" bestFit="1" customWidth="1"/>
    <col min="85" max="85" width="5" bestFit="1" customWidth="1"/>
    <col min="86" max="86" width="4.6328125" bestFit="1" customWidth="1"/>
    <col min="87" max="87" width="5.26953125" bestFit="1" customWidth="1"/>
    <col min="88" max="88" width="8.6328125" bestFit="1" customWidth="1"/>
    <col min="89" max="89" width="5" bestFit="1" customWidth="1"/>
    <col min="90" max="90" width="7.36328125" bestFit="1" customWidth="1"/>
    <col min="91" max="91" width="6.36328125" bestFit="1" customWidth="1"/>
    <col min="92" max="92" width="5.81640625" bestFit="1" customWidth="1"/>
    <col min="93" max="93" width="6.7265625" bestFit="1" customWidth="1"/>
    <col min="94" max="94" width="6.81640625" bestFit="1" customWidth="1"/>
    <col min="95" max="95" width="10.7265625" bestFit="1" customWidth="1"/>
    <col min="96" max="96" width="5.90625" bestFit="1" customWidth="1"/>
    <col min="97" max="97" width="6.1796875" bestFit="1" customWidth="1"/>
    <col min="98" max="98" width="6" bestFit="1" customWidth="1"/>
    <col min="99" max="99" width="10.1796875" bestFit="1" customWidth="1"/>
    <col min="100" max="100" width="5.81640625" bestFit="1" customWidth="1"/>
    <col min="101" max="101" width="11.81640625" bestFit="1" customWidth="1"/>
    <col min="102" max="102" width="6.7265625" bestFit="1" customWidth="1"/>
    <col min="103" max="103" width="6.81640625" bestFit="1" customWidth="1"/>
    <col min="104" max="108" width="2.90625" bestFit="1" customWidth="1"/>
    <col min="109" max="109" width="5.54296875" bestFit="1" customWidth="1"/>
    <col min="110" max="110" width="10.90625" bestFit="1" customWidth="1"/>
    <col min="111" max="111" width="3.36328125" bestFit="1" customWidth="1"/>
    <col min="112" max="113" width="6.90625" bestFit="1" customWidth="1"/>
    <col min="114" max="114" width="4.36328125" bestFit="1" customWidth="1"/>
    <col min="115" max="115" width="4.81640625" bestFit="1" customWidth="1"/>
    <col min="116" max="116" width="10.81640625" bestFit="1" customWidth="1"/>
    <col min="117" max="117" width="4.36328125" bestFit="1" customWidth="1"/>
    <col min="118" max="118" width="10.7265625" bestFit="1" customWidth="1"/>
  </cols>
  <sheetData>
    <row r="1" spans="1:2" ht="15" thickBot="1" x14ac:dyDescent="0.4">
      <c r="A1" s="52" t="s">
        <v>12</v>
      </c>
      <c r="B1" s="53" t="s">
        <v>2451</v>
      </c>
    </row>
    <row r="2" spans="1:2" ht="15" thickBot="1" x14ac:dyDescent="0.4">
      <c r="A2" s="52" t="s">
        <v>2</v>
      </c>
      <c r="B2" s="53" t="s">
        <v>2451</v>
      </c>
    </row>
    <row r="3" spans="1:2" ht="15" thickBot="1" x14ac:dyDescent="0.4"/>
    <row r="4" spans="1:2" ht="15" thickBot="1" x14ac:dyDescent="0.4">
      <c r="A4" s="31" t="s">
        <v>2448</v>
      </c>
      <c r="B4" s="11" t="s">
        <v>2456</v>
      </c>
    </row>
    <row r="5" spans="1:2" x14ac:dyDescent="0.35">
      <c r="A5" s="54" t="s">
        <v>193</v>
      </c>
      <c r="B5" s="56">
        <v>17</v>
      </c>
    </row>
    <row r="6" spans="1:2" x14ac:dyDescent="0.35">
      <c r="A6" s="32" t="s">
        <v>615</v>
      </c>
      <c r="B6" s="12">
        <v>22</v>
      </c>
    </row>
    <row r="7" spans="1:2" x14ac:dyDescent="0.35">
      <c r="A7" s="32" t="s">
        <v>898</v>
      </c>
      <c r="B7" s="12">
        <v>36</v>
      </c>
    </row>
    <row r="8" spans="1:2" x14ac:dyDescent="0.35">
      <c r="A8" s="32" t="s">
        <v>444</v>
      </c>
      <c r="B8" s="12">
        <v>40</v>
      </c>
    </row>
    <row r="9" spans="1:2" x14ac:dyDescent="0.35">
      <c r="A9" s="32" t="s">
        <v>865</v>
      </c>
      <c r="B9" s="12">
        <v>41</v>
      </c>
    </row>
    <row r="10" spans="1:2" x14ac:dyDescent="0.35">
      <c r="A10" s="32" t="s">
        <v>679</v>
      </c>
      <c r="B10" s="12">
        <v>43</v>
      </c>
    </row>
    <row r="11" spans="1:2" x14ac:dyDescent="0.35">
      <c r="A11" s="32" t="s">
        <v>139</v>
      </c>
      <c r="B11" s="12">
        <v>90</v>
      </c>
    </row>
    <row r="12" spans="1:2" x14ac:dyDescent="0.35">
      <c r="A12" s="32" t="s">
        <v>785</v>
      </c>
      <c r="B12" s="12">
        <v>99</v>
      </c>
    </row>
    <row r="13" spans="1:2" x14ac:dyDescent="0.35">
      <c r="A13" s="32" t="s">
        <v>319</v>
      </c>
      <c r="B13" s="12">
        <v>107</v>
      </c>
    </row>
    <row r="14" spans="1:2" ht="15" thickBot="1" x14ac:dyDescent="0.4">
      <c r="A14" s="55" t="s">
        <v>235</v>
      </c>
      <c r="B14" s="12">
        <v>128</v>
      </c>
    </row>
    <row r="15" spans="1:2" ht="15" thickBot="1" x14ac:dyDescent="0.4">
      <c r="A15" s="33" t="s">
        <v>2449</v>
      </c>
      <c r="B15" s="11">
        <v>623</v>
      </c>
    </row>
    <row r="17" spans="2:9" ht="15" thickBot="1" x14ac:dyDescent="0.4"/>
    <row r="18" spans="2:9" x14ac:dyDescent="0.35">
      <c r="B18" s="57" t="s">
        <v>2461</v>
      </c>
      <c r="C18" s="58"/>
      <c r="D18" s="58"/>
      <c r="E18" s="58"/>
      <c r="F18" s="58"/>
      <c r="G18" s="58"/>
      <c r="H18" s="58"/>
      <c r="I18" s="59"/>
    </row>
    <row r="19" spans="2:9" x14ac:dyDescent="0.35">
      <c r="B19" s="60"/>
      <c r="C19" s="61"/>
      <c r="D19" s="61"/>
      <c r="E19" s="61"/>
      <c r="F19" s="61"/>
      <c r="G19" s="61"/>
      <c r="H19" s="61"/>
      <c r="I19" s="62"/>
    </row>
    <row r="20" spans="2:9" x14ac:dyDescent="0.35">
      <c r="B20" s="60"/>
      <c r="C20" s="61"/>
      <c r="D20" s="61"/>
      <c r="E20" s="61"/>
      <c r="F20" s="61"/>
      <c r="G20" s="61"/>
      <c r="H20" s="61"/>
      <c r="I20" s="62"/>
    </row>
    <row r="21" spans="2:9" ht="15" thickBot="1" x14ac:dyDescent="0.4">
      <c r="B21" s="63"/>
      <c r="C21" s="64"/>
      <c r="D21" s="64"/>
      <c r="E21" s="64"/>
      <c r="F21" s="64"/>
      <c r="G21" s="64"/>
      <c r="H21" s="64"/>
      <c r="I21" s="65"/>
    </row>
  </sheetData>
  <mergeCells count="1">
    <mergeCell ref="B18:I2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7263-1BB8-4986-8F8A-ED204054284F}">
  <dimension ref="B1:M460"/>
  <sheetViews>
    <sheetView topLeftCell="B14" workbookViewId="0">
      <selection activeCell="F18" sqref="F18:M22"/>
    </sheetView>
  </sheetViews>
  <sheetFormatPr defaultRowHeight="14.5" x14ac:dyDescent="0.35"/>
  <cols>
    <col min="2" max="2" width="24.08984375" customWidth="1"/>
    <col min="3" max="3" width="13.7265625" customWidth="1"/>
    <col min="4" max="4" width="12.90625" customWidth="1"/>
  </cols>
  <sheetData>
    <row r="1" spans="2:4" ht="15" thickBot="1" x14ac:dyDescent="0.4">
      <c r="B1" s="14" t="s">
        <v>2462</v>
      </c>
    </row>
    <row r="2" spans="2:4" ht="15" thickBot="1" x14ac:dyDescent="0.4">
      <c r="B2" s="14" t="s">
        <v>2454</v>
      </c>
      <c r="C2" s="5" t="s">
        <v>4</v>
      </c>
      <c r="D2" s="14" t="s">
        <v>46</v>
      </c>
    </row>
    <row r="3" spans="2:4" x14ac:dyDescent="0.35">
      <c r="B3" s="15">
        <f>'T4(c)'!A2+'T4(c)'!B2/2</f>
        <v>31.1</v>
      </c>
      <c r="C3" s="7">
        <v>624</v>
      </c>
      <c r="D3" s="15" t="s">
        <v>170</v>
      </c>
    </row>
    <row r="4" spans="2:4" x14ac:dyDescent="0.35">
      <c r="B4" s="15">
        <f>'T4(c)'!A3+'T4(c)'!B3/2</f>
        <v>31.1</v>
      </c>
      <c r="C4" s="7">
        <v>624</v>
      </c>
      <c r="D4" s="15" t="s">
        <v>170</v>
      </c>
    </row>
    <row r="5" spans="2:4" x14ac:dyDescent="0.35">
      <c r="B5" s="15">
        <f>'T4(c)'!A4+'T4(c)'!B4/2</f>
        <v>31.1</v>
      </c>
      <c r="C5" s="7">
        <v>624</v>
      </c>
      <c r="D5" s="15" t="s">
        <v>170</v>
      </c>
    </row>
    <row r="6" spans="2:4" x14ac:dyDescent="0.35">
      <c r="B6" s="15">
        <f>'T4(c)'!A5+'T4(c)'!B5/2</f>
        <v>32.1</v>
      </c>
      <c r="C6" s="7">
        <v>624</v>
      </c>
      <c r="D6" s="15" t="s">
        <v>170</v>
      </c>
    </row>
    <row r="7" spans="2:4" x14ac:dyDescent="0.35">
      <c r="B7" s="15">
        <f>'T4(c)'!A6+'T4(c)'!B6/2</f>
        <v>32.1</v>
      </c>
      <c r="C7" s="7">
        <v>624</v>
      </c>
      <c r="D7" s="15" t="s">
        <v>170</v>
      </c>
    </row>
    <row r="8" spans="2:4" x14ac:dyDescent="0.35">
      <c r="B8" s="15">
        <f>'T4(c)'!A7+'T4(c)'!B7/2</f>
        <v>37.204999999999998</v>
      </c>
      <c r="C8" s="7">
        <v>624</v>
      </c>
      <c r="D8" s="15" t="s">
        <v>170</v>
      </c>
    </row>
    <row r="9" spans="2:4" x14ac:dyDescent="0.35">
      <c r="B9" s="15">
        <f>'T4(c)'!A8+'T4(c)'!B8/2</f>
        <v>33.67</v>
      </c>
      <c r="C9" s="7">
        <v>1196</v>
      </c>
      <c r="D9" s="15" t="s">
        <v>250</v>
      </c>
    </row>
    <row r="10" spans="2:4" x14ac:dyDescent="0.35">
      <c r="B10" s="15">
        <f>'T4(c)'!A9+'T4(c)'!B9/2</f>
        <v>33.67</v>
      </c>
      <c r="C10" s="7">
        <v>1196</v>
      </c>
      <c r="D10" s="15" t="s">
        <v>250</v>
      </c>
    </row>
    <row r="11" spans="2:4" x14ac:dyDescent="0.35">
      <c r="B11" s="15">
        <f>'T4(c)'!A10+'T4(c)'!B10/2</f>
        <v>36.67</v>
      </c>
      <c r="C11" s="7">
        <v>1196</v>
      </c>
      <c r="D11" s="15" t="s">
        <v>250</v>
      </c>
    </row>
    <row r="12" spans="2:4" x14ac:dyDescent="0.35">
      <c r="B12" s="15">
        <f>'T4(c)'!A11+'T4(c)'!B11/2</f>
        <v>36.67</v>
      </c>
      <c r="C12" s="7">
        <v>1196</v>
      </c>
      <c r="D12" s="15" t="s">
        <v>250</v>
      </c>
    </row>
    <row r="13" spans="2:4" x14ac:dyDescent="0.35">
      <c r="B13" s="15">
        <f>'T4(c)'!A12+'T4(c)'!B12/2</f>
        <v>36.67</v>
      </c>
      <c r="C13" s="7">
        <v>1196</v>
      </c>
      <c r="D13" s="15" t="s">
        <v>250</v>
      </c>
    </row>
    <row r="14" spans="2:4" x14ac:dyDescent="0.35">
      <c r="B14" s="15">
        <f>'T4(c)'!A13+'T4(c)'!B13/2</f>
        <v>36.67</v>
      </c>
      <c r="C14" s="7">
        <v>998</v>
      </c>
      <c r="D14" s="15" t="s">
        <v>283</v>
      </c>
    </row>
    <row r="15" spans="2:4" x14ac:dyDescent="0.35">
      <c r="B15" s="15">
        <f>'T4(c)'!A14+'T4(c)'!B14/2</f>
        <v>37.17</v>
      </c>
      <c r="C15" s="7">
        <v>998</v>
      </c>
      <c r="D15" s="15" t="s">
        <v>283</v>
      </c>
    </row>
    <row r="16" spans="2:4" x14ac:dyDescent="0.35">
      <c r="B16" s="15">
        <f>'T4(c)'!A15+'T4(c)'!B15/2</f>
        <v>37.17</v>
      </c>
      <c r="C16" s="7">
        <v>998</v>
      </c>
      <c r="D16" s="15" t="s">
        <v>283</v>
      </c>
    </row>
    <row r="17" spans="2:13" ht="15" thickBot="1" x14ac:dyDescent="0.4">
      <c r="B17" s="15">
        <f>'T4(c)'!A16+'T4(c)'!B16/2</f>
        <v>37.17</v>
      </c>
      <c r="C17" s="7">
        <v>998</v>
      </c>
      <c r="D17" s="15" t="s">
        <v>283</v>
      </c>
    </row>
    <row r="18" spans="2:13" x14ac:dyDescent="0.35">
      <c r="B18" s="15">
        <f>'T4(c)'!A17+'T4(c)'!B17/2</f>
        <v>36.17</v>
      </c>
      <c r="C18" s="7">
        <v>998</v>
      </c>
      <c r="D18" s="15" t="s">
        <v>283</v>
      </c>
      <c r="F18" s="57" t="s">
        <v>2475</v>
      </c>
      <c r="G18" s="58"/>
      <c r="H18" s="58"/>
      <c r="I18" s="58"/>
      <c r="J18" s="58"/>
      <c r="K18" s="58"/>
      <c r="L18" s="58"/>
      <c r="M18" s="59"/>
    </row>
    <row r="19" spans="2:13" x14ac:dyDescent="0.35">
      <c r="B19" s="15">
        <f>'T4(c)'!A18+'T4(c)'!B18/2</f>
        <v>36.17</v>
      </c>
      <c r="C19" s="7">
        <v>998</v>
      </c>
      <c r="D19" s="15" t="s">
        <v>283</v>
      </c>
      <c r="F19" s="60"/>
      <c r="G19" s="61"/>
      <c r="H19" s="61"/>
      <c r="I19" s="61"/>
      <c r="J19" s="61"/>
      <c r="K19" s="61"/>
      <c r="L19" s="61"/>
      <c r="M19" s="62"/>
    </row>
    <row r="20" spans="2:13" x14ac:dyDescent="0.35">
      <c r="B20" s="15">
        <f>'T4(c)'!A19+'T4(c)'!B19/2</f>
        <v>23</v>
      </c>
      <c r="C20" s="7">
        <v>998</v>
      </c>
      <c r="D20" s="15" t="s">
        <v>310</v>
      </c>
      <c r="F20" s="60"/>
      <c r="G20" s="61"/>
      <c r="H20" s="61"/>
      <c r="I20" s="61"/>
      <c r="J20" s="61"/>
      <c r="K20" s="61"/>
      <c r="L20" s="61"/>
      <c r="M20" s="62"/>
    </row>
    <row r="21" spans="2:13" x14ac:dyDescent="0.35">
      <c r="B21" s="15">
        <f>'T4(c)'!A20+'T4(c)'!B20/2</f>
        <v>23</v>
      </c>
      <c r="C21" s="7">
        <v>998</v>
      </c>
      <c r="D21" s="15" t="s">
        <v>310</v>
      </c>
      <c r="F21" s="60"/>
      <c r="G21" s="61"/>
      <c r="H21" s="61"/>
      <c r="I21" s="61"/>
      <c r="J21" s="61"/>
      <c r="K21" s="61"/>
      <c r="L21" s="61"/>
      <c r="M21" s="62"/>
    </row>
    <row r="22" spans="2:13" ht="15" thickBot="1" x14ac:dyDescent="0.4">
      <c r="B22" s="15">
        <f>'T4(c)'!A21+'T4(c)'!B21/2</f>
        <v>22</v>
      </c>
      <c r="C22" s="7">
        <v>1086</v>
      </c>
      <c r="D22" s="15" t="s">
        <v>327</v>
      </c>
      <c r="F22" s="63"/>
      <c r="G22" s="64"/>
      <c r="H22" s="64"/>
      <c r="I22" s="64"/>
      <c r="J22" s="64"/>
      <c r="K22" s="64"/>
      <c r="L22" s="64"/>
      <c r="M22" s="65"/>
    </row>
    <row r="23" spans="2:13" x14ac:dyDescent="0.35">
      <c r="B23" s="15">
        <f>'T4(c)'!A22+'T4(c)'!B22/2</f>
        <v>25</v>
      </c>
      <c r="C23" s="7">
        <v>1086</v>
      </c>
      <c r="D23" s="15" t="s">
        <v>327</v>
      </c>
    </row>
    <row r="24" spans="2:13" x14ac:dyDescent="0.35">
      <c r="B24" s="15">
        <f>'T4(c)'!A23+'T4(c)'!B23/2</f>
        <v>25</v>
      </c>
      <c r="C24" s="7">
        <v>1086</v>
      </c>
      <c r="D24" s="15" t="s">
        <v>327</v>
      </c>
    </row>
    <row r="25" spans="2:13" x14ac:dyDescent="0.35">
      <c r="B25" s="15">
        <f>'T4(c)'!A24+'T4(c)'!B24/2</f>
        <v>30</v>
      </c>
      <c r="C25" s="7">
        <v>1086</v>
      </c>
      <c r="D25" s="15" t="s">
        <v>327</v>
      </c>
    </row>
    <row r="26" spans="2:13" x14ac:dyDescent="0.35">
      <c r="B26" s="15">
        <f>'T4(c)'!A25+'T4(c)'!B25/2</f>
        <v>32.5</v>
      </c>
      <c r="C26" s="7">
        <v>1086</v>
      </c>
      <c r="D26" s="15" t="s">
        <v>327</v>
      </c>
    </row>
    <row r="27" spans="2:13" x14ac:dyDescent="0.35">
      <c r="B27" s="15">
        <f>'T4(c)'!A26+'T4(c)'!B26/2</f>
        <v>32.5</v>
      </c>
      <c r="C27" s="7">
        <v>1086</v>
      </c>
      <c r="D27" s="15" t="s">
        <v>327</v>
      </c>
    </row>
    <row r="28" spans="2:13" x14ac:dyDescent="0.35">
      <c r="B28" s="15">
        <f>'T4(c)'!A27+'T4(c)'!B27/2</f>
        <v>33.445</v>
      </c>
      <c r="C28" s="7">
        <v>1086</v>
      </c>
      <c r="D28" s="15" t="s">
        <v>327</v>
      </c>
    </row>
    <row r="29" spans="2:13" x14ac:dyDescent="0.35">
      <c r="B29" s="15">
        <f>'T4(c)'!A28+'T4(c)'!B28/2</f>
        <v>33.840000000000003</v>
      </c>
      <c r="C29" s="7">
        <v>1086</v>
      </c>
      <c r="D29" s="15" t="s">
        <v>327</v>
      </c>
    </row>
    <row r="30" spans="2:13" x14ac:dyDescent="0.35">
      <c r="B30" s="15">
        <f>'T4(c)'!A29+'T4(c)'!B29/2</f>
        <v>32.695</v>
      </c>
      <c r="C30" s="7">
        <v>1199</v>
      </c>
      <c r="D30" s="15" t="s">
        <v>327</v>
      </c>
    </row>
    <row r="31" spans="2:13" x14ac:dyDescent="0.35">
      <c r="B31" s="15">
        <f>'T4(c)'!A30+'T4(c)'!B30/2</f>
        <v>32.92</v>
      </c>
      <c r="C31" s="7">
        <v>1199</v>
      </c>
      <c r="D31" s="15" t="s">
        <v>327</v>
      </c>
    </row>
    <row r="32" spans="2:13" x14ac:dyDescent="0.35">
      <c r="B32" s="15">
        <f>'T4(c)'!A31+'T4(c)'!B31/2</f>
        <v>35.634999999999998</v>
      </c>
      <c r="C32" s="7">
        <v>1199</v>
      </c>
      <c r="D32" s="15" t="s">
        <v>327</v>
      </c>
    </row>
    <row r="33" spans="2:4" x14ac:dyDescent="0.35">
      <c r="B33" s="15">
        <f>'T4(c)'!A32+'T4(c)'!B32/2</f>
        <v>32.695</v>
      </c>
      <c r="C33" s="7">
        <v>1199</v>
      </c>
      <c r="D33" s="15" t="s">
        <v>327</v>
      </c>
    </row>
    <row r="34" spans="2:4" x14ac:dyDescent="0.35">
      <c r="B34" s="15">
        <f>'T4(c)'!A33+'T4(c)'!B33/2</f>
        <v>35.379999999999995</v>
      </c>
      <c r="C34" s="7">
        <v>1199</v>
      </c>
      <c r="D34" s="15" t="s">
        <v>327</v>
      </c>
    </row>
    <row r="35" spans="2:4" x14ac:dyDescent="0.35">
      <c r="B35" s="15">
        <f>'T4(c)'!A34+'T4(c)'!B34/2</f>
        <v>35.379999999999995</v>
      </c>
      <c r="C35" s="7">
        <v>1199</v>
      </c>
      <c r="D35" s="15" t="s">
        <v>327</v>
      </c>
    </row>
    <row r="36" spans="2:4" x14ac:dyDescent="0.35">
      <c r="B36" s="15">
        <f>'T4(c)'!A35+'T4(c)'!B35/2</f>
        <v>32.08</v>
      </c>
      <c r="C36" s="7">
        <v>1199</v>
      </c>
      <c r="D36" s="15" t="s">
        <v>327</v>
      </c>
    </row>
    <row r="37" spans="2:4" x14ac:dyDescent="0.35">
      <c r="B37" s="15">
        <f>'T4(c)'!A36+'T4(c)'!B36/2</f>
        <v>34.54</v>
      </c>
      <c r="C37" s="7">
        <v>1199</v>
      </c>
      <c r="D37" s="15" t="s">
        <v>327</v>
      </c>
    </row>
    <row r="38" spans="2:4" x14ac:dyDescent="0.35">
      <c r="B38" s="15">
        <f>'T4(c)'!A37+'T4(c)'!B37/2</f>
        <v>31.855</v>
      </c>
      <c r="C38" s="7">
        <v>998</v>
      </c>
      <c r="D38" s="15" t="s">
        <v>310</v>
      </c>
    </row>
    <row r="39" spans="2:4" x14ac:dyDescent="0.35">
      <c r="B39" s="15">
        <f>'T4(c)'!A38+'T4(c)'!B38/2</f>
        <v>34.54</v>
      </c>
      <c r="C39" s="7">
        <v>998</v>
      </c>
      <c r="D39" s="15" t="s">
        <v>310</v>
      </c>
    </row>
    <row r="40" spans="2:4" x14ac:dyDescent="0.35">
      <c r="B40" s="15">
        <f>'T4(c)'!A39+'T4(c)'!B39/2</f>
        <v>31.855</v>
      </c>
      <c r="C40" s="7">
        <v>998</v>
      </c>
      <c r="D40" s="15" t="s">
        <v>310</v>
      </c>
    </row>
    <row r="41" spans="2:4" x14ac:dyDescent="0.35">
      <c r="B41" s="15">
        <f>'T4(c)'!A40+'T4(c)'!B40/2</f>
        <v>34.795000000000002</v>
      </c>
      <c r="C41" s="7">
        <v>998</v>
      </c>
      <c r="D41" s="15" t="s">
        <v>310</v>
      </c>
    </row>
    <row r="42" spans="2:4" x14ac:dyDescent="0.35">
      <c r="B42" s="15">
        <f>'T4(c)'!A41+'T4(c)'!B41/2</f>
        <v>31.855</v>
      </c>
      <c r="C42" s="7">
        <v>998</v>
      </c>
      <c r="D42" s="15" t="s">
        <v>310</v>
      </c>
    </row>
    <row r="43" spans="2:4" x14ac:dyDescent="0.35">
      <c r="B43" s="15">
        <f>'T4(c)'!A42+'T4(c)'!B42/2</f>
        <v>34.54</v>
      </c>
      <c r="C43" s="7">
        <v>998</v>
      </c>
      <c r="D43" s="15" t="s">
        <v>310</v>
      </c>
    </row>
    <row r="44" spans="2:4" x14ac:dyDescent="0.35">
      <c r="B44" s="15">
        <f>'T4(c)'!A43+'T4(c)'!B43/2</f>
        <v>28.740000000000002</v>
      </c>
      <c r="C44" s="7">
        <v>998</v>
      </c>
      <c r="D44" s="15" t="s">
        <v>310</v>
      </c>
    </row>
    <row r="45" spans="2:4" x14ac:dyDescent="0.35">
      <c r="B45" s="15">
        <f>'T4(c)'!A44+'T4(c)'!B44/2</f>
        <v>30.79</v>
      </c>
      <c r="C45" s="7">
        <v>998</v>
      </c>
      <c r="D45" s="15" t="s">
        <v>310</v>
      </c>
    </row>
    <row r="46" spans="2:4" x14ac:dyDescent="0.35">
      <c r="B46" s="15">
        <f>'T4(c)'!A45+'T4(c)'!B45/2</f>
        <v>30.44</v>
      </c>
      <c r="C46" s="7">
        <v>1197</v>
      </c>
      <c r="D46" s="15" t="s">
        <v>406</v>
      </c>
    </row>
    <row r="47" spans="2:4" x14ac:dyDescent="0.35">
      <c r="B47" s="15">
        <f>'T4(c)'!A46+'T4(c)'!B46/2</f>
        <v>30.19</v>
      </c>
      <c r="C47" s="7">
        <v>1197</v>
      </c>
      <c r="D47" s="15" t="s">
        <v>406</v>
      </c>
    </row>
    <row r="48" spans="2:4" x14ac:dyDescent="0.35">
      <c r="B48" s="15">
        <f>'T4(c)'!A47+'T4(c)'!B47/2</f>
        <v>32.159999999999997</v>
      </c>
      <c r="C48" s="7">
        <v>1197</v>
      </c>
      <c r="D48" s="15" t="s">
        <v>406</v>
      </c>
    </row>
    <row r="49" spans="2:4" x14ac:dyDescent="0.35">
      <c r="B49" s="15">
        <f>'T4(c)'!A48+'T4(c)'!B48/2</f>
        <v>24.35</v>
      </c>
      <c r="C49" s="7">
        <v>1197</v>
      </c>
      <c r="D49" s="15" t="s">
        <v>406</v>
      </c>
    </row>
    <row r="50" spans="2:4" x14ac:dyDescent="0.35">
      <c r="B50" s="15">
        <f>'T4(c)'!A49+'T4(c)'!B49/2</f>
        <v>32.159999999999997</v>
      </c>
      <c r="C50" s="7">
        <v>1197</v>
      </c>
      <c r="D50" s="15" t="s">
        <v>406</v>
      </c>
    </row>
    <row r="51" spans="2:4" x14ac:dyDescent="0.35">
      <c r="B51" s="15">
        <f>'T4(c)'!A50+'T4(c)'!B50/2</f>
        <v>24.35</v>
      </c>
      <c r="C51" s="7">
        <v>1197</v>
      </c>
      <c r="D51" s="15" t="s">
        <v>406</v>
      </c>
    </row>
    <row r="52" spans="2:4" x14ac:dyDescent="0.35">
      <c r="B52" s="15">
        <f>'T4(c)'!A51+'T4(c)'!B51/2</f>
        <v>26.369999999999997</v>
      </c>
      <c r="C52" s="7">
        <v>1197</v>
      </c>
      <c r="D52" s="15" t="s">
        <v>406</v>
      </c>
    </row>
    <row r="53" spans="2:4" x14ac:dyDescent="0.35">
      <c r="B53" s="15">
        <f>'T4(c)'!A52+'T4(c)'!B52/2</f>
        <v>29.55</v>
      </c>
      <c r="C53" s="7">
        <v>1248</v>
      </c>
      <c r="D53" s="15" t="s">
        <v>487</v>
      </c>
    </row>
    <row r="54" spans="2:4" x14ac:dyDescent="0.35">
      <c r="B54" s="15">
        <f>'T4(c)'!A53+'T4(c)'!B53/2</f>
        <v>26.35</v>
      </c>
      <c r="C54" s="7">
        <v>1248</v>
      </c>
      <c r="D54" s="15" t="s">
        <v>487</v>
      </c>
    </row>
    <row r="55" spans="2:4" x14ac:dyDescent="0.35">
      <c r="B55" s="15">
        <f>'T4(c)'!A54+'T4(c)'!B54/2</f>
        <v>29.6</v>
      </c>
      <c r="C55" s="7">
        <v>1248</v>
      </c>
      <c r="D55" s="15" t="s">
        <v>487</v>
      </c>
    </row>
    <row r="56" spans="2:4" x14ac:dyDescent="0.35">
      <c r="B56" s="15">
        <f>'T4(c)'!A55+'T4(c)'!B55/2</f>
        <v>29.55</v>
      </c>
      <c r="C56" s="7">
        <v>1248</v>
      </c>
      <c r="D56" s="15" t="s">
        <v>487</v>
      </c>
    </row>
    <row r="57" spans="2:4" x14ac:dyDescent="0.35">
      <c r="B57" s="15">
        <f>'T4(c)'!A56+'T4(c)'!B56/2</f>
        <v>24.35</v>
      </c>
      <c r="C57" s="7">
        <v>1193</v>
      </c>
      <c r="D57" s="15" t="s">
        <v>487</v>
      </c>
    </row>
    <row r="58" spans="2:4" x14ac:dyDescent="0.35">
      <c r="B58" s="15">
        <f>'T4(c)'!A57+'T4(c)'!B57/2</f>
        <v>31.57</v>
      </c>
      <c r="C58" s="7">
        <v>1193</v>
      </c>
      <c r="D58" s="15" t="s">
        <v>487</v>
      </c>
    </row>
    <row r="59" spans="2:4" x14ac:dyDescent="0.35">
      <c r="B59" s="15">
        <f>'T4(c)'!A58+'T4(c)'!B58/2</f>
        <v>25.35</v>
      </c>
      <c r="C59" s="7">
        <v>1193</v>
      </c>
      <c r="D59" s="15" t="s">
        <v>487</v>
      </c>
    </row>
    <row r="60" spans="2:4" x14ac:dyDescent="0.35">
      <c r="B60" s="15">
        <f>'T4(c)'!A59+'T4(c)'!B59/2</f>
        <v>28.3</v>
      </c>
      <c r="C60" s="7">
        <v>1193</v>
      </c>
      <c r="D60" s="15" t="s">
        <v>487</v>
      </c>
    </row>
    <row r="61" spans="2:4" x14ac:dyDescent="0.35">
      <c r="B61" s="15">
        <f>'T4(c)'!A60+'T4(c)'!B60/2</f>
        <v>23.1</v>
      </c>
      <c r="C61" s="7">
        <v>1197</v>
      </c>
      <c r="D61" s="15" t="s">
        <v>310</v>
      </c>
    </row>
    <row r="62" spans="2:4" x14ac:dyDescent="0.35">
      <c r="B62" s="15">
        <f>'T4(c)'!A61+'T4(c)'!B61/2</f>
        <v>28.3</v>
      </c>
      <c r="C62" s="7">
        <v>1197</v>
      </c>
      <c r="D62" s="15" t="s">
        <v>310</v>
      </c>
    </row>
    <row r="63" spans="2:4" x14ac:dyDescent="0.35">
      <c r="B63" s="15">
        <f>'T4(c)'!A62+'T4(c)'!B62/2</f>
        <v>25.1</v>
      </c>
      <c r="C63" s="7">
        <v>1197</v>
      </c>
      <c r="D63" s="15" t="s">
        <v>310</v>
      </c>
    </row>
    <row r="64" spans="2:4" x14ac:dyDescent="0.35">
      <c r="B64" s="15">
        <f>'T4(c)'!A63+'T4(c)'!B63/2</f>
        <v>30.3</v>
      </c>
      <c r="C64" s="7">
        <v>1197</v>
      </c>
      <c r="D64" s="15" t="s">
        <v>310</v>
      </c>
    </row>
    <row r="65" spans="2:4" x14ac:dyDescent="0.35">
      <c r="B65" s="15">
        <f>'T4(c)'!A64+'T4(c)'!B64/2</f>
        <v>32.950000000000003</v>
      </c>
      <c r="C65" s="7">
        <v>1197</v>
      </c>
      <c r="D65" s="15" t="s">
        <v>310</v>
      </c>
    </row>
    <row r="66" spans="2:4" x14ac:dyDescent="0.35">
      <c r="B66" s="15">
        <f>'T4(c)'!A65+'T4(c)'!B65/2</f>
        <v>31.45</v>
      </c>
      <c r="C66" s="7">
        <v>1197</v>
      </c>
      <c r="D66" s="15" t="s">
        <v>310</v>
      </c>
    </row>
    <row r="67" spans="2:4" x14ac:dyDescent="0.35">
      <c r="B67" s="15">
        <f>'T4(c)'!A66+'T4(c)'!B66/2</f>
        <v>32.450000000000003</v>
      </c>
      <c r="C67" s="7">
        <v>1248</v>
      </c>
      <c r="D67" s="15" t="s">
        <v>538</v>
      </c>
    </row>
    <row r="68" spans="2:4" x14ac:dyDescent="0.35">
      <c r="B68" s="15">
        <f>'T4(c)'!A67+'T4(c)'!B67/2</f>
        <v>33.78</v>
      </c>
      <c r="C68" s="7">
        <v>1197</v>
      </c>
      <c r="D68" s="15" t="s">
        <v>538</v>
      </c>
    </row>
    <row r="69" spans="2:4" x14ac:dyDescent="0.35">
      <c r="B69" s="15">
        <f>'T4(c)'!A68+'T4(c)'!B68/2</f>
        <v>28.4</v>
      </c>
      <c r="C69" s="7">
        <v>1197</v>
      </c>
      <c r="D69" s="15" t="s">
        <v>538</v>
      </c>
    </row>
    <row r="70" spans="2:4" x14ac:dyDescent="0.35">
      <c r="B70" s="15">
        <f>'T4(c)'!A69+'T4(c)'!B69/2</f>
        <v>28.435000000000002</v>
      </c>
      <c r="C70" s="7">
        <v>1197</v>
      </c>
      <c r="D70" s="15" t="s">
        <v>557</v>
      </c>
    </row>
    <row r="71" spans="2:4" x14ac:dyDescent="0.35">
      <c r="B71" s="15">
        <f>'T4(c)'!A70+'T4(c)'!B70/2</f>
        <v>28.4</v>
      </c>
      <c r="C71" s="7">
        <v>1396</v>
      </c>
      <c r="D71" s="15" t="s">
        <v>565</v>
      </c>
    </row>
    <row r="72" spans="2:4" x14ac:dyDescent="0.35">
      <c r="B72" s="15">
        <f>'T4(c)'!A71+'T4(c)'!B71/2</f>
        <v>28.435000000000002</v>
      </c>
      <c r="C72" s="7">
        <v>1197</v>
      </c>
      <c r="D72" s="15" t="s">
        <v>565</v>
      </c>
    </row>
    <row r="73" spans="2:4" x14ac:dyDescent="0.35">
      <c r="B73" s="15">
        <f>'T4(c)'!A72+'T4(c)'!B72/2</f>
        <v>22.75</v>
      </c>
      <c r="C73" s="7">
        <v>1396</v>
      </c>
      <c r="D73" s="15" t="s">
        <v>565</v>
      </c>
    </row>
    <row r="74" spans="2:4" x14ac:dyDescent="0.35">
      <c r="B74" s="15">
        <f>'T4(c)'!A73+'T4(c)'!B73/2</f>
        <v>24.65</v>
      </c>
      <c r="C74" s="7">
        <v>1197</v>
      </c>
      <c r="D74" s="15" t="s">
        <v>565</v>
      </c>
    </row>
    <row r="75" spans="2:4" x14ac:dyDescent="0.35">
      <c r="B75" s="15">
        <f>'T4(c)'!A74+'T4(c)'!B74/2</f>
        <v>25.094999999999999</v>
      </c>
      <c r="C75" s="7">
        <v>1396</v>
      </c>
      <c r="D75" s="15" t="s">
        <v>565</v>
      </c>
    </row>
    <row r="76" spans="2:4" x14ac:dyDescent="0.35">
      <c r="B76" s="15">
        <f>'T4(c)'!A75+'T4(c)'!B75/2</f>
        <v>30.2</v>
      </c>
      <c r="C76" s="7">
        <v>1197</v>
      </c>
      <c r="D76" s="15" t="s">
        <v>565</v>
      </c>
    </row>
    <row r="77" spans="2:4" x14ac:dyDescent="0.35">
      <c r="B77" s="15">
        <f>'T4(c)'!A76+'T4(c)'!B76/2</f>
        <v>24.84</v>
      </c>
      <c r="C77" s="7">
        <v>1396</v>
      </c>
      <c r="D77" s="15" t="s">
        <v>565</v>
      </c>
    </row>
    <row r="78" spans="2:4" x14ac:dyDescent="0.35">
      <c r="B78" s="15">
        <f>'T4(c)'!A77+'T4(c)'!B77/2</f>
        <v>26.549999999999997</v>
      </c>
      <c r="C78" s="7">
        <v>1197</v>
      </c>
      <c r="D78" s="15" t="s">
        <v>565</v>
      </c>
    </row>
    <row r="79" spans="2:4" x14ac:dyDescent="0.35">
      <c r="B79" s="15">
        <f>'T4(c)'!A78+'T4(c)'!B78/2</f>
        <v>21.450000000000003</v>
      </c>
      <c r="C79" s="7">
        <v>1197</v>
      </c>
      <c r="D79" s="15" t="s">
        <v>565</v>
      </c>
    </row>
    <row r="80" spans="2:4" x14ac:dyDescent="0.35">
      <c r="B80" s="15">
        <f>'T4(c)'!A79+'T4(c)'!B79/2</f>
        <v>30.2</v>
      </c>
      <c r="C80" s="7">
        <v>1197</v>
      </c>
      <c r="D80" s="15" t="s">
        <v>565</v>
      </c>
    </row>
    <row r="81" spans="2:4" x14ac:dyDescent="0.35">
      <c r="B81" s="15">
        <f>'T4(c)'!A80+'T4(c)'!B80/2</f>
        <v>24.84</v>
      </c>
      <c r="C81" s="7">
        <v>1396</v>
      </c>
      <c r="D81" s="15" t="s">
        <v>565</v>
      </c>
    </row>
    <row r="82" spans="2:4" x14ac:dyDescent="0.35">
      <c r="B82" s="15">
        <f>'T4(c)'!A81+'T4(c)'!B81/2</f>
        <v>26.549999999999997</v>
      </c>
      <c r="C82" s="7">
        <v>1197</v>
      </c>
      <c r="D82" s="15" t="s">
        <v>590</v>
      </c>
    </row>
    <row r="83" spans="2:4" x14ac:dyDescent="0.35">
      <c r="B83" s="15">
        <f>'T4(c)'!A82+'T4(c)'!B82/2</f>
        <v>21.3</v>
      </c>
      <c r="C83" s="7">
        <v>1197</v>
      </c>
      <c r="D83" s="15" t="s">
        <v>590</v>
      </c>
    </row>
    <row r="84" spans="2:4" x14ac:dyDescent="0.35">
      <c r="B84" s="15">
        <f>'T4(c)'!A83+'T4(c)'!B83/2</f>
        <v>20.3</v>
      </c>
      <c r="C84" s="7">
        <v>1197</v>
      </c>
      <c r="D84" s="15" t="s">
        <v>590</v>
      </c>
    </row>
    <row r="85" spans="2:4" x14ac:dyDescent="0.35">
      <c r="B85" s="15">
        <f>'T4(c)'!A84+'T4(c)'!B84/2</f>
        <v>24.55</v>
      </c>
      <c r="C85" s="7">
        <v>1197</v>
      </c>
      <c r="D85" s="15" t="s">
        <v>590</v>
      </c>
    </row>
    <row r="86" spans="2:4" x14ac:dyDescent="0.35">
      <c r="B86" s="15">
        <f>'T4(c)'!A85+'T4(c)'!B85/2</f>
        <v>29.65</v>
      </c>
      <c r="C86" s="7">
        <v>1197</v>
      </c>
      <c r="D86" s="15" t="s">
        <v>590</v>
      </c>
    </row>
    <row r="87" spans="2:4" x14ac:dyDescent="0.35">
      <c r="B87" s="15">
        <f>'T4(c)'!A86+'T4(c)'!B86/2</f>
        <v>20</v>
      </c>
      <c r="C87" s="7">
        <v>1197</v>
      </c>
      <c r="D87" s="15" t="s">
        <v>590</v>
      </c>
    </row>
    <row r="88" spans="2:4" x14ac:dyDescent="0.35">
      <c r="B88" s="15">
        <f>'T4(c)'!A87+'T4(c)'!B87/2</f>
        <v>25.25</v>
      </c>
      <c r="C88" s="7">
        <v>1197</v>
      </c>
      <c r="D88" s="15" t="s">
        <v>590</v>
      </c>
    </row>
    <row r="89" spans="2:4" x14ac:dyDescent="0.35">
      <c r="B89" s="15">
        <f>'T4(c)'!A88+'T4(c)'!B88/2</f>
        <v>24.04</v>
      </c>
      <c r="C89" s="7">
        <v>998</v>
      </c>
      <c r="D89" s="15" t="s">
        <v>590</v>
      </c>
    </row>
    <row r="90" spans="2:4" x14ac:dyDescent="0.35">
      <c r="B90" s="15">
        <f>'T4(c)'!A89+'T4(c)'!B89/2</f>
        <v>29.04</v>
      </c>
      <c r="C90" s="7">
        <v>1186</v>
      </c>
      <c r="D90" s="15" t="s">
        <v>590</v>
      </c>
    </row>
    <row r="91" spans="2:4" x14ac:dyDescent="0.35">
      <c r="B91" s="15">
        <f>'T4(c)'!A90+'T4(c)'!B90/2</f>
        <v>29.04</v>
      </c>
      <c r="C91" s="7">
        <v>1186</v>
      </c>
      <c r="D91" s="15" t="s">
        <v>590</v>
      </c>
    </row>
    <row r="92" spans="2:4" x14ac:dyDescent="0.35">
      <c r="B92" s="15">
        <f>'T4(c)'!A91+'T4(c)'!B91/2</f>
        <v>25.85</v>
      </c>
      <c r="C92" s="7">
        <v>1186</v>
      </c>
      <c r="D92" s="15" t="s">
        <v>590</v>
      </c>
    </row>
    <row r="93" spans="2:4" x14ac:dyDescent="0.35">
      <c r="B93" s="15">
        <f>'T4(c)'!A92+'T4(c)'!B92/2</f>
        <v>26.094999999999999</v>
      </c>
      <c r="C93" s="7">
        <v>1186</v>
      </c>
      <c r="D93" s="15" t="s">
        <v>590</v>
      </c>
    </row>
    <row r="94" spans="2:4" x14ac:dyDescent="0.35">
      <c r="B94" s="15">
        <f>'T4(c)'!A93+'T4(c)'!B93/2</f>
        <v>28.094999999999999</v>
      </c>
      <c r="C94" s="7">
        <v>1197</v>
      </c>
      <c r="D94" s="15" t="s">
        <v>590</v>
      </c>
    </row>
    <row r="95" spans="2:4" x14ac:dyDescent="0.35">
      <c r="B95" s="15">
        <f>'T4(c)'!A94+'T4(c)'!B94/2</f>
        <v>25.395000000000003</v>
      </c>
      <c r="C95" s="7">
        <v>1197</v>
      </c>
      <c r="D95" s="15" t="s">
        <v>590</v>
      </c>
    </row>
    <row r="96" spans="2:4" x14ac:dyDescent="0.35">
      <c r="B96" s="15">
        <f>'T4(c)'!A95+'T4(c)'!B95/2</f>
        <v>25.395000000000003</v>
      </c>
      <c r="C96" s="7">
        <v>1248</v>
      </c>
      <c r="D96" s="15" t="s">
        <v>590</v>
      </c>
    </row>
    <row r="97" spans="2:4" x14ac:dyDescent="0.35">
      <c r="B97" s="15">
        <f>'T4(c)'!A96+'T4(c)'!B96/2</f>
        <v>37.68</v>
      </c>
      <c r="C97" s="7">
        <v>1197</v>
      </c>
      <c r="D97" s="15" t="s">
        <v>590</v>
      </c>
    </row>
    <row r="98" spans="2:4" x14ac:dyDescent="0.35">
      <c r="B98" s="15">
        <f>'T4(c)'!A97+'T4(c)'!B97/2</f>
        <v>25.58</v>
      </c>
      <c r="C98" s="7">
        <v>1248</v>
      </c>
      <c r="D98" s="15" t="s">
        <v>590</v>
      </c>
    </row>
    <row r="99" spans="2:4" x14ac:dyDescent="0.35">
      <c r="B99" s="15">
        <f>'T4(c)'!A98+'T4(c)'!B98/2</f>
        <v>37.68</v>
      </c>
      <c r="C99" s="7">
        <v>1197</v>
      </c>
      <c r="D99" s="15" t="s">
        <v>590</v>
      </c>
    </row>
    <row r="100" spans="2:4" x14ac:dyDescent="0.35">
      <c r="B100" s="15">
        <f>'T4(c)'!A99+'T4(c)'!B99/2</f>
        <v>22.8</v>
      </c>
      <c r="C100" s="7">
        <v>1248</v>
      </c>
      <c r="D100" s="15" t="s">
        <v>590</v>
      </c>
    </row>
    <row r="101" spans="2:4" x14ac:dyDescent="0.35">
      <c r="B101" s="15">
        <f>'T4(c)'!A100+'T4(c)'!B100/2</f>
        <v>32.549999999999997</v>
      </c>
      <c r="C101" s="7">
        <v>1248</v>
      </c>
      <c r="D101" s="15" t="s">
        <v>590</v>
      </c>
    </row>
    <row r="102" spans="2:4" x14ac:dyDescent="0.35">
      <c r="B102" s="15">
        <f>'T4(c)'!A101+'T4(c)'!B101/2</f>
        <v>33.9</v>
      </c>
      <c r="C102" s="7">
        <v>1197</v>
      </c>
      <c r="D102" s="15" t="s">
        <v>590</v>
      </c>
    </row>
    <row r="103" spans="2:4" x14ac:dyDescent="0.35">
      <c r="B103" s="15">
        <f>'T4(c)'!A102+'T4(c)'!B102/2</f>
        <v>24.53</v>
      </c>
      <c r="C103" s="7">
        <v>1197</v>
      </c>
      <c r="D103" s="15" t="s">
        <v>590</v>
      </c>
    </row>
    <row r="104" spans="2:4" x14ac:dyDescent="0.35">
      <c r="B104" s="15">
        <f>'T4(c)'!A103+'T4(c)'!B103/2</f>
        <v>24.53</v>
      </c>
      <c r="C104" s="7">
        <v>1197</v>
      </c>
      <c r="D104" s="15" t="s">
        <v>590</v>
      </c>
    </row>
    <row r="105" spans="2:4" x14ac:dyDescent="0.35">
      <c r="B105" s="15">
        <f>'T4(c)'!A104+'T4(c)'!B104/2</f>
        <v>24.53</v>
      </c>
      <c r="C105" s="7">
        <v>1248</v>
      </c>
      <c r="D105" s="15" t="s">
        <v>590</v>
      </c>
    </row>
    <row r="106" spans="2:4" x14ac:dyDescent="0.35">
      <c r="B106" s="15">
        <f>'T4(c)'!A105+'T4(c)'!B105/2</f>
        <v>39.4</v>
      </c>
      <c r="C106" s="7">
        <v>1248</v>
      </c>
      <c r="D106" s="15" t="s">
        <v>590</v>
      </c>
    </row>
    <row r="107" spans="2:4" x14ac:dyDescent="0.35">
      <c r="B107" s="15">
        <f>'T4(c)'!A106+'T4(c)'!B106/2</f>
        <v>39.4</v>
      </c>
      <c r="C107" s="7">
        <v>1248</v>
      </c>
      <c r="D107" s="15" t="s">
        <v>590</v>
      </c>
    </row>
    <row r="108" spans="2:4" x14ac:dyDescent="0.35">
      <c r="B108" s="15">
        <f>'T4(c)'!A107+'T4(c)'!B107/2</f>
        <v>39.4</v>
      </c>
      <c r="C108" s="7">
        <v>796</v>
      </c>
      <c r="D108" s="15" t="s">
        <v>283</v>
      </c>
    </row>
    <row r="109" spans="2:4" x14ac:dyDescent="0.35">
      <c r="B109" s="15">
        <f>'T4(c)'!A108+'T4(c)'!B108/2</f>
        <v>26.3</v>
      </c>
      <c r="C109" s="7">
        <v>796</v>
      </c>
      <c r="D109" s="15" t="s">
        <v>283</v>
      </c>
    </row>
    <row r="110" spans="2:4" x14ac:dyDescent="0.35">
      <c r="B110" s="15">
        <f>'T4(c)'!A109+'T4(c)'!B109/2</f>
        <v>26.3</v>
      </c>
      <c r="C110" s="7">
        <v>796</v>
      </c>
      <c r="D110" s="15" t="s">
        <v>283</v>
      </c>
    </row>
    <row r="111" spans="2:4" x14ac:dyDescent="0.35">
      <c r="B111" s="15">
        <f>'T4(c)'!A110+'T4(c)'!B110/2</f>
        <v>26.3</v>
      </c>
      <c r="C111" s="7">
        <v>796</v>
      </c>
      <c r="D111" s="15" t="s">
        <v>283</v>
      </c>
    </row>
    <row r="112" spans="2:4" x14ac:dyDescent="0.35">
      <c r="B112" s="15">
        <f>'T4(c)'!A111+'T4(c)'!B111/2</f>
        <v>26.3</v>
      </c>
      <c r="C112" s="7">
        <v>796</v>
      </c>
      <c r="D112" s="15" t="s">
        <v>283</v>
      </c>
    </row>
    <row r="113" spans="2:4" x14ac:dyDescent="0.35">
      <c r="B113" s="15">
        <f>'T4(c)'!A112+'T4(c)'!B112/2</f>
        <v>26.3</v>
      </c>
      <c r="C113" s="7">
        <v>796</v>
      </c>
      <c r="D113" s="15" t="s">
        <v>283</v>
      </c>
    </row>
    <row r="114" spans="2:4" x14ac:dyDescent="0.35">
      <c r="B114" s="15">
        <f>'T4(c)'!A113+'T4(c)'!B113/2</f>
        <v>25.6</v>
      </c>
      <c r="C114" s="7">
        <v>796</v>
      </c>
      <c r="D114" s="15" t="s">
        <v>283</v>
      </c>
    </row>
    <row r="115" spans="2:4" x14ac:dyDescent="0.35">
      <c r="B115" s="15">
        <f>'T4(c)'!A114+'T4(c)'!B114/2</f>
        <v>25.6</v>
      </c>
      <c r="C115" s="7">
        <v>796</v>
      </c>
      <c r="D115" s="15" t="s">
        <v>283</v>
      </c>
    </row>
    <row r="116" spans="2:4" x14ac:dyDescent="0.35">
      <c r="B116" s="15">
        <f>'T4(c)'!A115+'T4(c)'!B115/2</f>
        <v>30.204999999999998</v>
      </c>
      <c r="C116" s="7">
        <v>998</v>
      </c>
      <c r="D116" s="15" t="s">
        <v>1045</v>
      </c>
    </row>
    <row r="117" spans="2:4" x14ac:dyDescent="0.35">
      <c r="B117" s="15">
        <f>'T4(c)'!A116+'T4(c)'!B116/2</f>
        <v>30.185000000000002</v>
      </c>
      <c r="C117" s="7">
        <v>998</v>
      </c>
      <c r="D117" s="15" t="s">
        <v>1045</v>
      </c>
    </row>
    <row r="118" spans="2:4" x14ac:dyDescent="0.35">
      <c r="B118" s="15">
        <f>'T4(c)'!A117+'T4(c)'!B117/2</f>
        <v>29.395</v>
      </c>
      <c r="C118" s="7">
        <v>998</v>
      </c>
      <c r="D118" s="15" t="s">
        <v>1045</v>
      </c>
    </row>
    <row r="119" spans="2:4" x14ac:dyDescent="0.35">
      <c r="B119" s="15">
        <f>'T4(c)'!A118+'T4(c)'!B118/2</f>
        <v>22.674999999999997</v>
      </c>
      <c r="C119" s="7">
        <v>998</v>
      </c>
      <c r="D119" s="15" t="s">
        <v>1045</v>
      </c>
    </row>
    <row r="120" spans="2:4" x14ac:dyDescent="0.35">
      <c r="B120" s="15">
        <f>'T4(c)'!A119+'T4(c)'!B119/2</f>
        <v>26.259999999999998</v>
      </c>
      <c r="C120" s="7">
        <v>998</v>
      </c>
      <c r="D120" s="15" t="s">
        <v>1045</v>
      </c>
    </row>
    <row r="121" spans="2:4" x14ac:dyDescent="0.35">
      <c r="B121" s="15">
        <f>'T4(c)'!A120+'T4(c)'!B120/2</f>
        <v>32.96</v>
      </c>
      <c r="C121" s="7">
        <v>998</v>
      </c>
      <c r="D121" s="15" t="s">
        <v>1045</v>
      </c>
    </row>
    <row r="122" spans="2:4" x14ac:dyDescent="0.35">
      <c r="B122" s="15">
        <f>'T4(c)'!A121+'T4(c)'!B121/2</f>
        <v>32.980000000000004</v>
      </c>
      <c r="C122" s="7">
        <v>998</v>
      </c>
      <c r="D122" s="15" t="s">
        <v>1045</v>
      </c>
    </row>
    <row r="123" spans="2:4" x14ac:dyDescent="0.35">
      <c r="B123" s="15">
        <f>'T4(c)'!A122+'T4(c)'!B122/2</f>
        <v>22.674999999999997</v>
      </c>
      <c r="C123" s="7">
        <v>998</v>
      </c>
      <c r="D123" s="15" t="s">
        <v>1045</v>
      </c>
    </row>
    <row r="124" spans="2:4" x14ac:dyDescent="0.35">
      <c r="B124" s="15">
        <f>'T4(c)'!A123+'T4(c)'!B123/2</f>
        <v>24.074999999999999</v>
      </c>
      <c r="C124" s="7">
        <v>998</v>
      </c>
      <c r="D124" s="15" t="s">
        <v>1045</v>
      </c>
    </row>
    <row r="125" spans="2:4" x14ac:dyDescent="0.35">
      <c r="B125" s="15">
        <f>'T4(c)'!A124+'T4(c)'!B124/2</f>
        <v>29.44</v>
      </c>
      <c r="C125" s="7">
        <v>998</v>
      </c>
      <c r="D125" s="15" t="s">
        <v>1045</v>
      </c>
    </row>
    <row r="126" spans="2:4" x14ac:dyDescent="0.35">
      <c r="B126" s="15">
        <f>'T4(c)'!A125+'T4(c)'!B125/2</f>
        <v>27.175000000000001</v>
      </c>
      <c r="C126" s="7">
        <v>998</v>
      </c>
      <c r="D126" s="15" t="s">
        <v>310</v>
      </c>
    </row>
    <row r="127" spans="2:4" x14ac:dyDescent="0.35">
      <c r="B127" s="15">
        <f>'T4(c)'!A126+'T4(c)'!B126/2</f>
        <v>30.76</v>
      </c>
      <c r="C127" s="7">
        <v>998</v>
      </c>
      <c r="D127" s="15" t="s">
        <v>310</v>
      </c>
    </row>
    <row r="128" spans="2:4" x14ac:dyDescent="0.35">
      <c r="B128" s="15">
        <f>'T4(c)'!A127+'T4(c)'!B127/2</f>
        <v>25.855</v>
      </c>
      <c r="C128" s="7">
        <v>998</v>
      </c>
      <c r="D128" s="15" t="s">
        <v>310</v>
      </c>
    </row>
    <row r="129" spans="2:4" x14ac:dyDescent="0.35">
      <c r="B129" s="15">
        <f>'T4(c)'!A128+'T4(c)'!B128/2</f>
        <v>30.76</v>
      </c>
      <c r="C129" s="7">
        <v>998</v>
      </c>
      <c r="D129" s="15" t="s">
        <v>310</v>
      </c>
    </row>
    <row r="130" spans="2:4" x14ac:dyDescent="0.35">
      <c r="B130" s="15">
        <f>'T4(c)'!A129+'T4(c)'!B129/2</f>
        <v>27.074999999999999</v>
      </c>
      <c r="C130" s="7">
        <v>998</v>
      </c>
      <c r="D130" s="15" t="s">
        <v>310</v>
      </c>
    </row>
    <row r="131" spans="2:4" x14ac:dyDescent="0.35">
      <c r="B131" s="15">
        <f>'T4(c)'!A130+'T4(c)'!B130/2</f>
        <v>27.074999999999999</v>
      </c>
      <c r="C131" s="7">
        <v>998</v>
      </c>
      <c r="D131" s="15" t="s">
        <v>310</v>
      </c>
    </row>
    <row r="132" spans="2:4" x14ac:dyDescent="0.35">
      <c r="B132" s="15">
        <f>'T4(c)'!A131+'T4(c)'!B131/2</f>
        <v>27.074999999999999</v>
      </c>
      <c r="C132" s="7">
        <v>998</v>
      </c>
      <c r="D132" s="15" t="s">
        <v>310</v>
      </c>
    </row>
    <row r="133" spans="2:4" x14ac:dyDescent="0.35">
      <c r="B133" s="15">
        <f>'T4(c)'!A132+'T4(c)'!B132/2</f>
        <v>23.96</v>
      </c>
      <c r="C133" s="7">
        <v>998</v>
      </c>
      <c r="D133" s="15" t="s">
        <v>310</v>
      </c>
    </row>
    <row r="134" spans="2:4" x14ac:dyDescent="0.35">
      <c r="B134" s="15">
        <f>'T4(c)'!A133+'T4(c)'!B133/2</f>
        <v>27.759999999999998</v>
      </c>
      <c r="C134" s="7">
        <v>998</v>
      </c>
      <c r="D134" s="15" t="s">
        <v>310</v>
      </c>
    </row>
    <row r="135" spans="2:4" x14ac:dyDescent="0.35">
      <c r="B135" s="15">
        <f>'T4(c)'!A134+'T4(c)'!B134/2</f>
        <v>27.759999999999998</v>
      </c>
      <c r="C135" s="7">
        <v>998</v>
      </c>
      <c r="D135" s="15" t="s">
        <v>310</v>
      </c>
    </row>
    <row r="136" spans="2:4" x14ac:dyDescent="0.35">
      <c r="B136" s="15">
        <f>'T4(c)'!A135+'T4(c)'!B135/2</f>
        <v>27.759999999999998</v>
      </c>
      <c r="C136" s="7">
        <v>998</v>
      </c>
      <c r="D136" s="15" t="s">
        <v>310</v>
      </c>
    </row>
    <row r="137" spans="2:4" x14ac:dyDescent="0.35">
      <c r="B137" s="15">
        <f>'T4(c)'!A136+'T4(c)'!B136/2</f>
        <v>27.759999999999998</v>
      </c>
      <c r="C137" s="7">
        <v>1120</v>
      </c>
      <c r="D137" s="15" t="s">
        <v>310</v>
      </c>
    </row>
    <row r="138" spans="2:4" x14ac:dyDescent="0.35">
      <c r="B138" s="15">
        <f>'T4(c)'!A137+'T4(c)'!B137/2</f>
        <v>25.074999999999999</v>
      </c>
      <c r="C138" s="7">
        <v>1120</v>
      </c>
      <c r="D138" s="15" t="s">
        <v>310</v>
      </c>
    </row>
    <row r="139" spans="2:4" x14ac:dyDescent="0.35">
      <c r="B139" s="15">
        <f>'T4(c)'!A138+'T4(c)'!B138/2</f>
        <v>25.074999999999999</v>
      </c>
      <c r="C139" s="7">
        <v>1197</v>
      </c>
      <c r="D139" s="15" t="s">
        <v>310</v>
      </c>
    </row>
    <row r="140" spans="2:4" x14ac:dyDescent="0.35">
      <c r="B140" s="15">
        <f>'T4(c)'!A139+'T4(c)'!B139/2</f>
        <v>24.5</v>
      </c>
      <c r="C140" s="7">
        <v>1197</v>
      </c>
      <c r="D140" s="15" t="s">
        <v>310</v>
      </c>
    </row>
    <row r="141" spans="2:4" x14ac:dyDescent="0.35">
      <c r="B141" s="15">
        <f>'T4(c)'!A140+'T4(c)'!B140/2</f>
        <v>19</v>
      </c>
      <c r="C141" s="7">
        <v>1197</v>
      </c>
      <c r="D141" s="15" t="s">
        <v>310</v>
      </c>
    </row>
    <row r="142" spans="2:4" x14ac:dyDescent="0.35">
      <c r="B142" s="15">
        <f>'T4(c)'!A141+'T4(c)'!B141/2</f>
        <v>21.5</v>
      </c>
      <c r="C142" s="7">
        <v>1197</v>
      </c>
      <c r="D142" s="15" t="s">
        <v>310</v>
      </c>
    </row>
    <row r="143" spans="2:4" x14ac:dyDescent="0.35">
      <c r="B143" s="15">
        <f>'T4(c)'!A142+'T4(c)'!B142/2</f>
        <v>16</v>
      </c>
      <c r="C143" s="7">
        <v>1197</v>
      </c>
      <c r="D143" s="15" t="s">
        <v>590</v>
      </c>
    </row>
    <row r="144" spans="2:4" x14ac:dyDescent="0.35">
      <c r="B144" s="15">
        <f>'T4(c)'!A143+'T4(c)'!B143/2</f>
        <v>22.5</v>
      </c>
      <c r="C144" s="7">
        <v>1197</v>
      </c>
      <c r="D144" s="15" t="s">
        <v>590</v>
      </c>
    </row>
    <row r="145" spans="2:4" x14ac:dyDescent="0.35">
      <c r="B145" s="15">
        <f>'T4(c)'!A144+'T4(c)'!B144/2</f>
        <v>18</v>
      </c>
      <c r="C145" s="7">
        <v>1197</v>
      </c>
      <c r="D145" s="15" t="s">
        <v>590</v>
      </c>
    </row>
    <row r="146" spans="2:4" x14ac:dyDescent="0.35">
      <c r="B146" s="15">
        <f>'T4(c)'!A145+'T4(c)'!B145/2</f>
        <v>26</v>
      </c>
      <c r="C146" s="7">
        <v>1197</v>
      </c>
      <c r="D146" s="15" t="s">
        <v>590</v>
      </c>
    </row>
    <row r="147" spans="2:4" x14ac:dyDescent="0.35">
      <c r="B147" s="15">
        <f>'T4(c)'!A146+'T4(c)'!B146/2</f>
        <v>35.5</v>
      </c>
      <c r="C147" s="7">
        <v>1197</v>
      </c>
      <c r="D147" s="15" t="s">
        <v>590</v>
      </c>
    </row>
    <row r="148" spans="2:4" x14ac:dyDescent="0.35">
      <c r="B148" s="15">
        <f>'T4(c)'!A147+'T4(c)'!B147/2</f>
        <v>35.5</v>
      </c>
      <c r="C148" s="7">
        <v>1197</v>
      </c>
      <c r="D148" s="15" t="s">
        <v>590</v>
      </c>
    </row>
    <row r="149" spans="2:4" x14ac:dyDescent="0.35">
      <c r="B149" s="15">
        <f>'T4(c)'!A148+'T4(c)'!B148/2</f>
        <v>35.5</v>
      </c>
      <c r="C149" s="7">
        <v>1248</v>
      </c>
      <c r="D149" s="15" t="s">
        <v>538</v>
      </c>
    </row>
    <row r="150" spans="2:4" x14ac:dyDescent="0.35">
      <c r="B150" s="15">
        <f>'T4(c)'!A149+'T4(c)'!B149/2</f>
        <v>34.5</v>
      </c>
      <c r="C150" s="7">
        <v>1248</v>
      </c>
      <c r="D150" s="15" t="s">
        <v>590</v>
      </c>
    </row>
    <row r="151" spans="2:4" x14ac:dyDescent="0.35">
      <c r="B151" s="15">
        <f>'T4(c)'!A150+'T4(c)'!B150/2</f>
        <v>34.5</v>
      </c>
      <c r="C151" s="7">
        <v>1248</v>
      </c>
      <c r="D151" s="15" t="s">
        <v>590</v>
      </c>
    </row>
    <row r="152" spans="2:4" x14ac:dyDescent="0.35">
      <c r="B152" s="15">
        <f>'T4(c)'!A151+'T4(c)'!B151/2</f>
        <v>34.5</v>
      </c>
      <c r="C152" s="7">
        <v>1248</v>
      </c>
      <c r="D152" s="15" t="s">
        <v>590</v>
      </c>
    </row>
    <row r="153" spans="2:4" x14ac:dyDescent="0.35">
      <c r="B153" s="15">
        <f>'T4(c)'!A152+'T4(c)'!B152/2</f>
        <v>34.5</v>
      </c>
      <c r="C153" s="7">
        <v>1248</v>
      </c>
      <c r="D153" s="15" t="s">
        <v>590</v>
      </c>
    </row>
    <row r="154" spans="2:4" x14ac:dyDescent="0.35">
      <c r="B154" s="15">
        <f>'T4(c)'!A153+'T4(c)'!B153/2</f>
        <v>34.5</v>
      </c>
      <c r="C154" s="7">
        <v>1248</v>
      </c>
      <c r="D154" s="15" t="s">
        <v>590</v>
      </c>
    </row>
    <row r="155" spans="2:4" x14ac:dyDescent="0.35">
      <c r="B155" s="15">
        <f>'T4(c)'!A154+'T4(c)'!B154/2</f>
        <v>34.5</v>
      </c>
      <c r="C155" s="7">
        <v>1197</v>
      </c>
      <c r="D155" s="15" t="s">
        <v>590</v>
      </c>
    </row>
    <row r="156" spans="2:4" x14ac:dyDescent="0.35">
      <c r="B156" s="15">
        <f>'T4(c)'!A155+'T4(c)'!B155/2</f>
        <v>31.8</v>
      </c>
      <c r="C156" s="7">
        <v>1248</v>
      </c>
      <c r="D156" s="15" t="s">
        <v>590</v>
      </c>
    </row>
    <row r="157" spans="2:4" x14ac:dyDescent="0.35">
      <c r="B157" s="15">
        <f>'T4(c)'!A156+'T4(c)'!B156/2</f>
        <v>35.5</v>
      </c>
      <c r="C157" s="7">
        <v>1199</v>
      </c>
      <c r="D157" s="15" t="s">
        <v>1124</v>
      </c>
    </row>
    <row r="158" spans="2:4" x14ac:dyDescent="0.35">
      <c r="B158" s="15">
        <f>'T4(c)'!A157+'T4(c)'!B157/2</f>
        <v>32.799999999999997</v>
      </c>
      <c r="C158" s="7">
        <v>1199</v>
      </c>
      <c r="D158" s="15" t="s">
        <v>1124</v>
      </c>
    </row>
    <row r="159" spans="2:4" x14ac:dyDescent="0.35">
      <c r="B159" s="15">
        <f>'T4(c)'!A158+'T4(c)'!B158/2</f>
        <v>27.7</v>
      </c>
      <c r="C159" s="7">
        <v>1199</v>
      </c>
      <c r="D159" s="15" t="s">
        <v>1124</v>
      </c>
    </row>
    <row r="160" spans="2:4" x14ac:dyDescent="0.35">
      <c r="B160" s="15">
        <f>'T4(c)'!A159+'T4(c)'!B159/2</f>
        <v>27.7</v>
      </c>
      <c r="C160" s="7">
        <v>1199</v>
      </c>
      <c r="D160" s="15" t="s">
        <v>1124</v>
      </c>
    </row>
    <row r="161" spans="2:4" x14ac:dyDescent="0.35">
      <c r="B161" s="15">
        <f>'T4(c)'!A160+'T4(c)'!B160/2</f>
        <v>27</v>
      </c>
      <c r="C161" s="7">
        <v>1199</v>
      </c>
      <c r="D161" s="15" t="s">
        <v>1124</v>
      </c>
    </row>
    <row r="162" spans="2:4" x14ac:dyDescent="0.35">
      <c r="B162" s="15">
        <f>'T4(c)'!A161+'T4(c)'!B161/2</f>
        <v>25.5</v>
      </c>
      <c r="C162" s="7">
        <v>1497</v>
      </c>
      <c r="D162" s="15" t="s">
        <v>1124</v>
      </c>
    </row>
    <row r="163" spans="2:4" x14ac:dyDescent="0.35">
      <c r="B163" s="15">
        <f>'T4(c)'!A162+'T4(c)'!B162/2</f>
        <v>33.75</v>
      </c>
      <c r="C163" s="7">
        <v>1497</v>
      </c>
      <c r="D163" s="15" t="s">
        <v>1124</v>
      </c>
    </row>
    <row r="164" spans="2:4" x14ac:dyDescent="0.35">
      <c r="B164" s="15">
        <f>'T4(c)'!A163+'T4(c)'!B163/2</f>
        <v>33.75</v>
      </c>
      <c r="C164" s="7">
        <v>1497</v>
      </c>
      <c r="D164" s="15" t="s">
        <v>1124</v>
      </c>
    </row>
    <row r="165" spans="2:4" x14ac:dyDescent="0.35">
      <c r="B165" s="15">
        <f>'T4(c)'!A164+'T4(c)'!B164/2</f>
        <v>33.25</v>
      </c>
      <c r="C165" s="7">
        <v>1497</v>
      </c>
      <c r="D165" s="15" t="s">
        <v>1124</v>
      </c>
    </row>
    <row r="166" spans="2:4" x14ac:dyDescent="0.35">
      <c r="B166" s="15">
        <f>'T4(c)'!A165+'T4(c)'!B165/2</f>
        <v>25.5</v>
      </c>
      <c r="C166" s="7">
        <v>1497</v>
      </c>
      <c r="D166" s="15" t="s">
        <v>1124</v>
      </c>
    </row>
    <row r="167" spans="2:4" x14ac:dyDescent="0.35">
      <c r="B167" s="15">
        <f>'T4(c)'!A166+'T4(c)'!B166/2</f>
        <v>22.9</v>
      </c>
      <c r="C167" s="7">
        <v>1199</v>
      </c>
      <c r="D167" s="15" t="s">
        <v>590</v>
      </c>
    </row>
    <row r="168" spans="2:4" x14ac:dyDescent="0.35">
      <c r="B168" s="15">
        <f>'T4(c)'!A167+'T4(c)'!B167/2</f>
        <v>29.65</v>
      </c>
      <c r="C168" s="7">
        <v>1199</v>
      </c>
      <c r="D168" s="15" t="s">
        <v>590</v>
      </c>
    </row>
    <row r="169" spans="2:4" x14ac:dyDescent="0.35">
      <c r="B169" s="15">
        <f>'T4(c)'!A168+'T4(c)'!B168/2</f>
        <v>22.3</v>
      </c>
      <c r="C169" s="7">
        <v>1199</v>
      </c>
      <c r="D169" s="15" t="s">
        <v>590</v>
      </c>
    </row>
    <row r="170" spans="2:4" x14ac:dyDescent="0.35">
      <c r="B170" s="15">
        <f>'T4(c)'!A169+'T4(c)'!B169/2</f>
        <v>30.23</v>
      </c>
      <c r="C170" s="7">
        <v>1199</v>
      </c>
      <c r="D170" s="15" t="s">
        <v>590</v>
      </c>
    </row>
    <row r="171" spans="2:4" x14ac:dyDescent="0.35">
      <c r="B171" s="15">
        <f>'T4(c)'!A170+'T4(c)'!B170/2</f>
        <v>27.65</v>
      </c>
      <c r="C171" s="7">
        <v>1199</v>
      </c>
      <c r="D171" s="15" t="s">
        <v>590</v>
      </c>
    </row>
    <row r="172" spans="2:4" x14ac:dyDescent="0.35">
      <c r="B172" s="15">
        <f>'T4(c)'!A171+'T4(c)'!B171/2</f>
        <v>34.4</v>
      </c>
      <c r="C172" s="7">
        <v>1199</v>
      </c>
      <c r="D172" s="15" t="s">
        <v>590</v>
      </c>
    </row>
    <row r="173" spans="2:4" x14ac:dyDescent="0.35">
      <c r="B173" s="15">
        <f>'T4(c)'!A172+'T4(c)'!B172/2</f>
        <v>27.65</v>
      </c>
      <c r="C173" s="7">
        <v>1193</v>
      </c>
      <c r="D173" s="15" t="s">
        <v>487</v>
      </c>
    </row>
    <row r="174" spans="2:4" x14ac:dyDescent="0.35">
      <c r="B174" s="15">
        <f>'T4(c)'!A173+'T4(c)'!B173/2</f>
        <v>27.65</v>
      </c>
      <c r="C174" s="7">
        <v>1248</v>
      </c>
      <c r="D174" s="15" t="s">
        <v>487</v>
      </c>
    </row>
    <row r="175" spans="2:4" x14ac:dyDescent="0.35">
      <c r="B175" s="15">
        <f>'T4(c)'!A174+'T4(c)'!B174/2</f>
        <v>27.65</v>
      </c>
      <c r="C175" s="7">
        <v>1193</v>
      </c>
      <c r="D175" s="15" t="s">
        <v>487</v>
      </c>
    </row>
    <row r="176" spans="2:4" x14ac:dyDescent="0.35">
      <c r="B176" s="15">
        <f>'T4(c)'!A175+'T4(c)'!B175/2</f>
        <v>34.4</v>
      </c>
      <c r="C176" s="7">
        <v>1193</v>
      </c>
      <c r="D176" s="15" t="s">
        <v>487</v>
      </c>
    </row>
    <row r="177" spans="2:4" x14ac:dyDescent="0.35">
      <c r="B177" s="15">
        <f>'T4(c)'!A176+'T4(c)'!B176/2</f>
        <v>34.4</v>
      </c>
      <c r="C177" s="7">
        <v>1193</v>
      </c>
      <c r="D177" s="15" t="s">
        <v>487</v>
      </c>
    </row>
    <row r="178" spans="2:4" x14ac:dyDescent="0.35">
      <c r="B178" s="15">
        <f>'T4(c)'!A177+'T4(c)'!B177/2</f>
        <v>34.4</v>
      </c>
      <c r="C178" s="7">
        <v>1248</v>
      </c>
      <c r="D178" s="15" t="s">
        <v>487</v>
      </c>
    </row>
    <row r="179" spans="2:4" x14ac:dyDescent="0.35">
      <c r="B179" s="15">
        <f>'T4(c)'!A178+'T4(c)'!B178/2</f>
        <v>34.4</v>
      </c>
      <c r="C179" s="7">
        <v>1248</v>
      </c>
      <c r="D179" s="15" t="s">
        <v>487</v>
      </c>
    </row>
    <row r="180" spans="2:4" x14ac:dyDescent="0.35">
      <c r="B180" s="15">
        <f>'T4(c)'!A179+'T4(c)'!B179/2</f>
        <v>30.844999999999999</v>
      </c>
      <c r="C180" s="7">
        <v>1248</v>
      </c>
      <c r="D180" s="15" t="s">
        <v>487</v>
      </c>
    </row>
    <row r="181" spans="2:4" x14ac:dyDescent="0.35">
      <c r="B181" s="15">
        <f>'T4(c)'!A180+'T4(c)'!B180/2</f>
        <v>24.094999999999999</v>
      </c>
      <c r="C181" s="7">
        <v>1248</v>
      </c>
      <c r="D181" s="15" t="s">
        <v>487</v>
      </c>
    </row>
    <row r="182" spans="2:4" x14ac:dyDescent="0.35">
      <c r="B182" s="15">
        <f>'T4(c)'!A181+'T4(c)'!B181/2</f>
        <v>24.094999999999999</v>
      </c>
      <c r="C182" s="7">
        <v>1248</v>
      </c>
      <c r="D182" s="15" t="s">
        <v>487</v>
      </c>
    </row>
    <row r="183" spans="2:4" x14ac:dyDescent="0.35">
      <c r="B183" s="15">
        <f>'T4(c)'!A182+'T4(c)'!B182/2</f>
        <v>19.535</v>
      </c>
      <c r="C183" s="7">
        <v>1248</v>
      </c>
      <c r="D183" s="15" t="s">
        <v>487</v>
      </c>
    </row>
    <row r="184" spans="2:4" x14ac:dyDescent="0.35">
      <c r="B184" s="15">
        <f>'T4(c)'!A183+'T4(c)'!B183/2</f>
        <v>31.055</v>
      </c>
      <c r="C184" s="7">
        <v>1298</v>
      </c>
      <c r="D184" s="15" t="s">
        <v>1173</v>
      </c>
    </row>
    <row r="185" spans="2:4" x14ac:dyDescent="0.35">
      <c r="B185" s="15">
        <f>'T4(c)'!A184+'T4(c)'!B184/2</f>
        <v>31.055</v>
      </c>
      <c r="C185" s="7">
        <v>1298</v>
      </c>
      <c r="D185" s="15" t="s">
        <v>1173</v>
      </c>
    </row>
    <row r="186" spans="2:4" x14ac:dyDescent="0.35">
      <c r="B186" s="15">
        <f>'T4(c)'!A185+'T4(c)'!B185/2</f>
        <v>31.055</v>
      </c>
      <c r="C186" s="7">
        <v>1197</v>
      </c>
      <c r="D186" s="15" t="s">
        <v>1185</v>
      </c>
    </row>
    <row r="187" spans="2:4" x14ac:dyDescent="0.35">
      <c r="B187" s="15">
        <f>'T4(c)'!A186+'T4(c)'!B186/2</f>
        <v>31.055</v>
      </c>
      <c r="C187" s="7">
        <v>998</v>
      </c>
      <c r="D187" s="15" t="s">
        <v>1185</v>
      </c>
    </row>
    <row r="188" spans="2:4" x14ac:dyDescent="0.35">
      <c r="B188" s="15">
        <f>'T4(c)'!A187+'T4(c)'!B187/2</f>
        <v>31.055</v>
      </c>
      <c r="C188" s="7">
        <v>1397</v>
      </c>
      <c r="D188" s="15" t="s">
        <v>1185</v>
      </c>
    </row>
    <row r="189" spans="2:4" x14ac:dyDescent="0.35">
      <c r="B189" s="15">
        <f>'T4(c)'!A188+'T4(c)'!B188/2</f>
        <v>31.055</v>
      </c>
      <c r="C189" s="7">
        <v>998</v>
      </c>
      <c r="D189" s="15" t="s">
        <v>1185</v>
      </c>
    </row>
    <row r="190" spans="2:4" x14ac:dyDescent="0.35">
      <c r="B190" s="15">
        <f>'T4(c)'!A189+'T4(c)'!B189/2</f>
        <v>20.134999999999998</v>
      </c>
      <c r="C190" s="7">
        <v>998</v>
      </c>
      <c r="D190" s="15" t="s">
        <v>1185</v>
      </c>
    </row>
    <row r="191" spans="2:4" x14ac:dyDescent="0.35">
      <c r="B191" s="15">
        <f>'T4(c)'!A190+'T4(c)'!B190/2</f>
        <v>26.134999999999998</v>
      </c>
      <c r="C191" s="7">
        <v>998</v>
      </c>
      <c r="D191" s="15" t="s">
        <v>1185</v>
      </c>
    </row>
    <row r="192" spans="2:4" x14ac:dyDescent="0.35">
      <c r="B192" s="15">
        <f>'T4(c)'!A191+'T4(c)'!B191/2</f>
        <v>20.134999999999998</v>
      </c>
      <c r="C192" s="7">
        <v>998</v>
      </c>
      <c r="D192" s="15" t="s">
        <v>1185</v>
      </c>
    </row>
    <row r="193" spans="2:4" x14ac:dyDescent="0.35">
      <c r="B193" s="15">
        <f>'T4(c)'!A192+'T4(c)'!B192/2</f>
        <v>20.134999999999998</v>
      </c>
      <c r="C193" s="7">
        <v>998</v>
      </c>
      <c r="D193" s="15" t="s">
        <v>1185</v>
      </c>
    </row>
    <row r="194" spans="2:4" x14ac:dyDescent="0.35">
      <c r="B194" s="15">
        <f>'T4(c)'!A193+'T4(c)'!B193/2</f>
        <v>20.134999999999998</v>
      </c>
      <c r="C194" s="7">
        <v>1197</v>
      </c>
      <c r="D194" s="15" t="s">
        <v>1185</v>
      </c>
    </row>
    <row r="195" spans="2:4" x14ac:dyDescent="0.35">
      <c r="B195" s="15">
        <f>'T4(c)'!A194+'T4(c)'!B194/2</f>
        <v>26.134999999999998</v>
      </c>
      <c r="C195" s="7">
        <v>1397</v>
      </c>
      <c r="D195" s="15" t="s">
        <v>1185</v>
      </c>
    </row>
    <row r="196" spans="2:4" x14ac:dyDescent="0.35">
      <c r="B196" s="15">
        <f>'T4(c)'!A195+'T4(c)'!B195/2</f>
        <v>26.134999999999998</v>
      </c>
      <c r="C196" s="7">
        <v>1397</v>
      </c>
      <c r="D196" s="15" t="s">
        <v>1185</v>
      </c>
    </row>
    <row r="197" spans="2:4" x14ac:dyDescent="0.35">
      <c r="B197" s="15">
        <f>'T4(c)'!A196+'T4(c)'!B196/2</f>
        <v>26.134999999999998</v>
      </c>
      <c r="C197" s="7">
        <v>1397</v>
      </c>
      <c r="D197" s="15" t="s">
        <v>1185</v>
      </c>
    </row>
    <row r="198" spans="2:4" x14ac:dyDescent="0.35">
      <c r="B198" s="15">
        <f>'T4(c)'!A197+'T4(c)'!B197/2</f>
        <v>26.134999999999998</v>
      </c>
      <c r="C198" s="7">
        <v>1397</v>
      </c>
      <c r="D198" s="15" t="s">
        <v>1185</v>
      </c>
    </row>
    <row r="199" spans="2:4" x14ac:dyDescent="0.35">
      <c r="B199" s="15">
        <f>'T4(c)'!A198+'T4(c)'!B198/2</f>
        <v>29</v>
      </c>
      <c r="C199" s="7">
        <v>1198</v>
      </c>
      <c r="D199" s="15" t="s">
        <v>1222</v>
      </c>
    </row>
    <row r="200" spans="2:4" x14ac:dyDescent="0.35">
      <c r="B200" s="15">
        <f>'T4(c)'!A199+'T4(c)'!B199/2</f>
        <v>29</v>
      </c>
      <c r="C200" s="7">
        <v>1198</v>
      </c>
      <c r="D200" s="15" t="s">
        <v>1222</v>
      </c>
    </row>
    <row r="201" spans="2:4" x14ac:dyDescent="0.35">
      <c r="B201" s="15">
        <f>'T4(c)'!A200+'T4(c)'!B200/2</f>
        <v>20</v>
      </c>
      <c r="C201" s="7">
        <v>1198</v>
      </c>
      <c r="D201" s="15" t="s">
        <v>1222</v>
      </c>
    </row>
    <row r="202" spans="2:4" x14ac:dyDescent="0.35">
      <c r="B202" s="15">
        <f>'T4(c)'!A201+'T4(c)'!B201/2</f>
        <v>20</v>
      </c>
      <c r="C202" s="7">
        <v>1198</v>
      </c>
      <c r="D202" s="15" t="s">
        <v>1222</v>
      </c>
    </row>
    <row r="203" spans="2:4" x14ac:dyDescent="0.35">
      <c r="B203" s="15">
        <f>'T4(c)'!A202+'T4(c)'!B202/2</f>
        <v>22.200000000000003</v>
      </c>
      <c r="C203" s="7">
        <v>1198</v>
      </c>
      <c r="D203" s="15" t="s">
        <v>1222</v>
      </c>
    </row>
    <row r="204" spans="2:4" x14ac:dyDescent="0.35">
      <c r="B204" s="15">
        <f>'T4(c)'!A203+'T4(c)'!B203/2</f>
        <v>22.200000000000003</v>
      </c>
      <c r="C204" s="7">
        <v>1198</v>
      </c>
      <c r="D204" s="15" t="s">
        <v>1222</v>
      </c>
    </row>
    <row r="205" spans="2:4" x14ac:dyDescent="0.35">
      <c r="B205" s="15">
        <f>'T4(c)'!A204+'T4(c)'!B204/2</f>
        <v>22.200000000000003</v>
      </c>
      <c r="C205" s="7">
        <v>1198</v>
      </c>
      <c r="D205" s="15" t="s">
        <v>1222</v>
      </c>
    </row>
    <row r="206" spans="2:4" x14ac:dyDescent="0.35">
      <c r="B206" s="15">
        <f>'T4(c)'!A205+'T4(c)'!B205/2</f>
        <v>23.560000000000002</v>
      </c>
      <c r="C206" s="7">
        <v>1198</v>
      </c>
      <c r="D206" s="15" t="s">
        <v>1222</v>
      </c>
    </row>
    <row r="207" spans="2:4" x14ac:dyDescent="0.35">
      <c r="B207" s="15">
        <f>'T4(c)'!A206+'T4(c)'!B206/2</f>
        <v>20.399999999999999</v>
      </c>
      <c r="C207" s="7">
        <v>1198</v>
      </c>
      <c r="D207" s="15" t="s">
        <v>1222</v>
      </c>
    </row>
    <row r="208" spans="2:4" x14ac:dyDescent="0.35">
      <c r="B208" s="15">
        <f>'T4(c)'!A207+'T4(c)'!B207/2</f>
        <v>18.399999999999999</v>
      </c>
      <c r="C208" s="7">
        <v>1198</v>
      </c>
      <c r="D208" s="15" t="s">
        <v>1222</v>
      </c>
    </row>
    <row r="209" spans="2:4" x14ac:dyDescent="0.35">
      <c r="B209" s="15">
        <f>'T4(c)'!A208+'T4(c)'!B208/2</f>
        <v>28.5</v>
      </c>
      <c r="C209" s="7">
        <v>1198</v>
      </c>
      <c r="D209" s="15" t="s">
        <v>1222</v>
      </c>
    </row>
    <row r="210" spans="2:4" x14ac:dyDescent="0.35">
      <c r="B210" s="15">
        <f>'T4(c)'!A209+'T4(c)'!B209/2</f>
        <v>29.5</v>
      </c>
      <c r="C210" s="7">
        <v>1198</v>
      </c>
      <c r="D210" s="15" t="s">
        <v>1222</v>
      </c>
    </row>
    <row r="211" spans="2:4" x14ac:dyDescent="0.35">
      <c r="B211" s="15">
        <f>'T4(c)'!A210+'T4(c)'!B210/2</f>
        <v>28.5</v>
      </c>
      <c r="C211" s="7">
        <v>1497</v>
      </c>
      <c r="D211" s="15" t="s">
        <v>1222</v>
      </c>
    </row>
    <row r="212" spans="2:4" x14ac:dyDescent="0.35">
      <c r="B212" s="15">
        <f>'T4(c)'!A211+'T4(c)'!B211/2</f>
        <v>27.7</v>
      </c>
      <c r="C212" s="7">
        <v>1497</v>
      </c>
      <c r="D212" s="15" t="s">
        <v>1222</v>
      </c>
    </row>
    <row r="213" spans="2:4" x14ac:dyDescent="0.35">
      <c r="B213" s="15">
        <f>'T4(c)'!A212+'T4(c)'!B212/2</f>
        <v>25.11</v>
      </c>
      <c r="C213" s="7">
        <v>1497</v>
      </c>
      <c r="D213" s="15" t="s">
        <v>1222</v>
      </c>
    </row>
    <row r="214" spans="2:4" x14ac:dyDescent="0.35">
      <c r="B214" s="15">
        <f>'T4(c)'!A213+'T4(c)'!B213/2</f>
        <v>26.75</v>
      </c>
      <c r="C214" s="7">
        <v>1497</v>
      </c>
      <c r="D214" s="15" t="s">
        <v>1222</v>
      </c>
    </row>
    <row r="215" spans="2:4" x14ac:dyDescent="0.35">
      <c r="B215" s="15">
        <f>'T4(c)'!A214+'T4(c)'!B214/2</f>
        <v>27.7</v>
      </c>
      <c r="C215" s="7">
        <v>1497</v>
      </c>
      <c r="D215" s="15" t="s">
        <v>1222</v>
      </c>
    </row>
    <row r="216" spans="2:4" x14ac:dyDescent="0.35">
      <c r="B216" s="15">
        <f>'T4(c)'!A215+'T4(c)'!B215/2</f>
        <v>27.7</v>
      </c>
      <c r="C216" s="7">
        <v>1497</v>
      </c>
      <c r="D216" s="15" t="s">
        <v>1222</v>
      </c>
    </row>
    <row r="217" spans="2:4" x14ac:dyDescent="0.35">
      <c r="B217" s="15">
        <f>'T4(c)'!A216+'T4(c)'!B216/2</f>
        <v>27.7</v>
      </c>
      <c r="C217" s="7">
        <v>1497</v>
      </c>
      <c r="D217" s="15" t="s">
        <v>1222</v>
      </c>
    </row>
    <row r="218" spans="2:4" x14ac:dyDescent="0.35">
      <c r="B218" s="15">
        <f>'T4(c)'!A217+'T4(c)'!B217/2</f>
        <v>22.7</v>
      </c>
      <c r="C218" s="7">
        <v>1497</v>
      </c>
      <c r="D218" s="15" t="s">
        <v>1222</v>
      </c>
    </row>
    <row r="219" spans="2:4" x14ac:dyDescent="0.35">
      <c r="B219" s="15">
        <f>'T4(c)'!A218+'T4(c)'!B218/2</f>
        <v>22.7</v>
      </c>
      <c r="C219" s="7">
        <v>1497</v>
      </c>
      <c r="D219" s="15" t="s">
        <v>1222</v>
      </c>
    </row>
    <row r="220" spans="2:4" x14ac:dyDescent="0.35">
      <c r="B220" s="15">
        <f>'T4(c)'!A219+'T4(c)'!B219/2</f>
        <v>22.7</v>
      </c>
      <c r="C220" s="7">
        <v>1497</v>
      </c>
      <c r="D220" s="15" t="s">
        <v>1222</v>
      </c>
    </row>
    <row r="221" spans="2:4" x14ac:dyDescent="0.35">
      <c r="B221" s="15">
        <f>'T4(c)'!A220+'T4(c)'!B220/2</f>
        <v>32.049999999999997</v>
      </c>
      <c r="C221" s="7">
        <v>1497</v>
      </c>
      <c r="D221" s="15" t="s">
        <v>1222</v>
      </c>
    </row>
    <row r="222" spans="2:4" x14ac:dyDescent="0.35">
      <c r="B222" s="15">
        <f>'T4(c)'!A221+'T4(c)'!B221/2</f>
        <v>17.619999999999997</v>
      </c>
      <c r="C222" s="7">
        <v>1497</v>
      </c>
      <c r="D222" s="15" t="s">
        <v>1222</v>
      </c>
    </row>
    <row r="223" spans="2:4" x14ac:dyDescent="0.35">
      <c r="B223" s="15">
        <f>'T4(c)'!A222+'T4(c)'!B222/2</f>
        <v>20.564999999999998</v>
      </c>
      <c r="C223" s="7">
        <v>1248</v>
      </c>
      <c r="D223" s="15" t="s">
        <v>1185</v>
      </c>
    </row>
    <row r="224" spans="2:4" x14ac:dyDescent="0.35">
      <c r="B224" s="15">
        <f>'T4(c)'!A223+'T4(c)'!B223/2</f>
        <v>17.704999999999998</v>
      </c>
      <c r="C224" s="7">
        <v>1248</v>
      </c>
      <c r="D224" s="15" t="s">
        <v>1185</v>
      </c>
    </row>
    <row r="225" spans="2:4" x14ac:dyDescent="0.35">
      <c r="B225" s="15">
        <f>'T4(c)'!A224+'T4(c)'!B224/2</f>
        <v>23.704999999999998</v>
      </c>
      <c r="C225" s="7">
        <v>1248</v>
      </c>
      <c r="D225" s="15" t="s">
        <v>1185</v>
      </c>
    </row>
    <row r="226" spans="2:4" x14ac:dyDescent="0.35">
      <c r="B226" s="15">
        <f>'T4(c)'!A225+'T4(c)'!B225/2</f>
        <v>23.704999999999998</v>
      </c>
      <c r="C226" s="7">
        <v>1248</v>
      </c>
      <c r="D226" s="15" t="s">
        <v>1185</v>
      </c>
    </row>
    <row r="227" spans="2:4" x14ac:dyDescent="0.35">
      <c r="B227" s="15">
        <f>'T4(c)'!A226+'T4(c)'!B226/2</f>
        <v>23.55</v>
      </c>
      <c r="C227" s="7">
        <v>1248</v>
      </c>
      <c r="D227" s="15" t="s">
        <v>1185</v>
      </c>
    </row>
    <row r="228" spans="2:4" x14ac:dyDescent="0.35">
      <c r="B228" s="15">
        <f>'T4(c)'!A227+'T4(c)'!B227/2</f>
        <v>24.8</v>
      </c>
      <c r="C228" s="7">
        <v>1248</v>
      </c>
      <c r="D228" s="15" t="s">
        <v>1185</v>
      </c>
    </row>
    <row r="229" spans="2:4" x14ac:dyDescent="0.35">
      <c r="B229" s="15">
        <f>'T4(c)'!A228+'T4(c)'!B228/2</f>
        <v>24.8</v>
      </c>
      <c r="C229" s="7">
        <v>1248</v>
      </c>
      <c r="D229" s="15" t="s">
        <v>1185</v>
      </c>
    </row>
    <row r="230" spans="2:4" x14ac:dyDescent="0.35">
      <c r="B230" s="15">
        <f>'T4(c)'!A229+'T4(c)'!B229/2</f>
        <v>24.8</v>
      </c>
      <c r="C230" s="7">
        <v>1248</v>
      </c>
      <c r="D230" s="15" t="s">
        <v>1185</v>
      </c>
    </row>
    <row r="231" spans="2:4" x14ac:dyDescent="0.35">
      <c r="B231" s="15">
        <f>'T4(c)'!A230+'T4(c)'!B230/2</f>
        <v>28.7</v>
      </c>
      <c r="C231" s="7">
        <v>1248</v>
      </c>
      <c r="D231" s="15" t="s">
        <v>1185</v>
      </c>
    </row>
    <row r="232" spans="2:4" x14ac:dyDescent="0.35">
      <c r="B232" s="15">
        <f>'T4(c)'!A231+'T4(c)'!B231/2</f>
        <v>28.7</v>
      </c>
      <c r="C232" s="7">
        <v>1197</v>
      </c>
      <c r="D232" s="15" t="s">
        <v>565</v>
      </c>
    </row>
    <row r="233" spans="2:4" x14ac:dyDescent="0.35">
      <c r="B233" s="15">
        <f>'T4(c)'!A232+'T4(c)'!B232/2</f>
        <v>22.8</v>
      </c>
      <c r="C233" s="7">
        <v>1197</v>
      </c>
      <c r="D233" s="15" t="s">
        <v>565</v>
      </c>
    </row>
    <row r="234" spans="2:4" x14ac:dyDescent="0.35">
      <c r="B234" s="15">
        <f>'T4(c)'!A233+'T4(c)'!B233/2</f>
        <v>22.8</v>
      </c>
      <c r="C234" s="7">
        <v>1197</v>
      </c>
      <c r="D234" s="15" t="s">
        <v>565</v>
      </c>
    </row>
    <row r="235" spans="2:4" x14ac:dyDescent="0.35">
      <c r="B235" s="15">
        <f>'T4(c)'!A234+'T4(c)'!B234/2</f>
        <v>29.84</v>
      </c>
      <c r="C235" s="7">
        <v>1396</v>
      </c>
      <c r="D235" s="15" t="s">
        <v>565</v>
      </c>
    </row>
    <row r="236" spans="2:4" x14ac:dyDescent="0.35">
      <c r="B236" s="15">
        <f>'T4(c)'!A235+'T4(c)'!B235/2</f>
        <v>29.84</v>
      </c>
      <c r="C236" s="7">
        <v>1591</v>
      </c>
      <c r="D236" s="15" t="s">
        <v>1363</v>
      </c>
    </row>
    <row r="237" spans="2:4" x14ac:dyDescent="0.35">
      <c r="B237" s="15">
        <f>'T4(c)'!A236+'T4(c)'!B236/2</f>
        <v>31.54</v>
      </c>
      <c r="C237" s="7">
        <v>1582</v>
      </c>
      <c r="D237" s="15" t="s">
        <v>1363</v>
      </c>
    </row>
    <row r="238" spans="2:4" x14ac:dyDescent="0.35">
      <c r="B238" s="15">
        <f>'T4(c)'!A237+'T4(c)'!B237/2</f>
        <v>31.54</v>
      </c>
      <c r="C238" s="7">
        <v>1582</v>
      </c>
      <c r="D238" s="15" t="s">
        <v>1363</v>
      </c>
    </row>
    <row r="239" spans="2:4" x14ac:dyDescent="0.35">
      <c r="B239" s="15">
        <f>'T4(c)'!A238+'T4(c)'!B238/2</f>
        <v>31.54</v>
      </c>
      <c r="C239" s="7">
        <v>1591</v>
      </c>
      <c r="D239" s="15" t="s">
        <v>1363</v>
      </c>
    </row>
    <row r="240" spans="2:4" x14ac:dyDescent="0.35">
      <c r="B240" s="15">
        <f>'T4(c)'!A239+'T4(c)'!B239/2</f>
        <v>28.099999999999998</v>
      </c>
      <c r="C240" s="7">
        <v>1582</v>
      </c>
      <c r="D240" s="15" t="s">
        <v>1363</v>
      </c>
    </row>
    <row r="241" spans="2:4" x14ac:dyDescent="0.35">
      <c r="B241" s="15">
        <f>'T4(c)'!A240+'T4(c)'!B240/2</f>
        <v>28.375</v>
      </c>
      <c r="C241" s="7">
        <v>1591</v>
      </c>
      <c r="D241" s="15" t="s">
        <v>1363</v>
      </c>
    </row>
    <row r="242" spans="2:4" x14ac:dyDescent="0.35">
      <c r="B242" s="15">
        <f>'T4(c)'!A241+'T4(c)'!B241/2</f>
        <v>18.95</v>
      </c>
      <c r="C242" s="7">
        <v>1396</v>
      </c>
      <c r="D242" s="15" t="s">
        <v>1363</v>
      </c>
    </row>
    <row r="243" spans="2:4" x14ac:dyDescent="0.35">
      <c r="B243" s="15">
        <f>'T4(c)'!A242+'T4(c)'!B242/2</f>
        <v>28.094999999999999</v>
      </c>
      <c r="C243" s="7">
        <v>1396</v>
      </c>
      <c r="D243" s="15" t="s">
        <v>1363</v>
      </c>
    </row>
    <row r="244" spans="2:4" x14ac:dyDescent="0.35">
      <c r="B244" s="15">
        <f>'T4(c)'!A243+'T4(c)'!B243/2</f>
        <v>26.094999999999999</v>
      </c>
      <c r="C244" s="7">
        <v>1591</v>
      </c>
      <c r="D244" s="15" t="s">
        <v>1363</v>
      </c>
    </row>
    <row r="245" spans="2:4" x14ac:dyDescent="0.35">
      <c r="B245" s="15">
        <f>'T4(c)'!A244+'T4(c)'!B244/2</f>
        <v>87.334999999999994</v>
      </c>
      <c r="C245" s="7">
        <v>1591</v>
      </c>
      <c r="D245" s="15" t="s">
        <v>1363</v>
      </c>
    </row>
    <row r="246" spans="2:4" x14ac:dyDescent="0.35">
      <c r="B246" s="15">
        <f>'T4(c)'!A245+'T4(c)'!B245/2</f>
        <v>89.094999999999999</v>
      </c>
      <c r="C246" s="7">
        <v>1582</v>
      </c>
      <c r="D246" s="15" t="s">
        <v>1363</v>
      </c>
    </row>
    <row r="247" spans="2:4" x14ac:dyDescent="0.35">
      <c r="B247" s="15">
        <f>'T4(c)'!A246+'T4(c)'!B246/2</f>
        <v>24.939999999999998</v>
      </c>
      <c r="C247" s="7">
        <v>1396</v>
      </c>
      <c r="D247" s="15" t="s">
        <v>1363</v>
      </c>
    </row>
    <row r="248" spans="2:4" x14ac:dyDescent="0.35">
      <c r="B248" s="15">
        <f>'T4(c)'!A247+'T4(c)'!B247/2</f>
        <v>25.61</v>
      </c>
      <c r="C248" s="7">
        <v>1396</v>
      </c>
      <c r="D248" s="15" t="s">
        <v>1363</v>
      </c>
    </row>
    <row r="249" spans="2:4" x14ac:dyDescent="0.35">
      <c r="B249" s="15">
        <f>'T4(c)'!A248+'T4(c)'!B248/2</f>
        <v>25.61</v>
      </c>
      <c r="C249" s="7">
        <v>1396</v>
      </c>
      <c r="D249" s="15" t="s">
        <v>590</v>
      </c>
    </row>
    <row r="250" spans="2:4" x14ac:dyDescent="0.35">
      <c r="B250" s="15">
        <f>'T4(c)'!A249+'T4(c)'!B249/2</f>
        <v>17.95</v>
      </c>
      <c r="C250" s="7">
        <v>1396</v>
      </c>
      <c r="D250" s="15" t="s">
        <v>590</v>
      </c>
    </row>
    <row r="251" spans="2:4" x14ac:dyDescent="0.35">
      <c r="B251" s="15">
        <f>'T4(c)'!A250+'T4(c)'!B250/2</f>
        <v>13.23</v>
      </c>
      <c r="C251" s="7">
        <v>1396</v>
      </c>
      <c r="D251" s="15" t="s">
        <v>590</v>
      </c>
    </row>
    <row r="252" spans="2:4" x14ac:dyDescent="0.35">
      <c r="B252" s="15">
        <f>'T4(c)'!A251+'T4(c)'!B251/2</f>
        <v>14.405000000000001</v>
      </c>
      <c r="C252" s="7">
        <v>1462</v>
      </c>
      <c r="D252" s="15" t="s">
        <v>1506</v>
      </c>
    </row>
    <row r="253" spans="2:4" x14ac:dyDescent="0.35">
      <c r="B253" s="15">
        <f>'T4(c)'!A252+'T4(c)'!B252/2</f>
        <v>17.95</v>
      </c>
      <c r="C253" s="7">
        <v>1462</v>
      </c>
      <c r="D253" s="15" t="s">
        <v>1506</v>
      </c>
    </row>
    <row r="254" spans="2:4" x14ac:dyDescent="0.35">
      <c r="B254" s="15">
        <f>'T4(c)'!A253+'T4(c)'!B253/2</f>
        <v>16.954999999999998</v>
      </c>
      <c r="C254" s="7">
        <v>1462</v>
      </c>
      <c r="D254" s="15" t="s">
        <v>1506</v>
      </c>
    </row>
    <row r="255" spans="2:4" x14ac:dyDescent="0.35">
      <c r="B255" s="15">
        <f>'T4(c)'!A254+'T4(c)'!B254/2</f>
        <v>17.809999999999999</v>
      </c>
      <c r="C255" s="7">
        <v>1462</v>
      </c>
      <c r="D255" s="15" t="s">
        <v>1506</v>
      </c>
    </row>
    <row r="256" spans="2:4" x14ac:dyDescent="0.35">
      <c r="B256" s="15">
        <f>'T4(c)'!A255+'T4(c)'!B255/2</f>
        <v>17.809999999999999</v>
      </c>
      <c r="C256" s="7">
        <v>2179</v>
      </c>
      <c r="D256" s="15" t="s">
        <v>1631</v>
      </c>
    </row>
    <row r="257" spans="2:4" x14ac:dyDescent="0.35">
      <c r="B257" s="15">
        <f>'T4(c)'!A256+'T4(c)'!B256/2</f>
        <v>17.809999999999999</v>
      </c>
      <c r="C257" s="7">
        <v>2179</v>
      </c>
      <c r="D257" s="15" t="s">
        <v>1631</v>
      </c>
    </row>
    <row r="258" spans="2:4" x14ac:dyDescent="0.35">
      <c r="B258" s="15">
        <f>'T4(c)'!A257+'T4(c)'!B257/2</f>
        <v>21.84</v>
      </c>
      <c r="C258" s="7">
        <v>2179</v>
      </c>
      <c r="D258" s="15" t="s">
        <v>1631</v>
      </c>
    </row>
    <row r="259" spans="2:4" x14ac:dyDescent="0.35">
      <c r="B259" s="15">
        <f>'T4(c)'!A258+'T4(c)'!B258/2</f>
        <v>28.34</v>
      </c>
      <c r="C259" s="7">
        <v>2179</v>
      </c>
      <c r="D259" s="15" t="s">
        <v>1631</v>
      </c>
    </row>
    <row r="260" spans="2:4" x14ac:dyDescent="0.35">
      <c r="B260" s="15">
        <f>'T4(c)'!A259+'T4(c)'!B259/2</f>
        <v>22.34</v>
      </c>
      <c r="C260" s="7">
        <v>2179</v>
      </c>
      <c r="D260" s="15" t="s">
        <v>1631</v>
      </c>
    </row>
    <row r="261" spans="2:4" x14ac:dyDescent="0.35">
      <c r="B261" s="15">
        <f>'T4(c)'!A260+'T4(c)'!B260/2</f>
        <v>22.5</v>
      </c>
      <c r="C261" s="7">
        <v>2179</v>
      </c>
      <c r="D261" s="15" t="s">
        <v>1631</v>
      </c>
    </row>
    <row r="262" spans="2:4" x14ac:dyDescent="0.35">
      <c r="B262" s="15">
        <f>'T4(c)'!A261+'T4(c)'!B261/2</f>
        <v>19.350000000000001</v>
      </c>
      <c r="C262" s="7">
        <v>2179</v>
      </c>
      <c r="D262" s="15" t="s">
        <v>1631</v>
      </c>
    </row>
    <row r="263" spans="2:4" x14ac:dyDescent="0.35">
      <c r="B263" s="15">
        <f>'T4(c)'!A262+'T4(c)'!B262/2</f>
        <v>23.35</v>
      </c>
      <c r="C263" s="7">
        <v>796</v>
      </c>
      <c r="D263" s="15" t="s">
        <v>1907</v>
      </c>
    </row>
    <row r="264" spans="2:4" x14ac:dyDescent="0.35">
      <c r="B264" s="15">
        <f>'T4(c)'!A263+'T4(c)'!B263/2</f>
        <v>23.35</v>
      </c>
      <c r="C264" s="7">
        <v>796</v>
      </c>
      <c r="D264" s="15" t="s">
        <v>1907</v>
      </c>
    </row>
    <row r="265" spans="2:4" x14ac:dyDescent="0.35">
      <c r="B265" s="15">
        <f>'T4(c)'!A264+'T4(c)'!B264/2</f>
        <v>23.35</v>
      </c>
      <c r="C265" s="7">
        <v>1248</v>
      </c>
      <c r="D265" s="15" t="s">
        <v>807</v>
      </c>
    </row>
    <row r="266" spans="2:4" x14ac:dyDescent="0.35">
      <c r="B266" s="15">
        <f>'T4(c)'!A265+'T4(c)'!B265/2</f>
        <v>25.45</v>
      </c>
      <c r="C266" s="7">
        <v>1248</v>
      </c>
      <c r="D266" s="15" t="s">
        <v>807</v>
      </c>
    </row>
    <row r="267" spans="2:4" x14ac:dyDescent="0.35">
      <c r="B267" s="15">
        <f>'T4(c)'!A266+'T4(c)'!B266/2</f>
        <v>25.884999999999998</v>
      </c>
      <c r="C267" s="7">
        <v>1248</v>
      </c>
      <c r="D267" s="15" t="s">
        <v>807</v>
      </c>
    </row>
    <row r="268" spans="2:4" x14ac:dyDescent="0.35">
      <c r="B268" s="15">
        <f>'T4(c)'!A267+'T4(c)'!B267/2</f>
        <v>24.744999999999997</v>
      </c>
      <c r="C268" s="7">
        <v>1248</v>
      </c>
      <c r="D268" s="15" t="s">
        <v>807</v>
      </c>
    </row>
    <row r="269" spans="2:4" x14ac:dyDescent="0.35">
      <c r="B269" s="15">
        <f>'T4(c)'!A268+'T4(c)'!B268/2</f>
        <v>24.744999999999997</v>
      </c>
      <c r="C269" s="7">
        <v>1197</v>
      </c>
      <c r="D269" s="15" t="s">
        <v>807</v>
      </c>
    </row>
    <row r="270" spans="2:4" x14ac:dyDescent="0.35">
      <c r="B270" s="15">
        <f>'T4(c)'!A269+'T4(c)'!B269/2</f>
        <v>25.884999999999998</v>
      </c>
      <c r="C270" s="7">
        <v>1197</v>
      </c>
      <c r="D270" s="15" t="s">
        <v>807</v>
      </c>
    </row>
    <row r="271" spans="2:4" x14ac:dyDescent="0.35">
      <c r="B271" s="15">
        <f>'T4(c)'!A270+'T4(c)'!B270/2</f>
        <v>25.884999999999998</v>
      </c>
      <c r="C271" s="7">
        <v>1197</v>
      </c>
      <c r="D271" s="15" t="s">
        <v>807</v>
      </c>
    </row>
    <row r="272" spans="2:4" x14ac:dyDescent="0.35">
      <c r="B272" s="15">
        <f>'T4(c)'!A271+'T4(c)'!B271/2</f>
        <v>25.884999999999998</v>
      </c>
      <c r="C272" s="7">
        <v>1197</v>
      </c>
      <c r="D272" s="15" t="s">
        <v>807</v>
      </c>
    </row>
    <row r="273" spans="2:4" x14ac:dyDescent="0.35">
      <c r="B273" s="15">
        <f>'T4(c)'!A272+'T4(c)'!B272/2</f>
        <v>25.884999999999998</v>
      </c>
      <c r="C273" s="7">
        <v>1197</v>
      </c>
      <c r="D273" s="15" t="s">
        <v>807</v>
      </c>
    </row>
    <row r="274" spans="2:4" x14ac:dyDescent="0.35">
      <c r="B274" s="15">
        <f>'T4(c)'!A273+'T4(c)'!B273/2</f>
        <v>25.884999999999998</v>
      </c>
      <c r="C274" s="7">
        <v>1197</v>
      </c>
      <c r="D274" s="15" t="s">
        <v>807</v>
      </c>
    </row>
    <row r="275" spans="2:4" x14ac:dyDescent="0.35">
      <c r="B275" s="15">
        <f>'T4(c)'!A274+'T4(c)'!B274/2</f>
        <v>25.884999999999998</v>
      </c>
      <c r="C275" s="7">
        <v>1197</v>
      </c>
      <c r="D275" s="15" t="s">
        <v>807</v>
      </c>
    </row>
    <row r="276" spans="2:4" x14ac:dyDescent="0.35">
      <c r="B276" s="15">
        <f>'T4(c)'!A275+'T4(c)'!B275/2</f>
        <v>22.8</v>
      </c>
      <c r="C276" s="7">
        <v>1197</v>
      </c>
      <c r="D276" s="15" t="s">
        <v>807</v>
      </c>
    </row>
    <row r="277" spans="2:4" x14ac:dyDescent="0.35">
      <c r="B277" s="15">
        <f>'T4(c)'!A276+'T4(c)'!B276/2</f>
        <v>22.8</v>
      </c>
      <c r="C277" s="7">
        <v>1197</v>
      </c>
      <c r="D277" s="15" t="s">
        <v>807</v>
      </c>
    </row>
    <row r="278" spans="2:4" x14ac:dyDescent="0.35">
      <c r="B278" s="15">
        <f>'T4(c)'!A277+'T4(c)'!B277/2</f>
        <v>23.3</v>
      </c>
      <c r="C278" s="7">
        <v>1197</v>
      </c>
      <c r="D278" s="15" t="s">
        <v>310</v>
      </c>
    </row>
    <row r="279" spans="2:4" x14ac:dyDescent="0.35">
      <c r="B279" s="15">
        <f>'T4(c)'!A278+'T4(c)'!B278/2</f>
        <v>23.3</v>
      </c>
      <c r="C279" s="7">
        <v>1197</v>
      </c>
      <c r="D279" s="15" t="s">
        <v>310</v>
      </c>
    </row>
    <row r="280" spans="2:4" x14ac:dyDescent="0.35">
      <c r="B280" s="15">
        <f>'T4(c)'!A279+'T4(c)'!B279/2</f>
        <v>23.3</v>
      </c>
      <c r="C280" s="7">
        <v>1197</v>
      </c>
      <c r="D280" s="15" t="s">
        <v>310</v>
      </c>
    </row>
    <row r="281" spans="2:4" x14ac:dyDescent="0.35">
      <c r="B281" s="15">
        <f>'T4(c)'!A280+'T4(c)'!B280/2</f>
        <v>23</v>
      </c>
      <c r="C281" s="7">
        <v>1197</v>
      </c>
      <c r="D281" s="15" t="s">
        <v>310</v>
      </c>
    </row>
    <row r="282" spans="2:4" x14ac:dyDescent="0.35">
      <c r="B282" s="15">
        <f>'T4(c)'!A281+'T4(c)'!B281/2</f>
        <v>18</v>
      </c>
      <c r="C282" s="7">
        <v>1197</v>
      </c>
      <c r="D282" s="15" t="s">
        <v>310</v>
      </c>
    </row>
    <row r="283" spans="2:4" x14ac:dyDescent="0.35">
      <c r="B283" s="15">
        <f>'T4(c)'!A282+'T4(c)'!B282/2</f>
        <v>17.5</v>
      </c>
      <c r="C283" s="7">
        <v>1197</v>
      </c>
      <c r="D283" s="15" t="s">
        <v>310</v>
      </c>
    </row>
    <row r="284" spans="2:4" x14ac:dyDescent="0.35">
      <c r="B284" s="15">
        <f>'T4(c)'!A283+'T4(c)'!B283/2</f>
        <v>18.5</v>
      </c>
      <c r="C284" s="7">
        <v>1462</v>
      </c>
      <c r="D284" s="15" t="s">
        <v>1506</v>
      </c>
    </row>
    <row r="285" spans="2:4" x14ac:dyDescent="0.35">
      <c r="B285" s="15">
        <f>'T4(c)'!A284+'T4(c)'!B284/2</f>
        <v>22</v>
      </c>
      <c r="C285" s="7">
        <v>1462</v>
      </c>
      <c r="D285" s="15" t="s">
        <v>1506</v>
      </c>
    </row>
    <row r="286" spans="2:4" x14ac:dyDescent="0.35">
      <c r="B286" s="15">
        <f>'T4(c)'!A285+'T4(c)'!B285/2</f>
        <v>27</v>
      </c>
      <c r="C286" s="7">
        <v>1462</v>
      </c>
      <c r="D286" s="15" t="s">
        <v>1506</v>
      </c>
    </row>
    <row r="287" spans="2:4" x14ac:dyDescent="0.35">
      <c r="B287" s="15">
        <f>'T4(c)'!A286+'T4(c)'!B286/2</f>
        <v>737.5</v>
      </c>
      <c r="C287" s="7">
        <v>1462</v>
      </c>
      <c r="D287" s="15" t="s">
        <v>1506</v>
      </c>
    </row>
    <row r="288" spans="2:4" x14ac:dyDescent="0.35">
      <c r="B288" s="15">
        <f>'T4(c)'!A287+'T4(c)'!B287/2</f>
        <v>21.3</v>
      </c>
      <c r="C288" s="7">
        <v>1462</v>
      </c>
      <c r="D288" s="15" t="s">
        <v>1506</v>
      </c>
    </row>
    <row r="289" spans="2:4" x14ac:dyDescent="0.35">
      <c r="B289" s="15">
        <f>'T4(c)'!A288+'T4(c)'!B288/2</f>
        <v>21.3</v>
      </c>
      <c r="C289" s="7">
        <v>1462</v>
      </c>
      <c r="D289" s="15" t="s">
        <v>1506</v>
      </c>
    </row>
    <row r="290" spans="2:4" x14ac:dyDescent="0.35">
      <c r="B290" s="15">
        <f>'T4(c)'!A289+'T4(c)'!B289/2</f>
        <v>21.3</v>
      </c>
      <c r="C290" s="7">
        <v>1498</v>
      </c>
      <c r="D290" s="15" t="s">
        <v>1506</v>
      </c>
    </row>
    <row r="291" spans="2:4" x14ac:dyDescent="0.35">
      <c r="B291" s="15">
        <f>'T4(c)'!A290+'T4(c)'!B290/2</f>
        <v>21.3</v>
      </c>
      <c r="C291" s="7">
        <v>1498</v>
      </c>
      <c r="D291" s="15" t="s">
        <v>1506</v>
      </c>
    </row>
    <row r="292" spans="2:4" x14ac:dyDescent="0.35">
      <c r="B292" s="15">
        <f>'T4(c)'!A291+'T4(c)'!B291/2</f>
        <v>21.21</v>
      </c>
      <c r="C292" s="7">
        <v>1498</v>
      </c>
      <c r="D292" s="15" t="s">
        <v>1506</v>
      </c>
    </row>
    <row r="293" spans="2:4" x14ac:dyDescent="0.35">
      <c r="B293" s="15">
        <f>'T4(c)'!A292+'T4(c)'!B292/2</f>
        <v>18.515000000000001</v>
      </c>
      <c r="C293" s="7">
        <v>1462</v>
      </c>
      <c r="D293" s="15" t="s">
        <v>1506</v>
      </c>
    </row>
    <row r="294" spans="2:4" x14ac:dyDescent="0.35">
      <c r="B294" s="15">
        <f>'T4(c)'!A293+'T4(c)'!B293/2</f>
        <v>20.189999999999998</v>
      </c>
      <c r="C294" s="7">
        <v>998</v>
      </c>
      <c r="D294" s="15" t="s">
        <v>807</v>
      </c>
    </row>
    <row r="295" spans="2:4" x14ac:dyDescent="0.35">
      <c r="B295" s="15">
        <f>'T4(c)'!A294+'T4(c)'!B294/2</f>
        <v>18.475000000000001</v>
      </c>
      <c r="C295" s="7">
        <v>1248</v>
      </c>
      <c r="D295" s="15" t="s">
        <v>1363</v>
      </c>
    </row>
    <row r="296" spans="2:4" x14ac:dyDescent="0.35">
      <c r="B296" s="15">
        <f>'T4(c)'!A295+'T4(c)'!B295/2</f>
        <v>20.189999999999998</v>
      </c>
      <c r="C296" s="7">
        <v>1248</v>
      </c>
      <c r="D296" s="15" t="s">
        <v>1363</v>
      </c>
    </row>
    <row r="297" spans="2:4" x14ac:dyDescent="0.35">
      <c r="B297" s="15">
        <f>'T4(c)'!A296+'T4(c)'!B296/2</f>
        <v>17.674999999999997</v>
      </c>
      <c r="C297" s="7">
        <v>1248</v>
      </c>
      <c r="D297" s="15" t="s">
        <v>1363</v>
      </c>
    </row>
    <row r="298" spans="2:4" x14ac:dyDescent="0.35">
      <c r="B298" s="15">
        <f>'T4(c)'!A297+'T4(c)'!B297/2</f>
        <v>17.674999999999997</v>
      </c>
      <c r="C298" s="7">
        <v>1248</v>
      </c>
      <c r="D298" s="15" t="s">
        <v>1363</v>
      </c>
    </row>
    <row r="299" spans="2:4" x14ac:dyDescent="0.35">
      <c r="B299" s="15">
        <f>'T4(c)'!A298+'T4(c)'!B298/2</f>
        <v>19.39</v>
      </c>
      <c r="C299" s="7">
        <v>2179</v>
      </c>
      <c r="D299" s="15" t="s">
        <v>2039</v>
      </c>
    </row>
    <row r="300" spans="2:4" x14ac:dyDescent="0.35">
      <c r="B300" s="15">
        <f>'T4(c)'!A299+'T4(c)'!B299/2</f>
        <v>20.2</v>
      </c>
      <c r="C300" s="7">
        <v>2179</v>
      </c>
      <c r="D300" s="15" t="s">
        <v>2039</v>
      </c>
    </row>
    <row r="301" spans="2:4" x14ac:dyDescent="0.35">
      <c r="B301" s="15">
        <f>'T4(c)'!A300+'T4(c)'!B300/2</f>
        <v>20.7</v>
      </c>
      <c r="C301" s="7">
        <v>2179</v>
      </c>
      <c r="D301" s="15" t="s">
        <v>2039</v>
      </c>
    </row>
    <row r="302" spans="2:4" x14ac:dyDescent="0.35">
      <c r="B302" s="15">
        <f>'T4(c)'!A301+'T4(c)'!B301/2</f>
        <v>21.2</v>
      </c>
      <c r="C302" s="7">
        <v>2179</v>
      </c>
      <c r="D302" s="15" t="s">
        <v>2039</v>
      </c>
    </row>
    <row r="303" spans="2:4" x14ac:dyDescent="0.35">
      <c r="B303" s="15">
        <f>'T4(c)'!A302+'T4(c)'!B302/2</f>
        <v>22</v>
      </c>
      <c r="C303" s="7">
        <v>2179</v>
      </c>
      <c r="D303" s="15" t="s">
        <v>1222</v>
      </c>
    </row>
    <row r="304" spans="2:4" x14ac:dyDescent="0.35">
      <c r="B304" s="15">
        <f>'T4(c)'!A303+'T4(c)'!B303/2</f>
        <v>20.549999999999997</v>
      </c>
      <c r="C304" s="7">
        <v>2179</v>
      </c>
      <c r="D304" s="15" t="s">
        <v>1222</v>
      </c>
    </row>
    <row r="305" spans="2:4" x14ac:dyDescent="0.35">
      <c r="B305" s="15">
        <f>'T4(c)'!A304+'T4(c)'!B304/2</f>
        <v>20.549999999999997</v>
      </c>
      <c r="C305" s="7">
        <v>2179</v>
      </c>
      <c r="D305" s="15" t="s">
        <v>1222</v>
      </c>
    </row>
    <row r="306" spans="2:4" x14ac:dyDescent="0.35">
      <c r="B306" s="15">
        <f>'T4(c)'!A305+'T4(c)'!B305/2</f>
        <v>21.35</v>
      </c>
      <c r="C306" s="7">
        <v>2179</v>
      </c>
      <c r="D306" s="15" t="s">
        <v>1592</v>
      </c>
    </row>
    <row r="307" spans="2:4" x14ac:dyDescent="0.35">
      <c r="B307" s="15">
        <f>'T4(c)'!A306+'T4(c)'!B306/2</f>
        <v>17.375</v>
      </c>
      <c r="C307" s="7">
        <v>1999</v>
      </c>
      <c r="D307" s="15" t="s">
        <v>1592</v>
      </c>
    </row>
    <row r="308" spans="2:4" x14ac:dyDescent="0.35">
      <c r="B308" s="15">
        <f>'T4(c)'!A307+'T4(c)'!B307/2</f>
        <v>21</v>
      </c>
      <c r="C308" s="7">
        <v>1999</v>
      </c>
      <c r="D308" s="15" t="s">
        <v>1592</v>
      </c>
    </row>
    <row r="309" spans="2:4" x14ac:dyDescent="0.35">
      <c r="B309" s="15">
        <f>'T4(c)'!A308+'T4(c)'!B308/2</f>
        <v>21</v>
      </c>
      <c r="C309" s="7">
        <v>1999</v>
      </c>
      <c r="D309" s="15" t="s">
        <v>1592</v>
      </c>
    </row>
    <row r="310" spans="2:4" x14ac:dyDescent="0.35">
      <c r="B310" s="15">
        <f>'T4(c)'!A309+'T4(c)'!B309/2</f>
        <v>18</v>
      </c>
      <c r="C310" s="7">
        <v>1995</v>
      </c>
      <c r="D310" s="15" t="s">
        <v>1810</v>
      </c>
    </row>
    <row r="311" spans="2:4" x14ac:dyDescent="0.35">
      <c r="B311" s="15">
        <f>'T4(c)'!A310+'T4(c)'!B310/2</f>
        <v>26.7</v>
      </c>
      <c r="C311" s="7">
        <v>1999</v>
      </c>
      <c r="D311" s="15" t="s">
        <v>1810</v>
      </c>
    </row>
    <row r="312" spans="2:4" x14ac:dyDescent="0.35">
      <c r="B312" s="15">
        <f>'T4(c)'!A311+'T4(c)'!B311/2</f>
        <v>26.9</v>
      </c>
      <c r="C312" s="7">
        <v>1995</v>
      </c>
      <c r="D312" s="15" t="s">
        <v>1810</v>
      </c>
    </row>
    <row r="313" spans="2:4" x14ac:dyDescent="0.35">
      <c r="B313" s="15">
        <f>'T4(c)'!A312+'T4(c)'!B312/2</f>
        <v>18</v>
      </c>
      <c r="C313" s="7">
        <v>1999</v>
      </c>
      <c r="D313" s="15" t="s">
        <v>1810</v>
      </c>
    </row>
    <row r="314" spans="2:4" x14ac:dyDescent="0.35">
      <c r="B314" s="15">
        <f>'T4(c)'!A313+'T4(c)'!B313/2</f>
        <v>19.100000000000001</v>
      </c>
      <c r="C314" s="7">
        <v>1995</v>
      </c>
      <c r="D314" s="15" t="s">
        <v>1810</v>
      </c>
    </row>
    <row r="315" spans="2:4" x14ac:dyDescent="0.35">
      <c r="B315" s="15">
        <f>'T4(c)'!A314+'T4(c)'!B314/2</f>
        <v>17.395</v>
      </c>
      <c r="C315" s="7">
        <v>1999</v>
      </c>
      <c r="D315" s="15" t="s">
        <v>1810</v>
      </c>
    </row>
    <row r="316" spans="2:4" x14ac:dyDescent="0.35">
      <c r="B316" s="15">
        <f>'T4(c)'!A315+'T4(c)'!B315/2</f>
        <v>18.594999999999999</v>
      </c>
      <c r="C316" s="7">
        <v>1999</v>
      </c>
      <c r="D316" s="15" t="s">
        <v>1810</v>
      </c>
    </row>
    <row r="317" spans="2:4" x14ac:dyDescent="0.35">
      <c r="B317" s="15">
        <f>'T4(c)'!A316+'T4(c)'!B316/2</f>
        <v>22.6</v>
      </c>
      <c r="C317" s="7">
        <v>1995</v>
      </c>
      <c r="D317" s="15" t="s">
        <v>1810</v>
      </c>
    </row>
    <row r="318" spans="2:4" x14ac:dyDescent="0.35">
      <c r="B318" s="15">
        <f>'T4(c)'!A317+'T4(c)'!B317/2</f>
        <v>22.6</v>
      </c>
      <c r="C318" s="7">
        <v>796</v>
      </c>
      <c r="D318" s="15" t="s">
        <v>283</v>
      </c>
    </row>
    <row r="319" spans="2:4" x14ac:dyDescent="0.35">
      <c r="B319" s="15">
        <f>'T4(c)'!A318+'T4(c)'!B318/2</f>
        <v>17.600000000000001</v>
      </c>
      <c r="C319" s="7">
        <v>796</v>
      </c>
      <c r="D319" s="15" t="s">
        <v>283</v>
      </c>
    </row>
    <row r="320" spans="2:4" x14ac:dyDescent="0.35">
      <c r="B320" s="15">
        <f>'T4(c)'!A319+'T4(c)'!B319/2</f>
        <v>24.049999999999997</v>
      </c>
      <c r="C320" s="7">
        <v>1186</v>
      </c>
      <c r="D320" s="15" t="s">
        <v>590</v>
      </c>
    </row>
    <row r="321" spans="2:4" x14ac:dyDescent="0.35">
      <c r="B321" s="15">
        <f>'T4(c)'!A320+'T4(c)'!B320/2</f>
        <v>21.5</v>
      </c>
      <c r="C321" s="7">
        <v>1197</v>
      </c>
      <c r="D321" s="15" t="s">
        <v>590</v>
      </c>
    </row>
    <row r="322" spans="2:4" x14ac:dyDescent="0.35">
      <c r="B322" s="15">
        <f>'T4(c)'!A321+'T4(c)'!B321/2</f>
        <v>19.350000000000001</v>
      </c>
      <c r="C322" s="7">
        <v>1197</v>
      </c>
      <c r="D322" s="15" t="s">
        <v>590</v>
      </c>
    </row>
    <row r="323" spans="2:4" x14ac:dyDescent="0.35">
      <c r="B323" s="15">
        <f>'T4(c)'!A322+'T4(c)'!B322/2</f>
        <v>19.350000000000001</v>
      </c>
      <c r="C323" s="7">
        <v>1197</v>
      </c>
      <c r="D323" s="15" t="s">
        <v>590</v>
      </c>
    </row>
    <row r="324" spans="2:4" x14ac:dyDescent="0.35">
      <c r="B324" s="15">
        <f>'T4(c)'!A323+'T4(c)'!B323/2</f>
        <v>19.350000000000001</v>
      </c>
      <c r="C324" s="7">
        <v>1197</v>
      </c>
      <c r="D324" s="15" t="s">
        <v>590</v>
      </c>
    </row>
    <row r="325" spans="2:4" x14ac:dyDescent="0.35">
      <c r="B325" s="15">
        <f>'T4(c)'!A324+'T4(c)'!B324/2</f>
        <v>14.6</v>
      </c>
      <c r="C325" s="7">
        <v>1197</v>
      </c>
      <c r="D325" s="15" t="s">
        <v>590</v>
      </c>
    </row>
    <row r="326" spans="2:4" x14ac:dyDescent="0.35">
      <c r="B326" s="15">
        <f>'T4(c)'!A325+'T4(c)'!B325/2</f>
        <v>14.6</v>
      </c>
      <c r="C326" s="7">
        <v>1197</v>
      </c>
      <c r="D326" s="15" t="s">
        <v>590</v>
      </c>
    </row>
    <row r="327" spans="2:4" x14ac:dyDescent="0.35">
      <c r="B327" s="15">
        <f>'T4(c)'!A326+'T4(c)'!B326/2</f>
        <v>19.350000000000001</v>
      </c>
      <c r="C327" s="7">
        <v>1197</v>
      </c>
      <c r="D327" s="15" t="s">
        <v>590</v>
      </c>
    </row>
    <row r="328" spans="2:4" x14ac:dyDescent="0.35">
      <c r="B328" s="15">
        <f>'T4(c)'!A327+'T4(c)'!B327/2</f>
        <v>14.5</v>
      </c>
      <c r="C328" s="7">
        <v>1186</v>
      </c>
      <c r="D328" s="15" t="s">
        <v>590</v>
      </c>
    </row>
    <row r="329" spans="2:4" x14ac:dyDescent="0.35">
      <c r="B329" s="15">
        <f>'T4(c)'!A328+'T4(c)'!B328/2</f>
        <v>16.100000000000001</v>
      </c>
      <c r="C329" s="7">
        <v>1186</v>
      </c>
      <c r="D329" s="15" t="s">
        <v>590</v>
      </c>
    </row>
    <row r="330" spans="2:4" x14ac:dyDescent="0.35">
      <c r="B330" s="15">
        <f>'T4(c)'!A329+'T4(c)'!B329/2</f>
        <v>17.05</v>
      </c>
      <c r="C330" s="7">
        <v>1197</v>
      </c>
      <c r="D330" s="15" t="s">
        <v>310</v>
      </c>
    </row>
    <row r="331" spans="2:4" x14ac:dyDescent="0.35">
      <c r="B331" s="15">
        <f>'T4(c)'!A330+'T4(c)'!B330/2</f>
        <v>25.75</v>
      </c>
      <c r="C331" s="7">
        <v>1197</v>
      </c>
      <c r="D331" s="15" t="s">
        <v>310</v>
      </c>
    </row>
    <row r="332" spans="2:4" x14ac:dyDescent="0.35">
      <c r="B332" s="15">
        <f>'T4(c)'!A331+'T4(c)'!B331/2</f>
        <v>24.8</v>
      </c>
      <c r="C332" s="7">
        <v>1197</v>
      </c>
      <c r="D332" s="15" t="s">
        <v>310</v>
      </c>
    </row>
    <row r="333" spans="2:4" x14ac:dyDescent="0.35">
      <c r="B333" s="15">
        <f>'T4(c)'!A332+'T4(c)'!B332/2</f>
        <v>28</v>
      </c>
      <c r="C333" s="7">
        <v>1197</v>
      </c>
      <c r="D333" s="15" t="s">
        <v>310</v>
      </c>
    </row>
    <row r="334" spans="2:4" x14ac:dyDescent="0.35">
      <c r="B334" s="15">
        <f>'T4(c)'!A333+'T4(c)'!B333/2</f>
        <v>26.21</v>
      </c>
      <c r="C334" s="7">
        <v>1120</v>
      </c>
      <c r="D334" s="15" t="s">
        <v>310</v>
      </c>
    </row>
    <row r="335" spans="2:4" x14ac:dyDescent="0.35">
      <c r="B335" s="15">
        <f>'T4(c)'!A334+'T4(c)'!B334/2</f>
        <v>12.1</v>
      </c>
      <c r="C335" s="7">
        <v>1197</v>
      </c>
      <c r="D335" s="15" t="s">
        <v>310</v>
      </c>
    </row>
    <row r="336" spans="2:4" x14ac:dyDescent="0.35">
      <c r="B336" s="15">
        <f>'T4(c)'!A335+'T4(c)'!B335/2</f>
        <v>19.8</v>
      </c>
      <c r="C336" s="7">
        <v>1120</v>
      </c>
      <c r="D336" s="15" t="s">
        <v>310</v>
      </c>
    </row>
    <row r="337" spans="2:4" x14ac:dyDescent="0.35">
      <c r="B337" s="15">
        <f>'T4(c)'!A336+'T4(c)'!B336/2</f>
        <v>19.8</v>
      </c>
      <c r="C337" s="7">
        <v>1120</v>
      </c>
      <c r="D337" s="15" t="s">
        <v>310</v>
      </c>
    </row>
    <row r="338" spans="2:4" x14ac:dyDescent="0.35">
      <c r="B338" s="15">
        <f>'T4(c)'!A337+'T4(c)'!B337/2</f>
        <v>23.8</v>
      </c>
      <c r="C338" s="7">
        <v>1197</v>
      </c>
      <c r="D338" s="15" t="s">
        <v>310</v>
      </c>
    </row>
    <row r="339" spans="2:4" x14ac:dyDescent="0.35">
      <c r="B339" s="15">
        <f>'T4(c)'!A338+'T4(c)'!B338/2</f>
        <v>34.19</v>
      </c>
      <c r="C339" s="7">
        <v>1248</v>
      </c>
      <c r="D339" s="15" t="s">
        <v>2039</v>
      </c>
    </row>
    <row r="340" spans="2:4" x14ac:dyDescent="0.35">
      <c r="B340" s="15">
        <f>'T4(c)'!A339+'T4(c)'!B339/2</f>
        <v>34.19</v>
      </c>
      <c r="C340" s="7">
        <v>1248</v>
      </c>
      <c r="D340" s="15" t="s">
        <v>2039</v>
      </c>
    </row>
    <row r="341" spans="2:4" x14ac:dyDescent="0.35">
      <c r="B341" s="15">
        <f>'T4(c)'!A340+'T4(c)'!B340/2</f>
        <v>34.19</v>
      </c>
      <c r="C341" s="7">
        <v>1248</v>
      </c>
      <c r="D341" s="15" t="s">
        <v>2039</v>
      </c>
    </row>
    <row r="342" spans="2:4" x14ac:dyDescent="0.35">
      <c r="B342" s="15">
        <f>'T4(c)'!A341+'T4(c)'!B341/2</f>
        <v>34.19</v>
      </c>
      <c r="C342" s="7">
        <v>1248</v>
      </c>
      <c r="D342" s="15" t="s">
        <v>2039</v>
      </c>
    </row>
    <row r="343" spans="2:4" x14ac:dyDescent="0.35">
      <c r="B343" s="15">
        <f>'T4(c)'!A342+'T4(c)'!B342/2</f>
        <v>28.2</v>
      </c>
      <c r="C343" s="7">
        <v>1462</v>
      </c>
      <c r="D343" s="15" t="s">
        <v>2039</v>
      </c>
    </row>
    <row r="344" spans="2:4" x14ac:dyDescent="0.35">
      <c r="B344" s="15">
        <f>'T4(c)'!A343+'T4(c)'!B343/2</f>
        <v>34.9</v>
      </c>
      <c r="C344" s="7">
        <v>1462</v>
      </c>
      <c r="D344" s="15" t="s">
        <v>2039</v>
      </c>
    </row>
    <row r="345" spans="2:4" x14ac:dyDescent="0.35">
      <c r="B345" s="15">
        <f>'T4(c)'!A344+'T4(c)'!B344/2</f>
        <v>33.9</v>
      </c>
      <c r="C345" s="7">
        <v>1462</v>
      </c>
      <c r="D345" s="15" t="s">
        <v>2039</v>
      </c>
    </row>
    <row r="346" spans="2:4" x14ac:dyDescent="0.35">
      <c r="B346" s="15">
        <f>'T4(c)'!A345+'T4(c)'!B345/2</f>
        <v>27.4</v>
      </c>
      <c r="C346" s="7">
        <v>1462</v>
      </c>
      <c r="D346" s="15" t="s">
        <v>2039</v>
      </c>
    </row>
    <row r="347" spans="2:4" x14ac:dyDescent="0.35">
      <c r="B347" s="15">
        <f>'T4(c)'!A346+'T4(c)'!B346/2</f>
        <v>35.9</v>
      </c>
      <c r="C347" s="7">
        <v>1462</v>
      </c>
      <c r="D347" s="15" t="s">
        <v>2039</v>
      </c>
    </row>
    <row r="348" spans="2:4" x14ac:dyDescent="0.35">
      <c r="B348" s="15">
        <f>'T4(c)'!A347+'T4(c)'!B347/2</f>
        <v>30.9</v>
      </c>
      <c r="C348" s="7">
        <v>1462</v>
      </c>
      <c r="D348" s="15" t="s">
        <v>2039</v>
      </c>
    </row>
    <row r="349" spans="2:4" x14ac:dyDescent="0.35">
      <c r="B349" s="15">
        <f>'T4(c)'!A348+'T4(c)'!B348/2</f>
        <v>31.964999999999996</v>
      </c>
      <c r="C349" s="7">
        <v>1462</v>
      </c>
      <c r="D349" s="15" t="s">
        <v>2039</v>
      </c>
    </row>
    <row r="350" spans="2:4" x14ac:dyDescent="0.35">
      <c r="B350" s="15">
        <f>'T4(c)'!A349+'T4(c)'!B349/2</f>
        <v>29.104999999999997</v>
      </c>
      <c r="C350" s="7">
        <v>1498</v>
      </c>
      <c r="D350" s="15" t="s">
        <v>2039</v>
      </c>
    </row>
    <row r="351" spans="2:4" x14ac:dyDescent="0.35">
      <c r="B351" s="15">
        <f>'T4(c)'!A350+'T4(c)'!B350/2</f>
        <v>31.964999999999996</v>
      </c>
      <c r="C351" s="7">
        <v>1498</v>
      </c>
      <c r="D351" s="15" t="s">
        <v>2039</v>
      </c>
    </row>
    <row r="352" spans="2:4" x14ac:dyDescent="0.35">
      <c r="B352" s="15">
        <f>'T4(c)'!A351+'T4(c)'!B351/2</f>
        <v>29.759999999999998</v>
      </c>
      <c r="C352" s="7">
        <v>1498</v>
      </c>
      <c r="D352" s="15" t="s">
        <v>2039</v>
      </c>
    </row>
    <row r="353" spans="2:4" x14ac:dyDescent="0.35">
      <c r="B353" s="15">
        <f>'T4(c)'!A352+'T4(c)'!B352/2</f>
        <v>26.32</v>
      </c>
      <c r="C353" s="7">
        <v>1396</v>
      </c>
      <c r="D353" s="15" t="s">
        <v>2223</v>
      </c>
    </row>
    <row r="354" spans="2:4" x14ac:dyDescent="0.35">
      <c r="B354" s="15">
        <f>'T4(c)'!A353+'T4(c)'!B353/2</f>
        <v>29.759999999999998</v>
      </c>
      <c r="C354" s="7">
        <v>1591</v>
      </c>
      <c r="D354" s="15" t="s">
        <v>2223</v>
      </c>
    </row>
    <row r="355" spans="2:4" x14ac:dyDescent="0.35">
      <c r="B355" s="15">
        <f>'T4(c)'!A354+'T4(c)'!B354/2</f>
        <v>29.464999999999996</v>
      </c>
      <c r="C355" s="7">
        <v>1591</v>
      </c>
      <c r="D355" s="15" t="s">
        <v>2223</v>
      </c>
    </row>
    <row r="356" spans="2:4" x14ac:dyDescent="0.35">
      <c r="B356" s="15">
        <f>'T4(c)'!A355+'T4(c)'!B355/2</f>
        <v>26.604999999999997</v>
      </c>
      <c r="C356" s="7">
        <v>1591</v>
      </c>
      <c r="D356" s="15" t="s">
        <v>2223</v>
      </c>
    </row>
    <row r="357" spans="2:4" x14ac:dyDescent="0.35">
      <c r="B357" s="15">
        <f>'T4(c)'!A356+'T4(c)'!B356/2</f>
        <v>28.82</v>
      </c>
      <c r="C357" s="7">
        <v>1591</v>
      </c>
      <c r="D357" s="15" t="s">
        <v>2223</v>
      </c>
    </row>
    <row r="358" spans="2:4" x14ac:dyDescent="0.35">
      <c r="B358" s="15">
        <f>'T4(c)'!A357+'T4(c)'!B357/2</f>
        <v>26.195</v>
      </c>
      <c r="C358" s="7">
        <v>1591</v>
      </c>
      <c r="D358" s="15" t="s">
        <v>2223</v>
      </c>
    </row>
    <row r="359" spans="2:4" x14ac:dyDescent="0.35">
      <c r="B359" s="15">
        <f>'T4(c)'!A358+'T4(c)'!B358/2</f>
        <v>25.909999999999997</v>
      </c>
      <c r="C359" s="7">
        <v>1396</v>
      </c>
      <c r="D359" s="15" t="s">
        <v>2223</v>
      </c>
    </row>
    <row r="360" spans="2:4" x14ac:dyDescent="0.35">
      <c r="B360" s="15">
        <f>'T4(c)'!A359+'T4(c)'!B359/2</f>
        <v>29.055</v>
      </c>
      <c r="C360" s="7">
        <v>1582</v>
      </c>
      <c r="D360" s="15" t="s">
        <v>2223</v>
      </c>
    </row>
    <row r="361" spans="2:4" x14ac:dyDescent="0.35">
      <c r="B361" s="15">
        <f>'T4(c)'!A360+'T4(c)'!B360/2</f>
        <v>29.349999999999998</v>
      </c>
      <c r="C361" s="7">
        <v>1582</v>
      </c>
      <c r="D361" s="15" t="s">
        <v>2223</v>
      </c>
    </row>
    <row r="362" spans="2:4" x14ac:dyDescent="0.35">
      <c r="B362" s="15">
        <f>'T4(c)'!A361+'T4(c)'!B361/2</f>
        <v>29.349999999999998</v>
      </c>
      <c r="C362" s="7">
        <v>1582</v>
      </c>
      <c r="D362" s="15" t="s">
        <v>2223</v>
      </c>
    </row>
    <row r="363" spans="2:4" x14ac:dyDescent="0.35">
      <c r="B363" s="15">
        <f>'T4(c)'!A362+'T4(c)'!B362/2</f>
        <v>29.349999999999998</v>
      </c>
      <c r="C363" s="7">
        <v>1582</v>
      </c>
      <c r="D363" s="15" t="s">
        <v>2223</v>
      </c>
    </row>
    <row r="364" spans="2:4" x14ac:dyDescent="0.35">
      <c r="B364" s="15">
        <f>'T4(c)'!A363+'T4(c)'!B363/2</f>
        <v>29.349999999999998</v>
      </c>
      <c r="C364" s="7">
        <v>1582</v>
      </c>
      <c r="D364" s="15" t="s">
        <v>2223</v>
      </c>
    </row>
    <row r="365" spans="2:4" x14ac:dyDescent="0.35">
      <c r="B365" s="15">
        <f>'T4(c)'!A364+'T4(c)'!B364/2</f>
        <v>29.4</v>
      </c>
      <c r="C365" s="7">
        <v>1591</v>
      </c>
      <c r="D365" s="15" t="s">
        <v>2223</v>
      </c>
    </row>
    <row r="366" spans="2:4" x14ac:dyDescent="0.35">
      <c r="B366" s="15">
        <f>'T4(c)'!A365+'T4(c)'!B365/2</f>
        <v>29.4</v>
      </c>
      <c r="C366" s="7">
        <v>1582</v>
      </c>
      <c r="D366" s="15" t="s">
        <v>2223</v>
      </c>
    </row>
    <row r="367" spans="2:4" x14ac:dyDescent="0.35">
      <c r="B367" s="15">
        <f>'T4(c)'!A366+'T4(c)'!B366/2</f>
        <v>29.4</v>
      </c>
      <c r="C367" s="7">
        <v>1396</v>
      </c>
      <c r="D367" s="15" t="s">
        <v>2223</v>
      </c>
    </row>
    <row r="368" spans="2:4" x14ac:dyDescent="0.35">
      <c r="B368" s="15">
        <f>'T4(c)'!A367+'T4(c)'!B367/2</f>
        <v>29.4</v>
      </c>
      <c r="C368" s="7">
        <v>1591</v>
      </c>
      <c r="D368" s="15" t="s">
        <v>2223</v>
      </c>
    </row>
    <row r="369" spans="2:4" x14ac:dyDescent="0.35">
      <c r="B369" s="15">
        <f>'T4(c)'!A368+'T4(c)'!B368/2</f>
        <v>16.45</v>
      </c>
      <c r="C369" s="7">
        <v>1591</v>
      </c>
      <c r="D369" s="15" t="s">
        <v>2223</v>
      </c>
    </row>
    <row r="370" spans="2:4" x14ac:dyDescent="0.35">
      <c r="B370" s="15">
        <f>'T4(c)'!A369+'T4(c)'!B369/2</f>
        <v>16.05</v>
      </c>
      <c r="C370" s="7">
        <v>1582</v>
      </c>
      <c r="D370" s="15" t="s">
        <v>2223</v>
      </c>
    </row>
    <row r="371" spans="2:4" x14ac:dyDescent="0.35">
      <c r="B371" s="15">
        <f>'T4(c)'!A370+'T4(c)'!B370/2</f>
        <v>17.149999999999999</v>
      </c>
      <c r="C371" s="7">
        <v>1956</v>
      </c>
      <c r="D371" s="15" t="s">
        <v>2246</v>
      </c>
    </row>
    <row r="372" spans="2:4" x14ac:dyDescent="0.35">
      <c r="B372" s="15">
        <f>'T4(c)'!A371+'T4(c)'!B371/2</f>
        <v>17.149999999999999</v>
      </c>
      <c r="C372" s="7">
        <v>1956</v>
      </c>
      <c r="D372" s="15" t="s">
        <v>2246</v>
      </c>
    </row>
    <row r="373" spans="2:4" x14ac:dyDescent="0.35">
      <c r="B373" s="15">
        <f>'T4(c)'!A372+'T4(c)'!B372/2</f>
        <v>24.200000000000003</v>
      </c>
      <c r="C373" s="7">
        <v>1956</v>
      </c>
      <c r="D373" s="15" t="s">
        <v>2246</v>
      </c>
    </row>
    <row r="374" spans="2:4" x14ac:dyDescent="0.35">
      <c r="B374" s="15">
        <f>'T4(c)'!A373+'T4(c)'!B373/2</f>
        <v>16.55</v>
      </c>
      <c r="C374" s="7">
        <v>1956</v>
      </c>
      <c r="D374" s="15" t="s">
        <v>2246</v>
      </c>
    </row>
    <row r="375" spans="2:4" x14ac:dyDescent="0.35">
      <c r="B375" s="15">
        <f>'T4(c)'!A374+'T4(c)'!B374/2</f>
        <v>16.55</v>
      </c>
      <c r="C375" s="7">
        <v>1956</v>
      </c>
      <c r="D375" s="15" t="s">
        <v>2246</v>
      </c>
    </row>
    <row r="376" spans="2:4" x14ac:dyDescent="0.35">
      <c r="B376" s="15">
        <f>'T4(c)'!A375+'T4(c)'!B375/2</f>
        <v>16.55</v>
      </c>
      <c r="C376" s="7">
        <v>1956</v>
      </c>
      <c r="D376" s="15" t="s">
        <v>2246</v>
      </c>
    </row>
    <row r="377" spans="2:4" x14ac:dyDescent="0.35">
      <c r="B377" s="15">
        <f>'T4(c)'!A376+'T4(c)'!B376/2</f>
        <v>19.68</v>
      </c>
      <c r="C377" s="7">
        <v>998</v>
      </c>
      <c r="D377" s="15" t="s">
        <v>2463</v>
      </c>
    </row>
    <row r="378" spans="2:4" x14ac:dyDescent="0.35">
      <c r="B378" s="15">
        <f>'T4(c)'!A377+'T4(c)'!B377/2</f>
        <v>18.850000000000001</v>
      </c>
      <c r="C378" s="7">
        <v>998</v>
      </c>
      <c r="D378" s="15" t="s">
        <v>2464</v>
      </c>
    </row>
    <row r="379" spans="2:4" x14ac:dyDescent="0.35">
      <c r="B379" s="15">
        <f>'T4(c)'!A378+'T4(c)'!B378/2</f>
        <v>18.850000000000001</v>
      </c>
      <c r="C379" s="7">
        <v>1197</v>
      </c>
      <c r="D379" s="15" t="s">
        <v>2465</v>
      </c>
    </row>
    <row r="380" spans="2:4" x14ac:dyDescent="0.35">
      <c r="B380" s="15">
        <f>'T4(c)'!A379+'T4(c)'!B379/2</f>
        <v>18.850000000000001</v>
      </c>
      <c r="C380" s="7">
        <v>998</v>
      </c>
      <c r="D380" s="15" t="s">
        <v>1746</v>
      </c>
    </row>
    <row r="381" spans="2:4" x14ac:dyDescent="0.35">
      <c r="B381" s="15">
        <f>'T4(c)'!A380+'T4(c)'!B380/2</f>
        <v>18.850000000000001</v>
      </c>
      <c r="C381" s="7">
        <v>1197</v>
      </c>
      <c r="D381" s="15" t="s">
        <v>2466</v>
      </c>
    </row>
    <row r="382" spans="2:4" x14ac:dyDescent="0.35">
      <c r="B382" s="15">
        <f>'T4(c)'!A381+'T4(c)'!B381/2</f>
        <v>22.13</v>
      </c>
      <c r="C382" s="7">
        <v>1197</v>
      </c>
      <c r="D382" s="15" t="s">
        <v>2467</v>
      </c>
    </row>
    <row r="383" spans="2:4" x14ac:dyDescent="0.35">
      <c r="B383" s="15">
        <f>'T4(c)'!A382+'T4(c)'!B382/2</f>
        <v>19.05</v>
      </c>
      <c r="C383" s="7">
        <v>1197</v>
      </c>
      <c r="D383" s="15" t="s">
        <v>2468</v>
      </c>
    </row>
    <row r="384" spans="2:4" x14ac:dyDescent="0.35">
      <c r="B384" s="15">
        <f>'T4(c)'!A383+'T4(c)'!B383/2</f>
        <v>22.13</v>
      </c>
      <c r="C384" s="7">
        <v>998</v>
      </c>
      <c r="D384" s="15" t="s">
        <v>2469</v>
      </c>
    </row>
    <row r="385" spans="2:4" x14ac:dyDescent="0.35">
      <c r="B385" s="15">
        <f>'T4(c)'!A384+'T4(c)'!B384/2</f>
        <v>19.05</v>
      </c>
      <c r="C385" s="7">
        <v>998</v>
      </c>
      <c r="D385" s="15" t="s">
        <v>1651</v>
      </c>
    </row>
    <row r="386" spans="2:4" x14ac:dyDescent="0.35">
      <c r="B386" s="15">
        <f>'T4(c)'!A385+'T4(c)'!B385/2</f>
        <v>22.13</v>
      </c>
      <c r="C386" s="7">
        <v>1197</v>
      </c>
      <c r="D386" s="15" t="s">
        <v>2470</v>
      </c>
    </row>
    <row r="387" spans="2:4" x14ac:dyDescent="0.35">
      <c r="B387" s="15">
        <f>'T4(c)'!A386+'T4(c)'!B386/2</f>
        <v>21.35</v>
      </c>
      <c r="C387" s="7">
        <v>1197</v>
      </c>
      <c r="D387" s="15" t="s">
        <v>2471</v>
      </c>
    </row>
    <row r="388" spans="2:4" x14ac:dyDescent="0.35">
      <c r="B388" s="15">
        <f>'T4(c)'!A387+'T4(c)'!B387/2</f>
        <v>21.35</v>
      </c>
      <c r="C388" s="7">
        <v>998</v>
      </c>
      <c r="D388" s="15" t="s">
        <v>2472</v>
      </c>
    </row>
    <row r="389" spans="2:4" x14ac:dyDescent="0.35">
      <c r="B389" s="15">
        <f>'T4(c)'!A388+'T4(c)'!B388/2</f>
        <v>24.43</v>
      </c>
      <c r="C389" s="7">
        <v>998</v>
      </c>
      <c r="D389" s="15" t="s">
        <v>2473</v>
      </c>
    </row>
    <row r="390" spans="2:4" x14ac:dyDescent="0.35">
      <c r="B390" s="15">
        <f>'T4(c)'!A389+'T4(c)'!B389/2</f>
        <v>23.15</v>
      </c>
      <c r="C390" s="7">
        <v>998</v>
      </c>
      <c r="D390" s="15" t="s">
        <v>2474</v>
      </c>
    </row>
    <row r="391" spans="2:4" x14ac:dyDescent="0.35">
      <c r="B391" s="15">
        <f>'T4(c)'!A390+'T4(c)'!B390/2</f>
        <v>11.290000000000001</v>
      </c>
      <c r="C391" s="7">
        <v>1199</v>
      </c>
      <c r="D391" s="15" t="s">
        <v>327</v>
      </c>
    </row>
    <row r="392" spans="2:4" x14ac:dyDescent="0.35">
      <c r="B392" s="15">
        <f>'T4(c)'!A391+'T4(c)'!B391/2</f>
        <v>21.97</v>
      </c>
      <c r="C392" s="7">
        <v>1047</v>
      </c>
      <c r="D392" s="15" t="s">
        <v>327</v>
      </c>
    </row>
    <row r="393" spans="2:4" x14ac:dyDescent="0.35">
      <c r="B393" s="15">
        <f>'T4(c)'!A392+'T4(c)'!B392/2</f>
        <v>21.97</v>
      </c>
      <c r="C393" s="7">
        <v>1199</v>
      </c>
      <c r="D393" s="15" t="s">
        <v>327</v>
      </c>
    </row>
    <row r="394" spans="2:4" x14ac:dyDescent="0.35">
      <c r="B394" s="15">
        <f>'T4(c)'!A393+'T4(c)'!B393/2</f>
        <v>24.669999999999998</v>
      </c>
      <c r="C394" s="7">
        <v>2200</v>
      </c>
      <c r="D394" s="15" t="s">
        <v>2365</v>
      </c>
    </row>
    <row r="395" spans="2:4" ht="15" thickBot="1" x14ac:dyDescent="0.4">
      <c r="B395" s="15">
        <f>'T4(c)'!A394+'T4(c)'!B394/2</f>
        <v>19.669999999999998</v>
      </c>
      <c r="C395" s="9">
        <v>2200</v>
      </c>
      <c r="D395" s="16" t="s">
        <v>1363</v>
      </c>
    </row>
    <row r="396" spans="2:4" x14ac:dyDescent="0.35">
      <c r="B396" s="15">
        <f>'T4(c)'!A395+'T4(c)'!B395/2</f>
        <v>19.669999999999998</v>
      </c>
      <c r="C396" s="4"/>
      <c r="D396" s="4"/>
    </row>
    <row r="397" spans="2:4" x14ac:dyDescent="0.35">
      <c r="B397" s="15">
        <f>'T4(c)'!A396+'T4(c)'!B396/2</f>
        <v>19.669999999999998</v>
      </c>
      <c r="C397" s="4"/>
      <c r="D397" s="4"/>
    </row>
    <row r="398" spans="2:4" x14ac:dyDescent="0.35">
      <c r="B398" s="15">
        <f>'T4(c)'!A397+'T4(c)'!B397/2</f>
        <v>19.669999999999998</v>
      </c>
      <c r="C398" s="4"/>
      <c r="D398" s="4"/>
    </row>
    <row r="399" spans="2:4" x14ac:dyDescent="0.35">
      <c r="B399" s="15">
        <f>'T4(c)'!A398+'T4(c)'!B398/2</f>
        <v>22.97</v>
      </c>
      <c r="C399" s="4"/>
      <c r="D399" s="4"/>
    </row>
    <row r="400" spans="2:4" x14ac:dyDescent="0.35">
      <c r="B400" s="15">
        <f>'T4(c)'!A399+'T4(c)'!B399/2</f>
        <v>19.669999999999998</v>
      </c>
      <c r="C400" s="4"/>
      <c r="D400" s="4"/>
    </row>
    <row r="401" spans="2:4" x14ac:dyDescent="0.35">
      <c r="B401" s="15">
        <f>'T4(c)'!A400+'T4(c)'!B400/2</f>
        <v>22.97</v>
      </c>
      <c r="C401" s="4"/>
      <c r="D401" s="4"/>
    </row>
    <row r="402" spans="2:4" x14ac:dyDescent="0.35">
      <c r="B402" s="15">
        <f>'T4(c)'!A401+'T4(c)'!B401/2</f>
        <v>27.605</v>
      </c>
      <c r="C402" s="4"/>
      <c r="D402" s="4"/>
    </row>
    <row r="403" spans="2:4" x14ac:dyDescent="0.35">
      <c r="B403" s="15">
        <f>'T4(c)'!A402+'T4(c)'!B402/2</f>
        <v>27.605</v>
      </c>
      <c r="C403" s="4"/>
      <c r="D403" s="4"/>
    </row>
    <row r="404" spans="2:4" x14ac:dyDescent="0.35">
      <c r="B404" s="15">
        <f>'T4(c)'!A403+'T4(c)'!B403/2</f>
        <v>18.005000000000003</v>
      </c>
      <c r="C404" s="4"/>
      <c r="D404" s="4"/>
    </row>
    <row r="405" spans="2:4" x14ac:dyDescent="0.35">
      <c r="B405" s="15">
        <f>'T4(c)'!A404+'T4(c)'!B404/2</f>
        <v>20.905000000000001</v>
      </c>
      <c r="C405" s="4"/>
      <c r="D405" s="4"/>
    </row>
    <row r="406" spans="2:4" x14ac:dyDescent="0.35">
      <c r="B406" s="15">
        <f>'T4(c)'!A405+'T4(c)'!B405/2</f>
        <v>20.905000000000001</v>
      </c>
      <c r="C406" s="4"/>
      <c r="D406" s="4"/>
    </row>
    <row r="407" spans="2:4" x14ac:dyDescent="0.35">
      <c r="B407" s="15">
        <f>'T4(c)'!A406+'T4(c)'!B406/2</f>
        <v>18.005000000000003</v>
      </c>
      <c r="C407" s="4"/>
      <c r="D407" s="4"/>
    </row>
    <row r="408" spans="2:4" x14ac:dyDescent="0.35">
      <c r="B408" s="15">
        <f>'T4(c)'!A407+'T4(c)'!B407/2</f>
        <v>18.005000000000003</v>
      </c>
      <c r="C408" s="4"/>
      <c r="D408" s="4"/>
    </row>
    <row r="409" spans="2:4" x14ac:dyDescent="0.35">
      <c r="B409" s="15">
        <f>'T4(c)'!A408+'T4(c)'!B408/2</f>
        <v>36.695</v>
      </c>
      <c r="C409" s="4"/>
      <c r="D409" s="4"/>
    </row>
    <row r="410" spans="2:4" x14ac:dyDescent="0.35">
      <c r="B410" s="15">
        <f>'T4(c)'!A409+'T4(c)'!B409/2</f>
        <v>36.695</v>
      </c>
      <c r="C410" s="4"/>
      <c r="D410" s="4"/>
    </row>
    <row r="411" spans="2:4" x14ac:dyDescent="0.35">
      <c r="B411" s="15">
        <f>'T4(c)'!A410+'T4(c)'!B410/2</f>
        <v>36.695</v>
      </c>
      <c r="C411" s="4"/>
      <c r="D411" s="4"/>
    </row>
    <row r="412" spans="2:4" x14ac:dyDescent="0.35">
      <c r="B412" s="15">
        <f>'T4(c)'!A411+'T4(c)'!B411/2</f>
        <v>36.695</v>
      </c>
      <c r="C412" s="4"/>
      <c r="D412" s="4"/>
    </row>
    <row r="413" spans="2:4" x14ac:dyDescent="0.35">
      <c r="B413" s="15">
        <f>'T4(c)'!A412+'T4(c)'!B412/2</f>
        <v>30.164999999999999</v>
      </c>
      <c r="C413" s="4"/>
      <c r="D413" s="4"/>
    </row>
    <row r="414" spans="2:4" x14ac:dyDescent="0.35">
      <c r="B414" s="15">
        <f>'T4(c)'!A413+'T4(c)'!B413/2</f>
        <v>35.424999999999997</v>
      </c>
      <c r="C414" s="4"/>
      <c r="D414" s="4"/>
    </row>
    <row r="415" spans="2:4" x14ac:dyDescent="0.35">
      <c r="B415" s="15">
        <f>'T4(c)'!A414+'T4(c)'!B414/2</f>
        <v>34.424999999999997</v>
      </c>
      <c r="C415" s="4"/>
      <c r="D415" s="4"/>
    </row>
    <row r="416" spans="2:4" x14ac:dyDescent="0.35">
      <c r="B416" s="15">
        <f>'T4(c)'!A415+'T4(c)'!B415/2</f>
        <v>34.424999999999997</v>
      </c>
      <c r="C416" s="4"/>
      <c r="D416" s="4"/>
    </row>
    <row r="417" spans="2:4" x14ac:dyDescent="0.35">
      <c r="B417" s="15">
        <f>'T4(c)'!A416+'T4(c)'!B416/2</f>
        <v>20.105</v>
      </c>
      <c r="C417" s="4"/>
      <c r="D417" s="4"/>
    </row>
    <row r="418" spans="2:4" x14ac:dyDescent="0.35">
      <c r="B418" s="15">
        <f>'T4(c)'!A417+'T4(c)'!B417/2</f>
        <v>22.605</v>
      </c>
      <c r="C418" s="4"/>
      <c r="D418" s="4"/>
    </row>
    <row r="419" spans="2:4" x14ac:dyDescent="0.35">
      <c r="B419" s="15">
        <f>'T4(c)'!A418+'T4(c)'!B418/2</f>
        <v>20.105</v>
      </c>
      <c r="C419" s="4"/>
      <c r="D419" s="4"/>
    </row>
    <row r="420" spans="2:4" x14ac:dyDescent="0.35">
      <c r="B420" s="15">
        <f>'T4(c)'!A419+'T4(c)'!B419/2</f>
        <v>22.605</v>
      </c>
      <c r="C420" s="4"/>
      <c r="D420" s="4"/>
    </row>
    <row r="421" spans="2:4" x14ac:dyDescent="0.35">
      <c r="B421" s="15">
        <f>'T4(c)'!A420+'T4(c)'!B420/2</f>
        <v>22.605</v>
      </c>
      <c r="C421" s="4"/>
      <c r="D421" s="4"/>
    </row>
    <row r="422" spans="2:4" x14ac:dyDescent="0.35">
      <c r="B422" s="15">
        <f>'T4(c)'!A421+'T4(c)'!B421/2</f>
        <v>20.105</v>
      </c>
      <c r="C422" s="4"/>
      <c r="D422" s="4"/>
    </row>
    <row r="423" spans="2:4" x14ac:dyDescent="0.35">
      <c r="B423" s="15">
        <f>'T4(c)'!A422+'T4(c)'!B422/2</f>
        <v>26.105</v>
      </c>
      <c r="C423" s="4"/>
      <c r="D423" s="4"/>
    </row>
    <row r="424" spans="2:4" x14ac:dyDescent="0.35">
      <c r="B424" s="15">
        <f>'T4(c)'!A423+'T4(c)'!B423/2</f>
        <v>26.105</v>
      </c>
      <c r="C424" s="4"/>
      <c r="D424" s="4"/>
    </row>
    <row r="425" spans="2:4" x14ac:dyDescent="0.35">
      <c r="B425" s="15">
        <f>'T4(c)'!A424+'T4(c)'!B424/2</f>
        <v>20.105</v>
      </c>
      <c r="C425" s="4"/>
      <c r="D425" s="4"/>
    </row>
    <row r="426" spans="2:4" x14ac:dyDescent="0.35">
      <c r="B426" s="15">
        <f>'T4(c)'!A425+'T4(c)'!B425/2</f>
        <v>20.105</v>
      </c>
      <c r="C426" s="4"/>
      <c r="D426" s="4"/>
    </row>
    <row r="427" spans="2:4" x14ac:dyDescent="0.35">
      <c r="B427" s="15">
        <f>'T4(c)'!A426+'T4(c)'!B426/2</f>
        <v>20.105</v>
      </c>
      <c r="C427" s="4"/>
      <c r="D427" s="4"/>
    </row>
    <row r="428" spans="2:4" x14ac:dyDescent="0.35">
      <c r="B428" s="15">
        <f>'T4(c)'!A427+'T4(c)'!B427/2</f>
        <v>20.105</v>
      </c>
      <c r="C428" s="4"/>
      <c r="D428" s="4"/>
    </row>
    <row r="429" spans="2:4" x14ac:dyDescent="0.35">
      <c r="B429" s="15">
        <f>'T4(c)'!A428+'T4(c)'!B428/2</f>
        <v>26.105</v>
      </c>
      <c r="C429" s="4"/>
      <c r="D429" s="4"/>
    </row>
    <row r="430" spans="2:4" x14ac:dyDescent="0.35">
      <c r="B430" s="15">
        <f>'T4(c)'!A429+'T4(c)'!B429/2</f>
        <v>26.105</v>
      </c>
      <c r="C430" s="4"/>
      <c r="D430" s="4"/>
    </row>
    <row r="431" spans="2:4" x14ac:dyDescent="0.35">
      <c r="B431" s="15">
        <f>'T4(c)'!A430+'T4(c)'!B430/2</f>
        <v>29.484999999999999</v>
      </c>
      <c r="C431" s="4"/>
      <c r="D431" s="4"/>
    </row>
    <row r="432" spans="2:4" x14ac:dyDescent="0.35">
      <c r="B432" s="15">
        <f>'T4(c)'!A431+'T4(c)'!B431/2</f>
        <v>23.395</v>
      </c>
      <c r="C432" s="4"/>
      <c r="D432" s="4"/>
    </row>
    <row r="433" spans="2:4" x14ac:dyDescent="0.35">
      <c r="B433" s="15">
        <f>'T4(c)'!A432+'T4(c)'!B432/2</f>
        <v>23.395</v>
      </c>
      <c r="C433" s="4"/>
      <c r="D433" s="4"/>
    </row>
    <row r="434" spans="2:4" x14ac:dyDescent="0.35">
      <c r="B434" s="15">
        <f>'T4(c)'!A433+'T4(c)'!B433/2</f>
        <v>23.395</v>
      </c>
      <c r="C434" s="4"/>
      <c r="D434" s="4"/>
    </row>
    <row r="435" spans="2:4" x14ac:dyDescent="0.35">
      <c r="B435" s="15">
        <f>'T4(c)'!A434+'T4(c)'!B434/2</f>
        <v>23.395</v>
      </c>
      <c r="C435" s="4"/>
      <c r="D435" s="4"/>
    </row>
    <row r="436" spans="2:4" x14ac:dyDescent="0.35">
      <c r="B436" s="15">
        <f>'T4(c)'!A435+'T4(c)'!B435/2</f>
        <v>23.395</v>
      </c>
      <c r="C436" s="4"/>
      <c r="D436" s="4"/>
    </row>
    <row r="437" spans="2:4" x14ac:dyDescent="0.35">
      <c r="B437" s="15">
        <f>'T4(c)'!A436+'T4(c)'!B436/2</f>
        <v>29.484999999999999</v>
      </c>
      <c r="C437" s="4"/>
      <c r="D437" s="4"/>
    </row>
    <row r="438" spans="2:4" x14ac:dyDescent="0.35">
      <c r="B438" s="15">
        <f>'T4(c)'!A437+'T4(c)'!B437/2</f>
        <v>25.115000000000002</v>
      </c>
      <c r="C438" s="4"/>
      <c r="D438" s="4"/>
    </row>
    <row r="439" spans="2:4" x14ac:dyDescent="0.35">
      <c r="B439" s="15">
        <f>'T4(c)'!A438+'T4(c)'!B438/2</f>
        <v>25.115000000000002</v>
      </c>
      <c r="C439" s="4"/>
      <c r="D439" s="4"/>
    </row>
    <row r="440" spans="2:4" x14ac:dyDescent="0.35">
      <c r="B440" s="15">
        <f>'T4(c)'!A439+'T4(c)'!B439/2</f>
        <v>25.115000000000002</v>
      </c>
      <c r="C440" s="4"/>
      <c r="D440" s="4"/>
    </row>
    <row r="441" spans="2:4" x14ac:dyDescent="0.35">
      <c r="B441" s="15">
        <f>'T4(c)'!A440+'T4(c)'!B440/2</f>
        <v>25.115000000000002</v>
      </c>
      <c r="C441" s="4"/>
      <c r="D441" s="4"/>
    </row>
    <row r="442" spans="2:4" x14ac:dyDescent="0.35">
      <c r="B442" s="15">
        <f>'T4(c)'!A441+'T4(c)'!B441/2</f>
        <v>25.115000000000002</v>
      </c>
      <c r="C442" s="4"/>
      <c r="D442" s="4"/>
    </row>
    <row r="443" spans="2:4" x14ac:dyDescent="0.35">
      <c r="B443" s="15">
        <f>'T4(c)'!A442+'T4(c)'!B442/2</f>
        <v>23.395</v>
      </c>
      <c r="C443" s="4"/>
      <c r="D443" s="4"/>
    </row>
    <row r="444" spans="2:4" x14ac:dyDescent="0.35">
      <c r="B444" s="15">
        <f>'T4(c)'!A443+'T4(c)'!B443/2</f>
        <v>25.115000000000002</v>
      </c>
      <c r="C444" s="4"/>
      <c r="D444" s="4"/>
    </row>
    <row r="445" spans="2:4" x14ac:dyDescent="0.35">
      <c r="B445" s="15">
        <f>'T4(c)'!A444+'T4(c)'!B444/2</f>
        <v>31.38</v>
      </c>
      <c r="C445" s="4"/>
      <c r="D445" s="4"/>
    </row>
    <row r="446" spans="2:4" x14ac:dyDescent="0.35">
      <c r="B446" s="15">
        <f>'T4(c)'!A445+'T4(c)'!B445/2</f>
        <v>25.29</v>
      </c>
      <c r="C446" s="4"/>
      <c r="D446" s="4"/>
    </row>
    <row r="447" spans="2:4" x14ac:dyDescent="0.35">
      <c r="B447" s="15">
        <f>'T4(c)'!A446+'T4(c)'!B446/2</f>
        <v>25.29</v>
      </c>
      <c r="C447" s="4"/>
      <c r="D447" s="4"/>
    </row>
    <row r="448" spans="2:4" x14ac:dyDescent="0.35">
      <c r="B448" s="15">
        <f>'T4(c)'!A447+'T4(c)'!B447/2</f>
        <v>18.399999999999999</v>
      </c>
      <c r="C448" s="4"/>
      <c r="D448" s="4"/>
    </row>
    <row r="449" spans="2:4" x14ac:dyDescent="0.35">
      <c r="B449" s="15">
        <f>'T4(c)'!A448+'T4(c)'!B448/2</f>
        <v>23.1</v>
      </c>
      <c r="C449" s="4"/>
      <c r="D449" s="4"/>
    </row>
    <row r="450" spans="2:4" x14ac:dyDescent="0.35">
      <c r="B450" s="15">
        <f>'T4(c)'!A449+'T4(c)'!B449/2</f>
        <v>25.009999999999998</v>
      </c>
      <c r="C450" s="4"/>
      <c r="D450" s="4"/>
    </row>
    <row r="451" spans="2:4" x14ac:dyDescent="0.35">
      <c r="B451" s="15">
        <f>'T4(c)'!A450+'T4(c)'!B450/2</f>
        <v>12.555</v>
      </c>
      <c r="C451" s="4"/>
      <c r="D451" s="4"/>
    </row>
    <row r="452" spans="2:4" x14ac:dyDescent="0.35">
      <c r="B452" s="15">
        <f>'T4(c)'!A451+'T4(c)'!B451/2</f>
        <v>21.905000000000001</v>
      </c>
      <c r="C452" s="4"/>
      <c r="D452" s="4"/>
    </row>
    <row r="453" spans="2:4" x14ac:dyDescent="0.35">
      <c r="B453" s="15">
        <f>'T4(c)'!A452+'T4(c)'!B452/2</f>
        <v>21.905000000000001</v>
      </c>
      <c r="C453" s="4"/>
      <c r="D453" s="4"/>
    </row>
    <row r="454" spans="2:4" x14ac:dyDescent="0.35">
      <c r="B454" s="15">
        <f>'T4(c)'!A453+'T4(c)'!B453/2</f>
        <v>21.905000000000001</v>
      </c>
      <c r="C454" s="4"/>
      <c r="D454" s="4"/>
    </row>
    <row r="455" spans="2:4" x14ac:dyDescent="0.35">
      <c r="B455" s="15">
        <f>'T4(c)'!A454+'T4(c)'!B454/2</f>
        <v>21.905000000000001</v>
      </c>
      <c r="C455" s="4"/>
      <c r="D455" s="4"/>
    </row>
    <row r="456" spans="2:4" x14ac:dyDescent="0.35">
      <c r="B456" s="15">
        <f>'T4(c)'!A455+'T4(c)'!B455/2</f>
        <v>21.09</v>
      </c>
      <c r="C456" s="4"/>
      <c r="D456" s="4"/>
    </row>
    <row r="457" spans="2:4" x14ac:dyDescent="0.35">
      <c r="B457" s="15">
        <f>'T4(c)'!A456+'T4(c)'!B456/2</f>
        <v>20.905000000000001</v>
      </c>
      <c r="C457" s="4"/>
      <c r="D457" s="4"/>
    </row>
    <row r="458" spans="2:4" x14ac:dyDescent="0.35">
      <c r="B458" s="15">
        <f>'T4(c)'!A457+'T4(c)'!B457/2</f>
        <v>26.105</v>
      </c>
      <c r="C458" s="4"/>
      <c r="D458" s="4"/>
    </row>
    <row r="459" spans="2:4" x14ac:dyDescent="0.35">
      <c r="B459" s="15">
        <f>'T4(c)'!A458+'T4(c)'!B458/2</f>
        <v>25.925000000000001</v>
      </c>
      <c r="C459" s="4"/>
      <c r="D459" s="4"/>
    </row>
    <row r="460" spans="2:4" ht="15" thickBot="1" x14ac:dyDescent="0.4">
      <c r="B460" s="16">
        <f>'T4(c)'!A459+'T4(c)'!B459/2</f>
        <v>29</v>
      </c>
      <c r="C460" s="4"/>
      <c r="D460" s="4"/>
    </row>
  </sheetData>
  <mergeCells count="1">
    <mergeCell ref="F18:M22"/>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B7DC7-752B-48CD-BDAC-658EBA069E31}">
  <dimension ref="A2:B56"/>
  <sheetViews>
    <sheetView workbookViewId="0">
      <selection activeCell="A4" sqref="A4"/>
    </sheetView>
  </sheetViews>
  <sheetFormatPr defaultRowHeight="14.5" x14ac:dyDescent="0.35"/>
  <cols>
    <col min="1" max="1" width="23.7265625" bestFit="1" customWidth="1"/>
    <col min="2" max="2" width="20.453125" bestFit="1" customWidth="1"/>
  </cols>
  <sheetData>
    <row r="2" spans="1:2" x14ac:dyDescent="0.35">
      <c r="A2" s="38" t="s">
        <v>2454</v>
      </c>
      <c r="B2" t="s">
        <v>2451</v>
      </c>
    </row>
    <row r="4" spans="1:2" x14ac:dyDescent="0.35">
      <c r="A4" s="38" t="s">
        <v>2448</v>
      </c>
      <c r="B4" t="s">
        <v>2479</v>
      </c>
    </row>
    <row r="5" spans="1:2" x14ac:dyDescent="0.35">
      <c r="A5" s="3" t="s">
        <v>1019</v>
      </c>
      <c r="B5">
        <v>8</v>
      </c>
    </row>
    <row r="6" spans="1:2" x14ac:dyDescent="0.35">
      <c r="A6" s="3" t="s">
        <v>2138</v>
      </c>
      <c r="B6">
        <v>2</v>
      </c>
    </row>
    <row r="7" spans="1:2" x14ac:dyDescent="0.35">
      <c r="A7" s="3" t="s">
        <v>273</v>
      </c>
      <c r="B7">
        <v>6</v>
      </c>
    </row>
    <row r="8" spans="1:2" x14ac:dyDescent="0.35">
      <c r="A8" s="3" t="s">
        <v>1121</v>
      </c>
      <c r="B8">
        <v>10</v>
      </c>
    </row>
    <row r="9" spans="1:2" x14ac:dyDescent="0.35">
      <c r="A9" s="3" t="s">
        <v>588</v>
      </c>
      <c r="B9">
        <v>12</v>
      </c>
    </row>
    <row r="10" spans="1:2" x14ac:dyDescent="0.35">
      <c r="A10" s="3" t="s">
        <v>1923</v>
      </c>
      <c r="B10">
        <v>13</v>
      </c>
    </row>
    <row r="11" spans="1:2" x14ac:dyDescent="0.35">
      <c r="A11" s="3" t="s">
        <v>1979</v>
      </c>
      <c r="B11">
        <v>1</v>
      </c>
    </row>
    <row r="12" spans="1:2" x14ac:dyDescent="0.35">
      <c r="A12" s="3" t="s">
        <v>477</v>
      </c>
      <c r="B12">
        <v>8</v>
      </c>
    </row>
    <row r="13" spans="1:2" x14ac:dyDescent="0.35">
      <c r="A13" s="3" t="s">
        <v>1051</v>
      </c>
      <c r="B13">
        <v>11</v>
      </c>
    </row>
    <row r="14" spans="1:2" x14ac:dyDescent="0.35">
      <c r="A14" s="3" t="s">
        <v>300</v>
      </c>
      <c r="B14">
        <v>2</v>
      </c>
    </row>
    <row r="15" spans="1:2" x14ac:dyDescent="0.35">
      <c r="A15" s="3" t="s">
        <v>391</v>
      </c>
      <c r="B15">
        <v>8</v>
      </c>
    </row>
    <row r="16" spans="1:2" x14ac:dyDescent="0.35">
      <c r="A16" s="3" t="s">
        <v>2178</v>
      </c>
      <c r="B16">
        <v>14</v>
      </c>
    </row>
    <row r="17" spans="1:2" x14ac:dyDescent="0.35">
      <c r="A17" s="3" t="s">
        <v>2219</v>
      </c>
      <c r="B17">
        <v>18</v>
      </c>
    </row>
    <row r="18" spans="1:2" x14ac:dyDescent="0.35">
      <c r="A18" s="3" t="s">
        <v>658</v>
      </c>
      <c r="B18">
        <v>14</v>
      </c>
    </row>
    <row r="19" spans="1:2" x14ac:dyDescent="0.35">
      <c r="A19" s="3" t="s">
        <v>530</v>
      </c>
      <c r="B19">
        <v>3</v>
      </c>
    </row>
    <row r="20" spans="1:2" x14ac:dyDescent="0.35">
      <c r="A20" s="3" t="s">
        <v>236</v>
      </c>
      <c r="B20">
        <v>5</v>
      </c>
    </row>
    <row r="21" spans="1:2" x14ac:dyDescent="0.35">
      <c r="A21" s="3" t="s">
        <v>2059</v>
      </c>
      <c r="B21">
        <v>4</v>
      </c>
    </row>
    <row r="22" spans="1:2" x14ac:dyDescent="0.35">
      <c r="A22" s="3" t="s">
        <v>548</v>
      </c>
      <c r="B22">
        <v>12</v>
      </c>
    </row>
    <row r="23" spans="1:2" x14ac:dyDescent="0.35">
      <c r="A23" s="3" t="s">
        <v>1959</v>
      </c>
      <c r="B23">
        <v>10</v>
      </c>
    </row>
    <row r="24" spans="1:2" x14ac:dyDescent="0.35">
      <c r="A24" s="3" t="s">
        <v>1946</v>
      </c>
      <c r="B24">
        <v>6</v>
      </c>
    </row>
    <row r="25" spans="1:2" x14ac:dyDescent="0.35">
      <c r="A25" s="3" t="s">
        <v>2144</v>
      </c>
      <c r="B25">
        <v>10</v>
      </c>
    </row>
    <row r="26" spans="1:2" x14ac:dyDescent="0.35">
      <c r="A26" s="3" t="s">
        <v>1060</v>
      </c>
      <c r="B26">
        <v>6</v>
      </c>
    </row>
    <row r="27" spans="1:2" x14ac:dyDescent="0.35">
      <c r="A27" s="3" t="s">
        <v>1163</v>
      </c>
      <c r="B27">
        <v>2</v>
      </c>
    </row>
    <row r="28" spans="1:2" x14ac:dyDescent="0.35">
      <c r="A28" s="3" t="s">
        <v>2244</v>
      </c>
      <c r="B28">
        <v>6</v>
      </c>
    </row>
    <row r="29" spans="1:2" x14ac:dyDescent="0.35">
      <c r="A29" s="3" t="s">
        <v>1623</v>
      </c>
      <c r="B29">
        <v>7</v>
      </c>
    </row>
    <row r="30" spans="1:2" x14ac:dyDescent="0.35">
      <c r="A30" s="3" t="s">
        <v>1285</v>
      </c>
      <c r="B30">
        <v>4</v>
      </c>
    </row>
    <row r="31" spans="1:2" x14ac:dyDescent="0.35">
      <c r="A31" s="3" t="s">
        <v>398</v>
      </c>
      <c r="B31">
        <v>7</v>
      </c>
    </row>
    <row r="32" spans="1:2" x14ac:dyDescent="0.35">
      <c r="A32" s="3" t="s">
        <v>2367</v>
      </c>
      <c r="B32">
        <v>1</v>
      </c>
    </row>
    <row r="33" spans="1:2" x14ac:dyDescent="0.35">
      <c r="A33" s="3" t="s">
        <v>140</v>
      </c>
      <c r="B33">
        <v>6</v>
      </c>
    </row>
    <row r="34" spans="1:2" x14ac:dyDescent="0.35">
      <c r="A34" s="3" t="s">
        <v>1217</v>
      </c>
      <c r="B34">
        <v>24</v>
      </c>
    </row>
    <row r="35" spans="1:2" x14ac:dyDescent="0.35">
      <c r="A35" s="3" t="s">
        <v>2049</v>
      </c>
      <c r="B35">
        <v>3</v>
      </c>
    </row>
    <row r="36" spans="1:2" x14ac:dyDescent="0.35">
      <c r="A36" s="3" t="s">
        <v>1897</v>
      </c>
      <c r="B36">
        <v>2</v>
      </c>
    </row>
    <row r="37" spans="1:2" x14ac:dyDescent="0.35">
      <c r="A37" s="3" t="s">
        <v>2034</v>
      </c>
      <c r="B37">
        <v>4</v>
      </c>
    </row>
    <row r="38" spans="1:2" x14ac:dyDescent="0.35">
      <c r="A38" s="3" t="s">
        <v>320</v>
      </c>
      <c r="B38">
        <v>8</v>
      </c>
    </row>
    <row r="39" spans="1:2" x14ac:dyDescent="0.35">
      <c r="A39" s="3" t="s">
        <v>1995</v>
      </c>
      <c r="B39">
        <v>4</v>
      </c>
    </row>
    <row r="40" spans="1:2" x14ac:dyDescent="0.35">
      <c r="A40" s="3" t="s">
        <v>1039</v>
      </c>
      <c r="B40">
        <v>10</v>
      </c>
    </row>
    <row r="41" spans="1:2" x14ac:dyDescent="0.35">
      <c r="A41" s="3" t="s">
        <v>1108</v>
      </c>
      <c r="B41">
        <v>14</v>
      </c>
    </row>
    <row r="42" spans="1:2" x14ac:dyDescent="0.35">
      <c r="A42" s="3" t="s">
        <v>360</v>
      </c>
      <c r="B42">
        <v>8</v>
      </c>
    </row>
    <row r="43" spans="1:2" x14ac:dyDescent="0.35">
      <c r="A43" s="3" t="s">
        <v>2335</v>
      </c>
      <c r="B43">
        <v>3</v>
      </c>
    </row>
    <row r="44" spans="1:2" x14ac:dyDescent="0.35">
      <c r="A44" s="3" t="s">
        <v>1134</v>
      </c>
      <c r="B44">
        <v>6</v>
      </c>
    </row>
    <row r="45" spans="1:2" x14ac:dyDescent="0.35">
      <c r="A45" s="3" t="s">
        <v>1474</v>
      </c>
      <c r="B45">
        <v>3</v>
      </c>
    </row>
    <row r="46" spans="1:2" x14ac:dyDescent="0.35">
      <c r="A46" s="3" t="s">
        <v>2070</v>
      </c>
      <c r="B46">
        <v>8</v>
      </c>
    </row>
    <row r="47" spans="1:2" x14ac:dyDescent="0.35">
      <c r="A47" s="3" t="s">
        <v>1178</v>
      </c>
      <c r="B47">
        <v>13</v>
      </c>
    </row>
    <row r="48" spans="1:2" x14ac:dyDescent="0.35">
      <c r="A48" s="3" t="s">
        <v>1356</v>
      </c>
      <c r="B48">
        <v>13</v>
      </c>
    </row>
    <row r="49" spans="1:2" x14ac:dyDescent="0.35">
      <c r="A49" s="3" t="s">
        <v>1272</v>
      </c>
      <c r="B49">
        <v>9</v>
      </c>
    </row>
    <row r="50" spans="1:2" x14ac:dyDescent="0.35">
      <c r="A50" s="3" t="s">
        <v>2318</v>
      </c>
      <c r="B50">
        <v>14</v>
      </c>
    </row>
    <row r="51" spans="1:2" x14ac:dyDescent="0.35">
      <c r="A51" s="3" t="s">
        <v>2358</v>
      </c>
      <c r="B51">
        <v>1</v>
      </c>
    </row>
    <row r="52" spans="1:2" x14ac:dyDescent="0.35">
      <c r="A52" s="3" t="s">
        <v>2158</v>
      </c>
      <c r="B52">
        <v>9</v>
      </c>
    </row>
    <row r="53" spans="1:2" x14ac:dyDescent="0.35">
      <c r="A53" s="3" t="s">
        <v>506</v>
      </c>
      <c r="B53">
        <v>6</v>
      </c>
    </row>
    <row r="54" spans="1:2" x14ac:dyDescent="0.35">
      <c r="A54" s="3" t="s">
        <v>1499</v>
      </c>
      <c r="B54">
        <v>4</v>
      </c>
    </row>
    <row r="55" spans="1:2" x14ac:dyDescent="0.35">
      <c r="A55" s="3" t="s">
        <v>1143</v>
      </c>
      <c r="B55">
        <v>11</v>
      </c>
    </row>
    <row r="56" spans="1:2" x14ac:dyDescent="0.35">
      <c r="A56" s="3" t="s">
        <v>2449</v>
      </c>
      <c r="B56">
        <v>393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1B08C-2FFA-4DD0-B9E2-BE0B14958CB5}">
  <dimension ref="B1:H460"/>
  <sheetViews>
    <sheetView workbookViewId="0">
      <selection activeCell="B1" sqref="B1:B1048576"/>
    </sheetView>
  </sheetViews>
  <sheetFormatPr defaultRowHeight="14.5" x14ac:dyDescent="0.35"/>
  <cols>
    <col min="2" max="2" width="24.36328125" customWidth="1"/>
    <col min="3" max="3" width="22.54296875" customWidth="1"/>
    <col min="8" max="8" width="11.26953125" customWidth="1"/>
    <col min="16" max="16" width="13.90625" customWidth="1"/>
  </cols>
  <sheetData>
    <row r="1" spans="2:8" ht="15" thickBot="1" x14ac:dyDescent="0.4"/>
    <row r="2" spans="2:8" ht="15" customHeight="1" thickBot="1" x14ac:dyDescent="0.4">
      <c r="B2" s="14" t="s">
        <v>2454</v>
      </c>
      <c r="C2" s="14" t="s">
        <v>2476</v>
      </c>
      <c r="E2" s="57" t="s">
        <v>2477</v>
      </c>
      <c r="F2" s="58"/>
      <c r="G2" s="58"/>
      <c r="H2" s="59"/>
    </row>
    <row r="3" spans="2:8" x14ac:dyDescent="0.35">
      <c r="B3" s="15">
        <f>'T4(c)'!A2+'T4(c)'!B2/2</f>
        <v>31.1</v>
      </c>
      <c r="C3" s="15" t="str">
        <f>IF(B3&gt;35, "High Efficiency",IF( B3&gt;25, "Moderate Efficieny", "Low Efficiency"))</f>
        <v>Moderate Efficieny</v>
      </c>
      <c r="E3" s="60"/>
      <c r="F3" s="61"/>
      <c r="G3" s="61"/>
      <c r="H3" s="62"/>
    </row>
    <row r="4" spans="2:8" x14ac:dyDescent="0.35">
      <c r="B4" s="15">
        <f>'T4(c)'!A3+'T4(c)'!B3/2</f>
        <v>31.1</v>
      </c>
      <c r="C4" s="15" t="str">
        <f>IF(B4&gt;35, "High Efficiency",IF( B4&gt;25, "Moderate Efficieny", "Low Efficiency"))</f>
        <v>Moderate Efficieny</v>
      </c>
      <c r="E4" s="60"/>
      <c r="F4" s="61"/>
      <c r="G4" s="61"/>
      <c r="H4" s="62"/>
    </row>
    <row r="5" spans="2:8" x14ac:dyDescent="0.35">
      <c r="B5" s="15">
        <f>'T4(c)'!A4+'T4(c)'!B4/2</f>
        <v>31.1</v>
      </c>
      <c r="C5" s="15" t="str">
        <f t="shared" ref="C5:C67" si="0">IF(B5&gt;35, "High Efficiency",IF( B5&gt;25, "Moderate Efficieny", "Low Efficiency"))</f>
        <v>Moderate Efficieny</v>
      </c>
      <c r="E5" s="60"/>
      <c r="F5" s="61"/>
      <c r="G5" s="61"/>
      <c r="H5" s="62"/>
    </row>
    <row r="6" spans="2:8" x14ac:dyDescent="0.35">
      <c r="B6" s="15">
        <f>'T4(c)'!A5+'T4(c)'!B5/2</f>
        <v>32.1</v>
      </c>
      <c r="C6" s="15" t="str">
        <f t="shared" si="0"/>
        <v>Moderate Efficieny</v>
      </c>
      <c r="E6" s="60"/>
      <c r="F6" s="61"/>
      <c r="G6" s="61"/>
      <c r="H6" s="62"/>
    </row>
    <row r="7" spans="2:8" ht="15" thickBot="1" x14ac:dyDescent="0.4">
      <c r="B7" s="15">
        <f>'T4(c)'!A6+'T4(c)'!B6/2</f>
        <v>32.1</v>
      </c>
      <c r="C7" s="15" t="str">
        <f t="shared" si="0"/>
        <v>Moderate Efficieny</v>
      </c>
      <c r="E7" s="63"/>
      <c r="F7" s="64"/>
      <c r="G7" s="64"/>
      <c r="H7" s="65"/>
    </row>
    <row r="8" spans="2:8" ht="15" thickBot="1" x14ac:dyDescent="0.4">
      <c r="B8" s="15">
        <f>'T4(c)'!A7+'T4(c)'!B7/2</f>
        <v>37.204999999999998</v>
      </c>
      <c r="C8" s="15" t="str">
        <f t="shared" si="0"/>
        <v>High Efficiency</v>
      </c>
      <c r="E8" s="34"/>
      <c r="F8" s="34"/>
      <c r="G8" s="34"/>
      <c r="H8" s="34"/>
    </row>
    <row r="9" spans="2:8" ht="14.5" customHeight="1" x14ac:dyDescent="0.35">
      <c r="B9" s="15">
        <f>'T4(c)'!A8+'T4(c)'!B8/2</f>
        <v>33.67</v>
      </c>
      <c r="C9" s="15" t="str">
        <f t="shared" si="0"/>
        <v>Moderate Efficieny</v>
      </c>
      <c r="E9" s="66" t="s">
        <v>2478</v>
      </c>
      <c r="F9" s="67"/>
      <c r="G9" s="67"/>
      <c r="H9" s="68"/>
    </row>
    <row r="10" spans="2:8" x14ac:dyDescent="0.35">
      <c r="B10" s="15">
        <f>'T4(c)'!A9+'T4(c)'!B9/2</f>
        <v>33.67</v>
      </c>
      <c r="C10" s="15" t="str">
        <f t="shared" si="0"/>
        <v>Moderate Efficieny</v>
      </c>
      <c r="E10" s="69"/>
      <c r="F10" s="70"/>
      <c r="G10" s="70"/>
      <c r="H10" s="71"/>
    </row>
    <row r="11" spans="2:8" x14ac:dyDescent="0.35">
      <c r="B11" s="15">
        <f>'T4(c)'!A10+'T4(c)'!B10/2</f>
        <v>36.67</v>
      </c>
      <c r="C11" s="15" t="str">
        <f t="shared" si="0"/>
        <v>High Efficiency</v>
      </c>
      <c r="E11" s="69"/>
      <c r="F11" s="70"/>
      <c r="G11" s="70"/>
      <c r="H11" s="71"/>
    </row>
    <row r="12" spans="2:8" x14ac:dyDescent="0.35">
      <c r="B12" s="15">
        <f>'T4(c)'!A11+'T4(c)'!B11/2</f>
        <v>36.67</v>
      </c>
      <c r="C12" s="15" t="str">
        <f t="shared" si="0"/>
        <v>High Efficiency</v>
      </c>
      <c r="E12" s="69"/>
      <c r="F12" s="70"/>
      <c r="G12" s="70"/>
      <c r="H12" s="71"/>
    </row>
    <row r="13" spans="2:8" ht="15" thickBot="1" x14ac:dyDescent="0.4">
      <c r="B13" s="15">
        <f>'T4(c)'!A12+'T4(c)'!B12/2</f>
        <v>36.67</v>
      </c>
      <c r="C13" s="15" t="str">
        <f t="shared" si="0"/>
        <v>High Efficiency</v>
      </c>
      <c r="E13" s="72"/>
      <c r="F13" s="73"/>
      <c r="G13" s="73"/>
      <c r="H13" s="74"/>
    </row>
    <row r="14" spans="2:8" x14ac:dyDescent="0.35">
      <c r="B14" s="15">
        <f>'T4(c)'!A13+'T4(c)'!B13/2</f>
        <v>36.67</v>
      </c>
      <c r="C14" s="15" t="str">
        <f t="shared" si="0"/>
        <v>High Efficiency</v>
      </c>
      <c r="E14" s="34"/>
      <c r="F14" s="34"/>
      <c r="G14" s="34"/>
      <c r="H14" s="34"/>
    </row>
    <row r="15" spans="2:8" x14ac:dyDescent="0.35">
      <c r="B15" s="15">
        <f>'T4(c)'!A14+'T4(c)'!B14/2</f>
        <v>37.17</v>
      </c>
      <c r="C15" s="15" t="str">
        <f t="shared" si="0"/>
        <v>High Efficiency</v>
      </c>
    </row>
    <row r="16" spans="2:8" x14ac:dyDescent="0.35">
      <c r="B16" s="15">
        <f>'T4(c)'!A15+'T4(c)'!B15/2</f>
        <v>37.17</v>
      </c>
      <c r="C16" s="15" t="str">
        <f t="shared" si="0"/>
        <v>High Efficiency</v>
      </c>
    </row>
    <row r="17" spans="2:3" x14ac:dyDescent="0.35">
      <c r="B17" s="15">
        <f>'T4(c)'!A16+'T4(c)'!B16/2</f>
        <v>37.17</v>
      </c>
      <c r="C17" s="15" t="str">
        <f t="shared" si="0"/>
        <v>High Efficiency</v>
      </c>
    </row>
    <row r="18" spans="2:3" x14ac:dyDescent="0.35">
      <c r="B18" s="15">
        <f>'T4(c)'!A17+'T4(c)'!B17/2</f>
        <v>36.17</v>
      </c>
      <c r="C18" s="15" t="str">
        <f t="shared" si="0"/>
        <v>High Efficiency</v>
      </c>
    </row>
    <row r="19" spans="2:3" x14ac:dyDescent="0.35">
      <c r="B19" s="15">
        <f>'T4(c)'!A18+'T4(c)'!B18/2</f>
        <v>36.17</v>
      </c>
      <c r="C19" s="15" t="str">
        <f t="shared" si="0"/>
        <v>High Efficiency</v>
      </c>
    </row>
    <row r="20" spans="2:3" x14ac:dyDescent="0.35">
      <c r="B20" s="15">
        <f>'T4(c)'!A19+'T4(c)'!B19/2</f>
        <v>23</v>
      </c>
      <c r="C20" s="15" t="str">
        <f t="shared" si="0"/>
        <v>Low Efficiency</v>
      </c>
    </row>
    <row r="21" spans="2:3" x14ac:dyDescent="0.35">
      <c r="B21" s="15">
        <f>'T4(c)'!A20+'T4(c)'!B20/2</f>
        <v>23</v>
      </c>
      <c r="C21" s="15" t="str">
        <f t="shared" si="0"/>
        <v>Low Efficiency</v>
      </c>
    </row>
    <row r="22" spans="2:3" x14ac:dyDescent="0.35">
      <c r="B22" s="15">
        <f>'T4(c)'!A21+'T4(c)'!B21/2</f>
        <v>22</v>
      </c>
      <c r="C22" s="15" t="str">
        <f t="shared" si="0"/>
        <v>Low Efficiency</v>
      </c>
    </row>
    <row r="23" spans="2:3" x14ac:dyDescent="0.35">
      <c r="B23" s="15">
        <f>'T4(c)'!A22+'T4(c)'!B22/2</f>
        <v>25</v>
      </c>
      <c r="C23" s="15" t="str">
        <f t="shared" si="0"/>
        <v>Low Efficiency</v>
      </c>
    </row>
    <row r="24" spans="2:3" x14ac:dyDescent="0.35">
      <c r="B24" s="15">
        <f>'T4(c)'!A23+'T4(c)'!B23/2</f>
        <v>25</v>
      </c>
      <c r="C24" s="15" t="str">
        <f t="shared" si="0"/>
        <v>Low Efficiency</v>
      </c>
    </row>
    <row r="25" spans="2:3" x14ac:dyDescent="0.35">
      <c r="B25" s="15">
        <f>'T4(c)'!A24+'T4(c)'!B24/2</f>
        <v>30</v>
      </c>
      <c r="C25" s="15" t="str">
        <f t="shared" si="0"/>
        <v>Moderate Efficieny</v>
      </c>
    </row>
    <row r="26" spans="2:3" x14ac:dyDescent="0.35">
      <c r="B26" s="15">
        <f>'T4(c)'!A25+'T4(c)'!B25/2</f>
        <v>32.5</v>
      </c>
      <c r="C26" s="15" t="str">
        <f t="shared" si="0"/>
        <v>Moderate Efficieny</v>
      </c>
    </row>
    <row r="27" spans="2:3" x14ac:dyDescent="0.35">
      <c r="B27" s="15">
        <f>'T4(c)'!A26+'T4(c)'!B26/2</f>
        <v>32.5</v>
      </c>
      <c r="C27" s="15" t="str">
        <f t="shared" si="0"/>
        <v>Moderate Efficieny</v>
      </c>
    </row>
    <row r="28" spans="2:3" x14ac:dyDescent="0.35">
      <c r="B28" s="15">
        <f>'T4(c)'!A27+'T4(c)'!B27/2</f>
        <v>33.445</v>
      </c>
      <c r="C28" s="15" t="str">
        <f t="shared" si="0"/>
        <v>Moderate Efficieny</v>
      </c>
    </row>
    <row r="29" spans="2:3" x14ac:dyDescent="0.35">
      <c r="B29" s="15">
        <f>'T4(c)'!A28+'T4(c)'!B28/2</f>
        <v>33.840000000000003</v>
      </c>
      <c r="C29" s="15" t="str">
        <f t="shared" si="0"/>
        <v>Moderate Efficieny</v>
      </c>
    </row>
    <row r="30" spans="2:3" x14ac:dyDescent="0.35">
      <c r="B30" s="15">
        <f>'T4(c)'!A29+'T4(c)'!B29/2</f>
        <v>32.695</v>
      </c>
      <c r="C30" s="15" t="str">
        <f t="shared" si="0"/>
        <v>Moderate Efficieny</v>
      </c>
    </row>
    <row r="31" spans="2:3" x14ac:dyDescent="0.35">
      <c r="B31" s="15">
        <f>'T4(c)'!A30+'T4(c)'!B30/2</f>
        <v>32.92</v>
      </c>
      <c r="C31" s="15" t="str">
        <f t="shared" si="0"/>
        <v>Moderate Efficieny</v>
      </c>
    </row>
    <row r="32" spans="2:3" x14ac:dyDescent="0.35">
      <c r="B32" s="15">
        <f>'T4(c)'!A31+'T4(c)'!B31/2</f>
        <v>35.634999999999998</v>
      </c>
      <c r="C32" s="15" t="str">
        <f t="shared" si="0"/>
        <v>High Efficiency</v>
      </c>
    </row>
    <row r="33" spans="2:3" x14ac:dyDescent="0.35">
      <c r="B33" s="15">
        <f>'T4(c)'!A32+'T4(c)'!B32/2</f>
        <v>32.695</v>
      </c>
      <c r="C33" s="15" t="str">
        <f t="shared" si="0"/>
        <v>Moderate Efficieny</v>
      </c>
    </row>
    <row r="34" spans="2:3" x14ac:dyDescent="0.35">
      <c r="B34" s="15">
        <f>'T4(c)'!A33+'T4(c)'!B33/2</f>
        <v>35.379999999999995</v>
      </c>
      <c r="C34" s="15" t="str">
        <f t="shared" si="0"/>
        <v>High Efficiency</v>
      </c>
    </row>
    <row r="35" spans="2:3" x14ac:dyDescent="0.35">
      <c r="B35" s="15">
        <f>'T4(c)'!A34+'T4(c)'!B34/2</f>
        <v>35.379999999999995</v>
      </c>
      <c r="C35" s="15" t="str">
        <f t="shared" si="0"/>
        <v>High Efficiency</v>
      </c>
    </row>
    <row r="36" spans="2:3" x14ac:dyDescent="0.35">
      <c r="B36" s="15">
        <f>'T4(c)'!A35+'T4(c)'!B35/2</f>
        <v>32.08</v>
      </c>
      <c r="C36" s="15" t="str">
        <f t="shared" si="0"/>
        <v>Moderate Efficieny</v>
      </c>
    </row>
    <row r="37" spans="2:3" x14ac:dyDescent="0.35">
      <c r="B37" s="15">
        <f>'T4(c)'!A36+'T4(c)'!B36/2</f>
        <v>34.54</v>
      </c>
      <c r="C37" s="15" t="str">
        <f t="shared" si="0"/>
        <v>Moderate Efficieny</v>
      </c>
    </row>
    <row r="38" spans="2:3" x14ac:dyDescent="0.35">
      <c r="B38" s="15">
        <f>'T4(c)'!A37+'T4(c)'!B37/2</f>
        <v>31.855</v>
      </c>
      <c r="C38" s="15" t="str">
        <f t="shared" si="0"/>
        <v>Moderate Efficieny</v>
      </c>
    </row>
    <row r="39" spans="2:3" x14ac:dyDescent="0.35">
      <c r="B39" s="15">
        <f>'T4(c)'!A38+'T4(c)'!B38/2</f>
        <v>34.54</v>
      </c>
      <c r="C39" s="15" t="str">
        <f t="shared" si="0"/>
        <v>Moderate Efficieny</v>
      </c>
    </row>
    <row r="40" spans="2:3" x14ac:dyDescent="0.35">
      <c r="B40" s="15">
        <f>'T4(c)'!A39+'T4(c)'!B39/2</f>
        <v>31.855</v>
      </c>
      <c r="C40" s="15" t="str">
        <f t="shared" si="0"/>
        <v>Moderate Efficieny</v>
      </c>
    </row>
    <row r="41" spans="2:3" x14ac:dyDescent="0.35">
      <c r="B41" s="15">
        <f>'T4(c)'!A40+'T4(c)'!B40/2</f>
        <v>34.795000000000002</v>
      </c>
      <c r="C41" s="15" t="str">
        <f t="shared" si="0"/>
        <v>Moderate Efficieny</v>
      </c>
    </row>
    <row r="42" spans="2:3" x14ac:dyDescent="0.35">
      <c r="B42" s="15">
        <f>'T4(c)'!A41+'T4(c)'!B41/2</f>
        <v>31.855</v>
      </c>
      <c r="C42" s="15" t="str">
        <f t="shared" si="0"/>
        <v>Moderate Efficieny</v>
      </c>
    </row>
    <row r="43" spans="2:3" x14ac:dyDescent="0.35">
      <c r="B43" s="15">
        <f>'T4(c)'!A42+'T4(c)'!B42/2</f>
        <v>34.54</v>
      </c>
      <c r="C43" s="15" t="str">
        <f t="shared" si="0"/>
        <v>Moderate Efficieny</v>
      </c>
    </row>
    <row r="44" spans="2:3" x14ac:dyDescent="0.35">
      <c r="B44" s="15">
        <f>'T4(c)'!A43+'T4(c)'!B43/2</f>
        <v>28.740000000000002</v>
      </c>
      <c r="C44" s="15" t="str">
        <f t="shared" si="0"/>
        <v>Moderate Efficieny</v>
      </c>
    </row>
    <row r="45" spans="2:3" x14ac:dyDescent="0.35">
      <c r="B45" s="15">
        <f>'T4(c)'!A44+'T4(c)'!B44/2</f>
        <v>30.79</v>
      </c>
      <c r="C45" s="15" t="str">
        <f t="shared" si="0"/>
        <v>Moderate Efficieny</v>
      </c>
    </row>
    <row r="46" spans="2:3" x14ac:dyDescent="0.35">
      <c r="B46" s="15">
        <f>'T4(c)'!A45+'T4(c)'!B45/2</f>
        <v>30.44</v>
      </c>
      <c r="C46" s="15" t="str">
        <f t="shared" si="0"/>
        <v>Moderate Efficieny</v>
      </c>
    </row>
    <row r="47" spans="2:3" x14ac:dyDescent="0.35">
      <c r="B47" s="15">
        <f>'T4(c)'!A46+'T4(c)'!B46/2</f>
        <v>30.19</v>
      </c>
      <c r="C47" s="15" t="str">
        <f t="shared" si="0"/>
        <v>Moderate Efficieny</v>
      </c>
    </row>
    <row r="48" spans="2:3" x14ac:dyDescent="0.35">
      <c r="B48" s="15">
        <f>'T4(c)'!A47+'T4(c)'!B47/2</f>
        <v>32.159999999999997</v>
      </c>
      <c r="C48" s="15" t="str">
        <f t="shared" si="0"/>
        <v>Moderate Efficieny</v>
      </c>
    </row>
    <row r="49" spans="2:3" x14ac:dyDescent="0.35">
      <c r="B49" s="15">
        <f>'T4(c)'!A48+'T4(c)'!B48/2</f>
        <v>24.35</v>
      </c>
      <c r="C49" s="15" t="str">
        <f t="shared" si="0"/>
        <v>Low Efficiency</v>
      </c>
    </row>
    <row r="50" spans="2:3" x14ac:dyDescent="0.35">
      <c r="B50" s="15">
        <f>'T4(c)'!A49+'T4(c)'!B49/2</f>
        <v>32.159999999999997</v>
      </c>
      <c r="C50" s="15" t="str">
        <f t="shared" si="0"/>
        <v>Moderate Efficieny</v>
      </c>
    </row>
    <row r="51" spans="2:3" x14ac:dyDescent="0.35">
      <c r="B51" s="15">
        <f>'T4(c)'!A50+'T4(c)'!B50/2</f>
        <v>24.35</v>
      </c>
      <c r="C51" s="15" t="str">
        <f t="shared" si="0"/>
        <v>Low Efficiency</v>
      </c>
    </row>
    <row r="52" spans="2:3" x14ac:dyDescent="0.35">
      <c r="B52" s="15">
        <f>'T4(c)'!A51+'T4(c)'!B51/2</f>
        <v>26.369999999999997</v>
      </c>
      <c r="C52" s="15" t="str">
        <f t="shared" si="0"/>
        <v>Moderate Efficieny</v>
      </c>
    </row>
    <row r="53" spans="2:3" x14ac:dyDescent="0.35">
      <c r="B53" s="15">
        <f>'T4(c)'!A52+'T4(c)'!B52/2</f>
        <v>29.55</v>
      </c>
      <c r="C53" s="15" t="str">
        <f t="shared" si="0"/>
        <v>Moderate Efficieny</v>
      </c>
    </row>
    <row r="54" spans="2:3" x14ac:dyDescent="0.35">
      <c r="B54" s="15">
        <f>'T4(c)'!A53+'T4(c)'!B53/2</f>
        <v>26.35</v>
      </c>
      <c r="C54" s="15" t="str">
        <f t="shared" si="0"/>
        <v>Moderate Efficieny</v>
      </c>
    </row>
    <row r="55" spans="2:3" x14ac:dyDescent="0.35">
      <c r="B55" s="15">
        <f>'T4(c)'!A54+'T4(c)'!B54/2</f>
        <v>29.6</v>
      </c>
      <c r="C55" s="15" t="str">
        <f t="shared" si="0"/>
        <v>Moderate Efficieny</v>
      </c>
    </row>
    <row r="56" spans="2:3" x14ac:dyDescent="0.35">
      <c r="B56" s="15">
        <f>'T4(c)'!A55+'T4(c)'!B55/2</f>
        <v>29.55</v>
      </c>
      <c r="C56" s="15" t="str">
        <f t="shared" si="0"/>
        <v>Moderate Efficieny</v>
      </c>
    </row>
    <row r="57" spans="2:3" x14ac:dyDescent="0.35">
      <c r="B57" s="15">
        <f>'T4(c)'!A56+'T4(c)'!B56/2</f>
        <v>24.35</v>
      </c>
      <c r="C57" s="15" t="str">
        <f t="shared" si="0"/>
        <v>Low Efficiency</v>
      </c>
    </row>
    <row r="58" spans="2:3" x14ac:dyDescent="0.35">
      <c r="B58" s="15">
        <f>'T4(c)'!A57+'T4(c)'!B57/2</f>
        <v>31.57</v>
      </c>
      <c r="C58" s="15" t="str">
        <f t="shared" si="0"/>
        <v>Moderate Efficieny</v>
      </c>
    </row>
    <row r="59" spans="2:3" x14ac:dyDescent="0.35">
      <c r="B59" s="15">
        <f>'T4(c)'!A58+'T4(c)'!B58/2</f>
        <v>25.35</v>
      </c>
      <c r="C59" s="15" t="str">
        <f t="shared" si="0"/>
        <v>Moderate Efficieny</v>
      </c>
    </row>
    <row r="60" spans="2:3" x14ac:dyDescent="0.35">
      <c r="B60" s="15">
        <f>'T4(c)'!A59+'T4(c)'!B59/2</f>
        <v>28.3</v>
      </c>
      <c r="C60" s="15" t="str">
        <f t="shared" si="0"/>
        <v>Moderate Efficieny</v>
      </c>
    </row>
    <row r="61" spans="2:3" x14ac:dyDescent="0.35">
      <c r="B61" s="15">
        <f>'T4(c)'!A60+'T4(c)'!B60/2</f>
        <v>23.1</v>
      </c>
      <c r="C61" s="15" t="str">
        <f t="shared" si="0"/>
        <v>Low Efficiency</v>
      </c>
    </row>
    <row r="62" spans="2:3" x14ac:dyDescent="0.35">
      <c r="B62" s="15">
        <f>'T4(c)'!A61+'T4(c)'!B61/2</f>
        <v>28.3</v>
      </c>
      <c r="C62" s="15" t="str">
        <f t="shared" si="0"/>
        <v>Moderate Efficieny</v>
      </c>
    </row>
    <row r="63" spans="2:3" x14ac:dyDescent="0.35">
      <c r="B63" s="15">
        <f>'T4(c)'!A62+'T4(c)'!B62/2</f>
        <v>25.1</v>
      </c>
      <c r="C63" s="15" t="str">
        <f t="shared" si="0"/>
        <v>Moderate Efficieny</v>
      </c>
    </row>
    <row r="64" spans="2:3" x14ac:dyDescent="0.35">
      <c r="B64" s="15">
        <f>'T4(c)'!A63+'T4(c)'!B63/2</f>
        <v>30.3</v>
      </c>
      <c r="C64" s="15" t="str">
        <f t="shared" si="0"/>
        <v>Moderate Efficieny</v>
      </c>
    </row>
    <row r="65" spans="2:3" x14ac:dyDescent="0.35">
      <c r="B65" s="15">
        <f>'T4(c)'!A64+'T4(c)'!B64/2</f>
        <v>32.950000000000003</v>
      </c>
      <c r="C65" s="15" t="str">
        <f t="shared" si="0"/>
        <v>Moderate Efficieny</v>
      </c>
    </row>
    <row r="66" spans="2:3" x14ac:dyDescent="0.35">
      <c r="B66" s="15">
        <f>'T4(c)'!A65+'T4(c)'!B65/2</f>
        <v>31.45</v>
      </c>
      <c r="C66" s="15" t="str">
        <f t="shared" si="0"/>
        <v>Moderate Efficieny</v>
      </c>
    </row>
    <row r="67" spans="2:3" x14ac:dyDescent="0.35">
      <c r="B67" s="15">
        <f>'T4(c)'!A66+'T4(c)'!B66/2</f>
        <v>32.450000000000003</v>
      </c>
      <c r="C67" s="15" t="str">
        <f t="shared" si="0"/>
        <v>Moderate Efficieny</v>
      </c>
    </row>
    <row r="68" spans="2:3" x14ac:dyDescent="0.35">
      <c r="B68" s="15">
        <f>'T4(c)'!A67+'T4(c)'!B67/2</f>
        <v>33.78</v>
      </c>
      <c r="C68" s="15" t="str">
        <f t="shared" ref="C68:C131" si="1">IF(B68&gt;35, "High Efficiency",IF( B68&gt;25, "Moderate Efficieny", "Low Efficiency"))</f>
        <v>Moderate Efficieny</v>
      </c>
    </row>
    <row r="69" spans="2:3" x14ac:dyDescent="0.35">
      <c r="B69" s="15">
        <f>'T4(c)'!A68+'T4(c)'!B68/2</f>
        <v>28.4</v>
      </c>
      <c r="C69" s="15" t="str">
        <f t="shared" si="1"/>
        <v>Moderate Efficieny</v>
      </c>
    </row>
    <row r="70" spans="2:3" x14ac:dyDescent="0.35">
      <c r="B70" s="15">
        <f>'T4(c)'!A69+'T4(c)'!B69/2</f>
        <v>28.435000000000002</v>
      </c>
      <c r="C70" s="15" t="str">
        <f t="shared" si="1"/>
        <v>Moderate Efficieny</v>
      </c>
    </row>
    <row r="71" spans="2:3" x14ac:dyDescent="0.35">
      <c r="B71" s="15">
        <f>'T4(c)'!A70+'T4(c)'!B70/2</f>
        <v>28.4</v>
      </c>
      <c r="C71" s="15" t="str">
        <f t="shared" si="1"/>
        <v>Moderate Efficieny</v>
      </c>
    </row>
    <row r="72" spans="2:3" x14ac:dyDescent="0.35">
      <c r="B72" s="15">
        <f>'T4(c)'!A71+'T4(c)'!B71/2</f>
        <v>28.435000000000002</v>
      </c>
      <c r="C72" s="15" t="str">
        <f t="shared" si="1"/>
        <v>Moderate Efficieny</v>
      </c>
    </row>
    <row r="73" spans="2:3" x14ac:dyDescent="0.35">
      <c r="B73" s="15">
        <f>'T4(c)'!A72+'T4(c)'!B72/2</f>
        <v>22.75</v>
      </c>
      <c r="C73" s="15" t="str">
        <f t="shared" si="1"/>
        <v>Low Efficiency</v>
      </c>
    </row>
    <row r="74" spans="2:3" x14ac:dyDescent="0.35">
      <c r="B74" s="15">
        <f>'T4(c)'!A73+'T4(c)'!B73/2</f>
        <v>24.65</v>
      </c>
      <c r="C74" s="15" t="str">
        <f t="shared" si="1"/>
        <v>Low Efficiency</v>
      </c>
    </row>
    <row r="75" spans="2:3" x14ac:dyDescent="0.35">
      <c r="B75" s="15">
        <f>'T4(c)'!A74+'T4(c)'!B74/2</f>
        <v>25.094999999999999</v>
      </c>
      <c r="C75" s="15" t="str">
        <f t="shared" si="1"/>
        <v>Moderate Efficieny</v>
      </c>
    </row>
    <row r="76" spans="2:3" x14ac:dyDescent="0.35">
      <c r="B76" s="15">
        <f>'T4(c)'!A75+'T4(c)'!B75/2</f>
        <v>30.2</v>
      </c>
      <c r="C76" s="15" t="str">
        <f t="shared" si="1"/>
        <v>Moderate Efficieny</v>
      </c>
    </row>
    <row r="77" spans="2:3" x14ac:dyDescent="0.35">
      <c r="B77" s="15">
        <f>'T4(c)'!A76+'T4(c)'!B76/2</f>
        <v>24.84</v>
      </c>
      <c r="C77" s="15" t="str">
        <f t="shared" si="1"/>
        <v>Low Efficiency</v>
      </c>
    </row>
    <row r="78" spans="2:3" x14ac:dyDescent="0.35">
      <c r="B78" s="15">
        <f>'T4(c)'!A77+'T4(c)'!B77/2</f>
        <v>26.549999999999997</v>
      </c>
      <c r="C78" s="15" t="str">
        <f t="shared" si="1"/>
        <v>Moderate Efficieny</v>
      </c>
    </row>
    <row r="79" spans="2:3" x14ac:dyDescent="0.35">
      <c r="B79" s="15">
        <f>'T4(c)'!A78+'T4(c)'!B78/2</f>
        <v>21.450000000000003</v>
      </c>
      <c r="C79" s="15" t="str">
        <f t="shared" si="1"/>
        <v>Low Efficiency</v>
      </c>
    </row>
    <row r="80" spans="2:3" x14ac:dyDescent="0.35">
      <c r="B80" s="15">
        <f>'T4(c)'!A79+'T4(c)'!B79/2</f>
        <v>30.2</v>
      </c>
      <c r="C80" s="15" t="str">
        <f t="shared" si="1"/>
        <v>Moderate Efficieny</v>
      </c>
    </row>
    <row r="81" spans="2:3" x14ac:dyDescent="0.35">
      <c r="B81" s="15">
        <f>'T4(c)'!A80+'T4(c)'!B80/2</f>
        <v>24.84</v>
      </c>
      <c r="C81" s="15" t="str">
        <f t="shared" si="1"/>
        <v>Low Efficiency</v>
      </c>
    </row>
    <row r="82" spans="2:3" x14ac:dyDescent="0.35">
      <c r="B82" s="15">
        <f>'T4(c)'!A81+'T4(c)'!B81/2</f>
        <v>26.549999999999997</v>
      </c>
      <c r="C82" s="15" t="str">
        <f t="shared" si="1"/>
        <v>Moderate Efficieny</v>
      </c>
    </row>
    <row r="83" spans="2:3" x14ac:dyDescent="0.35">
      <c r="B83" s="15">
        <f>'T4(c)'!A82+'T4(c)'!B82/2</f>
        <v>21.3</v>
      </c>
      <c r="C83" s="15" t="str">
        <f t="shared" si="1"/>
        <v>Low Efficiency</v>
      </c>
    </row>
    <row r="84" spans="2:3" x14ac:dyDescent="0.35">
      <c r="B84" s="15">
        <f>'T4(c)'!A83+'T4(c)'!B83/2</f>
        <v>20.3</v>
      </c>
      <c r="C84" s="15" t="str">
        <f t="shared" si="1"/>
        <v>Low Efficiency</v>
      </c>
    </row>
    <row r="85" spans="2:3" x14ac:dyDescent="0.35">
      <c r="B85" s="15">
        <f>'T4(c)'!A84+'T4(c)'!B84/2</f>
        <v>24.55</v>
      </c>
      <c r="C85" s="15" t="str">
        <f t="shared" si="1"/>
        <v>Low Efficiency</v>
      </c>
    </row>
    <row r="86" spans="2:3" x14ac:dyDescent="0.35">
      <c r="B86" s="15">
        <f>'T4(c)'!A85+'T4(c)'!B85/2</f>
        <v>29.65</v>
      </c>
      <c r="C86" s="15" t="str">
        <f t="shared" si="1"/>
        <v>Moderate Efficieny</v>
      </c>
    </row>
    <row r="87" spans="2:3" x14ac:dyDescent="0.35">
      <c r="B87" s="15">
        <f>'T4(c)'!A86+'T4(c)'!B86/2</f>
        <v>20</v>
      </c>
      <c r="C87" s="15" t="str">
        <f t="shared" si="1"/>
        <v>Low Efficiency</v>
      </c>
    </row>
    <row r="88" spans="2:3" x14ac:dyDescent="0.35">
      <c r="B88" s="15">
        <f>'T4(c)'!A87+'T4(c)'!B87/2</f>
        <v>25.25</v>
      </c>
      <c r="C88" s="15" t="str">
        <f t="shared" si="1"/>
        <v>Moderate Efficieny</v>
      </c>
    </row>
    <row r="89" spans="2:3" x14ac:dyDescent="0.35">
      <c r="B89" s="15">
        <f>'T4(c)'!A88+'T4(c)'!B88/2</f>
        <v>24.04</v>
      </c>
      <c r="C89" s="15" t="str">
        <f t="shared" si="1"/>
        <v>Low Efficiency</v>
      </c>
    </row>
    <row r="90" spans="2:3" x14ac:dyDescent="0.35">
      <c r="B90" s="15">
        <f>'T4(c)'!A89+'T4(c)'!B89/2</f>
        <v>29.04</v>
      </c>
      <c r="C90" s="15" t="str">
        <f t="shared" si="1"/>
        <v>Moderate Efficieny</v>
      </c>
    </row>
    <row r="91" spans="2:3" x14ac:dyDescent="0.35">
      <c r="B91" s="15">
        <f>'T4(c)'!A90+'T4(c)'!B90/2</f>
        <v>29.04</v>
      </c>
      <c r="C91" s="15" t="str">
        <f t="shared" si="1"/>
        <v>Moderate Efficieny</v>
      </c>
    </row>
    <row r="92" spans="2:3" x14ac:dyDescent="0.35">
      <c r="B92" s="15">
        <f>'T4(c)'!A91+'T4(c)'!B91/2</f>
        <v>25.85</v>
      </c>
      <c r="C92" s="15" t="str">
        <f t="shared" si="1"/>
        <v>Moderate Efficieny</v>
      </c>
    </row>
    <row r="93" spans="2:3" x14ac:dyDescent="0.35">
      <c r="B93" s="15">
        <f>'T4(c)'!A92+'T4(c)'!B92/2</f>
        <v>26.094999999999999</v>
      </c>
      <c r="C93" s="15" t="str">
        <f t="shared" si="1"/>
        <v>Moderate Efficieny</v>
      </c>
    </row>
    <row r="94" spans="2:3" x14ac:dyDescent="0.35">
      <c r="B94" s="15">
        <f>'T4(c)'!A93+'T4(c)'!B93/2</f>
        <v>28.094999999999999</v>
      </c>
      <c r="C94" s="15" t="str">
        <f t="shared" si="1"/>
        <v>Moderate Efficieny</v>
      </c>
    </row>
    <row r="95" spans="2:3" x14ac:dyDescent="0.35">
      <c r="B95" s="15">
        <f>'T4(c)'!A94+'T4(c)'!B94/2</f>
        <v>25.395000000000003</v>
      </c>
      <c r="C95" s="15" t="str">
        <f t="shared" si="1"/>
        <v>Moderate Efficieny</v>
      </c>
    </row>
    <row r="96" spans="2:3" x14ac:dyDescent="0.35">
      <c r="B96" s="15">
        <f>'T4(c)'!A95+'T4(c)'!B95/2</f>
        <v>25.395000000000003</v>
      </c>
      <c r="C96" s="15" t="str">
        <f t="shared" si="1"/>
        <v>Moderate Efficieny</v>
      </c>
    </row>
    <row r="97" spans="2:3" x14ac:dyDescent="0.35">
      <c r="B97" s="15">
        <f>'T4(c)'!A96+'T4(c)'!B96/2</f>
        <v>37.68</v>
      </c>
      <c r="C97" s="15" t="str">
        <f t="shared" si="1"/>
        <v>High Efficiency</v>
      </c>
    </row>
    <row r="98" spans="2:3" x14ac:dyDescent="0.35">
      <c r="B98" s="15">
        <f>'T4(c)'!A97+'T4(c)'!B97/2</f>
        <v>25.58</v>
      </c>
      <c r="C98" s="15" t="str">
        <f t="shared" si="1"/>
        <v>Moderate Efficieny</v>
      </c>
    </row>
    <row r="99" spans="2:3" x14ac:dyDescent="0.35">
      <c r="B99" s="15">
        <f>'T4(c)'!A98+'T4(c)'!B98/2</f>
        <v>37.68</v>
      </c>
      <c r="C99" s="15" t="str">
        <f t="shared" si="1"/>
        <v>High Efficiency</v>
      </c>
    </row>
    <row r="100" spans="2:3" x14ac:dyDescent="0.35">
      <c r="B100" s="15">
        <f>'T4(c)'!A99+'T4(c)'!B99/2</f>
        <v>22.8</v>
      </c>
      <c r="C100" s="15" t="str">
        <f t="shared" si="1"/>
        <v>Low Efficiency</v>
      </c>
    </row>
    <row r="101" spans="2:3" x14ac:dyDescent="0.35">
      <c r="B101" s="15">
        <f>'T4(c)'!A100+'T4(c)'!B100/2</f>
        <v>32.549999999999997</v>
      </c>
      <c r="C101" s="15" t="str">
        <f t="shared" si="1"/>
        <v>Moderate Efficieny</v>
      </c>
    </row>
    <row r="102" spans="2:3" x14ac:dyDescent="0.35">
      <c r="B102" s="15">
        <f>'T4(c)'!A101+'T4(c)'!B101/2</f>
        <v>33.9</v>
      </c>
      <c r="C102" s="15" t="str">
        <f t="shared" si="1"/>
        <v>Moderate Efficieny</v>
      </c>
    </row>
    <row r="103" spans="2:3" x14ac:dyDescent="0.35">
      <c r="B103" s="15">
        <f>'T4(c)'!A102+'T4(c)'!B102/2</f>
        <v>24.53</v>
      </c>
      <c r="C103" s="15" t="str">
        <f t="shared" si="1"/>
        <v>Low Efficiency</v>
      </c>
    </row>
    <row r="104" spans="2:3" x14ac:dyDescent="0.35">
      <c r="B104" s="15">
        <f>'T4(c)'!A103+'T4(c)'!B103/2</f>
        <v>24.53</v>
      </c>
      <c r="C104" s="15" t="str">
        <f t="shared" si="1"/>
        <v>Low Efficiency</v>
      </c>
    </row>
    <row r="105" spans="2:3" x14ac:dyDescent="0.35">
      <c r="B105" s="15">
        <f>'T4(c)'!A104+'T4(c)'!B104/2</f>
        <v>24.53</v>
      </c>
      <c r="C105" s="15" t="str">
        <f t="shared" si="1"/>
        <v>Low Efficiency</v>
      </c>
    </row>
    <row r="106" spans="2:3" x14ac:dyDescent="0.35">
      <c r="B106" s="15">
        <f>'T4(c)'!A105+'T4(c)'!B105/2</f>
        <v>39.4</v>
      </c>
      <c r="C106" s="15" t="str">
        <f t="shared" si="1"/>
        <v>High Efficiency</v>
      </c>
    </row>
    <row r="107" spans="2:3" x14ac:dyDescent="0.35">
      <c r="B107" s="15">
        <f>'T4(c)'!A106+'T4(c)'!B106/2</f>
        <v>39.4</v>
      </c>
      <c r="C107" s="15" t="str">
        <f t="shared" si="1"/>
        <v>High Efficiency</v>
      </c>
    </row>
    <row r="108" spans="2:3" x14ac:dyDescent="0.35">
      <c r="B108" s="15">
        <f>'T4(c)'!A107+'T4(c)'!B107/2</f>
        <v>39.4</v>
      </c>
      <c r="C108" s="15" t="str">
        <f t="shared" si="1"/>
        <v>High Efficiency</v>
      </c>
    </row>
    <row r="109" spans="2:3" x14ac:dyDescent="0.35">
      <c r="B109" s="15">
        <f>'T4(c)'!A108+'T4(c)'!B108/2</f>
        <v>26.3</v>
      </c>
      <c r="C109" s="15" t="str">
        <f t="shared" si="1"/>
        <v>Moderate Efficieny</v>
      </c>
    </row>
    <row r="110" spans="2:3" x14ac:dyDescent="0.35">
      <c r="B110" s="15">
        <f>'T4(c)'!A109+'T4(c)'!B109/2</f>
        <v>26.3</v>
      </c>
      <c r="C110" s="15" t="str">
        <f t="shared" si="1"/>
        <v>Moderate Efficieny</v>
      </c>
    </row>
    <row r="111" spans="2:3" x14ac:dyDescent="0.35">
      <c r="B111" s="15">
        <f>'T4(c)'!A110+'T4(c)'!B110/2</f>
        <v>26.3</v>
      </c>
      <c r="C111" s="15" t="str">
        <f t="shared" si="1"/>
        <v>Moderate Efficieny</v>
      </c>
    </row>
    <row r="112" spans="2:3" x14ac:dyDescent="0.35">
      <c r="B112" s="15">
        <f>'T4(c)'!A111+'T4(c)'!B111/2</f>
        <v>26.3</v>
      </c>
      <c r="C112" s="15" t="str">
        <f t="shared" si="1"/>
        <v>Moderate Efficieny</v>
      </c>
    </row>
    <row r="113" spans="2:3" x14ac:dyDescent="0.35">
      <c r="B113" s="15">
        <f>'T4(c)'!A112+'T4(c)'!B112/2</f>
        <v>26.3</v>
      </c>
      <c r="C113" s="15" t="str">
        <f t="shared" si="1"/>
        <v>Moderate Efficieny</v>
      </c>
    </row>
    <row r="114" spans="2:3" x14ac:dyDescent="0.35">
      <c r="B114" s="15">
        <f>'T4(c)'!A113+'T4(c)'!B113/2</f>
        <v>25.6</v>
      </c>
      <c r="C114" s="15" t="str">
        <f t="shared" si="1"/>
        <v>Moderate Efficieny</v>
      </c>
    </row>
    <row r="115" spans="2:3" x14ac:dyDescent="0.35">
      <c r="B115" s="15">
        <f>'T4(c)'!A114+'T4(c)'!B114/2</f>
        <v>25.6</v>
      </c>
      <c r="C115" s="15" t="str">
        <f t="shared" si="1"/>
        <v>Moderate Efficieny</v>
      </c>
    </row>
    <row r="116" spans="2:3" x14ac:dyDescent="0.35">
      <c r="B116" s="15">
        <f>'T4(c)'!A115+'T4(c)'!B115/2</f>
        <v>30.204999999999998</v>
      </c>
      <c r="C116" s="15" t="str">
        <f t="shared" si="1"/>
        <v>Moderate Efficieny</v>
      </c>
    </row>
    <row r="117" spans="2:3" x14ac:dyDescent="0.35">
      <c r="B117" s="15">
        <f>'T4(c)'!A116+'T4(c)'!B116/2</f>
        <v>30.185000000000002</v>
      </c>
      <c r="C117" s="15" t="str">
        <f t="shared" si="1"/>
        <v>Moderate Efficieny</v>
      </c>
    </row>
    <row r="118" spans="2:3" x14ac:dyDescent="0.35">
      <c r="B118" s="15">
        <f>'T4(c)'!A117+'T4(c)'!B117/2</f>
        <v>29.395</v>
      </c>
      <c r="C118" s="15" t="str">
        <f t="shared" si="1"/>
        <v>Moderate Efficieny</v>
      </c>
    </row>
    <row r="119" spans="2:3" x14ac:dyDescent="0.35">
      <c r="B119" s="15">
        <f>'T4(c)'!A118+'T4(c)'!B118/2</f>
        <v>22.674999999999997</v>
      </c>
      <c r="C119" s="15" t="str">
        <f t="shared" si="1"/>
        <v>Low Efficiency</v>
      </c>
    </row>
    <row r="120" spans="2:3" x14ac:dyDescent="0.35">
      <c r="B120" s="15">
        <f>'T4(c)'!A119+'T4(c)'!B119/2</f>
        <v>26.259999999999998</v>
      </c>
      <c r="C120" s="15" t="str">
        <f t="shared" si="1"/>
        <v>Moderate Efficieny</v>
      </c>
    </row>
    <row r="121" spans="2:3" x14ac:dyDescent="0.35">
      <c r="B121" s="15">
        <f>'T4(c)'!A120+'T4(c)'!B120/2</f>
        <v>32.96</v>
      </c>
      <c r="C121" s="15" t="str">
        <f t="shared" si="1"/>
        <v>Moderate Efficieny</v>
      </c>
    </row>
    <row r="122" spans="2:3" x14ac:dyDescent="0.35">
      <c r="B122" s="15">
        <f>'T4(c)'!A121+'T4(c)'!B121/2</f>
        <v>32.980000000000004</v>
      </c>
      <c r="C122" s="15" t="str">
        <f t="shared" si="1"/>
        <v>Moderate Efficieny</v>
      </c>
    </row>
    <row r="123" spans="2:3" x14ac:dyDescent="0.35">
      <c r="B123" s="15">
        <f>'T4(c)'!A122+'T4(c)'!B122/2</f>
        <v>22.674999999999997</v>
      </c>
      <c r="C123" s="15" t="str">
        <f t="shared" si="1"/>
        <v>Low Efficiency</v>
      </c>
    </row>
    <row r="124" spans="2:3" x14ac:dyDescent="0.35">
      <c r="B124" s="15">
        <f>'T4(c)'!A123+'T4(c)'!B123/2</f>
        <v>24.074999999999999</v>
      </c>
      <c r="C124" s="15" t="str">
        <f t="shared" si="1"/>
        <v>Low Efficiency</v>
      </c>
    </row>
    <row r="125" spans="2:3" x14ac:dyDescent="0.35">
      <c r="B125" s="15">
        <f>'T4(c)'!A124+'T4(c)'!B124/2</f>
        <v>29.44</v>
      </c>
      <c r="C125" s="15" t="str">
        <f t="shared" si="1"/>
        <v>Moderate Efficieny</v>
      </c>
    </row>
    <row r="126" spans="2:3" x14ac:dyDescent="0.35">
      <c r="B126" s="15">
        <f>'T4(c)'!A125+'T4(c)'!B125/2</f>
        <v>27.175000000000001</v>
      </c>
      <c r="C126" s="15" t="str">
        <f t="shared" si="1"/>
        <v>Moderate Efficieny</v>
      </c>
    </row>
    <row r="127" spans="2:3" x14ac:dyDescent="0.35">
      <c r="B127" s="15">
        <f>'T4(c)'!A126+'T4(c)'!B126/2</f>
        <v>30.76</v>
      </c>
      <c r="C127" s="15" t="str">
        <f t="shared" si="1"/>
        <v>Moderate Efficieny</v>
      </c>
    </row>
    <row r="128" spans="2:3" x14ac:dyDescent="0.35">
      <c r="B128" s="15">
        <f>'T4(c)'!A127+'T4(c)'!B127/2</f>
        <v>25.855</v>
      </c>
      <c r="C128" s="15" t="str">
        <f t="shared" si="1"/>
        <v>Moderate Efficieny</v>
      </c>
    </row>
    <row r="129" spans="2:3" x14ac:dyDescent="0.35">
      <c r="B129" s="15">
        <f>'T4(c)'!A128+'T4(c)'!B128/2</f>
        <v>30.76</v>
      </c>
      <c r="C129" s="15" t="str">
        <f t="shared" si="1"/>
        <v>Moderate Efficieny</v>
      </c>
    </row>
    <row r="130" spans="2:3" x14ac:dyDescent="0.35">
      <c r="B130" s="15">
        <f>'T4(c)'!A129+'T4(c)'!B129/2</f>
        <v>27.074999999999999</v>
      </c>
      <c r="C130" s="15" t="str">
        <f t="shared" si="1"/>
        <v>Moderate Efficieny</v>
      </c>
    </row>
    <row r="131" spans="2:3" x14ac:dyDescent="0.35">
      <c r="B131" s="15">
        <f>'T4(c)'!A130+'T4(c)'!B130/2</f>
        <v>27.074999999999999</v>
      </c>
      <c r="C131" s="15" t="str">
        <f t="shared" si="1"/>
        <v>Moderate Efficieny</v>
      </c>
    </row>
    <row r="132" spans="2:3" x14ac:dyDescent="0.35">
      <c r="B132" s="15">
        <f>'T4(c)'!A131+'T4(c)'!B131/2</f>
        <v>27.074999999999999</v>
      </c>
      <c r="C132" s="15" t="str">
        <f t="shared" ref="C132:C195" si="2">IF(B132&gt;35, "High Efficiency",IF( B132&gt;25, "Moderate Efficieny", "Low Efficiency"))</f>
        <v>Moderate Efficieny</v>
      </c>
    </row>
    <row r="133" spans="2:3" x14ac:dyDescent="0.35">
      <c r="B133" s="15">
        <f>'T4(c)'!A132+'T4(c)'!B132/2</f>
        <v>23.96</v>
      </c>
      <c r="C133" s="15" t="str">
        <f t="shared" si="2"/>
        <v>Low Efficiency</v>
      </c>
    </row>
    <row r="134" spans="2:3" x14ac:dyDescent="0.35">
      <c r="B134" s="15">
        <f>'T4(c)'!A133+'T4(c)'!B133/2</f>
        <v>27.759999999999998</v>
      </c>
      <c r="C134" s="15" t="str">
        <f t="shared" si="2"/>
        <v>Moderate Efficieny</v>
      </c>
    </row>
    <row r="135" spans="2:3" x14ac:dyDescent="0.35">
      <c r="B135" s="15">
        <f>'T4(c)'!A134+'T4(c)'!B134/2</f>
        <v>27.759999999999998</v>
      </c>
      <c r="C135" s="15" t="str">
        <f t="shared" si="2"/>
        <v>Moderate Efficieny</v>
      </c>
    </row>
    <row r="136" spans="2:3" x14ac:dyDescent="0.35">
      <c r="B136" s="15">
        <f>'T4(c)'!A135+'T4(c)'!B135/2</f>
        <v>27.759999999999998</v>
      </c>
      <c r="C136" s="15" t="str">
        <f t="shared" si="2"/>
        <v>Moderate Efficieny</v>
      </c>
    </row>
    <row r="137" spans="2:3" x14ac:dyDescent="0.35">
      <c r="B137" s="15">
        <f>'T4(c)'!A136+'T4(c)'!B136/2</f>
        <v>27.759999999999998</v>
      </c>
      <c r="C137" s="15" t="str">
        <f t="shared" si="2"/>
        <v>Moderate Efficieny</v>
      </c>
    </row>
    <row r="138" spans="2:3" x14ac:dyDescent="0.35">
      <c r="B138" s="15">
        <f>'T4(c)'!A137+'T4(c)'!B137/2</f>
        <v>25.074999999999999</v>
      </c>
      <c r="C138" s="15" t="str">
        <f t="shared" si="2"/>
        <v>Moderate Efficieny</v>
      </c>
    </row>
    <row r="139" spans="2:3" x14ac:dyDescent="0.35">
      <c r="B139" s="15">
        <f>'T4(c)'!A138+'T4(c)'!B138/2</f>
        <v>25.074999999999999</v>
      </c>
      <c r="C139" s="15" t="str">
        <f t="shared" si="2"/>
        <v>Moderate Efficieny</v>
      </c>
    </row>
    <row r="140" spans="2:3" x14ac:dyDescent="0.35">
      <c r="B140" s="15">
        <f>'T4(c)'!A139+'T4(c)'!B139/2</f>
        <v>24.5</v>
      </c>
      <c r="C140" s="15" t="str">
        <f t="shared" si="2"/>
        <v>Low Efficiency</v>
      </c>
    </row>
    <row r="141" spans="2:3" x14ac:dyDescent="0.35">
      <c r="B141" s="15">
        <f>'T4(c)'!A140+'T4(c)'!B140/2</f>
        <v>19</v>
      </c>
      <c r="C141" s="15" t="str">
        <f t="shared" si="2"/>
        <v>Low Efficiency</v>
      </c>
    </row>
    <row r="142" spans="2:3" x14ac:dyDescent="0.35">
      <c r="B142" s="15">
        <f>'T4(c)'!A141+'T4(c)'!B141/2</f>
        <v>21.5</v>
      </c>
      <c r="C142" s="15" t="str">
        <f t="shared" si="2"/>
        <v>Low Efficiency</v>
      </c>
    </row>
    <row r="143" spans="2:3" x14ac:dyDescent="0.35">
      <c r="B143" s="15">
        <f>'T4(c)'!A142+'T4(c)'!B142/2</f>
        <v>16</v>
      </c>
      <c r="C143" s="15" t="str">
        <f t="shared" si="2"/>
        <v>Low Efficiency</v>
      </c>
    </row>
    <row r="144" spans="2:3" x14ac:dyDescent="0.35">
      <c r="B144" s="15">
        <f>'T4(c)'!A143+'T4(c)'!B143/2</f>
        <v>22.5</v>
      </c>
      <c r="C144" s="15" t="str">
        <f t="shared" si="2"/>
        <v>Low Efficiency</v>
      </c>
    </row>
    <row r="145" spans="2:3" x14ac:dyDescent="0.35">
      <c r="B145" s="15">
        <f>'T4(c)'!A144+'T4(c)'!B144/2</f>
        <v>18</v>
      </c>
      <c r="C145" s="15" t="str">
        <f t="shared" si="2"/>
        <v>Low Efficiency</v>
      </c>
    </row>
    <row r="146" spans="2:3" x14ac:dyDescent="0.35">
      <c r="B146" s="15">
        <f>'T4(c)'!A145+'T4(c)'!B145/2</f>
        <v>26</v>
      </c>
      <c r="C146" s="15" t="str">
        <f t="shared" si="2"/>
        <v>Moderate Efficieny</v>
      </c>
    </row>
    <row r="147" spans="2:3" x14ac:dyDescent="0.35">
      <c r="B147" s="15">
        <f>'T4(c)'!A146+'T4(c)'!B146/2</f>
        <v>35.5</v>
      </c>
      <c r="C147" s="15" t="str">
        <f t="shared" si="2"/>
        <v>High Efficiency</v>
      </c>
    </row>
    <row r="148" spans="2:3" x14ac:dyDescent="0.35">
      <c r="B148" s="15">
        <f>'T4(c)'!A147+'T4(c)'!B147/2</f>
        <v>35.5</v>
      </c>
      <c r="C148" s="15" t="str">
        <f t="shared" si="2"/>
        <v>High Efficiency</v>
      </c>
    </row>
    <row r="149" spans="2:3" x14ac:dyDescent="0.35">
      <c r="B149" s="15">
        <f>'T4(c)'!A148+'T4(c)'!B148/2</f>
        <v>35.5</v>
      </c>
      <c r="C149" s="15" t="str">
        <f t="shared" si="2"/>
        <v>High Efficiency</v>
      </c>
    </row>
    <row r="150" spans="2:3" x14ac:dyDescent="0.35">
      <c r="B150" s="15">
        <f>'T4(c)'!A149+'T4(c)'!B149/2</f>
        <v>34.5</v>
      </c>
      <c r="C150" s="15" t="str">
        <f t="shared" si="2"/>
        <v>Moderate Efficieny</v>
      </c>
    </row>
    <row r="151" spans="2:3" x14ac:dyDescent="0.35">
      <c r="B151" s="15">
        <f>'T4(c)'!A150+'T4(c)'!B150/2</f>
        <v>34.5</v>
      </c>
      <c r="C151" s="15" t="str">
        <f t="shared" si="2"/>
        <v>Moderate Efficieny</v>
      </c>
    </row>
    <row r="152" spans="2:3" x14ac:dyDescent="0.35">
      <c r="B152" s="15">
        <f>'T4(c)'!A151+'T4(c)'!B151/2</f>
        <v>34.5</v>
      </c>
      <c r="C152" s="15" t="str">
        <f t="shared" si="2"/>
        <v>Moderate Efficieny</v>
      </c>
    </row>
    <row r="153" spans="2:3" x14ac:dyDescent="0.35">
      <c r="B153" s="15">
        <f>'T4(c)'!A152+'T4(c)'!B152/2</f>
        <v>34.5</v>
      </c>
      <c r="C153" s="15" t="str">
        <f t="shared" si="2"/>
        <v>Moderate Efficieny</v>
      </c>
    </row>
    <row r="154" spans="2:3" x14ac:dyDescent="0.35">
      <c r="B154" s="15">
        <f>'T4(c)'!A153+'T4(c)'!B153/2</f>
        <v>34.5</v>
      </c>
      <c r="C154" s="15" t="str">
        <f t="shared" si="2"/>
        <v>Moderate Efficieny</v>
      </c>
    </row>
    <row r="155" spans="2:3" x14ac:dyDescent="0.35">
      <c r="B155" s="15">
        <f>'T4(c)'!A154+'T4(c)'!B154/2</f>
        <v>34.5</v>
      </c>
      <c r="C155" s="15" t="str">
        <f t="shared" si="2"/>
        <v>Moderate Efficieny</v>
      </c>
    </row>
    <row r="156" spans="2:3" x14ac:dyDescent="0.35">
      <c r="B156" s="15">
        <f>'T4(c)'!A155+'T4(c)'!B155/2</f>
        <v>31.8</v>
      </c>
      <c r="C156" s="15" t="str">
        <f t="shared" si="2"/>
        <v>Moderate Efficieny</v>
      </c>
    </row>
    <row r="157" spans="2:3" x14ac:dyDescent="0.35">
      <c r="B157" s="15">
        <f>'T4(c)'!A156+'T4(c)'!B156/2</f>
        <v>35.5</v>
      </c>
      <c r="C157" s="15" t="str">
        <f t="shared" si="2"/>
        <v>High Efficiency</v>
      </c>
    </row>
    <row r="158" spans="2:3" x14ac:dyDescent="0.35">
      <c r="B158" s="15">
        <f>'T4(c)'!A157+'T4(c)'!B157/2</f>
        <v>32.799999999999997</v>
      </c>
      <c r="C158" s="15" t="str">
        <f t="shared" si="2"/>
        <v>Moderate Efficieny</v>
      </c>
    </row>
    <row r="159" spans="2:3" x14ac:dyDescent="0.35">
      <c r="B159" s="15">
        <f>'T4(c)'!A158+'T4(c)'!B158/2</f>
        <v>27.7</v>
      </c>
      <c r="C159" s="15" t="str">
        <f t="shared" si="2"/>
        <v>Moderate Efficieny</v>
      </c>
    </row>
    <row r="160" spans="2:3" x14ac:dyDescent="0.35">
      <c r="B160" s="15">
        <f>'T4(c)'!A159+'T4(c)'!B159/2</f>
        <v>27.7</v>
      </c>
      <c r="C160" s="15" t="str">
        <f t="shared" si="2"/>
        <v>Moderate Efficieny</v>
      </c>
    </row>
    <row r="161" spans="2:3" x14ac:dyDescent="0.35">
      <c r="B161" s="15">
        <f>'T4(c)'!A160+'T4(c)'!B160/2</f>
        <v>27</v>
      </c>
      <c r="C161" s="15" t="str">
        <f t="shared" si="2"/>
        <v>Moderate Efficieny</v>
      </c>
    </row>
    <row r="162" spans="2:3" x14ac:dyDescent="0.35">
      <c r="B162" s="15">
        <f>'T4(c)'!A161+'T4(c)'!B161/2</f>
        <v>25.5</v>
      </c>
      <c r="C162" s="15" t="str">
        <f t="shared" si="2"/>
        <v>Moderate Efficieny</v>
      </c>
    </row>
    <row r="163" spans="2:3" x14ac:dyDescent="0.35">
      <c r="B163" s="15">
        <f>'T4(c)'!A162+'T4(c)'!B162/2</f>
        <v>33.75</v>
      </c>
      <c r="C163" s="15" t="str">
        <f t="shared" si="2"/>
        <v>Moderate Efficieny</v>
      </c>
    </row>
    <row r="164" spans="2:3" x14ac:dyDescent="0.35">
      <c r="B164" s="15">
        <f>'T4(c)'!A163+'T4(c)'!B163/2</f>
        <v>33.75</v>
      </c>
      <c r="C164" s="15" t="str">
        <f t="shared" si="2"/>
        <v>Moderate Efficieny</v>
      </c>
    </row>
    <row r="165" spans="2:3" x14ac:dyDescent="0.35">
      <c r="B165" s="15">
        <f>'T4(c)'!A164+'T4(c)'!B164/2</f>
        <v>33.25</v>
      </c>
      <c r="C165" s="15" t="str">
        <f t="shared" si="2"/>
        <v>Moderate Efficieny</v>
      </c>
    </row>
    <row r="166" spans="2:3" x14ac:dyDescent="0.35">
      <c r="B166" s="15">
        <f>'T4(c)'!A165+'T4(c)'!B165/2</f>
        <v>25.5</v>
      </c>
      <c r="C166" s="15" t="str">
        <f t="shared" si="2"/>
        <v>Moderate Efficieny</v>
      </c>
    </row>
    <row r="167" spans="2:3" x14ac:dyDescent="0.35">
      <c r="B167" s="15">
        <f>'T4(c)'!A166+'T4(c)'!B166/2</f>
        <v>22.9</v>
      </c>
      <c r="C167" s="15" t="str">
        <f t="shared" si="2"/>
        <v>Low Efficiency</v>
      </c>
    </row>
    <row r="168" spans="2:3" x14ac:dyDescent="0.35">
      <c r="B168" s="15">
        <f>'T4(c)'!A167+'T4(c)'!B167/2</f>
        <v>29.65</v>
      </c>
      <c r="C168" s="15" t="str">
        <f t="shared" si="2"/>
        <v>Moderate Efficieny</v>
      </c>
    </row>
    <row r="169" spans="2:3" x14ac:dyDescent="0.35">
      <c r="B169" s="15">
        <f>'T4(c)'!A168+'T4(c)'!B168/2</f>
        <v>22.3</v>
      </c>
      <c r="C169" s="15" t="str">
        <f t="shared" si="2"/>
        <v>Low Efficiency</v>
      </c>
    </row>
    <row r="170" spans="2:3" x14ac:dyDescent="0.35">
      <c r="B170" s="15">
        <f>'T4(c)'!A169+'T4(c)'!B169/2</f>
        <v>30.23</v>
      </c>
      <c r="C170" s="15" t="str">
        <f t="shared" si="2"/>
        <v>Moderate Efficieny</v>
      </c>
    </row>
    <row r="171" spans="2:3" x14ac:dyDescent="0.35">
      <c r="B171" s="15">
        <f>'T4(c)'!A170+'T4(c)'!B170/2</f>
        <v>27.65</v>
      </c>
      <c r="C171" s="15" t="str">
        <f t="shared" si="2"/>
        <v>Moderate Efficieny</v>
      </c>
    </row>
    <row r="172" spans="2:3" x14ac:dyDescent="0.35">
      <c r="B172" s="15">
        <f>'T4(c)'!A171+'T4(c)'!B171/2</f>
        <v>34.4</v>
      </c>
      <c r="C172" s="15" t="str">
        <f t="shared" si="2"/>
        <v>Moderate Efficieny</v>
      </c>
    </row>
    <row r="173" spans="2:3" x14ac:dyDescent="0.35">
      <c r="B173" s="15">
        <f>'T4(c)'!A172+'T4(c)'!B172/2</f>
        <v>27.65</v>
      </c>
      <c r="C173" s="15" t="str">
        <f t="shared" si="2"/>
        <v>Moderate Efficieny</v>
      </c>
    </row>
    <row r="174" spans="2:3" x14ac:dyDescent="0.35">
      <c r="B174" s="15">
        <f>'T4(c)'!A173+'T4(c)'!B173/2</f>
        <v>27.65</v>
      </c>
      <c r="C174" s="15" t="str">
        <f t="shared" si="2"/>
        <v>Moderate Efficieny</v>
      </c>
    </row>
    <row r="175" spans="2:3" x14ac:dyDescent="0.35">
      <c r="B175" s="15">
        <f>'T4(c)'!A174+'T4(c)'!B174/2</f>
        <v>27.65</v>
      </c>
      <c r="C175" s="15" t="str">
        <f t="shared" si="2"/>
        <v>Moderate Efficieny</v>
      </c>
    </row>
    <row r="176" spans="2:3" x14ac:dyDescent="0.35">
      <c r="B176" s="15">
        <f>'T4(c)'!A175+'T4(c)'!B175/2</f>
        <v>34.4</v>
      </c>
      <c r="C176" s="15" t="str">
        <f t="shared" si="2"/>
        <v>Moderate Efficieny</v>
      </c>
    </row>
    <row r="177" spans="2:3" x14ac:dyDescent="0.35">
      <c r="B177" s="15">
        <f>'T4(c)'!A176+'T4(c)'!B176/2</f>
        <v>34.4</v>
      </c>
      <c r="C177" s="15" t="str">
        <f t="shared" si="2"/>
        <v>Moderate Efficieny</v>
      </c>
    </row>
    <row r="178" spans="2:3" x14ac:dyDescent="0.35">
      <c r="B178" s="15">
        <f>'T4(c)'!A177+'T4(c)'!B177/2</f>
        <v>34.4</v>
      </c>
      <c r="C178" s="15" t="str">
        <f t="shared" si="2"/>
        <v>Moderate Efficieny</v>
      </c>
    </row>
    <row r="179" spans="2:3" x14ac:dyDescent="0.35">
      <c r="B179" s="15">
        <f>'T4(c)'!A178+'T4(c)'!B178/2</f>
        <v>34.4</v>
      </c>
      <c r="C179" s="15" t="str">
        <f t="shared" si="2"/>
        <v>Moderate Efficieny</v>
      </c>
    </row>
    <row r="180" spans="2:3" x14ac:dyDescent="0.35">
      <c r="B180" s="15">
        <f>'T4(c)'!A179+'T4(c)'!B179/2</f>
        <v>30.844999999999999</v>
      </c>
      <c r="C180" s="15" t="str">
        <f t="shared" si="2"/>
        <v>Moderate Efficieny</v>
      </c>
    </row>
    <row r="181" spans="2:3" x14ac:dyDescent="0.35">
      <c r="B181" s="15">
        <f>'T4(c)'!A180+'T4(c)'!B180/2</f>
        <v>24.094999999999999</v>
      </c>
      <c r="C181" s="15" t="str">
        <f t="shared" si="2"/>
        <v>Low Efficiency</v>
      </c>
    </row>
    <row r="182" spans="2:3" x14ac:dyDescent="0.35">
      <c r="B182" s="15">
        <f>'T4(c)'!A181+'T4(c)'!B181/2</f>
        <v>24.094999999999999</v>
      </c>
      <c r="C182" s="15" t="str">
        <f t="shared" si="2"/>
        <v>Low Efficiency</v>
      </c>
    </row>
    <row r="183" spans="2:3" x14ac:dyDescent="0.35">
      <c r="B183" s="15">
        <f>'T4(c)'!A182+'T4(c)'!B182/2</f>
        <v>19.535</v>
      </c>
      <c r="C183" s="15" t="str">
        <f t="shared" si="2"/>
        <v>Low Efficiency</v>
      </c>
    </row>
    <row r="184" spans="2:3" x14ac:dyDescent="0.35">
      <c r="B184" s="15">
        <f>'T4(c)'!A183+'T4(c)'!B183/2</f>
        <v>31.055</v>
      </c>
      <c r="C184" s="15" t="str">
        <f t="shared" si="2"/>
        <v>Moderate Efficieny</v>
      </c>
    </row>
    <row r="185" spans="2:3" x14ac:dyDescent="0.35">
      <c r="B185" s="15">
        <f>'T4(c)'!A184+'T4(c)'!B184/2</f>
        <v>31.055</v>
      </c>
      <c r="C185" s="15" t="str">
        <f t="shared" si="2"/>
        <v>Moderate Efficieny</v>
      </c>
    </row>
    <row r="186" spans="2:3" x14ac:dyDescent="0.35">
      <c r="B186" s="15">
        <f>'T4(c)'!A185+'T4(c)'!B185/2</f>
        <v>31.055</v>
      </c>
      <c r="C186" s="15" t="str">
        <f t="shared" si="2"/>
        <v>Moderate Efficieny</v>
      </c>
    </row>
    <row r="187" spans="2:3" x14ac:dyDescent="0.35">
      <c r="B187" s="15">
        <f>'T4(c)'!A186+'T4(c)'!B186/2</f>
        <v>31.055</v>
      </c>
      <c r="C187" s="15" t="str">
        <f t="shared" si="2"/>
        <v>Moderate Efficieny</v>
      </c>
    </row>
    <row r="188" spans="2:3" x14ac:dyDescent="0.35">
      <c r="B188" s="15">
        <f>'T4(c)'!A187+'T4(c)'!B187/2</f>
        <v>31.055</v>
      </c>
      <c r="C188" s="15" t="str">
        <f t="shared" si="2"/>
        <v>Moderate Efficieny</v>
      </c>
    </row>
    <row r="189" spans="2:3" x14ac:dyDescent="0.35">
      <c r="B189" s="15">
        <f>'T4(c)'!A188+'T4(c)'!B188/2</f>
        <v>31.055</v>
      </c>
      <c r="C189" s="15" t="str">
        <f t="shared" si="2"/>
        <v>Moderate Efficieny</v>
      </c>
    </row>
    <row r="190" spans="2:3" x14ac:dyDescent="0.35">
      <c r="B190" s="15">
        <f>'T4(c)'!A189+'T4(c)'!B189/2</f>
        <v>20.134999999999998</v>
      </c>
      <c r="C190" s="15" t="str">
        <f t="shared" si="2"/>
        <v>Low Efficiency</v>
      </c>
    </row>
    <row r="191" spans="2:3" x14ac:dyDescent="0.35">
      <c r="B191" s="15">
        <f>'T4(c)'!A190+'T4(c)'!B190/2</f>
        <v>26.134999999999998</v>
      </c>
      <c r="C191" s="15" t="str">
        <f t="shared" si="2"/>
        <v>Moderate Efficieny</v>
      </c>
    </row>
    <row r="192" spans="2:3" x14ac:dyDescent="0.35">
      <c r="B192" s="15">
        <f>'T4(c)'!A191+'T4(c)'!B191/2</f>
        <v>20.134999999999998</v>
      </c>
      <c r="C192" s="15" t="str">
        <f t="shared" si="2"/>
        <v>Low Efficiency</v>
      </c>
    </row>
    <row r="193" spans="2:3" x14ac:dyDescent="0.35">
      <c r="B193" s="15">
        <f>'T4(c)'!A192+'T4(c)'!B192/2</f>
        <v>20.134999999999998</v>
      </c>
      <c r="C193" s="15" t="str">
        <f t="shared" si="2"/>
        <v>Low Efficiency</v>
      </c>
    </row>
    <row r="194" spans="2:3" x14ac:dyDescent="0.35">
      <c r="B194" s="15">
        <f>'T4(c)'!A193+'T4(c)'!B193/2</f>
        <v>20.134999999999998</v>
      </c>
      <c r="C194" s="15" t="str">
        <f t="shared" si="2"/>
        <v>Low Efficiency</v>
      </c>
    </row>
    <row r="195" spans="2:3" x14ac:dyDescent="0.35">
      <c r="B195" s="15">
        <f>'T4(c)'!A194+'T4(c)'!B194/2</f>
        <v>26.134999999999998</v>
      </c>
      <c r="C195" s="15" t="str">
        <f t="shared" si="2"/>
        <v>Moderate Efficieny</v>
      </c>
    </row>
    <row r="196" spans="2:3" x14ac:dyDescent="0.35">
      <c r="B196" s="15">
        <f>'T4(c)'!A195+'T4(c)'!B195/2</f>
        <v>26.134999999999998</v>
      </c>
      <c r="C196" s="15" t="str">
        <f t="shared" ref="C196:C245" si="3">IF(B196&gt;35, "High Efficiency",IF( B196&gt;25, "Moderate Efficieny", "Low Efficiency"))</f>
        <v>Moderate Efficieny</v>
      </c>
    </row>
    <row r="197" spans="2:3" x14ac:dyDescent="0.35">
      <c r="B197" s="15">
        <f>'T4(c)'!A196+'T4(c)'!B196/2</f>
        <v>26.134999999999998</v>
      </c>
      <c r="C197" s="15" t="str">
        <f t="shared" si="3"/>
        <v>Moderate Efficieny</v>
      </c>
    </row>
    <row r="198" spans="2:3" x14ac:dyDescent="0.35">
      <c r="B198" s="15">
        <f>'T4(c)'!A197+'T4(c)'!B197/2</f>
        <v>26.134999999999998</v>
      </c>
      <c r="C198" s="15" t="str">
        <f t="shared" si="3"/>
        <v>Moderate Efficieny</v>
      </c>
    </row>
    <row r="199" spans="2:3" x14ac:dyDescent="0.35">
      <c r="B199" s="15">
        <f>'T4(c)'!A198+'T4(c)'!B198/2</f>
        <v>29</v>
      </c>
      <c r="C199" s="15" t="str">
        <f t="shared" si="3"/>
        <v>Moderate Efficieny</v>
      </c>
    </row>
    <row r="200" spans="2:3" x14ac:dyDescent="0.35">
      <c r="B200" s="15">
        <f>'T4(c)'!A199+'T4(c)'!B199/2</f>
        <v>29</v>
      </c>
      <c r="C200" s="15" t="str">
        <f t="shared" si="3"/>
        <v>Moderate Efficieny</v>
      </c>
    </row>
    <row r="201" spans="2:3" x14ac:dyDescent="0.35">
      <c r="B201" s="15">
        <f>'T4(c)'!A200+'T4(c)'!B200/2</f>
        <v>20</v>
      </c>
      <c r="C201" s="15" t="str">
        <f t="shared" si="3"/>
        <v>Low Efficiency</v>
      </c>
    </row>
    <row r="202" spans="2:3" x14ac:dyDescent="0.35">
      <c r="B202" s="15">
        <f>'T4(c)'!A201+'T4(c)'!B201/2</f>
        <v>20</v>
      </c>
      <c r="C202" s="15" t="str">
        <f t="shared" si="3"/>
        <v>Low Efficiency</v>
      </c>
    </row>
    <row r="203" spans="2:3" x14ac:dyDescent="0.35">
      <c r="B203" s="15">
        <f>'T4(c)'!A202+'T4(c)'!B202/2</f>
        <v>22.200000000000003</v>
      </c>
      <c r="C203" s="15" t="str">
        <f t="shared" si="3"/>
        <v>Low Efficiency</v>
      </c>
    </row>
    <row r="204" spans="2:3" x14ac:dyDescent="0.35">
      <c r="B204" s="15">
        <f>'T4(c)'!A203+'T4(c)'!B203/2</f>
        <v>22.200000000000003</v>
      </c>
      <c r="C204" s="15" t="str">
        <f t="shared" si="3"/>
        <v>Low Efficiency</v>
      </c>
    </row>
    <row r="205" spans="2:3" x14ac:dyDescent="0.35">
      <c r="B205" s="15">
        <f>'T4(c)'!A204+'T4(c)'!B204/2</f>
        <v>22.200000000000003</v>
      </c>
      <c r="C205" s="15" t="str">
        <f t="shared" si="3"/>
        <v>Low Efficiency</v>
      </c>
    </row>
    <row r="206" spans="2:3" x14ac:dyDescent="0.35">
      <c r="B206" s="15">
        <f>'T4(c)'!A205+'T4(c)'!B205/2</f>
        <v>23.560000000000002</v>
      </c>
      <c r="C206" s="15" t="str">
        <f t="shared" si="3"/>
        <v>Low Efficiency</v>
      </c>
    </row>
    <row r="207" spans="2:3" x14ac:dyDescent="0.35">
      <c r="B207" s="15">
        <f>'T4(c)'!A206+'T4(c)'!B206/2</f>
        <v>20.399999999999999</v>
      </c>
      <c r="C207" s="15" t="str">
        <f t="shared" si="3"/>
        <v>Low Efficiency</v>
      </c>
    </row>
    <row r="208" spans="2:3" x14ac:dyDescent="0.35">
      <c r="B208" s="15">
        <f>'T4(c)'!A207+'T4(c)'!B207/2</f>
        <v>18.399999999999999</v>
      </c>
      <c r="C208" s="15" t="str">
        <f t="shared" si="3"/>
        <v>Low Efficiency</v>
      </c>
    </row>
    <row r="209" spans="2:3" x14ac:dyDescent="0.35">
      <c r="B209" s="15">
        <f>'T4(c)'!A208+'T4(c)'!B208/2</f>
        <v>28.5</v>
      </c>
      <c r="C209" s="15" t="str">
        <f t="shared" si="3"/>
        <v>Moderate Efficieny</v>
      </c>
    </row>
    <row r="210" spans="2:3" x14ac:dyDescent="0.35">
      <c r="B210" s="15">
        <f>'T4(c)'!A209+'T4(c)'!B209/2</f>
        <v>29.5</v>
      </c>
      <c r="C210" s="15" t="str">
        <f t="shared" si="3"/>
        <v>Moderate Efficieny</v>
      </c>
    </row>
    <row r="211" spans="2:3" x14ac:dyDescent="0.35">
      <c r="B211" s="15">
        <f>'T4(c)'!A210+'T4(c)'!B210/2</f>
        <v>28.5</v>
      </c>
      <c r="C211" s="15" t="str">
        <f t="shared" si="3"/>
        <v>Moderate Efficieny</v>
      </c>
    </row>
    <row r="212" spans="2:3" x14ac:dyDescent="0.35">
      <c r="B212" s="15">
        <f>'T4(c)'!A211+'T4(c)'!B211/2</f>
        <v>27.7</v>
      </c>
      <c r="C212" s="15" t="str">
        <f t="shared" si="3"/>
        <v>Moderate Efficieny</v>
      </c>
    </row>
    <row r="213" spans="2:3" x14ac:dyDescent="0.35">
      <c r="B213" s="15">
        <f>'T4(c)'!A212+'T4(c)'!B212/2</f>
        <v>25.11</v>
      </c>
      <c r="C213" s="15" t="str">
        <f t="shared" si="3"/>
        <v>Moderate Efficieny</v>
      </c>
    </row>
    <row r="214" spans="2:3" x14ac:dyDescent="0.35">
      <c r="B214" s="15">
        <f>'T4(c)'!A213+'T4(c)'!B213/2</f>
        <v>26.75</v>
      </c>
      <c r="C214" s="15" t="str">
        <f t="shared" si="3"/>
        <v>Moderate Efficieny</v>
      </c>
    </row>
    <row r="215" spans="2:3" x14ac:dyDescent="0.35">
      <c r="B215" s="15">
        <f>'T4(c)'!A214+'T4(c)'!B214/2</f>
        <v>27.7</v>
      </c>
      <c r="C215" s="15" t="str">
        <f t="shared" si="3"/>
        <v>Moderate Efficieny</v>
      </c>
    </row>
    <row r="216" spans="2:3" x14ac:dyDescent="0.35">
      <c r="B216" s="15">
        <f>'T4(c)'!A215+'T4(c)'!B215/2</f>
        <v>27.7</v>
      </c>
      <c r="C216" s="15" t="str">
        <f t="shared" si="3"/>
        <v>Moderate Efficieny</v>
      </c>
    </row>
    <row r="217" spans="2:3" x14ac:dyDescent="0.35">
      <c r="B217" s="15">
        <f>'T4(c)'!A216+'T4(c)'!B216/2</f>
        <v>27.7</v>
      </c>
      <c r="C217" s="15" t="str">
        <f t="shared" si="3"/>
        <v>Moderate Efficieny</v>
      </c>
    </row>
    <row r="218" spans="2:3" x14ac:dyDescent="0.35">
      <c r="B218" s="15">
        <f>'T4(c)'!A217+'T4(c)'!B217/2</f>
        <v>22.7</v>
      </c>
      <c r="C218" s="15" t="str">
        <f t="shared" si="3"/>
        <v>Low Efficiency</v>
      </c>
    </row>
    <row r="219" spans="2:3" x14ac:dyDescent="0.35">
      <c r="B219" s="15">
        <f>'T4(c)'!A218+'T4(c)'!B218/2</f>
        <v>22.7</v>
      </c>
      <c r="C219" s="15" t="str">
        <f t="shared" si="3"/>
        <v>Low Efficiency</v>
      </c>
    </row>
    <row r="220" spans="2:3" x14ac:dyDescent="0.35">
      <c r="B220" s="15">
        <f>'T4(c)'!A219+'T4(c)'!B219/2</f>
        <v>22.7</v>
      </c>
      <c r="C220" s="15" t="str">
        <f t="shared" si="3"/>
        <v>Low Efficiency</v>
      </c>
    </row>
    <row r="221" spans="2:3" x14ac:dyDescent="0.35">
      <c r="B221" s="15">
        <f>'T4(c)'!A220+'T4(c)'!B220/2</f>
        <v>32.049999999999997</v>
      </c>
      <c r="C221" s="15" t="str">
        <f t="shared" si="3"/>
        <v>Moderate Efficieny</v>
      </c>
    </row>
    <row r="222" spans="2:3" x14ac:dyDescent="0.35">
      <c r="B222" s="15">
        <f>'T4(c)'!A221+'T4(c)'!B221/2</f>
        <v>17.619999999999997</v>
      </c>
      <c r="C222" s="15" t="str">
        <f t="shared" si="3"/>
        <v>Low Efficiency</v>
      </c>
    </row>
    <row r="223" spans="2:3" x14ac:dyDescent="0.35">
      <c r="B223" s="15">
        <f>'T4(c)'!A222+'T4(c)'!B222/2</f>
        <v>20.564999999999998</v>
      </c>
      <c r="C223" s="15" t="str">
        <f t="shared" si="3"/>
        <v>Low Efficiency</v>
      </c>
    </row>
    <row r="224" spans="2:3" x14ac:dyDescent="0.35">
      <c r="B224" s="15">
        <f>'T4(c)'!A223+'T4(c)'!B223/2</f>
        <v>17.704999999999998</v>
      </c>
      <c r="C224" s="15" t="str">
        <f t="shared" si="3"/>
        <v>Low Efficiency</v>
      </c>
    </row>
    <row r="225" spans="2:3" x14ac:dyDescent="0.35">
      <c r="B225" s="15">
        <f>'T4(c)'!A224+'T4(c)'!B224/2</f>
        <v>23.704999999999998</v>
      </c>
      <c r="C225" s="15" t="str">
        <f t="shared" si="3"/>
        <v>Low Efficiency</v>
      </c>
    </row>
    <row r="226" spans="2:3" x14ac:dyDescent="0.35">
      <c r="B226" s="15">
        <f>'T4(c)'!A225+'T4(c)'!B225/2</f>
        <v>23.704999999999998</v>
      </c>
      <c r="C226" s="15" t="str">
        <f t="shared" si="3"/>
        <v>Low Efficiency</v>
      </c>
    </row>
    <row r="227" spans="2:3" x14ac:dyDescent="0.35">
      <c r="B227" s="15">
        <f>'T4(c)'!A226+'T4(c)'!B226/2</f>
        <v>23.55</v>
      </c>
      <c r="C227" s="15" t="str">
        <f t="shared" si="3"/>
        <v>Low Efficiency</v>
      </c>
    </row>
    <row r="228" spans="2:3" x14ac:dyDescent="0.35">
      <c r="B228" s="15">
        <f>'T4(c)'!A227+'T4(c)'!B227/2</f>
        <v>24.8</v>
      </c>
      <c r="C228" s="15" t="str">
        <f t="shared" si="3"/>
        <v>Low Efficiency</v>
      </c>
    </row>
    <row r="229" spans="2:3" x14ac:dyDescent="0.35">
      <c r="B229" s="15">
        <f>'T4(c)'!A228+'T4(c)'!B228/2</f>
        <v>24.8</v>
      </c>
      <c r="C229" s="15" t="str">
        <f t="shared" si="3"/>
        <v>Low Efficiency</v>
      </c>
    </row>
    <row r="230" spans="2:3" x14ac:dyDescent="0.35">
      <c r="B230" s="15">
        <f>'T4(c)'!A229+'T4(c)'!B229/2</f>
        <v>24.8</v>
      </c>
      <c r="C230" s="15" t="str">
        <f t="shared" si="3"/>
        <v>Low Efficiency</v>
      </c>
    </row>
    <row r="231" spans="2:3" x14ac:dyDescent="0.35">
      <c r="B231" s="15">
        <f>'T4(c)'!A230+'T4(c)'!B230/2</f>
        <v>28.7</v>
      </c>
      <c r="C231" s="15" t="str">
        <f t="shared" si="3"/>
        <v>Moderate Efficieny</v>
      </c>
    </row>
    <row r="232" spans="2:3" x14ac:dyDescent="0.35">
      <c r="B232" s="15">
        <f>'T4(c)'!A231+'T4(c)'!B231/2</f>
        <v>28.7</v>
      </c>
      <c r="C232" s="15" t="str">
        <f t="shared" si="3"/>
        <v>Moderate Efficieny</v>
      </c>
    </row>
    <row r="233" spans="2:3" x14ac:dyDescent="0.35">
      <c r="B233" s="15">
        <f>'T4(c)'!A232+'T4(c)'!B232/2</f>
        <v>22.8</v>
      </c>
      <c r="C233" s="15" t="str">
        <f t="shared" si="3"/>
        <v>Low Efficiency</v>
      </c>
    </row>
    <row r="234" spans="2:3" x14ac:dyDescent="0.35">
      <c r="B234" s="15">
        <f>'T4(c)'!A233+'T4(c)'!B233/2</f>
        <v>22.8</v>
      </c>
      <c r="C234" s="15" t="str">
        <f t="shared" si="3"/>
        <v>Low Efficiency</v>
      </c>
    </row>
    <row r="235" spans="2:3" x14ac:dyDescent="0.35">
      <c r="B235" s="15">
        <f>'T4(c)'!A234+'T4(c)'!B234/2</f>
        <v>29.84</v>
      </c>
      <c r="C235" s="15" t="str">
        <f t="shared" si="3"/>
        <v>Moderate Efficieny</v>
      </c>
    </row>
    <row r="236" spans="2:3" x14ac:dyDescent="0.35">
      <c r="B236" s="15">
        <f>'T4(c)'!A235+'T4(c)'!B235/2</f>
        <v>29.84</v>
      </c>
      <c r="C236" s="15" t="str">
        <f t="shared" si="3"/>
        <v>Moderate Efficieny</v>
      </c>
    </row>
    <row r="237" spans="2:3" x14ac:dyDescent="0.35">
      <c r="B237" s="15">
        <f>'T4(c)'!A236+'T4(c)'!B236/2</f>
        <v>31.54</v>
      </c>
      <c r="C237" s="15" t="str">
        <f t="shared" si="3"/>
        <v>Moderate Efficieny</v>
      </c>
    </row>
    <row r="238" spans="2:3" x14ac:dyDescent="0.35">
      <c r="B238" s="15">
        <f>'T4(c)'!A237+'T4(c)'!B237/2</f>
        <v>31.54</v>
      </c>
      <c r="C238" s="15" t="str">
        <f t="shared" si="3"/>
        <v>Moderate Efficieny</v>
      </c>
    </row>
    <row r="239" spans="2:3" x14ac:dyDescent="0.35">
      <c r="B239" s="15">
        <f>'T4(c)'!A238+'T4(c)'!B238/2</f>
        <v>31.54</v>
      </c>
      <c r="C239" s="15" t="str">
        <f t="shared" si="3"/>
        <v>Moderate Efficieny</v>
      </c>
    </row>
    <row r="240" spans="2:3" x14ac:dyDescent="0.35">
      <c r="B240" s="15">
        <f>'T4(c)'!A239+'T4(c)'!B239/2</f>
        <v>28.099999999999998</v>
      </c>
      <c r="C240" s="15" t="str">
        <f t="shared" si="3"/>
        <v>Moderate Efficieny</v>
      </c>
    </row>
    <row r="241" spans="2:3" x14ac:dyDescent="0.35">
      <c r="B241" s="15">
        <f>'T4(c)'!A240+'T4(c)'!B240/2</f>
        <v>28.375</v>
      </c>
      <c r="C241" s="15" t="str">
        <f t="shared" si="3"/>
        <v>Moderate Efficieny</v>
      </c>
    </row>
    <row r="242" spans="2:3" x14ac:dyDescent="0.35">
      <c r="B242" s="15">
        <f>'T4(c)'!A241+'T4(c)'!B241/2</f>
        <v>18.95</v>
      </c>
      <c r="C242" s="15" t="str">
        <f t="shared" si="3"/>
        <v>Low Efficiency</v>
      </c>
    </row>
    <row r="243" spans="2:3" x14ac:dyDescent="0.35">
      <c r="B243" s="15">
        <f>'T4(c)'!A242+'T4(c)'!B242/2</f>
        <v>28.094999999999999</v>
      </c>
      <c r="C243" s="15" t="str">
        <f t="shared" si="3"/>
        <v>Moderate Efficieny</v>
      </c>
    </row>
    <row r="244" spans="2:3" x14ac:dyDescent="0.35">
      <c r="B244" s="15">
        <f>'T4(c)'!A243+'T4(c)'!B243/2</f>
        <v>26.094999999999999</v>
      </c>
      <c r="C244" s="15" t="str">
        <f t="shared" si="3"/>
        <v>Moderate Efficieny</v>
      </c>
    </row>
    <row r="245" spans="2:3" x14ac:dyDescent="0.35">
      <c r="B245" s="15">
        <f>'T4(c)'!A244+'T4(c)'!B244/2</f>
        <v>87.334999999999994</v>
      </c>
      <c r="C245" s="15" t="str">
        <f t="shared" si="3"/>
        <v>High Efficiency</v>
      </c>
    </row>
    <row r="246" spans="2:3" x14ac:dyDescent="0.35">
      <c r="B246" s="15">
        <f>'T4(c)'!A245+'T4(c)'!B245/2</f>
        <v>89.094999999999999</v>
      </c>
      <c r="C246" s="15" t="str">
        <f>IF(B246&gt;35, "High Efficiency",IF( B246&gt;25, "Moderate Efficieny", "Low Efficiency"))</f>
        <v>High Efficiency</v>
      </c>
    </row>
    <row r="247" spans="2:3" x14ac:dyDescent="0.35">
      <c r="B247" s="15">
        <f>'T4(c)'!A246+'T4(c)'!B246/2</f>
        <v>24.939999999999998</v>
      </c>
      <c r="C247" s="15" t="str">
        <f t="shared" ref="C247:C309" si="4">IF(B247&gt;35, "High Efficiency",IF( B247&gt;25, "Moderate Efficieny", "Low Efficiency"))</f>
        <v>Low Efficiency</v>
      </c>
    </row>
    <row r="248" spans="2:3" x14ac:dyDescent="0.35">
      <c r="B248" s="15">
        <f>'T4(c)'!A247+'T4(c)'!B247/2</f>
        <v>25.61</v>
      </c>
      <c r="C248" s="15" t="str">
        <f t="shared" si="4"/>
        <v>Moderate Efficieny</v>
      </c>
    </row>
    <row r="249" spans="2:3" x14ac:dyDescent="0.35">
      <c r="B249" s="15">
        <f>'T4(c)'!A248+'T4(c)'!B248/2</f>
        <v>25.61</v>
      </c>
      <c r="C249" s="15" t="str">
        <f t="shared" si="4"/>
        <v>Moderate Efficieny</v>
      </c>
    </row>
    <row r="250" spans="2:3" x14ac:dyDescent="0.35">
      <c r="B250" s="15">
        <f>'T4(c)'!A249+'T4(c)'!B249/2</f>
        <v>17.95</v>
      </c>
      <c r="C250" s="15" t="str">
        <f t="shared" si="4"/>
        <v>Low Efficiency</v>
      </c>
    </row>
    <row r="251" spans="2:3" x14ac:dyDescent="0.35">
      <c r="B251" s="15">
        <f>'T4(c)'!A250+'T4(c)'!B250/2</f>
        <v>13.23</v>
      </c>
      <c r="C251" s="15" t="str">
        <f t="shared" si="4"/>
        <v>Low Efficiency</v>
      </c>
    </row>
    <row r="252" spans="2:3" x14ac:dyDescent="0.35">
      <c r="B252" s="15">
        <f>'T4(c)'!A251+'T4(c)'!B251/2</f>
        <v>14.405000000000001</v>
      </c>
      <c r="C252" s="15" t="str">
        <f t="shared" si="4"/>
        <v>Low Efficiency</v>
      </c>
    </row>
    <row r="253" spans="2:3" x14ac:dyDescent="0.35">
      <c r="B253" s="15">
        <f>'T4(c)'!A252+'T4(c)'!B252/2</f>
        <v>17.95</v>
      </c>
      <c r="C253" s="15" t="str">
        <f t="shared" si="4"/>
        <v>Low Efficiency</v>
      </c>
    </row>
    <row r="254" spans="2:3" x14ac:dyDescent="0.35">
      <c r="B254" s="15">
        <f>'T4(c)'!A253+'T4(c)'!B253/2</f>
        <v>16.954999999999998</v>
      </c>
      <c r="C254" s="15" t="str">
        <f t="shared" si="4"/>
        <v>Low Efficiency</v>
      </c>
    </row>
    <row r="255" spans="2:3" x14ac:dyDescent="0.35">
      <c r="B255" s="15">
        <f>'T4(c)'!A254+'T4(c)'!B254/2</f>
        <v>17.809999999999999</v>
      </c>
      <c r="C255" s="15" t="str">
        <f t="shared" si="4"/>
        <v>Low Efficiency</v>
      </c>
    </row>
    <row r="256" spans="2:3" x14ac:dyDescent="0.35">
      <c r="B256" s="15">
        <f>'T4(c)'!A255+'T4(c)'!B255/2</f>
        <v>17.809999999999999</v>
      </c>
      <c r="C256" s="15" t="str">
        <f t="shared" si="4"/>
        <v>Low Efficiency</v>
      </c>
    </row>
    <row r="257" spans="2:3" x14ac:dyDescent="0.35">
      <c r="B257" s="15">
        <f>'T4(c)'!A256+'T4(c)'!B256/2</f>
        <v>17.809999999999999</v>
      </c>
      <c r="C257" s="15" t="str">
        <f t="shared" si="4"/>
        <v>Low Efficiency</v>
      </c>
    </row>
    <row r="258" spans="2:3" x14ac:dyDescent="0.35">
      <c r="B258" s="15">
        <f>'T4(c)'!A257+'T4(c)'!B257/2</f>
        <v>21.84</v>
      </c>
      <c r="C258" s="15" t="str">
        <f t="shared" si="4"/>
        <v>Low Efficiency</v>
      </c>
    </row>
    <row r="259" spans="2:3" x14ac:dyDescent="0.35">
      <c r="B259" s="15">
        <f>'T4(c)'!A258+'T4(c)'!B258/2</f>
        <v>28.34</v>
      </c>
      <c r="C259" s="15" t="str">
        <f t="shared" si="4"/>
        <v>Moderate Efficieny</v>
      </c>
    </row>
    <row r="260" spans="2:3" x14ac:dyDescent="0.35">
      <c r="B260" s="15">
        <f>'T4(c)'!A259+'T4(c)'!B259/2</f>
        <v>22.34</v>
      </c>
      <c r="C260" s="15" t="str">
        <f t="shared" si="4"/>
        <v>Low Efficiency</v>
      </c>
    </row>
    <row r="261" spans="2:3" x14ac:dyDescent="0.35">
      <c r="B261" s="15">
        <f>'T4(c)'!A260+'T4(c)'!B260/2</f>
        <v>22.5</v>
      </c>
      <c r="C261" s="15" t="str">
        <f t="shared" si="4"/>
        <v>Low Efficiency</v>
      </c>
    </row>
    <row r="262" spans="2:3" x14ac:dyDescent="0.35">
      <c r="B262" s="15">
        <f>'T4(c)'!A261+'T4(c)'!B261/2</f>
        <v>19.350000000000001</v>
      </c>
      <c r="C262" s="15" t="str">
        <f t="shared" si="4"/>
        <v>Low Efficiency</v>
      </c>
    </row>
    <row r="263" spans="2:3" x14ac:dyDescent="0.35">
      <c r="B263" s="15">
        <f>'T4(c)'!A262+'T4(c)'!B262/2</f>
        <v>23.35</v>
      </c>
      <c r="C263" s="15" t="str">
        <f t="shared" si="4"/>
        <v>Low Efficiency</v>
      </c>
    </row>
    <row r="264" spans="2:3" x14ac:dyDescent="0.35">
      <c r="B264" s="15">
        <f>'T4(c)'!A263+'T4(c)'!B263/2</f>
        <v>23.35</v>
      </c>
      <c r="C264" s="15" t="str">
        <f t="shared" si="4"/>
        <v>Low Efficiency</v>
      </c>
    </row>
    <row r="265" spans="2:3" x14ac:dyDescent="0.35">
      <c r="B265" s="15">
        <f>'T4(c)'!A264+'T4(c)'!B264/2</f>
        <v>23.35</v>
      </c>
      <c r="C265" s="15" t="str">
        <f t="shared" si="4"/>
        <v>Low Efficiency</v>
      </c>
    </row>
    <row r="266" spans="2:3" x14ac:dyDescent="0.35">
      <c r="B266" s="15">
        <f>'T4(c)'!A265+'T4(c)'!B265/2</f>
        <v>25.45</v>
      </c>
      <c r="C266" s="15" t="str">
        <f t="shared" si="4"/>
        <v>Moderate Efficieny</v>
      </c>
    </row>
    <row r="267" spans="2:3" x14ac:dyDescent="0.35">
      <c r="B267" s="15">
        <f>'T4(c)'!A266+'T4(c)'!B266/2</f>
        <v>25.884999999999998</v>
      </c>
      <c r="C267" s="15" t="str">
        <f t="shared" si="4"/>
        <v>Moderate Efficieny</v>
      </c>
    </row>
    <row r="268" spans="2:3" x14ac:dyDescent="0.35">
      <c r="B268" s="15">
        <f>'T4(c)'!A267+'T4(c)'!B267/2</f>
        <v>24.744999999999997</v>
      </c>
      <c r="C268" s="15" t="str">
        <f t="shared" si="4"/>
        <v>Low Efficiency</v>
      </c>
    </row>
    <row r="269" spans="2:3" x14ac:dyDescent="0.35">
      <c r="B269" s="15">
        <f>'T4(c)'!A268+'T4(c)'!B268/2</f>
        <v>24.744999999999997</v>
      </c>
      <c r="C269" s="15" t="str">
        <f t="shared" si="4"/>
        <v>Low Efficiency</v>
      </c>
    </row>
    <row r="270" spans="2:3" x14ac:dyDescent="0.35">
      <c r="B270" s="15">
        <f>'T4(c)'!A269+'T4(c)'!B269/2</f>
        <v>25.884999999999998</v>
      </c>
      <c r="C270" s="15" t="str">
        <f t="shared" si="4"/>
        <v>Moderate Efficieny</v>
      </c>
    </row>
    <row r="271" spans="2:3" x14ac:dyDescent="0.35">
      <c r="B271" s="15">
        <f>'T4(c)'!A270+'T4(c)'!B270/2</f>
        <v>25.884999999999998</v>
      </c>
      <c r="C271" s="15" t="str">
        <f t="shared" si="4"/>
        <v>Moderate Efficieny</v>
      </c>
    </row>
    <row r="272" spans="2:3" x14ac:dyDescent="0.35">
      <c r="B272" s="15">
        <f>'T4(c)'!A271+'T4(c)'!B271/2</f>
        <v>25.884999999999998</v>
      </c>
      <c r="C272" s="15" t="str">
        <f t="shared" si="4"/>
        <v>Moderate Efficieny</v>
      </c>
    </row>
    <row r="273" spans="2:3" x14ac:dyDescent="0.35">
      <c r="B273" s="15">
        <f>'T4(c)'!A272+'T4(c)'!B272/2</f>
        <v>25.884999999999998</v>
      </c>
      <c r="C273" s="15" t="str">
        <f t="shared" si="4"/>
        <v>Moderate Efficieny</v>
      </c>
    </row>
    <row r="274" spans="2:3" x14ac:dyDescent="0.35">
      <c r="B274" s="15">
        <f>'T4(c)'!A273+'T4(c)'!B273/2</f>
        <v>25.884999999999998</v>
      </c>
      <c r="C274" s="15" t="str">
        <f t="shared" si="4"/>
        <v>Moderate Efficieny</v>
      </c>
    </row>
    <row r="275" spans="2:3" x14ac:dyDescent="0.35">
      <c r="B275" s="15">
        <f>'T4(c)'!A274+'T4(c)'!B274/2</f>
        <v>25.884999999999998</v>
      </c>
      <c r="C275" s="15" t="str">
        <f t="shared" si="4"/>
        <v>Moderate Efficieny</v>
      </c>
    </row>
    <row r="276" spans="2:3" x14ac:dyDescent="0.35">
      <c r="B276" s="15">
        <f>'T4(c)'!A275+'T4(c)'!B275/2</f>
        <v>22.8</v>
      </c>
      <c r="C276" s="15" t="str">
        <f t="shared" si="4"/>
        <v>Low Efficiency</v>
      </c>
    </row>
    <row r="277" spans="2:3" x14ac:dyDescent="0.35">
      <c r="B277" s="15">
        <f>'T4(c)'!A276+'T4(c)'!B276/2</f>
        <v>22.8</v>
      </c>
      <c r="C277" s="15" t="str">
        <f t="shared" si="4"/>
        <v>Low Efficiency</v>
      </c>
    </row>
    <row r="278" spans="2:3" x14ac:dyDescent="0.35">
      <c r="B278" s="15">
        <f>'T4(c)'!A277+'T4(c)'!B277/2</f>
        <v>23.3</v>
      </c>
      <c r="C278" s="15" t="str">
        <f t="shared" si="4"/>
        <v>Low Efficiency</v>
      </c>
    </row>
    <row r="279" spans="2:3" x14ac:dyDescent="0.35">
      <c r="B279" s="15">
        <f>'T4(c)'!A278+'T4(c)'!B278/2</f>
        <v>23.3</v>
      </c>
      <c r="C279" s="15" t="str">
        <f t="shared" si="4"/>
        <v>Low Efficiency</v>
      </c>
    </row>
    <row r="280" spans="2:3" x14ac:dyDescent="0.35">
      <c r="B280" s="15">
        <f>'T4(c)'!A279+'T4(c)'!B279/2</f>
        <v>23.3</v>
      </c>
      <c r="C280" s="15" t="str">
        <f t="shared" si="4"/>
        <v>Low Efficiency</v>
      </c>
    </row>
    <row r="281" spans="2:3" x14ac:dyDescent="0.35">
      <c r="B281" s="15">
        <f>'T4(c)'!A280+'T4(c)'!B280/2</f>
        <v>23</v>
      </c>
      <c r="C281" s="15" t="str">
        <f t="shared" si="4"/>
        <v>Low Efficiency</v>
      </c>
    </row>
    <row r="282" spans="2:3" x14ac:dyDescent="0.35">
      <c r="B282" s="15">
        <f>'T4(c)'!A281+'T4(c)'!B281/2</f>
        <v>18</v>
      </c>
      <c r="C282" s="15" t="str">
        <f t="shared" si="4"/>
        <v>Low Efficiency</v>
      </c>
    </row>
    <row r="283" spans="2:3" x14ac:dyDescent="0.35">
      <c r="B283" s="15">
        <f>'T4(c)'!A282+'T4(c)'!B282/2</f>
        <v>17.5</v>
      </c>
      <c r="C283" s="15" t="str">
        <f t="shared" si="4"/>
        <v>Low Efficiency</v>
      </c>
    </row>
    <row r="284" spans="2:3" x14ac:dyDescent="0.35">
      <c r="B284" s="15">
        <f>'T4(c)'!A283+'T4(c)'!B283/2</f>
        <v>18.5</v>
      </c>
      <c r="C284" s="15" t="str">
        <f t="shared" si="4"/>
        <v>Low Efficiency</v>
      </c>
    </row>
    <row r="285" spans="2:3" x14ac:dyDescent="0.35">
      <c r="B285" s="15">
        <f>'T4(c)'!A284+'T4(c)'!B284/2</f>
        <v>22</v>
      </c>
      <c r="C285" s="15" t="str">
        <f t="shared" si="4"/>
        <v>Low Efficiency</v>
      </c>
    </row>
    <row r="286" spans="2:3" x14ac:dyDescent="0.35">
      <c r="B286" s="15">
        <f>'T4(c)'!A285+'T4(c)'!B285/2</f>
        <v>27</v>
      </c>
      <c r="C286" s="15" t="str">
        <f t="shared" si="4"/>
        <v>Moderate Efficieny</v>
      </c>
    </row>
    <row r="287" spans="2:3" x14ac:dyDescent="0.35">
      <c r="B287" s="15">
        <f>'T4(c)'!A286+'T4(c)'!B286/2</f>
        <v>737.5</v>
      </c>
      <c r="C287" s="15" t="str">
        <f t="shared" si="4"/>
        <v>High Efficiency</v>
      </c>
    </row>
    <row r="288" spans="2:3" x14ac:dyDescent="0.35">
      <c r="B288" s="15">
        <f>'T4(c)'!A287+'T4(c)'!B287/2</f>
        <v>21.3</v>
      </c>
      <c r="C288" s="15" t="str">
        <f t="shared" si="4"/>
        <v>Low Efficiency</v>
      </c>
    </row>
    <row r="289" spans="2:3" x14ac:dyDescent="0.35">
      <c r="B289" s="15">
        <f>'T4(c)'!A288+'T4(c)'!B288/2</f>
        <v>21.3</v>
      </c>
      <c r="C289" s="15" t="str">
        <f t="shared" si="4"/>
        <v>Low Efficiency</v>
      </c>
    </row>
    <row r="290" spans="2:3" x14ac:dyDescent="0.35">
      <c r="B290" s="15">
        <f>'T4(c)'!A289+'T4(c)'!B289/2</f>
        <v>21.3</v>
      </c>
      <c r="C290" s="15" t="str">
        <f t="shared" si="4"/>
        <v>Low Efficiency</v>
      </c>
    </row>
    <row r="291" spans="2:3" x14ac:dyDescent="0.35">
      <c r="B291" s="15">
        <f>'T4(c)'!A290+'T4(c)'!B290/2</f>
        <v>21.3</v>
      </c>
      <c r="C291" s="15" t="str">
        <f t="shared" si="4"/>
        <v>Low Efficiency</v>
      </c>
    </row>
    <row r="292" spans="2:3" x14ac:dyDescent="0.35">
      <c r="B292" s="15">
        <f>'T4(c)'!A291+'T4(c)'!B291/2</f>
        <v>21.21</v>
      </c>
      <c r="C292" s="15" t="str">
        <f t="shared" si="4"/>
        <v>Low Efficiency</v>
      </c>
    </row>
    <row r="293" spans="2:3" x14ac:dyDescent="0.35">
      <c r="B293" s="15">
        <f>'T4(c)'!A292+'T4(c)'!B292/2</f>
        <v>18.515000000000001</v>
      </c>
      <c r="C293" s="15" t="str">
        <f t="shared" si="4"/>
        <v>Low Efficiency</v>
      </c>
    </row>
    <row r="294" spans="2:3" x14ac:dyDescent="0.35">
      <c r="B294" s="15">
        <f>'T4(c)'!A293+'T4(c)'!B293/2</f>
        <v>20.189999999999998</v>
      </c>
      <c r="C294" s="15" t="str">
        <f t="shared" si="4"/>
        <v>Low Efficiency</v>
      </c>
    </row>
    <row r="295" spans="2:3" x14ac:dyDescent="0.35">
      <c r="B295" s="15">
        <f>'T4(c)'!A294+'T4(c)'!B294/2</f>
        <v>18.475000000000001</v>
      </c>
      <c r="C295" s="15" t="str">
        <f t="shared" si="4"/>
        <v>Low Efficiency</v>
      </c>
    </row>
    <row r="296" spans="2:3" x14ac:dyDescent="0.35">
      <c r="B296" s="15">
        <f>'T4(c)'!A295+'T4(c)'!B295/2</f>
        <v>20.189999999999998</v>
      </c>
      <c r="C296" s="15" t="str">
        <f t="shared" si="4"/>
        <v>Low Efficiency</v>
      </c>
    </row>
    <row r="297" spans="2:3" x14ac:dyDescent="0.35">
      <c r="B297" s="15">
        <f>'T4(c)'!A296+'T4(c)'!B296/2</f>
        <v>17.674999999999997</v>
      </c>
      <c r="C297" s="15" t="str">
        <f t="shared" si="4"/>
        <v>Low Efficiency</v>
      </c>
    </row>
    <row r="298" spans="2:3" x14ac:dyDescent="0.35">
      <c r="B298" s="15">
        <f>'T4(c)'!A297+'T4(c)'!B297/2</f>
        <v>17.674999999999997</v>
      </c>
      <c r="C298" s="15" t="str">
        <f t="shared" si="4"/>
        <v>Low Efficiency</v>
      </c>
    </row>
    <row r="299" spans="2:3" x14ac:dyDescent="0.35">
      <c r="B299" s="15">
        <f>'T4(c)'!A298+'T4(c)'!B298/2</f>
        <v>19.39</v>
      </c>
      <c r="C299" s="15" t="str">
        <f t="shared" si="4"/>
        <v>Low Efficiency</v>
      </c>
    </row>
    <row r="300" spans="2:3" x14ac:dyDescent="0.35">
      <c r="B300" s="15">
        <f>'T4(c)'!A299+'T4(c)'!B299/2</f>
        <v>20.2</v>
      </c>
      <c r="C300" s="15" t="str">
        <f t="shared" si="4"/>
        <v>Low Efficiency</v>
      </c>
    </row>
    <row r="301" spans="2:3" x14ac:dyDescent="0.35">
      <c r="B301" s="15">
        <f>'T4(c)'!A300+'T4(c)'!B300/2</f>
        <v>20.7</v>
      </c>
      <c r="C301" s="15" t="str">
        <f t="shared" si="4"/>
        <v>Low Efficiency</v>
      </c>
    </row>
    <row r="302" spans="2:3" x14ac:dyDescent="0.35">
      <c r="B302" s="15">
        <f>'T4(c)'!A301+'T4(c)'!B301/2</f>
        <v>21.2</v>
      </c>
      <c r="C302" s="15" t="str">
        <f t="shared" si="4"/>
        <v>Low Efficiency</v>
      </c>
    </row>
    <row r="303" spans="2:3" x14ac:dyDescent="0.35">
      <c r="B303" s="15">
        <f>'T4(c)'!A302+'T4(c)'!B302/2</f>
        <v>22</v>
      </c>
      <c r="C303" s="15" t="str">
        <f t="shared" si="4"/>
        <v>Low Efficiency</v>
      </c>
    </row>
    <row r="304" spans="2:3" x14ac:dyDescent="0.35">
      <c r="B304" s="15">
        <f>'T4(c)'!A303+'T4(c)'!B303/2</f>
        <v>20.549999999999997</v>
      </c>
      <c r="C304" s="15" t="str">
        <f t="shared" si="4"/>
        <v>Low Efficiency</v>
      </c>
    </row>
    <row r="305" spans="2:3" x14ac:dyDescent="0.35">
      <c r="B305" s="15">
        <f>'T4(c)'!A304+'T4(c)'!B304/2</f>
        <v>20.549999999999997</v>
      </c>
      <c r="C305" s="15" t="str">
        <f t="shared" si="4"/>
        <v>Low Efficiency</v>
      </c>
    </row>
    <row r="306" spans="2:3" x14ac:dyDescent="0.35">
      <c r="B306" s="15">
        <f>'T4(c)'!A305+'T4(c)'!B305/2</f>
        <v>21.35</v>
      </c>
      <c r="C306" s="15" t="str">
        <f t="shared" si="4"/>
        <v>Low Efficiency</v>
      </c>
    </row>
    <row r="307" spans="2:3" x14ac:dyDescent="0.35">
      <c r="B307" s="15">
        <f>'T4(c)'!A306+'T4(c)'!B306/2</f>
        <v>17.375</v>
      </c>
      <c r="C307" s="15" t="str">
        <f t="shared" si="4"/>
        <v>Low Efficiency</v>
      </c>
    </row>
    <row r="308" spans="2:3" x14ac:dyDescent="0.35">
      <c r="B308" s="15">
        <f>'T4(c)'!A307+'T4(c)'!B307/2</f>
        <v>21</v>
      </c>
      <c r="C308" s="15" t="str">
        <f t="shared" si="4"/>
        <v>Low Efficiency</v>
      </c>
    </row>
    <row r="309" spans="2:3" x14ac:dyDescent="0.35">
      <c r="B309" s="15">
        <f>'T4(c)'!A308+'T4(c)'!B308/2</f>
        <v>21</v>
      </c>
      <c r="C309" s="15" t="str">
        <f t="shared" si="4"/>
        <v>Low Efficiency</v>
      </c>
    </row>
    <row r="310" spans="2:3" x14ac:dyDescent="0.35">
      <c r="B310" s="15">
        <f>'T4(c)'!A309+'T4(c)'!B309/2</f>
        <v>18</v>
      </c>
      <c r="C310" s="15" t="str">
        <f>IF(B310&gt;35, "High Efficiency",IF( B310&gt;25, "Moderate Efficieny", "Low Efficiency"))</f>
        <v>Low Efficiency</v>
      </c>
    </row>
    <row r="311" spans="2:3" x14ac:dyDescent="0.35">
      <c r="B311" s="15">
        <f>'T4(c)'!A310+'T4(c)'!B310/2</f>
        <v>26.7</v>
      </c>
      <c r="C311" s="15" t="str">
        <f t="shared" ref="C311:C374" si="5">IF(B311&gt;35, "High Efficiency",IF( B311&gt;25, "Moderate Efficieny", "Low Efficiency"))</f>
        <v>Moderate Efficieny</v>
      </c>
    </row>
    <row r="312" spans="2:3" x14ac:dyDescent="0.35">
      <c r="B312" s="15">
        <f>'T4(c)'!A311+'T4(c)'!B311/2</f>
        <v>26.9</v>
      </c>
      <c r="C312" s="15" t="str">
        <f t="shared" si="5"/>
        <v>Moderate Efficieny</v>
      </c>
    </row>
    <row r="313" spans="2:3" x14ac:dyDescent="0.35">
      <c r="B313" s="15">
        <f>'T4(c)'!A312+'T4(c)'!B312/2</f>
        <v>18</v>
      </c>
      <c r="C313" s="15" t="str">
        <f t="shared" si="5"/>
        <v>Low Efficiency</v>
      </c>
    </row>
    <row r="314" spans="2:3" x14ac:dyDescent="0.35">
      <c r="B314" s="15">
        <f>'T4(c)'!A313+'T4(c)'!B313/2</f>
        <v>19.100000000000001</v>
      </c>
      <c r="C314" s="15" t="str">
        <f t="shared" si="5"/>
        <v>Low Efficiency</v>
      </c>
    </row>
    <row r="315" spans="2:3" x14ac:dyDescent="0.35">
      <c r="B315" s="15">
        <f>'T4(c)'!A314+'T4(c)'!B314/2</f>
        <v>17.395</v>
      </c>
      <c r="C315" s="15" t="str">
        <f t="shared" si="5"/>
        <v>Low Efficiency</v>
      </c>
    </row>
    <row r="316" spans="2:3" x14ac:dyDescent="0.35">
      <c r="B316" s="15">
        <f>'T4(c)'!A315+'T4(c)'!B315/2</f>
        <v>18.594999999999999</v>
      </c>
      <c r="C316" s="15" t="str">
        <f t="shared" si="5"/>
        <v>Low Efficiency</v>
      </c>
    </row>
    <row r="317" spans="2:3" x14ac:dyDescent="0.35">
      <c r="B317" s="15">
        <f>'T4(c)'!A316+'T4(c)'!B316/2</f>
        <v>22.6</v>
      </c>
      <c r="C317" s="15" t="str">
        <f t="shared" si="5"/>
        <v>Low Efficiency</v>
      </c>
    </row>
    <row r="318" spans="2:3" x14ac:dyDescent="0.35">
      <c r="B318" s="15">
        <f>'T4(c)'!A317+'T4(c)'!B317/2</f>
        <v>22.6</v>
      </c>
      <c r="C318" s="15" t="str">
        <f t="shared" si="5"/>
        <v>Low Efficiency</v>
      </c>
    </row>
    <row r="319" spans="2:3" x14ac:dyDescent="0.35">
      <c r="B319" s="15">
        <f>'T4(c)'!A318+'T4(c)'!B318/2</f>
        <v>17.600000000000001</v>
      </c>
      <c r="C319" s="15" t="str">
        <f t="shared" si="5"/>
        <v>Low Efficiency</v>
      </c>
    </row>
    <row r="320" spans="2:3" x14ac:dyDescent="0.35">
      <c r="B320" s="15">
        <f>'T4(c)'!A319+'T4(c)'!B319/2</f>
        <v>24.049999999999997</v>
      </c>
      <c r="C320" s="15" t="str">
        <f t="shared" si="5"/>
        <v>Low Efficiency</v>
      </c>
    </row>
    <row r="321" spans="2:3" x14ac:dyDescent="0.35">
      <c r="B321" s="15">
        <f>'T4(c)'!A320+'T4(c)'!B320/2</f>
        <v>21.5</v>
      </c>
      <c r="C321" s="15" t="str">
        <f t="shared" si="5"/>
        <v>Low Efficiency</v>
      </c>
    </row>
    <row r="322" spans="2:3" x14ac:dyDescent="0.35">
      <c r="B322" s="15">
        <f>'T4(c)'!A321+'T4(c)'!B321/2</f>
        <v>19.350000000000001</v>
      </c>
      <c r="C322" s="15" t="str">
        <f t="shared" si="5"/>
        <v>Low Efficiency</v>
      </c>
    </row>
    <row r="323" spans="2:3" x14ac:dyDescent="0.35">
      <c r="B323" s="15">
        <f>'T4(c)'!A322+'T4(c)'!B322/2</f>
        <v>19.350000000000001</v>
      </c>
      <c r="C323" s="15" t="str">
        <f t="shared" si="5"/>
        <v>Low Efficiency</v>
      </c>
    </row>
    <row r="324" spans="2:3" x14ac:dyDescent="0.35">
      <c r="B324" s="15">
        <f>'T4(c)'!A323+'T4(c)'!B323/2</f>
        <v>19.350000000000001</v>
      </c>
      <c r="C324" s="15" t="str">
        <f t="shared" si="5"/>
        <v>Low Efficiency</v>
      </c>
    </row>
    <row r="325" spans="2:3" x14ac:dyDescent="0.35">
      <c r="B325" s="15">
        <f>'T4(c)'!A324+'T4(c)'!B324/2</f>
        <v>14.6</v>
      </c>
      <c r="C325" s="15" t="str">
        <f t="shared" si="5"/>
        <v>Low Efficiency</v>
      </c>
    </row>
    <row r="326" spans="2:3" x14ac:dyDescent="0.35">
      <c r="B326" s="15">
        <f>'T4(c)'!A325+'T4(c)'!B325/2</f>
        <v>14.6</v>
      </c>
      <c r="C326" s="15" t="str">
        <f t="shared" si="5"/>
        <v>Low Efficiency</v>
      </c>
    </row>
    <row r="327" spans="2:3" x14ac:dyDescent="0.35">
      <c r="B327" s="15">
        <f>'T4(c)'!A326+'T4(c)'!B326/2</f>
        <v>19.350000000000001</v>
      </c>
      <c r="C327" s="15" t="str">
        <f t="shared" si="5"/>
        <v>Low Efficiency</v>
      </c>
    </row>
    <row r="328" spans="2:3" x14ac:dyDescent="0.35">
      <c r="B328" s="15">
        <f>'T4(c)'!A327+'T4(c)'!B327/2</f>
        <v>14.5</v>
      </c>
      <c r="C328" s="15" t="str">
        <f t="shared" si="5"/>
        <v>Low Efficiency</v>
      </c>
    </row>
    <row r="329" spans="2:3" x14ac:dyDescent="0.35">
      <c r="B329" s="15">
        <f>'T4(c)'!A328+'T4(c)'!B328/2</f>
        <v>16.100000000000001</v>
      </c>
      <c r="C329" s="15" t="str">
        <f t="shared" si="5"/>
        <v>Low Efficiency</v>
      </c>
    </row>
    <row r="330" spans="2:3" x14ac:dyDescent="0.35">
      <c r="B330" s="15">
        <f>'T4(c)'!A329+'T4(c)'!B329/2</f>
        <v>17.05</v>
      </c>
      <c r="C330" s="15" t="str">
        <f t="shared" si="5"/>
        <v>Low Efficiency</v>
      </c>
    </row>
    <row r="331" spans="2:3" x14ac:dyDescent="0.35">
      <c r="B331" s="15">
        <f>'T4(c)'!A330+'T4(c)'!B330/2</f>
        <v>25.75</v>
      </c>
      <c r="C331" s="15" t="str">
        <f t="shared" si="5"/>
        <v>Moderate Efficieny</v>
      </c>
    </row>
    <row r="332" spans="2:3" x14ac:dyDescent="0.35">
      <c r="B332" s="15">
        <f>'T4(c)'!A331+'T4(c)'!B331/2</f>
        <v>24.8</v>
      </c>
      <c r="C332" s="15" t="str">
        <f t="shared" si="5"/>
        <v>Low Efficiency</v>
      </c>
    </row>
    <row r="333" spans="2:3" x14ac:dyDescent="0.35">
      <c r="B333" s="15">
        <f>'T4(c)'!A332+'T4(c)'!B332/2</f>
        <v>28</v>
      </c>
      <c r="C333" s="15" t="str">
        <f t="shared" si="5"/>
        <v>Moderate Efficieny</v>
      </c>
    </row>
    <row r="334" spans="2:3" x14ac:dyDescent="0.35">
      <c r="B334" s="15">
        <f>'T4(c)'!A333+'T4(c)'!B333/2</f>
        <v>26.21</v>
      </c>
      <c r="C334" s="15" t="str">
        <f t="shared" si="5"/>
        <v>Moderate Efficieny</v>
      </c>
    </row>
    <row r="335" spans="2:3" x14ac:dyDescent="0.35">
      <c r="B335" s="15">
        <f>'T4(c)'!A334+'T4(c)'!B334/2</f>
        <v>12.1</v>
      </c>
      <c r="C335" s="15" t="str">
        <f t="shared" si="5"/>
        <v>Low Efficiency</v>
      </c>
    </row>
    <row r="336" spans="2:3" x14ac:dyDescent="0.35">
      <c r="B336" s="15">
        <f>'T4(c)'!A335+'T4(c)'!B335/2</f>
        <v>19.8</v>
      </c>
      <c r="C336" s="15" t="str">
        <f t="shared" si="5"/>
        <v>Low Efficiency</v>
      </c>
    </row>
    <row r="337" spans="2:3" x14ac:dyDescent="0.35">
      <c r="B337" s="15">
        <f>'T4(c)'!A336+'T4(c)'!B336/2</f>
        <v>19.8</v>
      </c>
      <c r="C337" s="15" t="str">
        <f t="shared" si="5"/>
        <v>Low Efficiency</v>
      </c>
    </row>
    <row r="338" spans="2:3" x14ac:dyDescent="0.35">
      <c r="B338" s="15">
        <f>'T4(c)'!A337+'T4(c)'!B337/2</f>
        <v>23.8</v>
      </c>
      <c r="C338" s="15" t="str">
        <f t="shared" si="5"/>
        <v>Low Efficiency</v>
      </c>
    </row>
    <row r="339" spans="2:3" x14ac:dyDescent="0.35">
      <c r="B339" s="15">
        <f>'T4(c)'!A338+'T4(c)'!B338/2</f>
        <v>34.19</v>
      </c>
      <c r="C339" s="15" t="str">
        <f t="shared" si="5"/>
        <v>Moderate Efficieny</v>
      </c>
    </row>
    <row r="340" spans="2:3" x14ac:dyDescent="0.35">
      <c r="B340" s="15">
        <f>'T4(c)'!A339+'T4(c)'!B339/2</f>
        <v>34.19</v>
      </c>
      <c r="C340" s="15" t="str">
        <f t="shared" si="5"/>
        <v>Moderate Efficieny</v>
      </c>
    </row>
    <row r="341" spans="2:3" x14ac:dyDescent="0.35">
      <c r="B341" s="15">
        <f>'T4(c)'!A340+'T4(c)'!B340/2</f>
        <v>34.19</v>
      </c>
      <c r="C341" s="15" t="str">
        <f t="shared" si="5"/>
        <v>Moderate Efficieny</v>
      </c>
    </row>
    <row r="342" spans="2:3" x14ac:dyDescent="0.35">
      <c r="B342" s="15">
        <f>'T4(c)'!A341+'T4(c)'!B341/2</f>
        <v>34.19</v>
      </c>
      <c r="C342" s="15" t="str">
        <f t="shared" si="5"/>
        <v>Moderate Efficieny</v>
      </c>
    </row>
    <row r="343" spans="2:3" x14ac:dyDescent="0.35">
      <c r="B343" s="15">
        <f>'T4(c)'!A342+'T4(c)'!B342/2</f>
        <v>28.2</v>
      </c>
      <c r="C343" s="15" t="str">
        <f t="shared" si="5"/>
        <v>Moderate Efficieny</v>
      </c>
    </row>
    <row r="344" spans="2:3" x14ac:dyDescent="0.35">
      <c r="B344" s="15">
        <f>'T4(c)'!A343+'T4(c)'!B343/2</f>
        <v>34.9</v>
      </c>
      <c r="C344" s="15" t="str">
        <f t="shared" si="5"/>
        <v>Moderate Efficieny</v>
      </c>
    </row>
    <row r="345" spans="2:3" x14ac:dyDescent="0.35">
      <c r="B345" s="15">
        <f>'T4(c)'!A344+'T4(c)'!B344/2</f>
        <v>33.9</v>
      </c>
      <c r="C345" s="15" t="str">
        <f t="shared" si="5"/>
        <v>Moderate Efficieny</v>
      </c>
    </row>
    <row r="346" spans="2:3" x14ac:dyDescent="0.35">
      <c r="B346" s="15">
        <f>'T4(c)'!A345+'T4(c)'!B345/2</f>
        <v>27.4</v>
      </c>
      <c r="C346" s="15" t="str">
        <f t="shared" si="5"/>
        <v>Moderate Efficieny</v>
      </c>
    </row>
    <row r="347" spans="2:3" x14ac:dyDescent="0.35">
      <c r="B347" s="15">
        <f>'T4(c)'!A346+'T4(c)'!B346/2</f>
        <v>35.9</v>
      </c>
      <c r="C347" s="15" t="str">
        <f t="shared" si="5"/>
        <v>High Efficiency</v>
      </c>
    </row>
    <row r="348" spans="2:3" x14ac:dyDescent="0.35">
      <c r="B348" s="15">
        <f>'T4(c)'!A347+'T4(c)'!B347/2</f>
        <v>30.9</v>
      </c>
      <c r="C348" s="15" t="str">
        <f t="shared" si="5"/>
        <v>Moderate Efficieny</v>
      </c>
    </row>
    <row r="349" spans="2:3" x14ac:dyDescent="0.35">
      <c r="B349" s="15">
        <f>'T4(c)'!A348+'T4(c)'!B348/2</f>
        <v>31.964999999999996</v>
      </c>
      <c r="C349" s="15" t="str">
        <f t="shared" si="5"/>
        <v>Moderate Efficieny</v>
      </c>
    </row>
    <row r="350" spans="2:3" x14ac:dyDescent="0.35">
      <c r="B350" s="15">
        <f>'T4(c)'!A349+'T4(c)'!B349/2</f>
        <v>29.104999999999997</v>
      </c>
      <c r="C350" s="15" t="str">
        <f t="shared" si="5"/>
        <v>Moderate Efficieny</v>
      </c>
    </row>
    <row r="351" spans="2:3" x14ac:dyDescent="0.35">
      <c r="B351" s="15">
        <f>'T4(c)'!A350+'T4(c)'!B350/2</f>
        <v>31.964999999999996</v>
      </c>
      <c r="C351" s="15" t="str">
        <f t="shared" si="5"/>
        <v>Moderate Efficieny</v>
      </c>
    </row>
    <row r="352" spans="2:3" x14ac:dyDescent="0.35">
      <c r="B352" s="15">
        <f>'T4(c)'!A351+'T4(c)'!B351/2</f>
        <v>29.759999999999998</v>
      </c>
      <c r="C352" s="15" t="str">
        <f t="shared" si="5"/>
        <v>Moderate Efficieny</v>
      </c>
    </row>
    <row r="353" spans="2:3" x14ac:dyDescent="0.35">
      <c r="B353" s="15">
        <f>'T4(c)'!A352+'T4(c)'!B352/2</f>
        <v>26.32</v>
      </c>
      <c r="C353" s="15" t="str">
        <f t="shared" si="5"/>
        <v>Moderate Efficieny</v>
      </c>
    </row>
    <row r="354" spans="2:3" x14ac:dyDescent="0.35">
      <c r="B354" s="15">
        <f>'T4(c)'!A353+'T4(c)'!B353/2</f>
        <v>29.759999999999998</v>
      </c>
      <c r="C354" s="15" t="str">
        <f t="shared" si="5"/>
        <v>Moderate Efficieny</v>
      </c>
    </row>
    <row r="355" spans="2:3" x14ac:dyDescent="0.35">
      <c r="B355" s="15">
        <f>'T4(c)'!A354+'T4(c)'!B354/2</f>
        <v>29.464999999999996</v>
      </c>
      <c r="C355" s="15" t="str">
        <f t="shared" si="5"/>
        <v>Moderate Efficieny</v>
      </c>
    </row>
    <row r="356" spans="2:3" x14ac:dyDescent="0.35">
      <c r="B356" s="15">
        <f>'T4(c)'!A355+'T4(c)'!B355/2</f>
        <v>26.604999999999997</v>
      </c>
      <c r="C356" s="15" t="str">
        <f t="shared" si="5"/>
        <v>Moderate Efficieny</v>
      </c>
    </row>
    <row r="357" spans="2:3" x14ac:dyDescent="0.35">
      <c r="B357" s="15">
        <f>'T4(c)'!A356+'T4(c)'!B356/2</f>
        <v>28.82</v>
      </c>
      <c r="C357" s="15" t="str">
        <f t="shared" si="5"/>
        <v>Moderate Efficieny</v>
      </c>
    </row>
    <row r="358" spans="2:3" x14ac:dyDescent="0.35">
      <c r="B358" s="15">
        <f>'T4(c)'!A357+'T4(c)'!B357/2</f>
        <v>26.195</v>
      </c>
      <c r="C358" s="15" t="str">
        <f t="shared" si="5"/>
        <v>Moderate Efficieny</v>
      </c>
    </row>
    <row r="359" spans="2:3" x14ac:dyDescent="0.35">
      <c r="B359" s="15">
        <f>'T4(c)'!A358+'T4(c)'!B358/2</f>
        <v>25.909999999999997</v>
      </c>
      <c r="C359" s="15" t="str">
        <f t="shared" si="5"/>
        <v>Moderate Efficieny</v>
      </c>
    </row>
    <row r="360" spans="2:3" x14ac:dyDescent="0.35">
      <c r="B360" s="15">
        <f>'T4(c)'!A359+'T4(c)'!B359/2</f>
        <v>29.055</v>
      </c>
      <c r="C360" s="15" t="str">
        <f t="shared" si="5"/>
        <v>Moderate Efficieny</v>
      </c>
    </row>
    <row r="361" spans="2:3" x14ac:dyDescent="0.35">
      <c r="B361" s="15">
        <f>'T4(c)'!A360+'T4(c)'!B360/2</f>
        <v>29.349999999999998</v>
      </c>
      <c r="C361" s="15" t="str">
        <f t="shared" si="5"/>
        <v>Moderate Efficieny</v>
      </c>
    </row>
    <row r="362" spans="2:3" x14ac:dyDescent="0.35">
      <c r="B362" s="15">
        <f>'T4(c)'!A361+'T4(c)'!B361/2</f>
        <v>29.349999999999998</v>
      </c>
      <c r="C362" s="15" t="str">
        <f t="shared" si="5"/>
        <v>Moderate Efficieny</v>
      </c>
    </row>
    <row r="363" spans="2:3" x14ac:dyDescent="0.35">
      <c r="B363" s="15">
        <f>'T4(c)'!A362+'T4(c)'!B362/2</f>
        <v>29.349999999999998</v>
      </c>
      <c r="C363" s="15" t="str">
        <f t="shared" si="5"/>
        <v>Moderate Efficieny</v>
      </c>
    </row>
    <row r="364" spans="2:3" x14ac:dyDescent="0.35">
      <c r="B364" s="15">
        <f>'T4(c)'!A363+'T4(c)'!B363/2</f>
        <v>29.349999999999998</v>
      </c>
      <c r="C364" s="15" t="str">
        <f t="shared" si="5"/>
        <v>Moderate Efficieny</v>
      </c>
    </row>
    <row r="365" spans="2:3" x14ac:dyDescent="0.35">
      <c r="B365" s="15">
        <f>'T4(c)'!A364+'T4(c)'!B364/2</f>
        <v>29.4</v>
      </c>
      <c r="C365" s="15" t="str">
        <f t="shared" si="5"/>
        <v>Moderate Efficieny</v>
      </c>
    </row>
    <row r="366" spans="2:3" x14ac:dyDescent="0.35">
      <c r="B366" s="15">
        <f>'T4(c)'!A365+'T4(c)'!B365/2</f>
        <v>29.4</v>
      </c>
      <c r="C366" s="15" t="str">
        <f t="shared" si="5"/>
        <v>Moderate Efficieny</v>
      </c>
    </row>
    <row r="367" spans="2:3" x14ac:dyDescent="0.35">
      <c r="B367" s="15">
        <f>'T4(c)'!A366+'T4(c)'!B366/2</f>
        <v>29.4</v>
      </c>
      <c r="C367" s="15" t="str">
        <f t="shared" si="5"/>
        <v>Moderate Efficieny</v>
      </c>
    </row>
    <row r="368" spans="2:3" x14ac:dyDescent="0.35">
      <c r="B368" s="15">
        <f>'T4(c)'!A367+'T4(c)'!B367/2</f>
        <v>29.4</v>
      </c>
      <c r="C368" s="15" t="str">
        <f t="shared" si="5"/>
        <v>Moderate Efficieny</v>
      </c>
    </row>
    <row r="369" spans="2:3" x14ac:dyDescent="0.35">
      <c r="B369" s="15">
        <f>'T4(c)'!A368+'T4(c)'!B368/2</f>
        <v>16.45</v>
      </c>
      <c r="C369" s="15" t="str">
        <f t="shared" si="5"/>
        <v>Low Efficiency</v>
      </c>
    </row>
    <row r="370" spans="2:3" x14ac:dyDescent="0.35">
      <c r="B370" s="15">
        <f>'T4(c)'!A369+'T4(c)'!B369/2</f>
        <v>16.05</v>
      </c>
      <c r="C370" s="15" t="str">
        <f t="shared" si="5"/>
        <v>Low Efficiency</v>
      </c>
    </row>
    <row r="371" spans="2:3" x14ac:dyDescent="0.35">
      <c r="B371" s="15">
        <f>'T4(c)'!A370+'T4(c)'!B370/2</f>
        <v>17.149999999999999</v>
      </c>
      <c r="C371" s="15" t="str">
        <f t="shared" si="5"/>
        <v>Low Efficiency</v>
      </c>
    </row>
    <row r="372" spans="2:3" x14ac:dyDescent="0.35">
      <c r="B372" s="15">
        <f>'T4(c)'!A371+'T4(c)'!B371/2</f>
        <v>17.149999999999999</v>
      </c>
      <c r="C372" s="15" t="str">
        <f t="shared" si="5"/>
        <v>Low Efficiency</v>
      </c>
    </row>
    <row r="373" spans="2:3" x14ac:dyDescent="0.35">
      <c r="B373" s="15">
        <f>'T4(c)'!A372+'T4(c)'!B372/2</f>
        <v>24.200000000000003</v>
      </c>
      <c r="C373" s="15" t="str">
        <f t="shared" si="5"/>
        <v>Low Efficiency</v>
      </c>
    </row>
    <row r="374" spans="2:3" x14ac:dyDescent="0.35">
      <c r="B374" s="15">
        <f>'T4(c)'!A373+'T4(c)'!B373/2</f>
        <v>16.55</v>
      </c>
      <c r="C374" s="15" t="str">
        <f t="shared" si="5"/>
        <v>Low Efficiency</v>
      </c>
    </row>
    <row r="375" spans="2:3" x14ac:dyDescent="0.35">
      <c r="B375" s="15">
        <f>'T4(c)'!A374+'T4(c)'!B374/2</f>
        <v>16.55</v>
      </c>
      <c r="C375" s="15" t="str">
        <f t="shared" ref="C375:C438" si="6">IF(B375&gt;35, "High Efficiency",IF( B375&gt;25, "Moderate Efficieny", "Low Efficiency"))</f>
        <v>Low Efficiency</v>
      </c>
    </row>
    <row r="376" spans="2:3" x14ac:dyDescent="0.35">
      <c r="B376" s="15">
        <f>'T4(c)'!A375+'T4(c)'!B375/2</f>
        <v>16.55</v>
      </c>
      <c r="C376" s="15" t="str">
        <f t="shared" si="6"/>
        <v>Low Efficiency</v>
      </c>
    </row>
    <row r="377" spans="2:3" x14ac:dyDescent="0.35">
      <c r="B377" s="15">
        <f>'T4(c)'!A376+'T4(c)'!B376/2</f>
        <v>19.68</v>
      </c>
      <c r="C377" s="15" t="str">
        <f t="shared" si="6"/>
        <v>Low Efficiency</v>
      </c>
    </row>
    <row r="378" spans="2:3" x14ac:dyDescent="0.35">
      <c r="B378" s="15">
        <f>'T4(c)'!A377+'T4(c)'!B377/2</f>
        <v>18.850000000000001</v>
      </c>
      <c r="C378" s="15" t="str">
        <f t="shared" si="6"/>
        <v>Low Efficiency</v>
      </c>
    </row>
    <row r="379" spans="2:3" x14ac:dyDescent="0.35">
      <c r="B379" s="15">
        <f>'T4(c)'!A378+'T4(c)'!B378/2</f>
        <v>18.850000000000001</v>
      </c>
      <c r="C379" s="15" t="str">
        <f t="shared" si="6"/>
        <v>Low Efficiency</v>
      </c>
    </row>
    <row r="380" spans="2:3" x14ac:dyDescent="0.35">
      <c r="B380" s="15">
        <f>'T4(c)'!A379+'T4(c)'!B379/2</f>
        <v>18.850000000000001</v>
      </c>
      <c r="C380" s="15" t="str">
        <f t="shared" si="6"/>
        <v>Low Efficiency</v>
      </c>
    </row>
    <row r="381" spans="2:3" x14ac:dyDescent="0.35">
      <c r="B381" s="15">
        <f>'T4(c)'!A380+'T4(c)'!B380/2</f>
        <v>18.850000000000001</v>
      </c>
      <c r="C381" s="15" t="str">
        <f t="shared" si="6"/>
        <v>Low Efficiency</v>
      </c>
    </row>
    <row r="382" spans="2:3" x14ac:dyDescent="0.35">
      <c r="B382" s="15">
        <f>'T4(c)'!A381+'T4(c)'!B381/2</f>
        <v>22.13</v>
      </c>
      <c r="C382" s="15" t="str">
        <f t="shared" si="6"/>
        <v>Low Efficiency</v>
      </c>
    </row>
    <row r="383" spans="2:3" x14ac:dyDescent="0.35">
      <c r="B383" s="15">
        <f>'T4(c)'!A382+'T4(c)'!B382/2</f>
        <v>19.05</v>
      </c>
      <c r="C383" s="15" t="str">
        <f t="shared" si="6"/>
        <v>Low Efficiency</v>
      </c>
    </row>
    <row r="384" spans="2:3" x14ac:dyDescent="0.35">
      <c r="B384" s="15">
        <f>'T4(c)'!A383+'T4(c)'!B383/2</f>
        <v>22.13</v>
      </c>
      <c r="C384" s="15" t="str">
        <f t="shared" si="6"/>
        <v>Low Efficiency</v>
      </c>
    </row>
    <row r="385" spans="2:3" x14ac:dyDescent="0.35">
      <c r="B385" s="15">
        <f>'T4(c)'!A384+'T4(c)'!B384/2</f>
        <v>19.05</v>
      </c>
      <c r="C385" s="15" t="str">
        <f t="shared" si="6"/>
        <v>Low Efficiency</v>
      </c>
    </row>
    <row r="386" spans="2:3" x14ac:dyDescent="0.35">
      <c r="B386" s="15">
        <f>'T4(c)'!A385+'T4(c)'!B385/2</f>
        <v>22.13</v>
      </c>
      <c r="C386" s="15" t="str">
        <f t="shared" si="6"/>
        <v>Low Efficiency</v>
      </c>
    </row>
    <row r="387" spans="2:3" x14ac:dyDescent="0.35">
      <c r="B387" s="15">
        <f>'T4(c)'!A386+'T4(c)'!B386/2</f>
        <v>21.35</v>
      </c>
      <c r="C387" s="15" t="str">
        <f t="shared" si="6"/>
        <v>Low Efficiency</v>
      </c>
    </row>
    <row r="388" spans="2:3" x14ac:dyDescent="0.35">
      <c r="B388" s="15">
        <f>'T4(c)'!A387+'T4(c)'!B387/2</f>
        <v>21.35</v>
      </c>
      <c r="C388" s="15" t="str">
        <f t="shared" si="6"/>
        <v>Low Efficiency</v>
      </c>
    </row>
    <row r="389" spans="2:3" x14ac:dyDescent="0.35">
      <c r="B389" s="15">
        <f>'T4(c)'!A388+'T4(c)'!B388/2</f>
        <v>24.43</v>
      </c>
      <c r="C389" s="15" t="str">
        <f t="shared" si="6"/>
        <v>Low Efficiency</v>
      </c>
    </row>
    <row r="390" spans="2:3" x14ac:dyDescent="0.35">
      <c r="B390" s="15">
        <f>'T4(c)'!A389+'T4(c)'!B389/2</f>
        <v>23.15</v>
      </c>
      <c r="C390" s="15" t="str">
        <f t="shared" si="6"/>
        <v>Low Efficiency</v>
      </c>
    </row>
    <row r="391" spans="2:3" x14ac:dyDescent="0.35">
      <c r="B391" s="15">
        <f>'T4(c)'!A390+'T4(c)'!B390/2</f>
        <v>11.290000000000001</v>
      </c>
      <c r="C391" s="15" t="str">
        <f t="shared" si="6"/>
        <v>Low Efficiency</v>
      </c>
    </row>
    <row r="392" spans="2:3" x14ac:dyDescent="0.35">
      <c r="B392" s="15">
        <f>'T4(c)'!A391+'T4(c)'!B391/2</f>
        <v>21.97</v>
      </c>
      <c r="C392" s="15" t="str">
        <f t="shared" si="6"/>
        <v>Low Efficiency</v>
      </c>
    </row>
    <row r="393" spans="2:3" x14ac:dyDescent="0.35">
      <c r="B393" s="15">
        <f>'T4(c)'!A392+'T4(c)'!B392/2</f>
        <v>21.97</v>
      </c>
      <c r="C393" s="15" t="str">
        <f t="shared" si="6"/>
        <v>Low Efficiency</v>
      </c>
    </row>
    <row r="394" spans="2:3" x14ac:dyDescent="0.35">
      <c r="B394" s="15">
        <f>'T4(c)'!A393+'T4(c)'!B393/2</f>
        <v>24.669999999999998</v>
      </c>
      <c r="C394" s="15" t="str">
        <f t="shared" si="6"/>
        <v>Low Efficiency</v>
      </c>
    </row>
    <row r="395" spans="2:3" x14ac:dyDescent="0.35">
      <c r="B395" s="15">
        <f>'T4(c)'!A394+'T4(c)'!B394/2</f>
        <v>19.669999999999998</v>
      </c>
      <c r="C395" s="15" t="str">
        <f t="shared" si="6"/>
        <v>Low Efficiency</v>
      </c>
    </row>
    <row r="396" spans="2:3" x14ac:dyDescent="0.35">
      <c r="B396" s="15">
        <f>'T4(c)'!A395+'T4(c)'!B395/2</f>
        <v>19.669999999999998</v>
      </c>
      <c r="C396" s="15" t="str">
        <f t="shared" si="6"/>
        <v>Low Efficiency</v>
      </c>
    </row>
    <row r="397" spans="2:3" x14ac:dyDescent="0.35">
      <c r="B397" s="15">
        <f>'T4(c)'!A396+'T4(c)'!B396/2</f>
        <v>19.669999999999998</v>
      </c>
      <c r="C397" s="15" t="str">
        <f t="shared" si="6"/>
        <v>Low Efficiency</v>
      </c>
    </row>
    <row r="398" spans="2:3" x14ac:dyDescent="0.35">
      <c r="B398" s="15">
        <f>'T4(c)'!A397+'T4(c)'!B397/2</f>
        <v>19.669999999999998</v>
      </c>
      <c r="C398" s="15" t="str">
        <f t="shared" si="6"/>
        <v>Low Efficiency</v>
      </c>
    </row>
    <row r="399" spans="2:3" x14ac:dyDescent="0.35">
      <c r="B399" s="15">
        <f>'T4(c)'!A398+'T4(c)'!B398/2</f>
        <v>22.97</v>
      </c>
      <c r="C399" s="15" t="str">
        <f t="shared" si="6"/>
        <v>Low Efficiency</v>
      </c>
    </row>
    <row r="400" spans="2:3" x14ac:dyDescent="0.35">
      <c r="B400" s="15">
        <f>'T4(c)'!A399+'T4(c)'!B399/2</f>
        <v>19.669999999999998</v>
      </c>
      <c r="C400" s="15" t="str">
        <f t="shared" si="6"/>
        <v>Low Efficiency</v>
      </c>
    </row>
    <row r="401" spans="2:3" x14ac:dyDescent="0.35">
      <c r="B401" s="15">
        <f>'T4(c)'!A400+'T4(c)'!B400/2</f>
        <v>22.97</v>
      </c>
      <c r="C401" s="15" t="str">
        <f t="shared" si="6"/>
        <v>Low Efficiency</v>
      </c>
    </row>
    <row r="402" spans="2:3" x14ac:dyDescent="0.35">
      <c r="B402" s="15">
        <f>'T4(c)'!A401+'T4(c)'!B401/2</f>
        <v>27.605</v>
      </c>
      <c r="C402" s="15" t="str">
        <f t="shared" si="6"/>
        <v>Moderate Efficieny</v>
      </c>
    </row>
    <row r="403" spans="2:3" x14ac:dyDescent="0.35">
      <c r="B403" s="15">
        <f>'T4(c)'!A402+'T4(c)'!B402/2</f>
        <v>27.605</v>
      </c>
      <c r="C403" s="15" t="str">
        <f t="shared" si="6"/>
        <v>Moderate Efficieny</v>
      </c>
    </row>
    <row r="404" spans="2:3" x14ac:dyDescent="0.35">
      <c r="B404" s="15">
        <f>'T4(c)'!A403+'T4(c)'!B403/2</f>
        <v>18.005000000000003</v>
      </c>
      <c r="C404" s="15" t="str">
        <f t="shared" si="6"/>
        <v>Low Efficiency</v>
      </c>
    </row>
    <row r="405" spans="2:3" x14ac:dyDescent="0.35">
      <c r="B405" s="15">
        <f>'T4(c)'!A404+'T4(c)'!B404/2</f>
        <v>20.905000000000001</v>
      </c>
      <c r="C405" s="15" t="str">
        <f t="shared" si="6"/>
        <v>Low Efficiency</v>
      </c>
    </row>
    <row r="406" spans="2:3" x14ac:dyDescent="0.35">
      <c r="B406" s="15">
        <f>'T4(c)'!A405+'T4(c)'!B405/2</f>
        <v>20.905000000000001</v>
      </c>
      <c r="C406" s="15" t="str">
        <f t="shared" si="6"/>
        <v>Low Efficiency</v>
      </c>
    </row>
    <row r="407" spans="2:3" x14ac:dyDescent="0.35">
      <c r="B407" s="15">
        <f>'T4(c)'!A406+'T4(c)'!B406/2</f>
        <v>18.005000000000003</v>
      </c>
      <c r="C407" s="15" t="str">
        <f t="shared" si="6"/>
        <v>Low Efficiency</v>
      </c>
    </row>
    <row r="408" spans="2:3" x14ac:dyDescent="0.35">
      <c r="B408" s="15">
        <f>'T4(c)'!A407+'T4(c)'!B407/2</f>
        <v>18.005000000000003</v>
      </c>
      <c r="C408" s="15" t="str">
        <f t="shared" si="6"/>
        <v>Low Efficiency</v>
      </c>
    </row>
    <row r="409" spans="2:3" x14ac:dyDescent="0.35">
      <c r="B409" s="15">
        <f>'T4(c)'!A408+'T4(c)'!B408/2</f>
        <v>36.695</v>
      </c>
      <c r="C409" s="15" t="str">
        <f t="shared" si="6"/>
        <v>High Efficiency</v>
      </c>
    </row>
    <row r="410" spans="2:3" x14ac:dyDescent="0.35">
      <c r="B410" s="15">
        <f>'T4(c)'!A409+'T4(c)'!B409/2</f>
        <v>36.695</v>
      </c>
      <c r="C410" s="15" t="str">
        <f t="shared" si="6"/>
        <v>High Efficiency</v>
      </c>
    </row>
    <row r="411" spans="2:3" x14ac:dyDescent="0.35">
      <c r="B411" s="15">
        <f>'T4(c)'!A410+'T4(c)'!B410/2</f>
        <v>36.695</v>
      </c>
      <c r="C411" s="15" t="str">
        <f t="shared" si="6"/>
        <v>High Efficiency</v>
      </c>
    </row>
    <row r="412" spans="2:3" x14ac:dyDescent="0.35">
      <c r="B412" s="15">
        <f>'T4(c)'!A411+'T4(c)'!B411/2</f>
        <v>36.695</v>
      </c>
      <c r="C412" s="15" t="str">
        <f t="shared" si="6"/>
        <v>High Efficiency</v>
      </c>
    </row>
    <row r="413" spans="2:3" x14ac:dyDescent="0.35">
      <c r="B413" s="15">
        <f>'T4(c)'!A412+'T4(c)'!B412/2</f>
        <v>30.164999999999999</v>
      </c>
      <c r="C413" s="15" t="str">
        <f t="shared" si="6"/>
        <v>Moderate Efficieny</v>
      </c>
    </row>
    <row r="414" spans="2:3" x14ac:dyDescent="0.35">
      <c r="B414" s="15">
        <f>'T4(c)'!A413+'T4(c)'!B413/2</f>
        <v>35.424999999999997</v>
      </c>
      <c r="C414" s="15" t="str">
        <f t="shared" si="6"/>
        <v>High Efficiency</v>
      </c>
    </row>
    <row r="415" spans="2:3" x14ac:dyDescent="0.35">
      <c r="B415" s="15">
        <f>'T4(c)'!A414+'T4(c)'!B414/2</f>
        <v>34.424999999999997</v>
      </c>
      <c r="C415" s="15" t="str">
        <f t="shared" si="6"/>
        <v>Moderate Efficieny</v>
      </c>
    </row>
    <row r="416" spans="2:3" x14ac:dyDescent="0.35">
      <c r="B416" s="15">
        <f>'T4(c)'!A415+'T4(c)'!B415/2</f>
        <v>34.424999999999997</v>
      </c>
      <c r="C416" s="15" t="str">
        <f t="shared" si="6"/>
        <v>Moderate Efficieny</v>
      </c>
    </row>
    <row r="417" spans="2:3" x14ac:dyDescent="0.35">
      <c r="B417" s="15">
        <f>'T4(c)'!A416+'T4(c)'!B416/2</f>
        <v>20.105</v>
      </c>
      <c r="C417" s="15" t="str">
        <f t="shared" si="6"/>
        <v>Low Efficiency</v>
      </c>
    </row>
    <row r="418" spans="2:3" x14ac:dyDescent="0.35">
      <c r="B418" s="15">
        <f>'T4(c)'!A417+'T4(c)'!B417/2</f>
        <v>22.605</v>
      </c>
      <c r="C418" s="15" t="str">
        <f t="shared" si="6"/>
        <v>Low Efficiency</v>
      </c>
    </row>
    <row r="419" spans="2:3" x14ac:dyDescent="0.35">
      <c r="B419" s="15">
        <f>'T4(c)'!A418+'T4(c)'!B418/2</f>
        <v>20.105</v>
      </c>
      <c r="C419" s="15" t="str">
        <f t="shared" si="6"/>
        <v>Low Efficiency</v>
      </c>
    </row>
    <row r="420" spans="2:3" x14ac:dyDescent="0.35">
      <c r="B420" s="15">
        <f>'T4(c)'!A419+'T4(c)'!B419/2</f>
        <v>22.605</v>
      </c>
      <c r="C420" s="15" t="str">
        <f t="shared" si="6"/>
        <v>Low Efficiency</v>
      </c>
    </row>
    <row r="421" spans="2:3" x14ac:dyDescent="0.35">
      <c r="B421" s="15">
        <f>'T4(c)'!A420+'T4(c)'!B420/2</f>
        <v>22.605</v>
      </c>
      <c r="C421" s="15" t="str">
        <f t="shared" si="6"/>
        <v>Low Efficiency</v>
      </c>
    </row>
    <row r="422" spans="2:3" x14ac:dyDescent="0.35">
      <c r="B422" s="15">
        <f>'T4(c)'!A421+'T4(c)'!B421/2</f>
        <v>20.105</v>
      </c>
      <c r="C422" s="15" t="str">
        <f t="shared" si="6"/>
        <v>Low Efficiency</v>
      </c>
    </row>
    <row r="423" spans="2:3" x14ac:dyDescent="0.35">
      <c r="B423" s="15">
        <f>'T4(c)'!A422+'T4(c)'!B422/2</f>
        <v>26.105</v>
      </c>
      <c r="C423" s="15" t="str">
        <f t="shared" si="6"/>
        <v>Moderate Efficieny</v>
      </c>
    </row>
    <row r="424" spans="2:3" x14ac:dyDescent="0.35">
      <c r="B424" s="15">
        <f>'T4(c)'!A423+'T4(c)'!B423/2</f>
        <v>26.105</v>
      </c>
      <c r="C424" s="15" t="str">
        <f t="shared" si="6"/>
        <v>Moderate Efficieny</v>
      </c>
    </row>
    <row r="425" spans="2:3" x14ac:dyDescent="0.35">
      <c r="B425" s="15">
        <f>'T4(c)'!A424+'T4(c)'!B424/2</f>
        <v>20.105</v>
      </c>
      <c r="C425" s="15" t="str">
        <f t="shared" si="6"/>
        <v>Low Efficiency</v>
      </c>
    </row>
    <row r="426" spans="2:3" x14ac:dyDescent="0.35">
      <c r="B426" s="15">
        <f>'T4(c)'!A425+'T4(c)'!B425/2</f>
        <v>20.105</v>
      </c>
      <c r="C426" s="15" t="str">
        <f t="shared" si="6"/>
        <v>Low Efficiency</v>
      </c>
    </row>
    <row r="427" spans="2:3" x14ac:dyDescent="0.35">
      <c r="B427" s="15">
        <f>'T4(c)'!A426+'T4(c)'!B426/2</f>
        <v>20.105</v>
      </c>
      <c r="C427" s="15" t="str">
        <f t="shared" si="6"/>
        <v>Low Efficiency</v>
      </c>
    </row>
    <row r="428" spans="2:3" x14ac:dyDescent="0.35">
      <c r="B428" s="15">
        <f>'T4(c)'!A427+'T4(c)'!B427/2</f>
        <v>20.105</v>
      </c>
      <c r="C428" s="15" t="str">
        <f t="shared" si="6"/>
        <v>Low Efficiency</v>
      </c>
    </row>
    <row r="429" spans="2:3" x14ac:dyDescent="0.35">
      <c r="B429" s="15">
        <f>'T4(c)'!A428+'T4(c)'!B428/2</f>
        <v>26.105</v>
      </c>
      <c r="C429" s="15" t="str">
        <f t="shared" si="6"/>
        <v>Moderate Efficieny</v>
      </c>
    </row>
    <row r="430" spans="2:3" x14ac:dyDescent="0.35">
      <c r="B430" s="15">
        <f>'T4(c)'!A429+'T4(c)'!B429/2</f>
        <v>26.105</v>
      </c>
      <c r="C430" s="15" t="str">
        <f t="shared" si="6"/>
        <v>Moderate Efficieny</v>
      </c>
    </row>
    <row r="431" spans="2:3" x14ac:dyDescent="0.35">
      <c r="B431" s="15">
        <f>'T4(c)'!A430+'T4(c)'!B430/2</f>
        <v>29.484999999999999</v>
      </c>
      <c r="C431" s="15" t="str">
        <f t="shared" si="6"/>
        <v>Moderate Efficieny</v>
      </c>
    </row>
    <row r="432" spans="2:3" x14ac:dyDescent="0.35">
      <c r="B432" s="15">
        <f>'T4(c)'!A431+'T4(c)'!B431/2</f>
        <v>23.395</v>
      </c>
      <c r="C432" s="15" t="str">
        <f t="shared" si="6"/>
        <v>Low Efficiency</v>
      </c>
    </row>
    <row r="433" spans="2:3" x14ac:dyDescent="0.35">
      <c r="B433" s="15">
        <f>'T4(c)'!A432+'T4(c)'!B432/2</f>
        <v>23.395</v>
      </c>
      <c r="C433" s="15" t="str">
        <f t="shared" si="6"/>
        <v>Low Efficiency</v>
      </c>
    </row>
    <row r="434" spans="2:3" x14ac:dyDescent="0.35">
      <c r="B434" s="15">
        <f>'T4(c)'!A433+'T4(c)'!B433/2</f>
        <v>23.395</v>
      </c>
      <c r="C434" s="15" t="str">
        <f t="shared" si="6"/>
        <v>Low Efficiency</v>
      </c>
    </row>
    <row r="435" spans="2:3" x14ac:dyDescent="0.35">
      <c r="B435" s="15">
        <f>'T4(c)'!A434+'T4(c)'!B434/2</f>
        <v>23.395</v>
      </c>
      <c r="C435" s="15" t="str">
        <f t="shared" si="6"/>
        <v>Low Efficiency</v>
      </c>
    </row>
    <row r="436" spans="2:3" x14ac:dyDescent="0.35">
      <c r="B436" s="15">
        <f>'T4(c)'!A435+'T4(c)'!B435/2</f>
        <v>23.395</v>
      </c>
      <c r="C436" s="15" t="str">
        <f t="shared" si="6"/>
        <v>Low Efficiency</v>
      </c>
    </row>
    <row r="437" spans="2:3" x14ac:dyDescent="0.35">
      <c r="B437" s="15">
        <f>'T4(c)'!A436+'T4(c)'!B436/2</f>
        <v>29.484999999999999</v>
      </c>
      <c r="C437" s="15" t="str">
        <f t="shared" si="6"/>
        <v>Moderate Efficieny</v>
      </c>
    </row>
    <row r="438" spans="2:3" x14ac:dyDescent="0.35">
      <c r="B438" s="15">
        <f>'T4(c)'!A437+'T4(c)'!B437/2</f>
        <v>25.115000000000002</v>
      </c>
      <c r="C438" s="15" t="str">
        <f t="shared" si="6"/>
        <v>Moderate Efficieny</v>
      </c>
    </row>
    <row r="439" spans="2:3" x14ac:dyDescent="0.35">
      <c r="B439" s="15">
        <f>'T4(c)'!A438+'T4(c)'!B438/2</f>
        <v>25.115000000000002</v>
      </c>
      <c r="C439" s="15" t="str">
        <f t="shared" ref="C439:C460" si="7">IF(B439&gt;35, "High Efficiency",IF( B439&gt;25, "Moderate Efficieny", "Low Efficiency"))</f>
        <v>Moderate Efficieny</v>
      </c>
    </row>
    <row r="440" spans="2:3" x14ac:dyDescent="0.35">
      <c r="B440" s="15">
        <f>'T4(c)'!A439+'T4(c)'!B439/2</f>
        <v>25.115000000000002</v>
      </c>
      <c r="C440" s="15" t="str">
        <f t="shared" si="7"/>
        <v>Moderate Efficieny</v>
      </c>
    </row>
    <row r="441" spans="2:3" x14ac:dyDescent="0.35">
      <c r="B441" s="15">
        <f>'T4(c)'!A440+'T4(c)'!B440/2</f>
        <v>25.115000000000002</v>
      </c>
      <c r="C441" s="15" t="str">
        <f t="shared" si="7"/>
        <v>Moderate Efficieny</v>
      </c>
    </row>
    <row r="442" spans="2:3" x14ac:dyDescent="0.35">
      <c r="B442" s="15">
        <f>'T4(c)'!A441+'T4(c)'!B441/2</f>
        <v>25.115000000000002</v>
      </c>
      <c r="C442" s="15" t="str">
        <f t="shared" si="7"/>
        <v>Moderate Efficieny</v>
      </c>
    </row>
    <row r="443" spans="2:3" x14ac:dyDescent="0.35">
      <c r="B443" s="15">
        <f>'T4(c)'!A442+'T4(c)'!B442/2</f>
        <v>23.395</v>
      </c>
      <c r="C443" s="15" t="str">
        <f t="shared" si="7"/>
        <v>Low Efficiency</v>
      </c>
    </row>
    <row r="444" spans="2:3" x14ac:dyDescent="0.35">
      <c r="B444" s="15">
        <f>'T4(c)'!A443+'T4(c)'!B443/2</f>
        <v>25.115000000000002</v>
      </c>
      <c r="C444" s="15" t="str">
        <f t="shared" si="7"/>
        <v>Moderate Efficieny</v>
      </c>
    </row>
    <row r="445" spans="2:3" x14ac:dyDescent="0.35">
      <c r="B445" s="15">
        <f>'T4(c)'!A444+'T4(c)'!B444/2</f>
        <v>31.38</v>
      </c>
      <c r="C445" s="15" t="str">
        <f t="shared" si="7"/>
        <v>Moderate Efficieny</v>
      </c>
    </row>
    <row r="446" spans="2:3" x14ac:dyDescent="0.35">
      <c r="B446" s="15">
        <f>'T4(c)'!A445+'T4(c)'!B445/2</f>
        <v>25.29</v>
      </c>
      <c r="C446" s="15" t="str">
        <f t="shared" si="7"/>
        <v>Moderate Efficieny</v>
      </c>
    </row>
    <row r="447" spans="2:3" x14ac:dyDescent="0.35">
      <c r="B447" s="15">
        <f>'T4(c)'!A446+'T4(c)'!B446/2</f>
        <v>25.29</v>
      </c>
      <c r="C447" s="15" t="str">
        <f t="shared" si="7"/>
        <v>Moderate Efficieny</v>
      </c>
    </row>
    <row r="448" spans="2:3" x14ac:dyDescent="0.35">
      <c r="B448" s="15">
        <f>'T4(c)'!A447+'T4(c)'!B447/2</f>
        <v>18.399999999999999</v>
      </c>
      <c r="C448" s="15" t="str">
        <f t="shared" si="7"/>
        <v>Low Efficiency</v>
      </c>
    </row>
    <row r="449" spans="2:3" x14ac:dyDescent="0.35">
      <c r="B449" s="15">
        <f>'T4(c)'!A448+'T4(c)'!B448/2</f>
        <v>23.1</v>
      </c>
      <c r="C449" s="15" t="str">
        <f t="shared" si="7"/>
        <v>Low Efficiency</v>
      </c>
    </row>
    <row r="450" spans="2:3" x14ac:dyDescent="0.35">
      <c r="B450" s="15">
        <f>'T4(c)'!A449+'T4(c)'!B449/2</f>
        <v>25.009999999999998</v>
      </c>
      <c r="C450" s="15" t="str">
        <f t="shared" si="7"/>
        <v>Moderate Efficieny</v>
      </c>
    </row>
    <row r="451" spans="2:3" x14ac:dyDescent="0.35">
      <c r="B451" s="15">
        <f>'T4(c)'!A450+'T4(c)'!B450/2</f>
        <v>12.555</v>
      </c>
      <c r="C451" s="15" t="str">
        <f t="shared" si="7"/>
        <v>Low Efficiency</v>
      </c>
    </row>
    <row r="452" spans="2:3" x14ac:dyDescent="0.35">
      <c r="B452" s="15">
        <f>'T4(c)'!A451+'T4(c)'!B451/2</f>
        <v>21.905000000000001</v>
      </c>
      <c r="C452" s="15" t="str">
        <f t="shared" si="7"/>
        <v>Low Efficiency</v>
      </c>
    </row>
    <row r="453" spans="2:3" x14ac:dyDescent="0.35">
      <c r="B453" s="15">
        <f>'T4(c)'!A452+'T4(c)'!B452/2</f>
        <v>21.905000000000001</v>
      </c>
      <c r="C453" s="15" t="str">
        <f t="shared" si="7"/>
        <v>Low Efficiency</v>
      </c>
    </row>
    <row r="454" spans="2:3" x14ac:dyDescent="0.35">
      <c r="B454" s="15">
        <f>'T4(c)'!A453+'T4(c)'!B453/2</f>
        <v>21.905000000000001</v>
      </c>
      <c r="C454" s="15" t="str">
        <f t="shared" si="7"/>
        <v>Low Efficiency</v>
      </c>
    </row>
    <row r="455" spans="2:3" x14ac:dyDescent="0.35">
      <c r="B455" s="15">
        <f>'T4(c)'!A454+'T4(c)'!B454/2</f>
        <v>21.905000000000001</v>
      </c>
      <c r="C455" s="15" t="str">
        <f t="shared" si="7"/>
        <v>Low Efficiency</v>
      </c>
    </row>
    <row r="456" spans="2:3" x14ac:dyDescent="0.35">
      <c r="B456" s="15">
        <f>'T4(c)'!A455+'T4(c)'!B455/2</f>
        <v>21.09</v>
      </c>
      <c r="C456" s="15" t="str">
        <f t="shared" si="7"/>
        <v>Low Efficiency</v>
      </c>
    </row>
    <row r="457" spans="2:3" x14ac:dyDescent="0.35">
      <c r="B457" s="15">
        <f>'T4(c)'!A456+'T4(c)'!B456/2</f>
        <v>20.905000000000001</v>
      </c>
      <c r="C457" s="15" t="str">
        <f t="shared" si="7"/>
        <v>Low Efficiency</v>
      </c>
    </row>
    <row r="458" spans="2:3" x14ac:dyDescent="0.35">
      <c r="B458" s="15">
        <f>'T4(c)'!A457+'T4(c)'!B457/2</f>
        <v>26.105</v>
      </c>
      <c r="C458" s="15" t="str">
        <f t="shared" si="7"/>
        <v>Moderate Efficieny</v>
      </c>
    </row>
    <row r="459" spans="2:3" x14ac:dyDescent="0.35">
      <c r="B459" s="15">
        <f>'T4(c)'!A458+'T4(c)'!B458/2</f>
        <v>25.925000000000001</v>
      </c>
      <c r="C459" s="15" t="str">
        <f t="shared" si="7"/>
        <v>Moderate Efficieny</v>
      </c>
    </row>
    <row r="460" spans="2:3" ht="15" thickBot="1" x14ac:dyDescent="0.4">
      <c r="B460" s="16">
        <f>'T4(c)'!A459+'T4(c)'!B459/2</f>
        <v>29</v>
      </c>
      <c r="C460" s="16" t="str">
        <f t="shared" si="7"/>
        <v>Moderate Efficieny</v>
      </c>
    </row>
  </sheetData>
  <autoFilter ref="B2:C460" xr:uid="{CF31B08C-2FFA-4DD0-B9E2-BE0B14958CB5}"/>
  <mergeCells count="2">
    <mergeCell ref="E2:H7"/>
    <mergeCell ref="E9:H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B4C5A-4009-452B-B420-07F1B9847594}">
  <dimension ref="A2:H8"/>
  <sheetViews>
    <sheetView workbookViewId="0">
      <selection activeCell="D3" sqref="D3:H6"/>
    </sheetView>
  </sheetViews>
  <sheetFormatPr defaultRowHeight="14.5" x14ac:dyDescent="0.35"/>
  <cols>
    <col min="1" max="1" width="12.36328125" bestFit="1" customWidth="1"/>
    <col min="2" max="2" width="20.453125" bestFit="1" customWidth="1"/>
    <col min="3" max="3" width="16.7265625" bestFit="1" customWidth="1"/>
    <col min="4" max="4" width="10.7265625" bestFit="1" customWidth="1"/>
    <col min="5" max="5" width="11.26953125" customWidth="1"/>
    <col min="6" max="6" width="10.1796875" customWidth="1"/>
  </cols>
  <sheetData>
    <row r="2" spans="1:8" ht="15" thickBot="1" x14ac:dyDescent="0.4"/>
    <row r="3" spans="1:8" ht="15" thickBot="1" x14ac:dyDescent="0.4">
      <c r="A3" s="11" t="s">
        <v>2448</v>
      </c>
      <c r="B3" s="11" t="s">
        <v>2479</v>
      </c>
      <c r="D3" s="57" t="s">
        <v>2484</v>
      </c>
      <c r="E3" s="58"/>
      <c r="F3" s="58"/>
      <c r="G3" s="58"/>
      <c r="H3" s="59"/>
    </row>
    <row r="4" spans="1:8" x14ac:dyDescent="0.35">
      <c r="A4" s="3" t="s">
        <v>2480</v>
      </c>
      <c r="B4" s="12">
        <v>357</v>
      </c>
      <c r="D4" s="60"/>
      <c r="E4" s="61"/>
      <c r="F4" s="61"/>
      <c r="G4" s="61"/>
      <c r="H4" s="62"/>
    </row>
    <row r="5" spans="1:8" x14ac:dyDescent="0.35">
      <c r="A5" s="3" t="s">
        <v>2481</v>
      </c>
      <c r="B5" s="12">
        <v>98</v>
      </c>
      <c r="D5" s="60"/>
      <c r="E5" s="61"/>
      <c r="F5" s="61"/>
      <c r="G5" s="61"/>
      <c r="H5" s="62"/>
    </row>
    <row r="6" spans="1:8" ht="15" thickBot="1" x14ac:dyDescent="0.4">
      <c r="A6" s="3" t="s">
        <v>2482</v>
      </c>
      <c r="B6" s="12">
        <v>2</v>
      </c>
      <c r="D6" s="63"/>
      <c r="E6" s="64"/>
      <c r="F6" s="64"/>
      <c r="G6" s="64"/>
      <c r="H6" s="65"/>
    </row>
    <row r="7" spans="1:8" ht="15" thickBot="1" x14ac:dyDescent="0.4">
      <c r="A7" s="3" t="s">
        <v>2483</v>
      </c>
      <c r="B7" s="12">
        <v>1</v>
      </c>
    </row>
    <row r="8" spans="1:8" ht="15" thickBot="1" x14ac:dyDescent="0.4">
      <c r="A8" s="33" t="s">
        <v>2449</v>
      </c>
      <c r="B8" s="11">
        <v>458</v>
      </c>
    </row>
  </sheetData>
  <mergeCells count="1">
    <mergeCell ref="D3:H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2BF1C-EAA8-44D2-95BB-A54BE5531F75}">
  <dimension ref="A3:B7"/>
  <sheetViews>
    <sheetView workbookViewId="0">
      <selection activeCell="I13" sqref="I13"/>
    </sheetView>
  </sheetViews>
  <sheetFormatPr defaultRowHeight="14.5" x14ac:dyDescent="0.35"/>
  <cols>
    <col min="1" max="1" width="16.6328125" bestFit="1" customWidth="1"/>
    <col min="2" max="2" width="20.453125" bestFit="1" customWidth="1"/>
  </cols>
  <sheetData>
    <row r="3" spans="1:2" x14ac:dyDescent="0.35">
      <c r="A3" s="38" t="s">
        <v>2448</v>
      </c>
      <c r="B3" t="s">
        <v>2479</v>
      </c>
    </row>
    <row r="4" spans="1:2" x14ac:dyDescent="0.35">
      <c r="A4" s="3" t="s">
        <v>2524</v>
      </c>
      <c r="B4">
        <v>31</v>
      </c>
    </row>
    <row r="5" spans="1:2" x14ac:dyDescent="0.35">
      <c r="A5" s="3" t="s">
        <v>2525</v>
      </c>
      <c r="B5">
        <v>202</v>
      </c>
    </row>
    <row r="6" spans="1:2" x14ac:dyDescent="0.35">
      <c r="A6" s="3" t="s">
        <v>2526</v>
      </c>
      <c r="B6">
        <v>225</v>
      </c>
    </row>
    <row r="7" spans="1:2" x14ac:dyDescent="0.35">
      <c r="A7" s="3" t="s">
        <v>2449</v>
      </c>
      <c r="B7">
        <v>458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35740-3799-47D1-926C-F3C1148D5786}">
  <dimension ref="B1:G763"/>
  <sheetViews>
    <sheetView topLeftCell="A10" workbookViewId="0">
      <selection activeCell="D2" sqref="D2:G4"/>
    </sheetView>
  </sheetViews>
  <sheetFormatPr defaultRowHeight="14.5" x14ac:dyDescent="0.35"/>
  <cols>
    <col min="2" max="2" width="21" customWidth="1"/>
    <col min="3" max="3" width="15.6328125" customWidth="1"/>
    <col min="4" max="4" width="14" customWidth="1"/>
    <col min="5" max="5" width="14.08984375" customWidth="1"/>
    <col min="6" max="6" width="46.54296875" customWidth="1"/>
    <col min="7" max="7" width="23" customWidth="1"/>
  </cols>
  <sheetData>
    <row r="1" spans="2:7" ht="15" thickBot="1" x14ac:dyDescent="0.4"/>
    <row r="2" spans="2:7" ht="15" thickBot="1" x14ac:dyDescent="0.4">
      <c r="D2" s="57" t="s">
        <v>2527</v>
      </c>
      <c r="E2" s="58"/>
      <c r="F2" s="58"/>
      <c r="G2" s="59"/>
    </row>
    <row r="3" spans="2:7" ht="15" thickBot="1" x14ac:dyDescent="0.4">
      <c r="B3" s="14" t="s">
        <v>2476</v>
      </c>
      <c r="D3" s="60"/>
      <c r="E3" s="61"/>
      <c r="F3" s="61"/>
      <c r="G3" s="62"/>
    </row>
    <row r="4" spans="2:7" ht="15" thickBot="1" x14ac:dyDescent="0.4">
      <c r="B4" s="48" t="s">
        <v>2524</v>
      </c>
      <c r="D4" s="63"/>
      <c r="E4" s="64"/>
      <c r="F4" s="64"/>
      <c r="G4" s="65"/>
    </row>
    <row r="5" spans="2:7" ht="15" thickBot="1" x14ac:dyDescent="0.4"/>
    <row r="6" spans="2:7" ht="17.5" thickBot="1" x14ac:dyDescent="0.45">
      <c r="B6" s="45" t="s">
        <v>1</v>
      </c>
      <c r="C6" s="49" t="s">
        <v>2</v>
      </c>
      <c r="D6" s="46" t="s">
        <v>12</v>
      </c>
      <c r="E6" s="49" t="s">
        <v>16</v>
      </c>
      <c r="F6" s="49" t="s">
        <v>95</v>
      </c>
      <c r="G6" s="47" t="s">
        <v>3</v>
      </c>
    </row>
    <row r="7" spans="2:7" x14ac:dyDescent="0.35">
      <c r="B7" s="39" t="s">
        <v>139</v>
      </c>
      <c r="C7" s="50" t="s">
        <v>140</v>
      </c>
      <c r="D7" s="40" t="s">
        <v>146</v>
      </c>
      <c r="E7" s="50" t="s">
        <v>147</v>
      </c>
      <c r="F7" s="50" t="s">
        <v>210</v>
      </c>
      <c r="G7" s="41" t="s">
        <v>141</v>
      </c>
    </row>
    <row r="8" spans="2:7" x14ac:dyDescent="0.35">
      <c r="B8" s="39" t="s">
        <v>139</v>
      </c>
      <c r="C8" s="50" t="s">
        <v>140</v>
      </c>
      <c r="D8" s="40" t="s">
        <v>146</v>
      </c>
      <c r="E8" s="50" t="s">
        <v>147</v>
      </c>
      <c r="F8" s="50" t="s">
        <v>210</v>
      </c>
      <c r="G8" s="41" t="s">
        <v>181</v>
      </c>
    </row>
    <row r="9" spans="2:7" x14ac:dyDescent="0.35">
      <c r="B9" s="39" t="s">
        <v>139</v>
      </c>
      <c r="C9" s="50" t="s">
        <v>140</v>
      </c>
      <c r="D9" s="40" t="s">
        <v>184</v>
      </c>
      <c r="E9" s="50" t="s">
        <v>147</v>
      </c>
      <c r="F9" s="50" t="s">
        <v>210</v>
      </c>
      <c r="G9" s="41" t="s">
        <v>183</v>
      </c>
    </row>
    <row r="10" spans="2:7" x14ac:dyDescent="0.35">
      <c r="B10" s="39" t="s">
        <v>139</v>
      </c>
      <c r="C10" s="50" t="s">
        <v>140</v>
      </c>
      <c r="D10" s="40" t="s">
        <v>146</v>
      </c>
      <c r="E10" s="50" t="s">
        <v>147</v>
      </c>
      <c r="F10" s="50" t="s">
        <v>210</v>
      </c>
      <c r="G10" s="41" t="s">
        <v>188</v>
      </c>
    </row>
    <row r="11" spans="2:7" x14ac:dyDescent="0.35">
      <c r="B11" s="39" t="s">
        <v>139</v>
      </c>
      <c r="C11" s="50" t="s">
        <v>140</v>
      </c>
      <c r="D11" s="40" t="s">
        <v>146</v>
      </c>
      <c r="E11" s="50" t="s">
        <v>147</v>
      </c>
      <c r="F11" s="50" t="s">
        <v>210</v>
      </c>
      <c r="G11" s="41" t="s">
        <v>191</v>
      </c>
    </row>
    <row r="12" spans="2:7" x14ac:dyDescent="0.35">
      <c r="B12" s="39" t="s">
        <v>139</v>
      </c>
      <c r="C12" s="50" t="s">
        <v>140</v>
      </c>
      <c r="D12" s="40" t="s">
        <v>146</v>
      </c>
      <c r="E12" s="50" t="s">
        <v>147</v>
      </c>
      <c r="F12" s="50" t="s">
        <v>210</v>
      </c>
      <c r="G12" s="41" t="s">
        <v>192</v>
      </c>
    </row>
    <row r="13" spans="2:7" x14ac:dyDescent="0.35">
      <c r="B13" s="39" t="s">
        <v>193</v>
      </c>
      <c r="C13" s="50" t="s">
        <v>194</v>
      </c>
      <c r="D13" s="40" t="s">
        <v>146</v>
      </c>
      <c r="E13" s="50" t="s">
        <v>147</v>
      </c>
      <c r="F13" s="50" t="s">
        <v>210</v>
      </c>
      <c r="G13" s="41" t="s">
        <v>195</v>
      </c>
    </row>
    <row r="14" spans="2:7" x14ac:dyDescent="0.35">
      <c r="B14" s="39" t="s">
        <v>193</v>
      </c>
      <c r="C14" s="50" t="s">
        <v>194</v>
      </c>
      <c r="D14" s="40" t="s">
        <v>146</v>
      </c>
      <c r="E14" s="50" t="s">
        <v>147</v>
      </c>
      <c r="F14" s="50" t="s">
        <v>210</v>
      </c>
      <c r="G14" s="41" t="s">
        <v>211</v>
      </c>
    </row>
    <row r="15" spans="2:7" x14ac:dyDescent="0.35">
      <c r="B15" s="39" t="s">
        <v>193</v>
      </c>
      <c r="C15" s="50" t="s">
        <v>194</v>
      </c>
      <c r="D15" s="40" t="s">
        <v>146</v>
      </c>
      <c r="E15" s="50" t="s">
        <v>147</v>
      </c>
      <c r="F15" s="50" t="s">
        <v>230</v>
      </c>
      <c r="G15" s="41" t="s">
        <v>215</v>
      </c>
    </row>
    <row r="16" spans="2:7" x14ac:dyDescent="0.35">
      <c r="B16" s="39" t="s">
        <v>193</v>
      </c>
      <c r="C16" s="50" t="s">
        <v>194</v>
      </c>
      <c r="D16" s="40" t="s">
        <v>146</v>
      </c>
      <c r="E16" s="50" t="s">
        <v>147</v>
      </c>
      <c r="F16" s="50" t="s">
        <v>230</v>
      </c>
      <c r="G16" s="41" t="s">
        <v>216</v>
      </c>
    </row>
    <row r="17" spans="2:7" x14ac:dyDescent="0.35">
      <c r="B17" s="39" t="s">
        <v>193</v>
      </c>
      <c r="C17" s="50" t="s">
        <v>194</v>
      </c>
      <c r="D17" s="40" t="s">
        <v>146</v>
      </c>
      <c r="E17" s="50" t="s">
        <v>147</v>
      </c>
      <c r="F17" s="50" t="s">
        <v>230</v>
      </c>
      <c r="G17" s="41" t="s">
        <v>218</v>
      </c>
    </row>
    <row r="18" spans="2:7" x14ac:dyDescent="0.35">
      <c r="B18" s="39" t="s">
        <v>193</v>
      </c>
      <c r="C18" s="50" t="s">
        <v>194</v>
      </c>
      <c r="D18" s="40" t="s">
        <v>146</v>
      </c>
      <c r="E18" s="50" t="s">
        <v>147</v>
      </c>
      <c r="F18" s="50" t="s">
        <v>230</v>
      </c>
      <c r="G18" s="41" t="s">
        <v>223</v>
      </c>
    </row>
    <row r="19" spans="2:7" x14ac:dyDescent="0.35">
      <c r="B19" s="39" t="s">
        <v>193</v>
      </c>
      <c r="C19" s="50" t="s">
        <v>194</v>
      </c>
      <c r="D19" s="40" t="s">
        <v>146</v>
      </c>
      <c r="E19" s="50" t="s">
        <v>147</v>
      </c>
      <c r="F19" s="50" t="s">
        <v>210</v>
      </c>
      <c r="G19" s="41" t="s">
        <v>225</v>
      </c>
    </row>
    <row r="20" spans="2:7" x14ac:dyDescent="0.35">
      <c r="B20" s="39" t="s">
        <v>193</v>
      </c>
      <c r="C20" s="50" t="s">
        <v>194</v>
      </c>
      <c r="D20" s="40" t="s">
        <v>146</v>
      </c>
      <c r="E20" s="50" t="s">
        <v>147</v>
      </c>
      <c r="F20" s="50" t="s">
        <v>210</v>
      </c>
      <c r="G20" s="41" t="s">
        <v>228</v>
      </c>
    </row>
    <row r="21" spans="2:7" x14ac:dyDescent="0.35">
      <c r="B21" s="39" t="s">
        <v>193</v>
      </c>
      <c r="C21" s="50" t="s">
        <v>194</v>
      </c>
      <c r="D21" s="40" t="s">
        <v>146</v>
      </c>
      <c r="E21" s="50" t="s">
        <v>147</v>
      </c>
      <c r="F21" s="50" t="s">
        <v>210</v>
      </c>
      <c r="G21" s="41" t="s">
        <v>229</v>
      </c>
    </row>
    <row r="22" spans="2:7" x14ac:dyDescent="0.35">
      <c r="B22" s="39" t="s">
        <v>193</v>
      </c>
      <c r="C22" s="50" t="s">
        <v>194</v>
      </c>
      <c r="D22" s="40" t="s">
        <v>146</v>
      </c>
      <c r="E22" s="50" t="s">
        <v>147</v>
      </c>
      <c r="F22" s="50" t="s">
        <v>210</v>
      </c>
      <c r="G22" s="41" t="s">
        <v>231</v>
      </c>
    </row>
    <row r="23" spans="2:7" x14ac:dyDescent="0.35">
      <c r="B23" s="39" t="s">
        <v>193</v>
      </c>
      <c r="C23" s="50" t="s">
        <v>194</v>
      </c>
      <c r="D23" s="40" t="s">
        <v>146</v>
      </c>
      <c r="E23" s="50" t="s">
        <v>147</v>
      </c>
      <c r="F23" s="50" t="s">
        <v>210</v>
      </c>
      <c r="G23" s="41" t="s">
        <v>232</v>
      </c>
    </row>
    <row r="24" spans="2:7" x14ac:dyDescent="0.35">
      <c r="B24" s="39" t="s">
        <v>193</v>
      </c>
      <c r="C24" s="50" t="s">
        <v>194</v>
      </c>
      <c r="D24" s="40" t="s">
        <v>146</v>
      </c>
      <c r="E24" s="50" t="s">
        <v>147</v>
      </c>
      <c r="F24" s="50" t="s">
        <v>210</v>
      </c>
      <c r="G24" s="41" t="s">
        <v>234</v>
      </c>
    </row>
    <row r="25" spans="2:7" x14ac:dyDescent="0.35">
      <c r="B25" s="39" t="s">
        <v>235</v>
      </c>
      <c r="C25" s="50" t="s">
        <v>236</v>
      </c>
      <c r="D25" s="40" t="s">
        <v>146</v>
      </c>
      <c r="E25" s="50" t="s">
        <v>239</v>
      </c>
      <c r="F25" s="50" t="s">
        <v>210</v>
      </c>
      <c r="G25" s="41" t="s">
        <v>237</v>
      </c>
    </row>
    <row r="26" spans="2:7" x14ac:dyDescent="0.35">
      <c r="B26" s="39" t="s">
        <v>235</v>
      </c>
      <c r="C26" s="50" t="s">
        <v>236</v>
      </c>
      <c r="D26" s="40" t="s">
        <v>146</v>
      </c>
      <c r="E26" s="50" t="s">
        <v>239</v>
      </c>
      <c r="F26" s="50" t="s">
        <v>210</v>
      </c>
      <c r="G26" s="41" t="s">
        <v>259</v>
      </c>
    </row>
    <row r="27" spans="2:7" x14ac:dyDescent="0.35">
      <c r="B27" s="39" t="s">
        <v>235</v>
      </c>
      <c r="C27" s="50" t="s">
        <v>236</v>
      </c>
      <c r="D27" s="40" t="s">
        <v>146</v>
      </c>
      <c r="E27" s="50" t="s">
        <v>239</v>
      </c>
      <c r="F27" s="50" t="s">
        <v>210</v>
      </c>
      <c r="G27" s="41" t="s">
        <v>263</v>
      </c>
    </row>
    <row r="28" spans="2:7" x14ac:dyDescent="0.35">
      <c r="B28" s="39" t="s">
        <v>235</v>
      </c>
      <c r="C28" s="50" t="s">
        <v>236</v>
      </c>
      <c r="D28" s="40" t="s">
        <v>184</v>
      </c>
      <c r="E28" s="50" t="s">
        <v>239</v>
      </c>
      <c r="F28" s="50" t="s">
        <v>210</v>
      </c>
      <c r="G28" s="41" t="s">
        <v>265</v>
      </c>
    </row>
    <row r="29" spans="2:7" x14ac:dyDescent="0.35">
      <c r="B29" s="39" t="s">
        <v>235</v>
      </c>
      <c r="C29" s="50" t="s">
        <v>236</v>
      </c>
      <c r="D29" s="40" t="s">
        <v>184</v>
      </c>
      <c r="E29" s="50" t="s">
        <v>239</v>
      </c>
      <c r="F29" s="50" t="s">
        <v>230</v>
      </c>
      <c r="G29" s="41" t="s">
        <v>271</v>
      </c>
    </row>
    <row r="30" spans="2:7" x14ac:dyDescent="0.35">
      <c r="B30" s="39" t="s">
        <v>235</v>
      </c>
      <c r="C30" s="50" t="s">
        <v>273</v>
      </c>
      <c r="D30" s="40" t="s">
        <v>146</v>
      </c>
      <c r="E30" s="50" t="s">
        <v>147</v>
      </c>
      <c r="F30" s="50" t="s">
        <v>230</v>
      </c>
      <c r="G30" s="41" t="s">
        <v>274</v>
      </c>
    </row>
    <row r="31" spans="2:7" x14ac:dyDescent="0.35">
      <c r="B31" s="39" t="s">
        <v>235</v>
      </c>
      <c r="C31" s="50" t="s">
        <v>273</v>
      </c>
      <c r="D31" s="40" t="s">
        <v>146</v>
      </c>
      <c r="E31" s="50" t="s">
        <v>147</v>
      </c>
      <c r="F31" s="50" t="s">
        <v>210</v>
      </c>
      <c r="G31" s="41" t="s">
        <v>286</v>
      </c>
    </row>
    <row r="32" spans="2:7" x14ac:dyDescent="0.35">
      <c r="B32" s="39" t="s">
        <v>235</v>
      </c>
      <c r="C32" s="50" t="s">
        <v>273</v>
      </c>
      <c r="D32" s="40" t="s">
        <v>146</v>
      </c>
      <c r="E32" s="50" t="s">
        <v>147</v>
      </c>
      <c r="F32" s="50" t="s">
        <v>210</v>
      </c>
      <c r="G32" s="41" t="s">
        <v>290</v>
      </c>
    </row>
    <row r="33" spans="2:7" x14ac:dyDescent="0.35">
      <c r="B33" s="39" t="s">
        <v>235</v>
      </c>
      <c r="C33" s="50" t="s">
        <v>273</v>
      </c>
      <c r="D33" s="40" t="s">
        <v>146</v>
      </c>
      <c r="E33" s="50" t="s">
        <v>147</v>
      </c>
      <c r="F33" s="50" t="s">
        <v>210</v>
      </c>
      <c r="G33" s="41" t="s">
        <v>292</v>
      </c>
    </row>
    <row r="34" spans="2:7" x14ac:dyDescent="0.35">
      <c r="B34" s="39" t="s">
        <v>235</v>
      </c>
      <c r="C34" s="50" t="s">
        <v>273</v>
      </c>
      <c r="D34" s="40" t="s">
        <v>184</v>
      </c>
      <c r="E34" s="50" t="s">
        <v>147</v>
      </c>
      <c r="F34" s="50" t="s">
        <v>210</v>
      </c>
      <c r="G34" s="41" t="s">
        <v>294</v>
      </c>
    </row>
    <row r="35" spans="2:7" x14ac:dyDescent="0.35">
      <c r="B35" s="39" t="s">
        <v>235</v>
      </c>
      <c r="C35" s="50" t="s">
        <v>273</v>
      </c>
      <c r="D35" s="40" t="s">
        <v>146</v>
      </c>
      <c r="E35" s="50" t="s">
        <v>147</v>
      </c>
      <c r="F35" s="50" t="s">
        <v>210</v>
      </c>
      <c r="G35" s="41" t="s">
        <v>299</v>
      </c>
    </row>
    <row r="36" spans="2:7" x14ac:dyDescent="0.35">
      <c r="B36" s="39" t="s">
        <v>235</v>
      </c>
      <c r="C36" s="50" t="s">
        <v>300</v>
      </c>
      <c r="D36" s="40" t="s">
        <v>146</v>
      </c>
      <c r="E36" s="50" t="s">
        <v>147</v>
      </c>
      <c r="F36" s="50" t="s">
        <v>210</v>
      </c>
      <c r="G36" s="41" t="s">
        <v>301</v>
      </c>
    </row>
    <row r="37" spans="2:7" x14ac:dyDescent="0.35">
      <c r="B37" s="39" t="s">
        <v>235</v>
      </c>
      <c r="C37" s="50" t="s">
        <v>300</v>
      </c>
      <c r="D37" s="40" t="s">
        <v>184</v>
      </c>
      <c r="E37" s="50" t="s">
        <v>147</v>
      </c>
      <c r="F37" s="50" t="s">
        <v>210</v>
      </c>
      <c r="G37" s="41" t="s">
        <v>313</v>
      </c>
    </row>
    <row r="38" spans="2:7" x14ac:dyDescent="0.35">
      <c r="B38" s="39" t="s">
        <v>319</v>
      </c>
      <c r="C38" s="50" t="s">
        <v>320</v>
      </c>
      <c r="D38" s="40" t="s">
        <v>146</v>
      </c>
      <c r="E38" s="50" t="s">
        <v>147</v>
      </c>
      <c r="F38" s="50" t="s">
        <v>359</v>
      </c>
      <c r="G38" s="41" t="s">
        <v>321</v>
      </c>
    </row>
    <row r="39" spans="2:7" x14ac:dyDescent="0.35">
      <c r="B39" s="39" t="s">
        <v>319</v>
      </c>
      <c r="C39" s="50" t="s">
        <v>320</v>
      </c>
      <c r="D39" s="40" t="s">
        <v>146</v>
      </c>
      <c r="E39" s="50" t="s">
        <v>147</v>
      </c>
      <c r="F39" s="50" t="s">
        <v>230</v>
      </c>
      <c r="G39" s="41" t="s">
        <v>331</v>
      </c>
    </row>
    <row r="40" spans="2:7" x14ac:dyDescent="0.35">
      <c r="B40" s="39" t="s">
        <v>319</v>
      </c>
      <c r="C40" s="50" t="s">
        <v>320</v>
      </c>
      <c r="D40" s="40" t="s">
        <v>184</v>
      </c>
      <c r="E40" s="50" t="s">
        <v>147</v>
      </c>
      <c r="F40" s="50" t="s">
        <v>230</v>
      </c>
      <c r="G40" s="41" t="s">
        <v>335</v>
      </c>
    </row>
    <row r="41" spans="2:7" x14ac:dyDescent="0.35">
      <c r="B41" s="39" t="s">
        <v>319</v>
      </c>
      <c r="C41" s="50" t="s">
        <v>320</v>
      </c>
      <c r="D41" s="40" t="s">
        <v>146</v>
      </c>
      <c r="E41" s="50" t="s">
        <v>147</v>
      </c>
      <c r="F41" s="50" t="s">
        <v>230</v>
      </c>
      <c r="G41" s="41" t="s">
        <v>339</v>
      </c>
    </row>
    <row r="42" spans="2:7" x14ac:dyDescent="0.35">
      <c r="B42" s="39" t="s">
        <v>319</v>
      </c>
      <c r="C42" s="50" t="s">
        <v>320</v>
      </c>
      <c r="D42" s="40" t="s">
        <v>146</v>
      </c>
      <c r="E42" s="50" t="s">
        <v>147</v>
      </c>
      <c r="F42" s="50" t="s">
        <v>230</v>
      </c>
      <c r="G42" s="41" t="s">
        <v>347</v>
      </c>
    </row>
    <row r="43" spans="2:7" x14ac:dyDescent="0.35">
      <c r="B43" s="39" t="s">
        <v>319</v>
      </c>
      <c r="C43" s="50" t="s">
        <v>320</v>
      </c>
      <c r="D43" s="40" t="s">
        <v>184</v>
      </c>
      <c r="E43" s="50" t="s">
        <v>147</v>
      </c>
      <c r="F43" s="50" t="s">
        <v>230</v>
      </c>
      <c r="G43" s="41" t="s">
        <v>352</v>
      </c>
    </row>
    <row r="44" spans="2:7" x14ac:dyDescent="0.35">
      <c r="B44" s="39" t="s">
        <v>319</v>
      </c>
      <c r="C44" s="50" t="s">
        <v>320</v>
      </c>
      <c r="D44" s="40" t="s">
        <v>146</v>
      </c>
      <c r="E44" s="50" t="s">
        <v>147</v>
      </c>
      <c r="F44" s="50" t="s">
        <v>230</v>
      </c>
      <c r="G44" s="41" t="s">
        <v>354</v>
      </c>
    </row>
    <row r="45" spans="2:7" x14ac:dyDescent="0.35">
      <c r="B45" s="39" t="s">
        <v>319</v>
      </c>
      <c r="C45" s="50" t="s">
        <v>320</v>
      </c>
      <c r="D45" s="40" t="s">
        <v>146</v>
      </c>
      <c r="E45" s="50" t="s">
        <v>147</v>
      </c>
      <c r="F45" s="50" t="s">
        <v>230</v>
      </c>
      <c r="G45" s="41" t="s">
        <v>357</v>
      </c>
    </row>
    <row r="46" spans="2:7" x14ac:dyDescent="0.35">
      <c r="B46" s="39" t="s">
        <v>139</v>
      </c>
      <c r="C46" s="50" t="s">
        <v>360</v>
      </c>
      <c r="D46" s="40" t="s">
        <v>146</v>
      </c>
      <c r="E46" s="50" t="s">
        <v>147</v>
      </c>
      <c r="F46" s="50" t="s">
        <v>230</v>
      </c>
      <c r="G46" s="41" t="s">
        <v>361</v>
      </c>
    </row>
    <row r="47" spans="2:7" x14ac:dyDescent="0.35">
      <c r="B47" s="39" t="s">
        <v>139</v>
      </c>
      <c r="C47" s="50" t="s">
        <v>360</v>
      </c>
      <c r="D47" s="40" t="s">
        <v>146</v>
      </c>
      <c r="E47" s="50" t="s">
        <v>147</v>
      </c>
      <c r="F47" s="50" t="s">
        <v>230</v>
      </c>
      <c r="G47" s="41" t="s">
        <v>370</v>
      </c>
    </row>
    <row r="48" spans="2:7" x14ac:dyDescent="0.35">
      <c r="B48" s="39" t="s">
        <v>139</v>
      </c>
      <c r="C48" s="50" t="s">
        <v>360</v>
      </c>
      <c r="D48" s="40" t="s">
        <v>146</v>
      </c>
      <c r="E48" s="50" t="s">
        <v>147</v>
      </c>
      <c r="F48" s="50" t="s">
        <v>210</v>
      </c>
      <c r="G48" s="41" t="s">
        <v>376</v>
      </c>
    </row>
    <row r="49" spans="2:7" x14ac:dyDescent="0.35">
      <c r="B49" s="39" t="s">
        <v>139</v>
      </c>
      <c r="C49" s="50" t="s">
        <v>360</v>
      </c>
      <c r="D49" s="40" t="s">
        <v>146</v>
      </c>
      <c r="E49" s="50" t="s">
        <v>147</v>
      </c>
      <c r="F49" s="50" t="s">
        <v>210</v>
      </c>
      <c r="G49" s="41" t="s">
        <v>377</v>
      </c>
    </row>
    <row r="50" spans="2:7" x14ac:dyDescent="0.35">
      <c r="B50" s="39" t="s">
        <v>139</v>
      </c>
      <c r="C50" s="50" t="s">
        <v>360</v>
      </c>
      <c r="D50" s="40" t="s">
        <v>146</v>
      </c>
      <c r="E50" s="50" t="s">
        <v>147</v>
      </c>
      <c r="F50" s="50" t="s">
        <v>230</v>
      </c>
      <c r="G50" s="41" t="s">
        <v>378</v>
      </c>
    </row>
    <row r="51" spans="2:7" x14ac:dyDescent="0.35">
      <c r="B51" s="39" t="s">
        <v>139</v>
      </c>
      <c r="C51" s="50" t="s">
        <v>360</v>
      </c>
      <c r="D51" s="40" t="s">
        <v>146</v>
      </c>
      <c r="E51" s="50" t="s">
        <v>147</v>
      </c>
      <c r="F51" s="50" t="s">
        <v>210</v>
      </c>
      <c r="G51" s="41" t="s">
        <v>379</v>
      </c>
    </row>
    <row r="52" spans="2:7" x14ac:dyDescent="0.35">
      <c r="B52" s="39" t="s">
        <v>139</v>
      </c>
      <c r="C52" s="50" t="s">
        <v>360</v>
      </c>
      <c r="D52" s="40" t="s">
        <v>146</v>
      </c>
      <c r="E52" s="50" t="s">
        <v>147</v>
      </c>
      <c r="F52" s="50" t="s">
        <v>230</v>
      </c>
      <c r="G52" s="41" t="s">
        <v>386</v>
      </c>
    </row>
    <row r="53" spans="2:7" x14ac:dyDescent="0.35">
      <c r="B53" s="39" t="s">
        <v>139</v>
      </c>
      <c r="C53" s="50" t="s">
        <v>360</v>
      </c>
      <c r="D53" s="40" t="s">
        <v>146</v>
      </c>
      <c r="E53" s="50" t="s">
        <v>147</v>
      </c>
      <c r="F53" s="50" t="s">
        <v>210</v>
      </c>
      <c r="G53" s="41" t="s">
        <v>389</v>
      </c>
    </row>
    <row r="54" spans="2:7" x14ac:dyDescent="0.35">
      <c r="B54" s="39" t="s">
        <v>235</v>
      </c>
      <c r="C54" s="50" t="s">
        <v>391</v>
      </c>
      <c r="D54" s="40" t="s">
        <v>146</v>
      </c>
      <c r="E54" s="50" t="s">
        <v>147</v>
      </c>
      <c r="F54" s="50" t="s">
        <v>230</v>
      </c>
      <c r="G54" s="41" t="s">
        <v>292</v>
      </c>
    </row>
    <row r="55" spans="2:7" x14ac:dyDescent="0.35">
      <c r="B55" s="39" t="s">
        <v>235</v>
      </c>
      <c r="C55" s="50" t="s">
        <v>391</v>
      </c>
      <c r="D55" s="40" t="s">
        <v>146</v>
      </c>
      <c r="E55" s="50" t="s">
        <v>147</v>
      </c>
      <c r="F55" s="50" t="s">
        <v>230</v>
      </c>
      <c r="G55" s="41" t="s">
        <v>286</v>
      </c>
    </row>
    <row r="56" spans="2:7" x14ac:dyDescent="0.35">
      <c r="B56" s="39" t="s">
        <v>235</v>
      </c>
      <c r="C56" s="50" t="s">
        <v>391</v>
      </c>
      <c r="D56" s="40" t="s">
        <v>146</v>
      </c>
      <c r="E56" s="50" t="s">
        <v>147</v>
      </c>
      <c r="F56" s="50" t="s">
        <v>230</v>
      </c>
      <c r="G56" s="41" t="s">
        <v>393</v>
      </c>
    </row>
    <row r="57" spans="2:7" x14ac:dyDescent="0.35">
      <c r="B57" s="39" t="s">
        <v>235</v>
      </c>
      <c r="C57" s="50" t="s">
        <v>391</v>
      </c>
      <c r="D57" s="40" t="s">
        <v>146</v>
      </c>
      <c r="E57" s="50" t="s">
        <v>147</v>
      </c>
      <c r="F57" s="50" t="s">
        <v>230</v>
      </c>
      <c r="G57" s="41" t="s">
        <v>299</v>
      </c>
    </row>
    <row r="58" spans="2:7" x14ac:dyDescent="0.35">
      <c r="B58" s="39" t="s">
        <v>235</v>
      </c>
      <c r="C58" s="50" t="s">
        <v>391</v>
      </c>
      <c r="D58" s="40" t="s">
        <v>146</v>
      </c>
      <c r="E58" s="50" t="s">
        <v>147</v>
      </c>
      <c r="F58" s="50" t="s">
        <v>230</v>
      </c>
      <c r="G58" s="41" t="s">
        <v>394</v>
      </c>
    </row>
    <row r="59" spans="2:7" x14ac:dyDescent="0.35">
      <c r="B59" s="39" t="s">
        <v>235</v>
      </c>
      <c r="C59" s="50" t="s">
        <v>391</v>
      </c>
      <c r="D59" s="40" t="s">
        <v>146</v>
      </c>
      <c r="E59" s="50" t="s">
        <v>147</v>
      </c>
      <c r="F59" s="50" t="s">
        <v>230</v>
      </c>
      <c r="G59" s="41" t="s">
        <v>395</v>
      </c>
    </row>
    <row r="60" spans="2:7" x14ac:dyDescent="0.35">
      <c r="B60" s="39" t="s">
        <v>235</v>
      </c>
      <c r="C60" s="50" t="s">
        <v>391</v>
      </c>
      <c r="D60" s="40" t="s">
        <v>146</v>
      </c>
      <c r="E60" s="50" t="s">
        <v>147</v>
      </c>
      <c r="F60" s="50" t="s">
        <v>230</v>
      </c>
      <c r="G60" s="41" t="s">
        <v>396</v>
      </c>
    </row>
    <row r="61" spans="2:7" x14ac:dyDescent="0.35">
      <c r="B61" s="39" t="s">
        <v>235</v>
      </c>
      <c r="C61" s="50" t="s">
        <v>391</v>
      </c>
      <c r="D61" s="40" t="s">
        <v>146</v>
      </c>
      <c r="E61" s="50" t="s">
        <v>147</v>
      </c>
      <c r="F61" s="50" t="s">
        <v>230</v>
      </c>
      <c r="G61" s="41" t="s">
        <v>397</v>
      </c>
    </row>
    <row r="62" spans="2:7" x14ac:dyDescent="0.35">
      <c r="B62" s="39" t="s">
        <v>235</v>
      </c>
      <c r="C62" s="50" t="s">
        <v>398</v>
      </c>
      <c r="D62" s="40" t="s">
        <v>146</v>
      </c>
      <c r="E62" s="50" t="s">
        <v>147</v>
      </c>
      <c r="F62" s="50" t="s">
        <v>230</v>
      </c>
      <c r="G62" s="41" t="s">
        <v>399</v>
      </c>
    </row>
    <row r="63" spans="2:7" x14ac:dyDescent="0.35">
      <c r="B63" s="39" t="s">
        <v>235</v>
      </c>
      <c r="C63" s="50" t="s">
        <v>398</v>
      </c>
      <c r="D63" s="40" t="s">
        <v>146</v>
      </c>
      <c r="E63" s="50" t="s">
        <v>147</v>
      </c>
      <c r="F63" s="50" t="s">
        <v>230</v>
      </c>
      <c r="G63" s="41" t="s">
        <v>410</v>
      </c>
    </row>
    <row r="64" spans="2:7" x14ac:dyDescent="0.35">
      <c r="B64" s="39" t="s">
        <v>235</v>
      </c>
      <c r="C64" s="50" t="s">
        <v>398</v>
      </c>
      <c r="D64" s="40" t="s">
        <v>146</v>
      </c>
      <c r="E64" s="50" t="s">
        <v>147</v>
      </c>
      <c r="F64" s="50" t="s">
        <v>230</v>
      </c>
      <c r="G64" s="41" t="s">
        <v>411</v>
      </c>
    </row>
    <row r="65" spans="2:7" x14ac:dyDescent="0.35">
      <c r="B65" s="39" t="s">
        <v>235</v>
      </c>
      <c r="C65" s="50" t="s">
        <v>398</v>
      </c>
      <c r="D65" s="40" t="s">
        <v>146</v>
      </c>
      <c r="E65" s="50" t="s">
        <v>147</v>
      </c>
      <c r="F65" s="50" t="s">
        <v>443</v>
      </c>
      <c r="G65" s="41" t="s">
        <v>416</v>
      </c>
    </row>
    <row r="66" spans="2:7" x14ac:dyDescent="0.35">
      <c r="B66" s="39" t="s">
        <v>235</v>
      </c>
      <c r="C66" s="50" t="s">
        <v>398</v>
      </c>
      <c r="D66" s="40" t="s">
        <v>146</v>
      </c>
      <c r="E66" s="50" t="s">
        <v>147</v>
      </c>
      <c r="F66" s="50" t="s">
        <v>230</v>
      </c>
      <c r="G66" s="41" t="s">
        <v>417</v>
      </c>
    </row>
    <row r="67" spans="2:7" x14ac:dyDescent="0.35">
      <c r="B67" s="39" t="s">
        <v>235</v>
      </c>
      <c r="C67" s="50" t="s">
        <v>398</v>
      </c>
      <c r="D67" s="40" t="s">
        <v>146</v>
      </c>
      <c r="E67" s="50" t="s">
        <v>147</v>
      </c>
      <c r="F67" s="50" t="s">
        <v>230</v>
      </c>
      <c r="G67" s="41" t="s">
        <v>418</v>
      </c>
    </row>
    <row r="68" spans="2:7" x14ac:dyDescent="0.35">
      <c r="B68" s="39" t="s">
        <v>235</v>
      </c>
      <c r="C68" s="50" t="s">
        <v>398</v>
      </c>
      <c r="D68" s="40" t="s">
        <v>146</v>
      </c>
      <c r="E68" s="50" t="s">
        <v>147</v>
      </c>
      <c r="F68" s="50" t="s">
        <v>230</v>
      </c>
      <c r="G68" s="41" t="s">
        <v>419</v>
      </c>
    </row>
    <row r="69" spans="2:7" x14ac:dyDescent="0.35">
      <c r="B69" s="39" t="s">
        <v>193</v>
      </c>
      <c r="C69" s="50" t="s">
        <v>421</v>
      </c>
      <c r="D69" s="40" t="s">
        <v>146</v>
      </c>
      <c r="E69" s="50" t="s">
        <v>423</v>
      </c>
      <c r="F69" s="50" t="s">
        <v>230</v>
      </c>
      <c r="G69" s="41" t="s">
        <v>422</v>
      </c>
    </row>
    <row r="70" spans="2:7" x14ac:dyDescent="0.35">
      <c r="B70" s="39" t="s">
        <v>193</v>
      </c>
      <c r="C70" s="50" t="s">
        <v>421</v>
      </c>
      <c r="D70" s="40" t="s">
        <v>146</v>
      </c>
      <c r="E70" s="50" t="s">
        <v>423</v>
      </c>
      <c r="F70" s="50" t="s">
        <v>230</v>
      </c>
      <c r="G70" s="41" t="s">
        <v>436</v>
      </c>
    </row>
    <row r="71" spans="2:7" x14ac:dyDescent="0.35">
      <c r="B71" s="39" t="s">
        <v>193</v>
      </c>
      <c r="C71" s="50" t="s">
        <v>421</v>
      </c>
      <c r="D71" s="40" t="s">
        <v>146</v>
      </c>
      <c r="E71" s="50" t="s">
        <v>423</v>
      </c>
      <c r="F71" s="50" t="s">
        <v>230</v>
      </c>
      <c r="G71" s="41" t="s">
        <v>438</v>
      </c>
    </row>
    <row r="72" spans="2:7" x14ac:dyDescent="0.35">
      <c r="B72" s="39" t="s">
        <v>193</v>
      </c>
      <c r="C72" s="50" t="s">
        <v>421</v>
      </c>
      <c r="D72" s="40" t="s">
        <v>146</v>
      </c>
      <c r="E72" s="50" t="s">
        <v>423</v>
      </c>
      <c r="F72" s="50" t="s">
        <v>230</v>
      </c>
      <c r="G72" s="41" t="s">
        <v>440</v>
      </c>
    </row>
    <row r="73" spans="2:7" x14ac:dyDescent="0.35">
      <c r="B73" s="39" t="s">
        <v>444</v>
      </c>
      <c r="C73" s="50" t="s">
        <v>445</v>
      </c>
      <c r="D73" s="40" t="s">
        <v>146</v>
      </c>
      <c r="E73" s="50" t="s">
        <v>147</v>
      </c>
      <c r="F73" s="50" t="s">
        <v>230</v>
      </c>
      <c r="G73" s="41" t="s">
        <v>446</v>
      </c>
    </row>
    <row r="74" spans="2:7" x14ac:dyDescent="0.35">
      <c r="B74" s="39" t="s">
        <v>444</v>
      </c>
      <c r="C74" s="50" t="s">
        <v>445</v>
      </c>
      <c r="D74" s="40" t="s">
        <v>146</v>
      </c>
      <c r="E74" s="50" t="s">
        <v>147</v>
      </c>
      <c r="F74" s="50" t="s">
        <v>230</v>
      </c>
      <c r="G74" s="41" t="s">
        <v>458</v>
      </c>
    </row>
    <row r="75" spans="2:7" x14ac:dyDescent="0.35">
      <c r="B75" s="39" t="s">
        <v>444</v>
      </c>
      <c r="C75" s="50" t="s">
        <v>445</v>
      </c>
      <c r="D75" s="40" t="s">
        <v>460</v>
      </c>
      <c r="E75" s="50" t="s">
        <v>147</v>
      </c>
      <c r="F75" s="50" t="s">
        <v>230</v>
      </c>
      <c r="G75" s="41" t="s">
        <v>459</v>
      </c>
    </row>
    <row r="76" spans="2:7" x14ac:dyDescent="0.35">
      <c r="B76" s="39" t="s">
        <v>444</v>
      </c>
      <c r="C76" s="50" t="s">
        <v>445</v>
      </c>
      <c r="D76" s="40" t="s">
        <v>146</v>
      </c>
      <c r="E76" s="50" t="s">
        <v>147</v>
      </c>
      <c r="F76" s="50" t="s">
        <v>230</v>
      </c>
      <c r="G76" s="41" t="s">
        <v>464</v>
      </c>
    </row>
    <row r="77" spans="2:7" x14ac:dyDescent="0.35">
      <c r="B77" s="39" t="s">
        <v>444</v>
      </c>
      <c r="C77" s="50" t="s">
        <v>445</v>
      </c>
      <c r="D77" s="40" t="s">
        <v>460</v>
      </c>
      <c r="E77" s="50" t="s">
        <v>147</v>
      </c>
      <c r="F77" s="50" t="s">
        <v>230</v>
      </c>
      <c r="G77" s="41" t="s">
        <v>466</v>
      </c>
    </row>
    <row r="78" spans="2:7" x14ac:dyDescent="0.35">
      <c r="B78" s="39" t="s">
        <v>444</v>
      </c>
      <c r="C78" s="50" t="s">
        <v>445</v>
      </c>
      <c r="D78" s="40" t="s">
        <v>460</v>
      </c>
      <c r="E78" s="50" t="s">
        <v>147</v>
      </c>
      <c r="F78" s="50" t="s">
        <v>230</v>
      </c>
      <c r="G78" s="41" t="s">
        <v>468</v>
      </c>
    </row>
    <row r="79" spans="2:7" x14ac:dyDescent="0.35">
      <c r="B79" s="39" t="s">
        <v>444</v>
      </c>
      <c r="C79" s="50" t="s">
        <v>445</v>
      </c>
      <c r="D79" s="40" t="s">
        <v>146</v>
      </c>
      <c r="E79" s="50" t="s">
        <v>147</v>
      </c>
      <c r="F79" s="50" t="s">
        <v>230</v>
      </c>
      <c r="G79" s="41" t="s">
        <v>469</v>
      </c>
    </row>
    <row r="80" spans="2:7" x14ac:dyDescent="0.35">
      <c r="B80" s="39" t="s">
        <v>444</v>
      </c>
      <c r="C80" s="50" t="s">
        <v>445</v>
      </c>
      <c r="D80" s="40" t="s">
        <v>460</v>
      </c>
      <c r="E80" s="50" t="s">
        <v>147</v>
      </c>
      <c r="F80" s="50" t="s">
        <v>230</v>
      </c>
      <c r="G80" s="41" t="s">
        <v>470</v>
      </c>
    </row>
    <row r="81" spans="2:7" x14ac:dyDescent="0.35">
      <c r="B81" s="39" t="s">
        <v>444</v>
      </c>
      <c r="C81" s="50" t="s">
        <v>445</v>
      </c>
      <c r="D81" s="40" t="s">
        <v>146</v>
      </c>
      <c r="E81" s="50" t="s">
        <v>147</v>
      </c>
      <c r="F81" s="50" t="s">
        <v>230</v>
      </c>
      <c r="G81" s="41" t="s">
        <v>471</v>
      </c>
    </row>
    <row r="82" spans="2:7" x14ac:dyDescent="0.35">
      <c r="B82" s="39" t="s">
        <v>444</v>
      </c>
      <c r="C82" s="50" t="s">
        <v>445</v>
      </c>
      <c r="D82" s="40" t="s">
        <v>460</v>
      </c>
      <c r="E82" s="50" t="s">
        <v>147</v>
      </c>
      <c r="F82" s="50" t="s">
        <v>230</v>
      </c>
      <c r="G82" s="41" t="s">
        <v>472</v>
      </c>
    </row>
    <row r="83" spans="2:7" x14ac:dyDescent="0.35">
      <c r="B83" s="39" t="s">
        <v>444</v>
      </c>
      <c r="C83" s="50" t="s">
        <v>445</v>
      </c>
      <c r="D83" s="40" t="s">
        <v>146</v>
      </c>
      <c r="E83" s="50" t="s">
        <v>147</v>
      </c>
      <c r="F83" s="50" t="s">
        <v>230</v>
      </c>
      <c r="G83" s="41" t="s">
        <v>473</v>
      </c>
    </row>
    <row r="84" spans="2:7" x14ac:dyDescent="0.35">
      <c r="B84" s="39" t="s">
        <v>444</v>
      </c>
      <c r="C84" s="50" t="s">
        <v>445</v>
      </c>
      <c r="D84" s="40" t="s">
        <v>460</v>
      </c>
      <c r="E84" s="50" t="s">
        <v>147</v>
      </c>
      <c r="F84" s="50" t="s">
        <v>230</v>
      </c>
      <c r="G84" s="41" t="s">
        <v>474</v>
      </c>
    </row>
    <row r="85" spans="2:7" x14ac:dyDescent="0.35">
      <c r="B85" s="39" t="s">
        <v>444</v>
      </c>
      <c r="C85" s="50" t="s">
        <v>445</v>
      </c>
      <c r="D85" s="40" t="s">
        <v>146</v>
      </c>
      <c r="E85" s="50" t="s">
        <v>147</v>
      </c>
      <c r="F85" s="50" t="s">
        <v>230</v>
      </c>
      <c r="G85" s="41" t="s">
        <v>475</v>
      </c>
    </row>
    <row r="86" spans="2:7" x14ac:dyDescent="0.35">
      <c r="B86" s="39" t="s">
        <v>444</v>
      </c>
      <c r="C86" s="50" t="s">
        <v>445</v>
      </c>
      <c r="D86" s="40" t="s">
        <v>460</v>
      </c>
      <c r="E86" s="50" t="s">
        <v>147</v>
      </c>
      <c r="F86" s="50" t="s">
        <v>230</v>
      </c>
      <c r="G86" s="41" t="s">
        <v>476</v>
      </c>
    </row>
    <row r="87" spans="2:7" x14ac:dyDescent="0.35">
      <c r="B87" s="39" t="s">
        <v>139</v>
      </c>
      <c r="C87" s="50" t="s">
        <v>477</v>
      </c>
      <c r="D87" s="40" t="s">
        <v>460</v>
      </c>
      <c r="E87" s="50" t="s">
        <v>147</v>
      </c>
      <c r="F87" s="50" t="s">
        <v>230</v>
      </c>
      <c r="G87" s="41" t="s">
        <v>478</v>
      </c>
    </row>
    <row r="88" spans="2:7" x14ac:dyDescent="0.35">
      <c r="B88" s="39" t="s">
        <v>139</v>
      </c>
      <c r="C88" s="50" t="s">
        <v>477</v>
      </c>
      <c r="D88" s="40" t="s">
        <v>460</v>
      </c>
      <c r="E88" s="50" t="s">
        <v>147</v>
      </c>
      <c r="F88" s="50" t="s">
        <v>230</v>
      </c>
      <c r="G88" s="41" t="s">
        <v>490</v>
      </c>
    </row>
    <row r="89" spans="2:7" x14ac:dyDescent="0.35">
      <c r="B89" s="39" t="s">
        <v>139</v>
      </c>
      <c r="C89" s="50" t="s">
        <v>477</v>
      </c>
      <c r="D89" s="40" t="s">
        <v>460</v>
      </c>
      <c r="E89" s="50" t="s">
        <v>147</v>
      </c>
      <c r="F89" s="50" t="s">
        <v>230</v>
      </c>
      <c r="G89" s="41" t="s">
        <v>492</v>
      </c>
    </row>
    <row r="90" spans="2:7" x14ac:dyDescent="0.35">
      <c r="B90" s="39" t="s">
        <v>139</v>
      </c>
      <c r="C90" s="50" t="s">
        <v>477</v>
      </c>
      <c r="D90" s="40" t="s">
        <v>460</v>
      </c>
      <c r="E90" s="50" t="s">
        <v>147</v>
      </c>
      <c r="F90" s="50" t="s">
        <v>230</v>
      </c>
      <c r="G90" s="41" t="s">
        <v>494</v>
      </c>
    </row>
    <row r="91" spans="2:7" x14ac:dyDescent="0.35">
      <c r="B91" s="39" t="s">
        <v>139</v>
      </c>
      <c r="C91" s="50" t="s">
        <v>477</v>
      </c>
      <c r="D91" s="40" t="s">
        <v>146</v>
      </c>
      <c r="E91" s="50" t="s">
        <v>147</v>
      </c>
      <c r="F91" s="50" t="s">
        <v>230</v>
      </c>
      <c r="G91" s="41" t="s">
        <v>495</v>
      </c>
    </row>
    <row r="92" spans="2:7" x14ac:dyDescent="0.35">
      <c r="B92" s="39" t="s">
        <v>139</v>
      </c>
      <c r="C92" s="50" t="s">
        <v>477</v>
      </c>
      <c r="D92" s="40" t="s">
        <v>146</v>
      </c>
      <c r="E92" s="50" t="s">
        <v>147</v>
      </c>
      <c r="F92" s="50" t="s">
        <v>579</v>
      </c>
      <c r="G92" s="41" t="s">
        <v>502</v>
      </c>
    </row>
    <row r="93" spans="2:7" x14ac:dyDescent="0.35">
      <c r="B93" s="39" t="s">
        <v>139</v>
      </c>
      <c r="C93" s="50" t="s">
        <v>477</v>
      </c>
      <c r="D93" s="40" t="s">
        <v>146</v>
      </c>
      <c r="E93" s="50" t="s">
        <v>147</v>
      </c>
      <c r="F93" s="50" t="s">
        <v>583</v>
      </c>
      <c r="G93" s="41" t="s">
        <v>503</v>
      </c>
    </row>
    <row r="94" spans="2:7" x14ac:dyDescent="0.35">
      <c r="B94" s="39" t="s">
        <v>139</v>
      </c>
      <c r="C94" s="50" t="s">
        <v>477</v>
      </c>
      <c r="D94" s="40" t="s">
        <v>146</v>
      </c>
      <c r="E94" s="50" t="s">
        <v>147</v>
      </c>
      <c r="F94" s="50" t="s">
        <v>230</v>
      </c>
      <c r="G94" s="41" t="s">
        <v>505</v>
      </c>
    </row>
    <row r="95" spans="2:7" x14ac:dyDescent="0.35">
      <c r="B95" s="39" t="s">
        <v>319</v>
      </c>
      <c r="C95" s="50" t="s">
        <v>506</v>
      </c>
      <c r="D95" s="40" t="s">
        <v>508</v>
      </c>
      <c r="E95" s="50" t="s">
        <v>509</v>
      </c>
      <c r="F95" s="50" t="s">
        <v>230</v>
      </c>
      <c r="G95" s="41" t="s">
        <v>507</v>
      </c>
    </row>
    <row r="96" spans="2:7" x14ac:dyDescent="0.35">
      <c r="B96" s="39" t="s">
        <v>319</v>
      </c>
      <c r="C96" s="50" t="s">
        <v>506</v>
      </c>
      <c r="D96" s="40" t="s">
        <v>146</v>
      </c>
      <c r="E96" s="50" t="s">
        <v>509</v>
      </c>
      <c r="F96" s="50" t="s">
        <v>230</v>
      </c>
      <c r="G96" s="41" t="s">
        <v>518</v>
      </c>
    </row>
    <row r="97" spans="2:7" x14ac:dyDescent="0.35">
      <c r="B97" s="39" t="s">
        <v>319</v>
      </c>
      <c r="C97" s="50" t="s">
        <v>506</v>
      </c>
      <c r="D97" s="40" t="s">
        <v>146</v>
      </c>
      <c r="E97" s="50" t="s">
        <v>509</v>
      </c>
      <c r="F97" s="50" t="s">
        <v>230</v>
      </c>
      <c r="G97" s="41" t="s">
        <v>521</v>
      </c>
    </row>
    <row r="98" spans="2:7" x14ac:dyDescent="0.35">
      <c r="B98" s="39" t="s">
        <v>319</v>
      </c>
      <c r="C98" s="50" t="s">
        <v>506</v>
      </c>
      <c r="D98" s="40" t="s">
        <v>508</v>
      </c>
      <c r="E98" s="50" t="s">
        <v>509</v>
      </c>
      <c r="F98" s="50" t="s">
        <v>230</v>
      </c>
      <c r="G98" s="41" t="s">
        <v>522</v>
      </c>
    </row>
    <row r="99" spans="2:7" x14ac:dyDescent="0.35">
      <c r="B99" s="39" t="s">
        <v>319</v>
      </c>
      <c r="C99" s="50" t="s">
        <v>506</v>
      </c>
      <c r="D99" s="40" t="s">
        <v>460</v>
      </c>
      <c r="E99" s="50" t="s">
        <v>509</v>
      </c>
      <c r="F99" s="50" t="s">
        <v>230</v>
      </c>
      <c r="G99" s="41" t="s">
        <v>524</v>
      </c>
    </row>
    <row r="100" spans="2:7" x14ac:dyDescent="0.35">
      <c r="B100" s="39" t="s">
        <v>319</v>
      </c>
      <c r="C100" s="50" t="s">
        <v>506</v>
      </c>
      <c r="D100" s="40" t="s">
        <v>460</v>
      </c>
      <c r="E100" s="50" t="s">
        <v>509</v>
      </c>
      <c r="F100" s="50" t="s">
        <v>230</v>
      </c>
      <c r="G100" s="41" t="s">
        <v>527</v>
      </c>
    </row>
    <row r="101" spans="2:7" x14ac:dyDescent="0.35">
      <c r="B101" s="39" t="s">
        <v>235</v>
      </c>
      <c r="C101" s="50" t="s">
        <v>530</v>
      </c>
      <c r="D101" s="40" t="s">
        <v>460</v>
      </c>
      <c r="E101" s="50" t="s">
        <v>509</v>
      </c>
      <c r="F101" s="50" t="s">
        <v>230</v>
      </c>
      <c r="G101" s="41" t="s">
        <v>531</v>
      </c>
    </row>
    <row r="102" spans="2:7" x14ac:dyDescent="0.35">
      <c r="B102" s="39" t="s">
        <v>235</v>
      </c>
      <c r="C102" s="50" t="s">
        <v>530</v>
      </c>
      <c r="D102" s="40" t="s">
        <v>146</v>
      </c>
      <c r="E102" s="50" t="s">
        <v>509</v>
      </c>
      <c r="F102" s="50" t="s">
        <v>230</v>
      </c>
      <c r="G102" s="41" t="s">
        <v>274</v>
      </c>
    </row>
    <row r="103" spans="2:7" x14ac:dyDescent="0.35">
      <c r="B103" s="39" t="s">
        <v>235</v>
      </c>
      <c r="C103" s="50" t="s">
        <v>530</v>
      </c>
      <c r="D103" s="40" t="s">
        <v>184</v>
      </c>
      <c r="E103" s="50" t="s">
        <v>509</v>
      </c>
      <c r="F103" s="50" t="s">
        <v>230</v>
      </c>
      <c r="G103" s="41" t="s">
        <v>545</v>
      </c>
    </row>
    <row r="104" spans="2:7" x14ac:dyDescent="0.35">
      <c r="B104" s="39" t="s">
        <v>319</v>
      </c>
      <c r="C104" s="50" t="s">
        <v>548</v>
      </c>
      <c r="D104" s="40" t="s">
        <v>146</v>
      </c>
      <c r="E104" s="50" t="s">
        <v>147</v>
      </c>
      <c r="F104" s="50" t="s">
        <v>230</v>
      </c>
      <c r="G104" s="41" t="s">
        <v>549</v>
      </c>
    </row>
    <row r="105" spans="2:7" x14ac:dyDescent="0.35">
      <c r="B105" s="39" t="s">
        <v>319</v>
      </c>
      <c r="C105" s="50" t="s">
        <v>548</v>
      </c>
      <c r="D105" s="40" t="s">
        <v>460</v>
      </c>
      <c r="E105" s="50" t="s">
        <v>147</v>
      </c>
      <c r="F105" s="50" t="s">
        <v>230</v>
      </c>
      <c r="G105" s="41" t="s">
        <v>561</v>
      </c>
    </row>
    <row r="106" spans="2:7" x14ac:dyDescent="0.35">
      <c r="B106" s="39" t="s">
        <v>319</v>
      </c>
      <c r="C106" s="50" t="s">
        <v>548</v>
      </c>
      <c r="D106" s="40" t="s">
        <v>146</v>
      </c>
      <c r="E106" s="50" t="s">
        <v>147</v>
      </c>
      <c r="F106" s="50" t="s">
        <v>230</v>
      </c>
      <c r="G106" s="41" t="s">
        <v>566</v>
      </c>
    </row>
    <row r="107" spans="2:7" x14ac:dyDescent="0.35">
      <c r="B107" s="39" t="s">
        <v>319</v>
      </c>
      <c r="C107" s="50" t="s">
        <v>548</v>
      </c>
      <c r="D107" s="40" t="s">
        <v>460</v>
      </c>
      <c r="E107" s="50" t="s">
        <v>147</v>
      </c>
      <c r="F107" s="50" t="s">
        <v>230</v>
      </c>
      <c r="G107" s="41" t="s">
        <v>568</v>
      </c>
    </row>
    <row r="108" spans="2:7" x14ac:dyDescent="0.35">
      <c r="B108" s="39" t="s">
        <v>319</v>
      </c>
      <c r="C108" s="50" t="s">
        <v>548</v>
      </c>
      <c r="D108" s="40" t="s">
        <v>146</v>
      </c>
      <c r="E108" s="50" t="s">
        <v>147</v>
      </c>
      <c r="F108" s="50" t="s">
        <v>230</v>
      </c>
      <c r="G108" s="41" t="s">
        <v>569</v>
      </c>
    </row>
    <row r="109" spans="2:7" x14ac:dyDescent="0.35">
      <c r="B109" s="39" t="s">
        <v>319</v>
      </c>
      <c r="C109" s="50" t="s">
        <v>548</v>
      </c>
      <c r="D109" s="40" t="s">
        <v>460</v>
      </c>
      <c r="E109" s="50" t="s">
        <v>147</v>
      </c>
      <c r="F109" s="50" t="s">
        <v>230</v>
      </c>
      <c r="G109" s="41" t="s">
        <v>573</v>
      </c>
    </row>
    <row r="110" spans="2:7" x14ac:dyDescent="0.35">
      <c r="B110" s="39" t="s">
        <v>319</v>
      </c>
      <c r="C110" s="50" t="s">
        <v>548</v>
      </c>
      <c r="D110" s="40" t="s">
        <v>146</v>
      </c>
      <c r="E110" s="50" t="s">
        <v>147</v>
      </c>
      <c r="F110" s="50" t="s">
        <v>359</v>
      </c>
      <c r="G110" s="41" t="s">
        <v>575</v>
      </c>
    </row>
    <row r="111" spans="2:7" x14ac:dyDescent="0.35">
      <c r="B111" s="39" t="s">
        <v>319</v>
      </c>
      <c r="C111" s="50" t="s">
        <v>548</v>
      </c>
      <c r="D111" s="40" t="s">
        <v>460</v>
      </c>
      <c r="E111" s="50" t="s">
        <v>147</v>
      </c>
      <c r="F111" s="50" t="s">
        <v>230</v>
      </c>
      <c r="G111" s="41" t="s">
        <v>580</v>
      </c>
    </row>
    <row r="112" spans="2:7" x14ac:dyDescent="0.35">
      <c r="B112" s="39" t="s">
        <v>319</v>
      </c>
      <c r="C112" s="50" t="s">
        <v>548</v>
      </c>
      <c r="D112" s="40" t="s">
        <v>146</v>
      </c>
      <c r="E112" s="50" t="s">
        <v>147</v>
      </c>
      <c r="F112" s="50" t="s">
        <v>230</v>
      </c>
      <c r="G112" s="41" t="s">
        <v>584</v>
      </c>
    </row>
    <row r="113" spans="2:7" x14ac:dyDescent="0.35">
      <c r="B113" s="39" t="s">
        <v>319</v>
      </c>
      <c r="C113" s="50" t="s">
        <v>548</v>
      </c>
      <c r="D113" s="40" t="s">
        <v>146</v>
      </c>
      <c r="E113" s="50" t="s">
        <v>147</v>
      </c>
      <c r="F113" s="50" t="s">
        <v>359</v>
      </c>
      <c r="G113" s="41" t="s">
        <v>585</v>
      </c>
    </row>
    <row r="114" spans="2:7" x14ac:dyDescent="0.35">
      <c r="B114" s="39" t="s">
        <v>319</v>
      </c>
      <c r="C114" s="50" t="s">
        <v>548</v>
      </c>
      <c r="D114" s="40" t="s">
        <v>146</v>
      </c>
      <c r="E114" s="50" t="s">
        <v>147</v>
      </c>
      <c r="F114" s="50" t="s">
        <v>230</v>
      </c>
      <c r="G114" s="41" t="s">
        <v>586</v>
      </c>
    </row>
    <row r="115" spans="2:7" x14ac:dyDescent="0.35">
      <c r="B115" s="39" t="s">
        <v>319</v>
      </c>
      <c r="C115" s="50" t="s">
        <v>548</v>
      </c>
      <c r="D115" s="40" t="s">
        <v>460</v>
      </c>
      <c r="E115" s="50" t="s">
        <v>147</v>
      </c>
      <c r="F115" s="50" t="s">
        <v>230</v>
      </c>
      <c r="G115" s="41" t="s">
        <v>587</v>
      </c>
    </row>
    <row r="116" spans="2:7" x14ac:dyDescent="0.35">
      <c r="B116" s="39" t="s">
        <v>319</v>
      </c>
      <c r="C116" s="50" t="s">
        <v>588</v>
      </c>
      <c r="D116" s="40" t="s">
        <v>146</v>
      </c>
      <c r="E116" s="50" t="s">
        <v>509</v>
      </c>
      <c r="F116" s="50" t="s">
        <v>230</v>
      </c>
      <c r="G116" s="41" t="s">
        <v>589</v>
      </c>
    </row>
    <row r="117" spans="2:7" x14ac:dyDescent="0.35">
      <c r="B117" s="39" t="s">
        <v>319</v>
      </c>
      <c r="C117" s="50" t="s">
        <v>588</v>
      </c>
      <c r="D117" s="40" t="s">
        <v>146</v>
      </c>
      <c r="E117" s="50" t="s">
        <v>509</v>
      </c>
      <c r="F117" s="50" t="s">
        <v>230</v>
      </c>
      <c r="G117" s="41" t="s">
        <v>591</v>
      </c>
    </row>
    <row r="118" spans="2:7" x14ac:dyDescent="0.35">
      <c r="B118" s="39" t="s">
        <v>319</v>
      </c>
      <c r="C118" s="50" t="s">
        <v>588</v>
      </c>
      <c r="D118" s="40" t="s">
        <v>146</v>
      </c>
      <c r="E118" s="50" t="s">
        <v>509</v>
      </c>
      <c r="F118" s="50" t="s">
        <v>230</v>
      </c>
      <c r="G118" s="41" t="s">
        <v>592</v>
      </c>
    </row>
    <row r="119" spans="2:7" x14ac:dyDescent="0.35">
      <c r="B119" s="39" t="s">
        <v>319</v>
      </c>
      <c r="C119" s="50" t="s">
        <v>588</v>
      </c>
      <c r="D119" s="40" t="s">
        <v>146</v>
      </c>
      <c r="E119" s="50" t="s">
        <v>509</v>
      </c>
      <c r="F119" s="50" t="s">
        <v>230</v>
      </c>
      <c r="G119" s="41" t="s">
        <v>594</v>
      </c>
    </row>
    <row r="120" spans="2:7" x14ac:dyDescent="0.35">
      <c r="B120" s="39" t="s">
        <v>319</v>
      </c>
      <c r="C120" s="50" t="s">
        <v>588</v>
      </c>
      <c r="D120" s="40" t="s">
        <v>146</v>
      </c>
      <c r="E120" s="50" t="s">
        <v>509</v>
      </c>
      <c r="F120" s="50" t="s">
        <v>230</v>
      </c>
      <c r="G120" s="41" t="s">
        <v>596</v>
      </c>
    </row>
    <row r="121" spans="2:7" x14ac:dyDescent="0.35">
      <c r="B121" s="39" t="s">
        <v>319</v>
      </c>
      <c r="C121" s="50" t="s">
        <v>588</v>
      </c>
      <c r="D121" s="40" t="s">
        <v>146</v>
      </c>
      <c r="E121" s="50" t="s">
        <v>509</v>
      </c>
      <c r="F121" s="50" t="s">
        <v>230</v>
      </c>
      <c r="G121" s="41" t="s">
        <v>597</v>
      </c>
    </row>
    <row r="122" spans="2:7" x14ac:dyDescent="0.35">
      <c r="B122" s="39" t="s">
        <v>319</v>
      </c>
      <c r="C122" s="50" t="s">
        <v>588</v>
      </c>
      <c r="D122" s="40" t="s">
        <v>508</v>
      </c>
      <c r="E122" s="50" t="s">
        <v>509</v>
      </c>
      <c r="F122" s="50" t="s">
        <v>230</v>
      </c>
      <c r="G122" s="41" t="s">
        <v>600</v>
      </c>
    </row>
    <row r="123" spans="2:7" x14ac:dyDescent="0.35">
      <c r="B123" s="39" t="s">
        <v>319</v>
      </c>
      <c r="C123" s="50" t="s">
        <v>588</v>
      </c>
      <c r="D123" s="40" t="s">
        <v>146</v>
      </c>
      <c r="E123" s="50" t="s">
        <v>509</v>
      </c>
      <c r="F123" s="50" t="s">
        <v>230</v>
      </c>
      <c r="G123" s="41" t="s">
        <v>604</v>
      </c>
    </row>
    <row r="124" spans="2:7" x14ac:dyDescent="0.35">
      <c r="B124" s="39" t="s">
        <v>319</v>
      </c>
      <c r="C124" s="50" t="s">
        <v>588</v>
      </c>
      <c r="D124" s="40" t="s">
        <v>460</v>
      </c>
      <c r="E124" s="50" t="s">
        <v>509</v>
      </c>
      <c r="F124" s="50" t="s">
        <v>230</v>
      </c>
      <c r="G124" s="41" t="s">
        <v>607</v>
      </c>
    </row>
    <row r="125" spans="2:7" x14ac:dyDescent="0.35">
      <c r="B125" s="39" t="s">
        <v>319</v>
      </c>
      <c r="C125" s="50" t="s">
        <v>588</v>
      </c>
      <c r="D125" s="40" t="s">
        <v>460</v>
      </c>
      <c r="E125" s="50" t="s">
        <v>509</v>
      </c>
      <c r="F125" s="50" t="s">
        <v>230</v>
      </c>
      <c r="G125" s="41" t="s">
        <v>610</v>
      </c>
    </row>
    <row r="126" spans="2:7" x14ac:dyDescent="0.35">
      <c r="B126" s="39" t="s">
        <v>319</v>
      </c>
      <c r="C126" s="50" t="s">
        <v>588</v>
      </c>
      <c r="D126" s="40" t="s">
        <v>460</v>
      </c>
      <c r="E126" s="50" t="s">
        <v>509</v>
      </c>
      <c r="F126" s="50" t="s">
        <v>230</v>
      </c>
      <c r="G126" s="41" t="s">
        <v>612</v>
      </c>
    </row>
    <row r="127" spans="2:7" x14ac:dyDescent="0.35">
      <c r="B127" s="39" t="s">
        <v>319</v>
      </c>
      <c r="C127" s="50" t="s">
        <v>588</v>
      </c>
      <c r="D127" s="40" t="s">
        <v>460</v>
      </c>
      <c r="E127" s="50" t="s">
        <v>509</v>
      </c>
      <c r="F127" s="50" t="s">
        <v>230</v>
      </c>
      <c r="G127" s="41" t="s">
        <v>614</v>
      </c>
    </row>
    <row r="128" spans="2:7" x14ac:dyDescent="0.35">
      <c r="B128" s="39" t="s">
        <v>615</v>
      </c>
      <c r="C128" s="50" t="s">
        <v>616</v>
      </c>
      <c r="D128" s="40" t="s">
        <v>146</v>
      </c>
      <c r="E128" s="50" t="s">
        <v>147</v>
      </c>
      <c r="F128" s="50" t="s">
        <v>230</v>
      </c>
      <c r="G128" s="41" t="s">
        <v>617</v>
      </c>
    </row>
    <row r="129" spans="2:7" x14ac:dyDescent="0.35">
      <c r="B129" s="39" t="s">
        <v>615</v>
      </c>
      <c r="C129" s="50" t="s">
        <v>616</v>
      </c>
      <c r="D129" s="40" t="s">
        <v>146</v>
      </c>
      <c r="E129" s="50" t="s">
        <v>147</v>
      </c>
      <c r="F129" s="50" t="s">
        <v>230</v>
      </c>
      <c r="G129" s="41" t="s">
        <v>631</v>
      </c>
    </row>
    <row r="130" spans="2:7" x14ac:dyDescent="0.35">
      <c r="B130" s="39" t="s">
        <v>615</v>
      </c>
      <c r="C130" s="50" t="s">
        <v>616</v>
      </c>
      <c r="D130" s="40" t="s">
        <v>146</v>
      </c>
      <c r="E130" s="50" t="s">
        <v>147</v>
      </c>
      <c r="F130" s="50" t="s">
        <v>230</v>
      </c>
      <c r="G130" s="41" t="s">
        <v>634</v>
      </c>
    </row>
    <row r="131" spans="2:7" x14ac:dyDescent="0.35">
      <c r="B131" s="39" t="s">
        <v>615</v>
      </c>
      <c r="C131" s="50" t="s">
        <v>616</v>
      </c>
      <c r="D131" s="40" t="s">
        <v>460</v>
      </c>
      <c r="E131" s="50" t="s">
        <v>147</v>
      </c>
      <c r="F131" s="50" t="s">
        <v>230</v>
      </c>
      <c r="G131" s="41" t="s">
        <v>638</v>
      </c>
    </row>
    <row r="132" spans="2:7" x14ac:dyDescent="0.35">
      <c r="B132" s="39" t="s">
        <v>615</v>
      </c>
      <c r="C132" s="50" t="s">
        <v>616</v>
      </c>
      <c r="D132" s="40" t="s">
        <v>460</v>
      </c>
      <c r="E132" s="50" t="s">
        <v>147</v>
      </c>
      <c r="F132" s="50" t="s">
        <v>230</v>
      </c>
      <c r="G132" s="41" t="s">
        <v>641</v>
      </c>
    </row>
    <row r="133" spans="2:7" x14ac:dyDescent="0.35">
      <c r="B133" s="39" t="s">
        <v>615</v>
      </c>
      <c r="C133" s="50" t="s">
        <v>616</v>
      </c>
      <c r="D133" s="40" t="s">
        <v>460</v>
      </c>
      <c r="E133" s="50" t="s">
        <v>147</v>
      </c>
      <c r="F133" s="50" t="s">
        <v>230</v>
      </c>
      <c r="G133" s="41" t="s">
        <v>644</v>
      </c>
    </row>
    <row r="134" spans="2:7" x14ac:dyDescent="0.35">
      <c r="B134" s="39" t="s">
        <v>615</v>
      </c>
      <c r="C134" s="50" t="s">
        <v>616</v>
      </c>
      <c r="D134" s="40" t="s">
        <v>146</v>
      </c>
      <c r="E134" s="50" t="s">
        <v>147</v>
      </c>
      <c r="F134" s="50" t="s">
        <v>699</v>
      </c>
      <c r="G134" s="41" t="s">
        <v>646</v>
      </c>
    </row>
    <row r="135" spans="2:7" x14ac:dyDescent="0.35">
      <c r="B135" s="39" t="s">
        <v>615</v>
      </c>
      <c r="C135" s="50" t="s">
        <v>616</v>
      </c>
      <c r="D135" s="40" t="s">
        <v>460</v>
      </c>
      <c r="E135" s="50" t="s">
        <v>147</v>
      </c>
      <c r="F135" s="50" t="s">
        <v>230</v>
      </c>
      <c r="G135" s="41" t="s">
        <v>653</v>
      </c>
    </row>
    <row r="136" spans="2:7" x14ac:dyDescent="0.35">
      <c r="B136" s="39" t="s">
        <v>235</v>
      </c>
      <c r="C136" s="50" t="s">
        <v>658</v>
      </c>
      <c r="D136" s="40" t="s">
        <v>146</v>
      </c>
      <c r="E136" s="50" t="s">
        <v>509</v>
      </c>
      <c r="F136" s="50" t="s">
        <v>359</v>
      </c>
      <c r="G136" s="41" t="s">
        <v>274</v>
      </c>
    </row>
    <row r="137" spans="2:7" x14ac:dyDescent="0.35">
      <c r="B137" s="39" t="s">
        <v>235</v>
      </c>
      <c r="C137" s="50" t="s">
        <v>658</v>
      </c>
      <c r="D137" s="40" t="s">
        <v>146</v>
      </c>
      <c r="E137" s="50" t="s">
        <v>509</v>
      </c>
      <c r="F137" s="50" t="s">
        <v>699</v>
      </c>
      <c r="G137" s="41" t="s">
        <v>286</v>
      </c>
    </row>
    <row r="138" spans="2:7" x14ac:dyDescent="0.35">
      <c r="B138" s="39" t="s">
        <v>235</v>
      </c>
      <c r="C138" s="50" t="s">
        <v>658</v>
      </c>
      <c r="D138" s="40" t="s">
        <v>460</v>
      </c>
      <c r="E138" s="50" t="s">
        <v>509</v>
      </c>
      <c r="F138" s="50" t="s">
        <v>230</v>
      </c>
      <c r="G138" s="41" t="s">
        <v>531</v>
      </c>
    </row>
    <row r="139" spans="2:7" x14ac:dyDescent="0.35">
      <c r="B139" s="39" t="s">
        <v>235</v>
      </c>
      <c r="C139" s="50" t="s">
        <v>658</v>
      </c>
      <c r="D139" s="40" t="s">
        <v>146</v>
      </c>
      <c r="E139" s="50" t="s">
        <v>509</v>
      </c>
      <c r="F139" s="50" t="s">
        <v>230</v>
      </c>
      <c r="G139" s="41" t="s">
        <v>394</v>
      </c>
    </row>
    <row r="140" spans="2:7" x14ac:dyDescent="0.35">
      <c r="B140" s="39" t="s">
        <v>235</v>
      </c>
      <c r="C140" s="50" t="s">
        <v>658</v>
      </c>
      <c r="D140" s="40" t="s">
        <v>460</v>
      </c>
      <c r="E140" s="50" t="s">
        <v>509</v>
      </c>
      <c r="F140" s="50" t="s">
        <v>230</v>
      </c>
      <c r="G140" s="41" t="s">
        <v>667</v>
      </c>
    </row>
    <row r="141" spans="2:7" x14ac:dyDescent="0.35">
      <c r="B141" s="39" t="s">
        <v>235</v>
      </c>
      <c r="C141" s="50" t="s">
        <v>658</v>
      </c>
      <c r="D141" s="40" t="s">
        <v>146</v>
      </c>
      <c r="E141" s="50" t="s">
        <v>509</v>
      </c>
      <c r="F141" s="50" t="s">
        <v>230</v>
      </c>
      <c r="G141" s="41" t="s">
        <v>393</v>
      </c>
    </row>
    <row r="142" spans="2:7" x14ac:dyDescent="0.35">
      <c r="B142" s="39" t="s">
        <v>235</v>
      </c>
      <c r="C142" s="50" t="s">
        <v>658</v>
      </c>
      <c r="D142" s="40" t="s">
        <v>460</v>
      </c>
      <c r="E142" s="50" t="s">
        <v>509</v>
      </c>
      <c r="F142" s="50" t="s">
        <v>230</v>
      </c>
      <c r="G142" s="41" t="s">
        <v>669</v>
      </c>
    </row>
    <row r="143" spans="2:7" x14ac:dyDescent="0.35">
      <c r="B143" s="39" t="s">
        <v>235</v>
      </c>
      <c r="C143" s="50" t="s">
        <v>658</v>
      </c>
      <c r="D143" s="40" t="s">
        <v>460</v>
      </c>
      <c r="E143" s="50" t="s">
        <v>509</v>
      </c>
      <c r="F143" s="50" t="s">
        <v>230</v>
      </c>
      <c r="G143" s="41" t="s">
        <v>671</v>
      </c>
    </row>
    <row r="144" spans="2:7" x14ac:dyDescent="0.35">
      <c r="B144" s="39" t="s">
        <v>235</v>
      </c>
      <c r="C144" s="50" t="s">
        <v>658</v>
      </c>
      <c r="D144" s="40" t="s">
        <v>146</v>
      </c>
      <c r="E144" s="50" t="s">
        <v>509</v>
      </c>
      <c r="F144" s="50" t="s">
        <v>359</v>
      </c>
      <c r="G144" s="41" t="s">
        <v>672</v>
      </c>
    </row>
    <row r="145" spans="2:7" x14ac:dyDescent="0.35">
      <c r="B145" s="39" t="s">
        <v>235</v>
      </c>
      <c r="C145" s="50" t="s">
        <v>658</v>
      </c>
      <c r="D145" s="40" t="s">
        <v>146</v>
      </c>
      <c r="E145" s="50" t="s">
        <v>509</v>
      </c>
      <c r="F145" s="50" t="s">
        <v>359</v>
      </c>
      <c r="G145" s="41" t="s">
        <v>673</v>
      </c>
    </row>
    <row r="146" spans="2:7" x14ac:dyDescent="0.35">
      <c r="B146" s="39" t="s">
        <v>235</v>
      </c>
      <c r="C146" s="50" t="s">
        <v>658</v>
      </c>
      <c r="D146" s="40" t="s">
        <v>146</v>
      </c>
      <c r="E146" s="50" t="s">
        <v>509</v>
      </c>
      <c r="F146" s="50" t="s">
        <v>230</v>
      </c>
      <c r="G146" s="41" t="s">
        <v>674</v>
      </c>
    </row>
    <row r="147" spans="2:7" x14ac:dyDescent="0.35">
      <c r="B147" s="39" t="s">
        <v>235</v>
      </c>
      <c r="C147" s="50" t="s">
        <v>658</v>
      </c>
      <c r="D147" s="40" t="s">
        <v>460</v>
      </c>
      <c r="E147" s="50" t="s">
        <v>509</v>
      </c>
      <c r="F147" s="50" t="s">
        <v>230</v>
      </c>
      <c r="G147" s="41" t="s">
        <v>676</v>
      </c>
    </row>
    <row r="148" spans="2:7" x14ac:dyDescent="0.35">
      <c r="B148" s="39" t="s">
        <v>235</v>
      </c>
      <c r="C148" s="50" t="s">
        <v>658</v>
      </c>
      <c r="D148" s="40" t="s">
        <v>460</v>
      </c>
      <c r="E148" s="50" t="s">
        <v>509</v>
      </c>
      <c r="F148" s="50" t="s">
        <v>230</v>
      </c>
      <c r="G148" s="41" t="s">
        <v>677</v>
      </c>
    </row>
    <row r="149" spans="2:7" x14ac:dyDescent="0.35">
      <c r="B149" s="39" t="s">
        <v>235</v>
      </c>
      <c r="C149" s="50" t="s">
        <v>658</v>
      </c>
      <c r="D149" s="40" t="s">
        <v>460</v>
      </c>
      <c r="E149" s="50" t="s">
        <v>509</v>
      </c>
      <c r="F149" s="50" t="s">
        <v>230</v>
      </c>
      <c r="G149" s="41" t="s">
        <v>678</v>
      </c>
    </row>
    <row r="150" spans="2:7" x14ac:dyDescent="0.35">
      <c r="B150" s="39" t="s">
        <v>679</v>
      </c>
      <c r="C150" s="50" t="s">
        <v>680</v>
      </c>
      <c r="D150" s="40" t="s">
        <v>460</v>
      </c>
      <c r="E150" s="50" t="s">
        <v>682</v>
      </c>
      <c r="F150" s="50" t="s">
        <v>230</v>
      </c>
      <c r="G150" s="41" t="s">
        <v>681</v>
      </c>
    </row>
    <row r="151" spans="2:7" x14ac:dyDescent="0.35">
      <c r="B151" s="39" t="s">
        <v>679</v>
      </c>
      <c r="C151" s="50" t="s">
        <v>680</v>
      </c>
      <c r="D151" s="40" t="s">
        <v>460</v>
      </c>
      <c r="E151" s="50" t="s">
        <v>147</v>
      </c>
      <c r="F151" s="50" t="s">
        <v>230</v>
      </c>
      <c r="G151" s="41" t="s">
        <v>691</v>
      </c>
    </row>
    <row r="152" spans="2:7" x14ac:dyDescent="0.35">
      <c r="B152" s="39" t="s">
        <v>679</v>
      </c>
      <c r="C152" s="50" t="s">
        <v>680</v>
      </c>
      <c r="D152" s="40" t="s">
        <v>460</v>
      </c>
      <c r="E152" s="50" t="s">
        <v>147</v>
      </c>
      <c r="F152" s="50" t="s">
        <v>230</v>
      </c>
      <c r="G152" s="41" t="s">
        <v>695</v>
      </c>
    </row>
    <row r="153" spans="2:7" x14ac:dyDescent="0.35">
      <c r="B153" s="39" t="s">
        <v>679</v>
      </c>
      <c r="C153" s="50" t="s">
        <v>680</v>
      </c>
      <c r="D153" s="40" t="s">
        <v>146</v>
      </c>
      <c r="E153" s="50" t="s">
        <v>147</v>
      </c>
      <c r="F153" s="50" t="s">
        <v>230</v>
      </c>
      <c r="G153" s="41" t="s">
        <v>700</v>
      </c>
    </row>
    <row r="154" spans="2:7" x14ac:dyDescent="0.35">
      <c r="B154" s="39" t="s">
        <v>679</v>
      </c>
      <c r="C154" s="50" t="s">
        <v>680</v>
      </c>
      <c r="D154" s="40" t="s">
        <v>146</v>
      </c>
      <c r="E154" s="50" t="s">
        <v>147</v>
      </c>
      <c r="F154" s="50" t="s">
        <v>230</v>
      </c>
      <c r="G154" s="41" t="s">
        <v>706</v>
      </c>
    </row>
    <row r="155" spans="2:7" x14ac:dyDescent="0.35">
      <c r="B155" s="39" t="s">
        <v>679</v>
      </c>
      <c r="C155" s="50" t="s">
        <v>680</v>
      </c>
      <c r="D155" s="40" t="s">
        <v>146</v>
      </c>
      <c r="E155" s="50" t="s">
        <v>147</v>
      </c>
      <c r="F155" s="50" t="s">
        <v>699</v>
      </c>
      <c r="G155" s="41" t="s">
        <v>708</v>
      </c>
    </row>
    <row r="156" spans="2:7" x14ac:dyDescent="0.35">
      <c r="B156" s="39" t="s">
        <v>679</v>
      </c>
      <c r="C156" s="50" t="s">
        <v>680</v>
      </c>
      <c r="D156" s="40" t="s">
        <v>146</v>
      </c>
      <c r="E156" s="50" t="s">
        <v>682</v>
      </c>
      <c r="F156" s="50" t="s">
        <v>757</v>
      </c>
      <c r="G156" s="41" t="s">
        <v>710</v>
      </c>
    </row>
    <row r="157" spans="2:7" x14ac:dyDescent="0.35">
      <c r="B157" s="39" t="s">
        <v>679</v>
      </c>
      <c r="C157" s="50" t="s">
        <v>680</v>
      </c>
      <c r="D157" s="40" t="s">
        <v>460</v>
      </c>
      <c r="E157" s="50" t="s">
        <v>682</v>
      </c>
      <c r="F157" s="50" t="s">
        <v>230</v>
      </c>
      <c r="G157" s="41" t="s">
        <v>712</v>
      </c>
    </row>
    <row r="158" spans="2:7" x14ac:dyDescent="0.35">
      <c r="B158" s="39" t="s">
        <v>615</v>
      </c>
      <c r="C158" s="50" t="s">
        <v>714</v>
      </c>
      <c r="D158" s="40" t="s">
        <v>460</v>
      </c>
      <c r="E158" s="50" t="s">
        <v>509</v>
      </c>
      <c r="F158" s="50" t="s">
        <v>230</v>
      </c>
      <c r="G158" s="41" t="s">
        <v>715</v>
      </c>
    </row>
    <row r="159" spans="2:7" x14ac:dyDescent="0.35">
      <c r="B159" s="39" t="s">
        <v>615</v>
      </c>
      <c r="C159" s="50" t="s">
        <v>714</v>
      </c>
      <c r="D159" s="40" t="s">
        <v>460</v>
      </c>
      <c r="E159" s="50" t="s">
        <v>509</v>
      </c>
      <c r="F159" s="50" t="s">
        <v>230</v>
      </c>
      <c r="G159" s="41" t="s">
        <v>722</v>
      </c>
    </row>
    <row r="160" spans="2:7" x14ac:dyDescent="0.35">
      <c r="B160" s="39" t="s">
        <v>615</v>
      </c>
      <c r="C160" s="50" t="s">
        <v>714</v>
      </c>
      <c r="D160" s="40" t="s">
        <v>460</v>
      </c>
      <c r="E160" s="50" t="s">
        <v>509</v>
      </c>
      <c r="F160" s="50" t="s">
        <v>359</v>
      </c>
      <c r="G160" s="41" t="s">
        <v>724</v>
      </c>
    </row>
    <row r="161" spans="2:7" x14ac:dyDescent="0.35">
      <c r="B161" s="39" t="s">
        <v>615</v>
      </c>
      <c r="C161" s="50" t="s">
        <v>714</v>
      </c>
      <c r="D161" s="40" t="s">
        <v>460</v>
      </c>
      <c r="E161" s="50" t="s">
        <v>509</v>
      </c>
      <c r="F161" s="50" t="s">
        <v>230</v>
      </c>
      <c r="G161" s="41" t="s">
        <v>730</v>
      </c>
    </row>
    <row r="162" spans="2:7" x14ac:dyDescent="0.35">
      <c r="B162" s="39" t="s">
        <v>615</v>
      </c>
      <c r="C162" s="50" t="s">
        <v>714</v>
      </c>
      <c r="D162" s="40" t="s">
        <v>146</v>
      </c>
      <c r="E162" s="50" t="s">
        <v>509</v>
      </c>
      <c r="F162" s="50" t="s">
        <v>230</v>
      </c>
      <c r="G162" s="41" t="s">
        <v>731</v>
      </c>
    </row>
    <row r="163" spans="2:7" x14ac:dyDescent="0.35">
      <c r="B163" s="39" t="s">
        <v>615</v>
      </c>
      <c r="C163" s="50" t="s">
        <v>714</v>
      </c>
      <c r="D163" s="40" t="s">
        <v>146</v>
      </c>
      <c r="E163" s="50" t="s">
        <v>509</v>
      </c>
      <c r="F163" s="50" t="s">
        <v>230</v>
      </c>
      <c r="G163" s="41" t="s">
        <v>734</v>
      </c>
    </row>
    <row r="164" spans="2:7" x14ac:dyDescent="0.35">
      <c r="B164" s="39" t="s">
        <v>615</v>
      </c>
      <c r="C164" s="50" t="s">
        <v>714</v>
      </c>
      <c r="D164" s="40" t="s">
        <v>146</v>
      </c>
      <c r="E164" s="50" t="s">
        <v>509</v>
      </c>
      <c r="F164" s="50" t="s">
        <v>230</v>
      </c>
      <c r="G164" s="41" t="s">
        <v>736</v>
      </c>
    </row>
    <row r="165" spans="2:7" x14ac:dyDescent="0.35">
      <c r="B165" s="39" t="s">
        <v>615</v>
      </c>
      <c r="C165" s="50" t="s">
        <v>714</v>
      </c>
      <c r="D165" s="40" t="s">
        <v>460</v>
      </c>
      <c r="E165" s="50" t="s">
        <v>509</v>
      </c>
      <c r="F165" s="50" t="s">
        <v>230</v>
      </c>
      <c r="G165" s="41" t="s">
        <v>738</v>
      </c>
    </row>
    <row r="166" spans="2:7" x14ac:dyDescent="0.35">
      <c r="B166" s="39" t="s">
        <v>679</v>
      </c>
      <c r="C166" s="50" t="s">
        <v>739</v>
      </c>
      <c r="D166" s="40" t="s">
        <v>146</v>
      </c>
      <c r="E166" s="50" t="s">
        <v>509</v>
      </c>
      <c r="F166" s="50" t="s">
        <v>230</v>
      </c>
      <c r="G166" s="41" t="s">
        <v>740</v>
      </c>
    </row>
    <row r="167" spans="2:7" x14ac:dyDescent="0.35">
      <c r="B167" s="39" t="s">
        <v>679</v>
      </c>
      <c r="C167" s="50" t="s">
        <v>739</v>
      </c>
      <c r="D167" s="40" t="s">
        <v>146</v>
      </c>
      <c r="E167" s="50" t="s">
        <v>509</v>
      </c>
      <c r="F167" s="50" t="s">
        <v>230</v>
      </c>
      <c r="G167" s="41" t="s">
        <v>742</v>
      </c>
    </row>
    <row r="168" spans="2:7" x14ac:dyDescent="0.35">
      <c r="B168" s="39" t="s">
        <v>679</v>
      </c>
      <c r="C168" s="50" t="s">
        <v>739</v>
      </c>
      <c r="D168" s="40" t="s">
        <v>146</v>
      </c>
      <c r="E168" s="50" t="s">
        <v>509</v>
      </c>
      <c r="F168" s="50" t="s">
        <v>230</v>
      </c>
      <c r="G168" s="41" t="s">
        <v>744</v>
      </c>
    </row>
    <row r="169" spans="2:7" x14ac:dyDescent="0.35">
      <c r="B169" s="39" t="s">
        <v>679</v>
      </c>
      <c r="C169" s="50" t="s">
        <v>739</v>
      </c>
      <c r="D169" s="40" t="s">
        <v>460</v>
      </c>
      <c r="E169" s="50" t="s">
        <v>509</v>
      </c>
      <c r="F169" s="50" t="s">
        <v>230</v>
      </c>
      <c r="G169" s="41" t="s">
        <v>745</v>
      </c>
    </row>
    <row r="170" spans="2:7" x14ac:dyDescent="0.35">
      <c r="B170" s="39" t="s">
        <v>679</v>
      </c>
      <c r="C170" s="50" t="s">
        <v>739</v>
      </c>
      <c r="D170" s="40" t="s">
        <v>460</v>
      </c>
      <c r="E170" s="50" t="s">
        <v>509</v>
      </c>
      <c r="F170" s="50" t="s">
        <v>230</v>
      </c>
      <c r="G170" s="41" t="s">
        <v>748</v>
      </c>
    </row>
    <row r="171" spans="2:7" x14ac:dyDescent="0.35">
      <c r="B171" s="39" t="s">
        <v>679</v>
      </c>
      <c r="C171" s="50" t="s">
        <v>739</v>
      </c>
      <c r="D171" s="40" t="s">
        <v>460</v>
      </c>
      <c r="E171" s="50" t="s">
        <v>509</v>
      </c>
      <c r="F171" s="50" t="s">
        <v>230</v>
      </c>
      <c r="G171" s="41" t="s">
        <v>749</v>
      </c>
    </row>
    <row r="172" spans="2:7" x14ac:dyDescent="0.35">
      <c r="B172" s="39" t="s">
        <v>679</v>
      </c>
      <c r="C172" s="50" t="s">
        <v>739</v>
      </c>
      <c r="D172" s="40" t="s">
        <v>460</v>
      </c>
      <c r="E172" s="50" t="s">
        <v>509</v>
      </c>
      <c r="F172" s="50" t="s">
        <v>230</v>
      </c>
      <c r="G172" s="41" t="s">
        <v>750</v>
      </c>
    </row>
    <row r="173" spans="2:7" x14ac:dyDescent="0.35">
      <c r="B173" s="39" t="s">
        <v>679</v>
      </c>
      <c r="C173" s="50" t="s">
        <v>739</v>
      </c>
      <c r="D173" s="40" t="s">
        <v>460</v>
      </c>
      <c r="E173" s="50" t="s">
        <v>509</v>
      </c>
      <c r="F173" s="50" t="s">
        <v>230</v>
      </c>
      <c r="G173" s="41" t="s">
        <v>753</v>
      </c>
    </row>
    <row r="174" spans="2:7" x14ac:dyDescent="0.35">
      <c r="B174" s="39" t="s">
        <v>679</v>
      </c>
      <c r="C174" s="50" t="s">
        <v>739</v>
      </c>
      <c r="D174" s="40" t="s">
        <v>146</v>
      </c>
      <c r="E174" s="50" t="s">
        <v>509</v>
      </c>
      <c r="F174" s="50" t="s">
        <v>230</v>
      </c>
      <c r="G174" s="41" t="s">
        <v>755</v>
      </c>
    </row>
    <row r="175" spans="2:7" x14ac:dyDescent="0.35">
      <c r="B175" s="39" t="s">
        <v>679</v>
      </c>
      <c r="C175" s="50" t="s">
        <v>739</v>
      </c>
      <c r="D175" s="40" t="s">
        <v>146</v>
      </c>
      <c r="E175" s="50" t="s">
        <v>509</v>
      </c>
      <c r="F175" s="50" t="s">
        <v>230</v>
      </c>
      <c r="G175" s="41" t="s">
        <v>758</v>
      </c>
    </row>
    <row r="176" spans="2:7" x14ac:dyDescent="0.35">
      <c r="B176" s="39" t="s">
        <v>679</v>
      </c>
      <c r="C176" s="50" t="s">
        <v>739</v>
      </c>
      <c r="D176" s="40" t="s">
        <v>184</v>
      </c>
      <c r="E176" s="50" t="s">
        <v>509</v>
      </c>
      <c r="F176" s="50" t="s">
        <v>230</v>
      </c>
      <c r="G176" s="41" t="s">
        <v>759</v>
      </c>
    </row>
    <row r="177" spans="2:7" x14ac:dyDescent="0.35">
      <c r="B177" s="39" t="s">
        <v>679</v>
      </c>
      <c r="C177" s="50" t="s">
        <v>739</v>
      </c>
      <c r="D177" s="40" t="s">
        <v>146</v>
      </c>
      <c r="E177" s="50" t="s">
        <v>509</v>
      </c>
      <c r="F177" s="50" t="s">
        <v>210</v>
      </c>
      <c r="G177" s="41" t="s">
        <v>763</v>
      </c>
    </row>
    <row r="178" spans="2:7" x14ac:dyDescent="0.35">
      <c r="B178" s="39" t="s">
        <v>679</v>
      </c>
      <c r="C178" s="50" t="s">
        <v>739</v>
      </c>
      <c r="D178" s="40" t="s">
        <v>460</v>
      </c>
      <c r="E178" s="50" t="s">
        <v>509</v>
      </c>
      <c r="F178" s="50" t="s">
        <v>230</v>
      </c>
      <c r="G178" s="41" t="s">
        <v>764</v>
      </c>
    </row>
    <row r="179" spans="2:7" x14ac:dyDescent="0.35">
      <c r="B179" s="39" t="s">
        <v>444</v>
      </c>
      <c r="C179" s="50" t="s">
        <v>765</v>
      </c>
      <c r="D179" s="40" t="s">
        <v>146</v>
      </c>
      <c r="E179" s="50" t="s">
        <v>509</v>
      </c>
      <c r="F179" s="50" t="s">
        <v>230</v>
      </c>
      <c r="G179" s="41" t="s">
        <v>446</v>
      </c>
    </row>
    <row r="180" spans="2:7" x14ac:dyDescent="0.35">
      <c r="B180" s="39" t="s">
        <v>444</v>
      </c>
      <c r="C180" s="50" t="s">
        <v>765</v>
      </c>
      <c r="D180" s="40" t="s">
        <v>146</v>
      </c>
      <c r="E180" s="50" t="s">
        <v>509</v>
      </c>
      <c r="F180" s="50" t="s">
        <v>230</v>
      </c>
      <c r="G180" s="41" t="s">
        <v>458</v>
      </c>
    </row>
    <row r="181" spans="2:7" x14ac:dyDescent="0.35">
      <c r="B181" s="39" t="s">
        <v>444</v>
      </c>
      <c r="C181" s="50" t="s">
        <v>765</v>
      </c>
      <c r="D181" s="40" t="s">
        <v>460</v>
      </c>
      <c r="E181" s="50" t="s">
        <v>509</v>
      </c>
      <c r="F181" s="50" t="s">
        <v>230</v>
      </c>
      <c r="G181" s="41" t="s">
        <v>459</v>
      </c>
    </row>
    <row r="182" spans="2:7" x14ac:dyDescent="0.35">
      <c r="B182" s="39" t="s">
        <v>444</v>
      </c>
      <c r="C182" s="50" t="s">
        <v>765</v>
      </c>
      <c r="D182" s="40" t="s">
        <v>460</v>
      </c>
      <c r="E182" s="50" t="s">
        <v>509</v>
      </c>
      <c r="F182" s="50" t="s">
        <v>230</v>
      </c>
      <c r="G182" s="41" t="s">
        <v>468</v>
      </c>
    </row>
    <row r="183" spans="2:7" x14ac:dyDescent="0.35">
      <c r="B183" s="39" t="s">
        <v>444</v>
      </c>
      <c r="C183" s="50" t="s">
        <v>765</v>
      </c>
      <c r="D183" s="40" t="s">
        <v>460</v>
      </c>
      <c r="E183" s="50" t="s">
        <v>509</v>
      </c>
      <c r="F183" s="50" t="s">
        <v>230</v>
      </c>
      <c r="G183" s="41" t="s">
        <v>466</v>
      </c>
    </row>
    <row r="184" spans="2:7" x14ac:dyDescent="0.35">
      <c r="B184" s="39" t="s">
        <v>444</v>
      </c>
      <c r="C184" s="50" t="s">
        <v>765</v>
      </c>
      <c r="D184" s="40" t="s">
        <v>146</v>
      </c>
      <c r="E184" s="50" t="s">
        <v>509</v>
      </c>
      <c r="F184" s="50" t="s">
        <v>841</v>
      </c>
      <c r="G184" s="41" t="s">
        <v>464</v>
      </c>
    </row>
    <row r="185" spans="2:7" x14ac:dyDescent="0.35">
      <c r="B185" s="39" t="s">
        <v>444</v>
      </c>
      <c r="C185" s="50" t="s">
        <v>765</v>
      </c>
      <c r="D185" s="40" t="s">
        <v>146</v>
      </c>
      <c r="E185" s="50" t="s">
        <v>509</v>
      </c>
      <c r="F185" s="50" t="s">
        <v>860</v>
      </c>
      <c r="G185" s="41" t="s">
        <v>473</v>
      </c>
    </row>
    <row r="186" spans="2:7" x14ac:dyDescent="0.35">
      <c r="B186" s="39" t="s">
        <v>444</v>
      </c>
      <c r="C186" s="50" t="s">
        <v>765</v>
      </c>
      <c r="D186" s="40" t="s">
        <v>460</v>
      </c>
      <c r="E186" s="50" t="s">
        <v>509</v>
      </c>
      <c r="F186" s="50" t="s">
        <v>864</v>
      </c>
      <c r="G186" s="41" t="s">
        <v>474</v>
      </c>
    </row>
    <row r="187" spans="2:7" x14ac:dyDescent="0.35">
      <c r="B187" s="39" t="s">
        <v>444</v>
      </c>
      <c r="C187" s="50" t="s">
        <v>765</v>
      </c>
      <c r="D187" s="40" t="s">
        <v>460</v>
      </c>
      <c r="E187" s="50" t="s">
        <v>509</v>
      </c>
      <c r="F187" s="50" t="s">
        <v>879</v>
      </c>
      <c r="G187" s="41" t="s">
        <v>776</v>
      </c>
    </row>
    <row r="188" spans="2:7" x14ac:dyDescent="0.35">
      <c r="B188" s="39" t="s">
        <v>444</v>
      </c>
      <c r="C188" s="50" t="s">
        <v>765</v>
      </c>
      <c r="D188" s="40" t="s">
        <v>146</v>
      </c>
      <c r="E188" s="50" t="s">
        <v>509</v>
      </c>
      <c r="F188" s="50" t="s">
        <v>889</v>
      </c>
      <c r="G188" s="41" t="s">
        <v>777</v>
      </c>
    </row>
    <row r="189" spans="2:7" x14ac:dyDescent="0.35">
      <c r="B189" s="39" t="s">
        <v>444</v>
      </c>
      <c r="C189" s="50" t="s">
        <v>778</v>
      </c>
      <c r="D189" s="40" t="s">
        <v>146</v>
      </c>
      <c r="E189" s="50" t="s">
        <v>147</v>
      </c>
      <c r="F189" s="50" t="s">
        <v>892</v>
      </c>
      <c r="G189" s="41" t="s">
        <v>458</v>
      </c>
    </row>
    <row r="190" spans="2:7" x14ac:dyDescent="0.35">
      <c r="B190" s="39" t="s">
        <v>444</v>
      </c>
      <c r="C190" s="50" t="s">
        <v>778</v>
      </c>
      <c r="D190" s="40" t="s">
        <v>146</v>
      </c>
      <c r="E190" s="50" t="s">
        <v>147</v>
      </c>
      <c r="F190" s="50" t="s">
        <v>892</v>
      </c>
      <c r="G190" s="41" t="s">
        <v>446</v>
      </c>
    </row>
    <row r="191" spans="2:7" x14ac:dyDescent="0.35">
      <c r="B191" s="39" t="s">
        <v>444</v>
      </c>
      <c r="C191" s="50" t="s">
        <v>778</v>
      </c>
      <c r="D191" s="40" t="s">
        <v>460</v>
      </c>
      <c r="E191" s="50" t="s">
        <v>147</v>
      </c>
      <c r="F191" s="50" t="s">
        <v>897</v>
      </c>
      <c r="G191" s="41" t="s">
        <v>468</v>
      </c>
    </row>
    <row r="192" spans="2:7" x14ac:dyDescent="0.35">
      <c r="B192" s="39" t="s">
        <v>444</v>
      </c>
      <c r="C192" s="50" t="s">
        <v>778</v>
      </c>
      <c r="D192" s="40" t="s">
        <v>460</v>
      </c>
      <c r="E192" s="50" t="s">
        <v>147</v>
      </c>
      <c r="F192" s="50" t="s">
        <v>912</v>
      </c>
      <c r="G192" s="41" t="s">
        <v>459</v>
      </c>
    </row>
    <row r="193" spans="2:7" x14ac:dyDescent="0.35">
      <c r="B193" s="39" t="s">
        <v>444</v>
      </c>
      <c r="C193" s="50" t="s">
        <v>778</v>
      </c>
      <c r="D193" s="40" t="s">
        <v>146</v>
      </c>
      <c r="E193" s="50" t="s">
        <v>147</v>
      </c>
      <c r="F193" s="50" t="s">
        <v>912</v>
      </c>
      <c r="G193" s="41" t="s">
        <v>783</v>
      </c>
    </row>
    <row r="194" spans="2:7" x14ac:dyDescent="0.35">
      <c r="B194" s="39" t="s">
        <v>444</v>
      </c>
      <c r="C194" s="50" t="s">
        <v>778</v>
      </c>
      <c r="D194" s="40" t="s">
        <v>460</v>
      </c>
      <c r="E194" s="50" t="s">
        <v>147</v>
      </c>
      <c r="F194" s="50" t="s">
        <v>912</v>
      </c>
      <c r="G194" s="41" t="s">
        <v>784</v>
      </c>
    </row>
    <row r="195" spans="2:7" x14ac:dyDescent="0.35">
      <c r="B195" s="39" t="s">
        <v>785</v>
      </c>
      <c r="C195" s="50" t="s">
        <v>786</v>
      </c>
      <c r="D195" s="40" t="s">
        <v>460</v>
      </c>
      <c r="E195" s="50" t="s">
        <v>147</v>
      </c>
      <c r="F195" s="50" t="s">
        <v>930</v>
      </c>
      <c r="G195" s="41" t="s">
        <v>787</v>
      </c>
    </row>
    <row r="196" spans="2:7" x14ac:dyDescent="0.35">
      <c r="B196" s="39" t="s">
        <v>785</v>
      </c>
      <c r="C196" s="50" t="s">
        <v>786</v>
      </c>
      <c r="D196" s="40" t="s">
        <v>460</v>
      </c>
      <c r="E196" s="50" t="s">
        <v>147</v>
      </c>
      <c r="F196" s="50" t="s">
        <v>930</v>
      </c>
      <c r="G196" s="41" t="s">
        <v>798</v>
      </c>
    </row>
    <row r="197" spans="2:7" x14ac:dyDescent="0.35">
      <c r="B197" s="39" t="s">
        <v>785</v>
      </c>
      <c r="C197" s="50" t="s">
        <v>786</v>
      </c>
      <c r="D197" s="40" t="s">
        <v>460</v>
      </c>
      <c r="E197" s="50" t="s">
        <v>147</v>
      </c>
      <c r="F197" s="50" t="s">
        <v>937</v>
      </c>
      <c r="G197" s="41" t="s">
        <v>800</v>
      </c>
    </row>
    <row r="198" spans="2:7" x14ac:dyDescent="0.35">
      <c r="B198" s="39" t="s">
        <v>444</v>
      </c>
      <c r="C198" s="50" t="s">
        <v>801</v>
      </c>
      <c r="D198" s="40" t="s">
        <v>146</v>
      </c>
      <c r="E198" s="50" t="s">
        <v>147</v>
      </c>
      <c r="F198" s="50" t="s">
        <v>951</v>
      </c>
      <c r="G198" s="41" t="s">
        <v>802</v>
      </c>
    </row>
    <row r="199" spans="2:7" x14ac:dyDescent="0.35">
      <c r="B199" s="39" t="s">
        <v>444</v>
      </c>
      <c r="C199" s="50" t="s">
        <v>801</v>
      </c>
      <c r="D199" s="40" t="s">
        <v>146</v>
      </c>
      <c r="E199" s="50" t="s">
        <v>147</v>
      </c>
      <c r="F199" s="50" t="s">
        <v>967</v>
      </c>
      <c r="G199" s="41" t="s">
        <v>458</v>
      </c>
    </row>
    <row r="200" spans="2:7" x14ac:dyDescent="0.35">
      <c r="B200" s="39" t="s">
        <v>444</v>
      </c>
      <c r="C200" s="50" t="s">
        <v>801</v>
      </c>
      <c r="D200" s="40" t="s">
        <v>146</v>
      </c>
      <c r="E200" s="50" t="s">
        <v>147</v>
      </c>
      <c r="F200" s="50" t="s">
        <v>978</v>
      </c>
      <c r="G200" s="41" t="s">
        <v>815</v>
      </c>
    </row>
    <row r="201" spans="2:7" x14ac:dyDescent="0.35">
      <c r="B201" s="39" t="s">
        <v>444</v>
      </c>
      <c r="C201" s="50" t="s">
        <v>801</v>
      </c>
      <c r="D201" s="40" t="s">
        <v>146</v>
      </c>
      <c r="E201" s="50" t="s">
        <v>147</v>
      </c>
      <c r="F201" s="50" t="s">
        <v>994</v>
      </c>
      <c r="G201" s="41" t="s">
        <v>818</v>
      </c>
    </row>
    <row r="202" spans="2:7" x14ac:dyDescent="0.35">
      <c r="B202" s="39" t="s">
        <v>444</v>
      </c>
      <c r="C202" s="50" t="s">
        <v>801</v>
      </c>
      <c r="D202" s="40" t="s">
        <v>146</v>
      </c>
      <c r="E202" s="50" t="s">
        <v>147</v>
      </c>
      <c r="F202" s="50" t="s">
        <v>994</v>
      </c>
      <c r="G202" s="41" t="s">
        <v>820</v>
      </c>
    </row>
    <row r="203" spans="2:7" x14ac:dyDescent="0.35">
      <c r="B203" s="39" t="s">
        <v>785</v>
      </c>
      <c r="C203" s="50" t="s">
        <v>821</v>
      </c>
      <c r="D203" s="40" t="s">
        <v>460</v>
      </c>
      <c r="E203" s="50" t="s">
        <v>833</v>
      </c>
      <c r="F203" s="50" t="s">
        <v>994</v>
      </c>
      <c r="G203" s="41" t="s">
        <v>822</v>
      </c>
    </row>
    <row r="204" spans="2:7" x14ac:dyDescent="0.35">
      <c r="B204" s="39" t="s">
        <v>785</v>
      </c>
      <c r="C204" s="50" t="s">
        <v>821</v>
      </c>
      <c r="D204" s="40" t="s">
        <v>460</v>
      </c>
      <c r="E204" s="50" t="s">
        <v>833</v>
      </c>
      <c r="F204" s="50" t="s">
        <v>994</v>
      </c>
      <c r="G204" s="41" t="s">
        <v>831</v>
      </c>
    </row>
    <row r="205" spans="2:7" x14ac:dyDescent="0.35">
      <c r="B205" s="39" t="s">
        <v>615</v>
      </c>
      <c r="C205" s="50" t="s">
        <v>844</v>
      </c>
      <c r="D205" s="40" t="s">
        <v>460</v>
      </c>
      <c r="E205" s="50" t="s">
        <v>833</v>
      </c>
      <c r="F205" s="50" t="s">
        <v>994</v>
      </c>
      <c r="G205" s="41" t="s">
        <v>845</v>
      </c>
    </row>
    <row r="206" spans="2:7" x14ac:dyDescent="0.35">
      <c r="B206" s="39" t="s">
        <v>615</v>
      </c>
      <c r="C206" s="50" t="s">
        <v>844</v>
      </c>
      <c r="D206" s="40" t="s">
        <v>460</v>
      </c>
      <c r="E206" s="50" t="s">
        <v>509</v>
      </c>
      <c r="F206" s="50" t="s">
        <v>994</v>
      </c>
      <c r="G206" s="41" t="s">
        <v>862</v>
      </c>
    </row>
    <row r="207" spans="2:7" x14ac:dyDescent="0.35">
      <c r="B207" s="39" t="s">
        <v>865</v>
      </c>
      <c r="C207" s="50" t="s">
        <v>866</v>
      </c>
      <c r="D207" s="40" t="s">
        <v>146</v>
      </c>
      <c r="E207" s="50" t="s">
        <v>509</v>
      </c>
      <c r="F207" s="50" t="s">
        <v>230</v>
      </c>
      <c r="G207" s="41" t="s">
        <v>867</v>
      </c>
    </row>
    <row r="208" spans="2:7" x14ac:dyDescent="0.35">
      <c r="B208" s="39" t="s">
        <v>865</v>
      </c>
      <c r="C208" s="50" t="s">
        <v>866</v>
      </c>
      <c r="D208" s="40" t="s">
        <v>460</v>
      </c>
      <c r="E208" s="50" t="s">
        <v>833</v>
      </c>
      <c r="F208" s="50" t="s">
        <v>210</v>
      </c>
      <c r="G208" s="41" t="s">
        <v>881</v>
      </c>
    </row>
    <row r="209" spans="2:7" x14ac:dyDescent="0.35">
      <c r="B209" s="39" t="s">
        <v>865</v>
      </c>
      <c r="C209" s="50" t="s">
        <v>890</v>
      </c>
      <c r="D209" s="40" t="s">
        <v>460</v>
      </c>
      <c r="E209" s="50" t="s">
        <v>833</v>
      </c>
      <c r="F209" s="50" t="s">
        <v>230</v>
      </c>
      <c r="G209" s="41" t="s">
        <v>891</v>
      </c>
    </row>
    <row r="210" spans="2:7" x14ac:dyDescent="0.35">
      <c r="B210" s="39" t="s">
        <v>865</v>
      </c>
      <c r="C210" s="50" t="s">
        <v>890</v>
      </c>
      <c r="D210" s="40" t="s">
        <v>460</v>
      </c>
      <c r="E210" s="50" t="s">
        <v>833</v>
      </c>
      <c r="F210" s="50" t="s">
        <v>210</v>
      </c>
      <c r="G210" s="41" t="s">
        <v>893</v>
      </c>
    </row>
    <row r="211" spans="2:7" x14ac:dyDescent="0.35">
      <c r="B211" s="39" t="s">
        <v>865</v>
      </c>
      <c r="C211" s="50" t="s">
        <v>890</v>
      </c>
      <c r="D211" s="40" t="s">
        <v>460</v>
      </c>
      <c r="E211" s="50" t="s">
        <v>833</v>
      </c>
      <c r="F211" s="50" t="s">
        <v>230</v>
      </c>
      <c r="G211" s="41" t="s">
        <v>896</v>
      </c>
    </row>
    <row r="212" spans="2:7" x14ac:dyDescent="0.35">
      <c r="B212" s="39" t="s">
        <v>898</v>
      </c>
      <c r="C212" s="50" t="s">
        <v>899</v>
      </c>
      <c r="D212" s="40" t="s">
        <v>460</v>
      </c>
      <c r="E212" s="50" t="s">
        <v>833</v>
      </c>
      <c r="F212" s="50" t="s">
        <v>210</v>
      </c>
      <c r="G212" s="41" t="s">
        <v>900</v>
      </c>
    </row>
    <row r="213" spans="2:7" x14ac:dyDescent="0.35">
      <c r="B213" s="39" t="s">
        <v>898</v>
      </c>
      <c r="C213" s="50" t="s">
        <v>899</v>
      </c>
      <c r="D213" s="40" t="s">
        <v>146</v>
      </c>
      <c r="E213" s="50" t="s">
        <v>833</v>
      </c>
      <c r="F213" s="50" t="s">
        <v>230</v>
      </c>
      <c r="G213" s="41" t="s">
        <v>913</v>
      </c>
    </row>
    <row r="214" spans="2:7" x14ac:dyDescent="0.35">
      <c r="B214" s="39" t="s">
        <v>898</v>
      </c>
      <c r="C214" s="50" t="s">
        <v>899</v>
      </c>
      <c r="D214" s="40" t="s">
        <v>460</v>
      </c>
      <c r="E214" s="50" t="s">
        <v>833</v>
      </c>
      <c r="F214" s="50" t="s">
        <v>210</v>
      </c>
      <c r="G214" s="41" t="s">
        <v>917</v>
      </c>
    </row>
    <row r="215" spans="2:7" x14ac:dyDescent="0.35">
      <c r="B215" s="39" t="s">
        <v>898</v>
      </c>
      <c r="C215" s="50" t="s">
        <v>918</v>
      </c>
      <c r="D215" s="40" t="s">
        <v>460</v>
      </c>
      <c r="E215" s="50" t="s">
        <v>833</v>
      </c>
      <c r="F215" s="50" t="s">
        <v>230</v>
      </c>
      <c r="G215" s="41" t="s">
        <v>919</v>
      </c>
    </row>
    <row r="216" spans="2:7" x14ac:dyDescent="0.35">
      <c r="B216" s="39" t="s">
        <v>898</v>
      </c>
      <c r="C216" s="50" t="s">
        <v>918</v>
      </c>
      <c r="D216" s="40" t="s">
        <v>460</v>
      </c>
      <c r="E216" s="50" t="s">
        <v>833</v>
      </c>
      <c r="F216" s="50" t="s">
        <v>210</v>
      </c>
      <c r="G216" s="41" t="s">
        <v>931</v>
      </c>
    </row>
    <row r="217" spans="2:7" x14ac:dyDescent="0.35">
      <c r="B217" s="39" t="s">
        <v>898</v>
      </c>
      <c r="C217" s="50" t="s">
        <v>918</v>
      </c>
      <c r="D217" s="40" t="s">
        <v>146</v>
      </c>
      <c r="E217" s="50" t="s">
        <v>940</v>
      </c>
      <c r="F217" s="50" t="s">
        <v>230</v>
      </c>
      <c r="G217" s="41" t="s">
        <v>933</v>
      </c>
    </row>
    <row r="218" spans="2:7" x14ac:dyDescent="0.35">
      <c r="B218" s="39" t="s">
        <v>679</v>
      </c>
      <c r="C218" s="50" t="s">
        <v>938</v>
      </c>
      <c r="D218" s="40" t="s">
        <v>146</v>
      </c>
      <c r="E218" s="50" t="s">
        <v>954</v>
      </c>
      <c r="F218" s="50" t="s">
        <v>210</v>
      </c>
      <c r="G218" s="41" t="s">
        <v>939</v>
      </c>
    </row>
    <row r="219" spans="2:7" x14ac:dyDescent="0.35">
      <c r="B219" s="39" t="s">
        <v>898</v>
      </c>
      <c r="C219" s="50" t="s">
        <v>953</v>
      </c>
      <c r="D219" s="40" t="s">
        <v>146</v>
      </c>
      <c r="E219" s="50" t="s">
        <v>833</v>
      </c>
      <c r="F219" s="50" t="s">
        <v>230</v>
      </c>
      <c r="G219" s="41" t="s">
        <v>954</v>
      </c>
    </row>
    <row r="220" spans="2:7" x14ac:dyDescent="0.35">
      <c r="B220" s="39" t="s">
        <v>444</v>
      </c>
      <c r="C220" s="50" t="s">
        <v>968</v>
      </c>
      <c r="D220" s="40" t="s">
        <v>460</v>
      </c>
      <c r="E220" s="50" t="s">
        <v>509</v>
      </c>
      <c r="F220" s="50" t="s">
        <v>230</v>
      </c>
      <c r="G220" s="41" t="s">
        <v>969</v>
      </c>
    </row>
    <row r="221" spans="2:7" x14ac:dyDescent="0.35">
      <c r="B221" s="39" t="s">
        <v>898</v>
      </c>
      <c r="C221" s="50" t="s">
        <v>980</v>
      </c>
      <c r="D221" s="40" t="s">
        <v>460</v>
      </c>
      <c r="E221" s="50" t="s">
        <v>509</v>
      </c>
      <c r="F221" s="50" t="s">
        <v>230</v>
      </c>
      <c r="G221" s="41" t="s">
        <v>981</v>
      </c>
    </row>
    <row r="222" spans="2:7" x14ac:dyDescent="0.35">
      <c r="B222" s="39" t="s">
        <v>898</v>
      </c>
      <c r="C222" s="50" t="s">
        <v>980</v>
      </c>
      <c r="D222" s="40" t="s">
        <v>460</v>
      </c>
      <c r="E222" s="50" t="s">
        <v>509</v>
      </c>
      <c r="F222" s="50" t="s">
        <v>210</v>
      </c>
      <c r="G222" s="41" t="s">
        <v>996</v>
      </c>
    </row>
    <row r="223" spans="2:7" x14ac:dyDescent="0.35">
      <c r="B223" s="39" t="s">
        <v>898</v>
      </c>
      <c r="C223" s="50" t="s">
        <v>980</v>
      </c>
      <c r="D223" s="40" t="s">
        <v>460</v>
      </c>
      <c r="E223" s="50" t="s">
        <v>509</v>
      </c>
      <c r="F223" s="50" t="s">
        <v>230</v>
      </c>
      <c r="G223" s="41" t="s">
        <v>998</v>
      </c>
    </row>
    <row r="224" spans="2:7" x14ac:dyDescent="0.35">
      <c r="B224" s="39" t="s">
        <v>898</v>
      </c>
      <c r="C224" s="50" t="s">
        <v>980</v>
      </c>
      <c r="D224" s="40" t="s">
        <v>146</v>
      </c>
      <c r="E224" s="50" t="s">
        <v>509</v>
      </c>
      <c r="F224" s="50" t="s">
        <v>210</v>
      </c>
      <c r="G224" s="41" t="s">
        <v>999</v>
      </c>
    </row>
    <row r="225" spans="2:7" x14ac:dyDescent="0.35">
      <c r="B225" s="39" t="s">
        <v>898</v>
      </c>
      <c r="C225" s="50" t="s">
        <v>980</v>
      </c>
      <c r="D225" s="40" t="s">
        <v>1004</v>
      </c>
      <c r="E225" s="50" t="s">
        <v>509</v>
      </c>
      <c r="F225" s="50" t="s">
        <v>230</v>
      </c>
      <c r="G225" s="41" t="s">
        <v>1003</v>
      </c>
    </row>
    <row r="226" spans="2:7" x14ac:dyDescent="0.35">
      <c r="B226" s="39" t="s">
        <v>898</v>
      </c>
      <c r="C226" s="50" t="s">
        <v>980</v>
      </c>
      <c r="D226" s="40" t="s">
        <v>146</v>
      </c>
      <c r="E226" s="50" t="s">
        <v>147</v>
      </c>
      <c r="F226" s="50" t="s">
        <v>230</v>
      </c>
      <c r="G226" s="41" t="s">
        <v>1012</v>
      </c>
    </row>
    <row r="227" spans="2:7" x14ac:dyDescent="0.35">
      <c r="B227" s="39" t="s">
        <v>235</v>
      </c>
      <c r="C227" s="50" t="s">
        <v>1019</v>
      </c>
      <c r="D227" s="40" t="s">
        <v>146</v>
      </c>
      <c r="E227" s="50" t="s">
        <v>147</v>
      </c>
      <c r="F227" s="50" t="s">
        <v>230</v>
      </c>
      <c r="G227" s="41" t="s">
        <v>1020</v>
      </c>
    </row>
    <row r="228" spans="2:7" x14ac:dyDescent="0.35">
      <c r="B228" s="39" t="s">
        <v>235</v>
      </c>
      <c r="C228" s="50" t="s">
        <v>1019</v>
      </c>
      <c r="D228" s="40" t="s">
        <v>146</v>
      </c>
      <c r="E228" s="50" t="s">
        <v>147</v>
      </c>
      <c r="F228" s="50" t="s">
        <v>230</v>
      </c>
      <c r="G228" s="41" t="s">
        <v>1029</v>
      </c>
    </row>
    <row r="229" spans="2:7" x14ac:dyDescent="0.35">
      <c r="B229" s="39" t="s">
        <v>235</v>
      </c>
      <c r="C229" s="50" t="s">
        <v>1019</v>
      </c>
      <c r="D229" s="40" t="s">
        <v>146</v>
      </c>
      <c r="E229" s="50" t="s">
        <v>147</v>
      </c>
      <c r="F229" s="50" t="s">
        <v>210</v>
      </c>
      <c r="G229" s="41" t="s">
        <v>274</v>
      </c>
    </row>
    <row r="230" spans="2:7" x14ac:dyDescent="0.35">
      <c r="B230" s="39" t="s">
        <v>235</v>
      </c>
      <c r="C230" s="50" t="s">
        <v>1019</v>
      </c>
      <c r="D230" s="40" t="s">
        <v>146</v>
      </c>
      <c r="E230" s="50" t="s">
        <v>147</v>
      </c>
      <c r="F230" s="50" t="s">
        <v>210</v>
      </c>
      <c r="G230" s="41" t="s">
        <v>1033</v>
      </c>
    </row>
    <row r="231" spans="2:7" x14ac:dyDescent="0.35">
      <c r="B231" s="39" t="s">
        <v>235</v>
      </c>
      <c r="C231" s="50" t="s">
        <v>1019</v>
      </c>
      <c r="D231" s="40" t="s">
        <v>146</v>
      </c>
      <c r="E231" s="50" t="s">
        <v>147</v>
      </c>
      <c r="F231" s="50" t="s">
        <v>210</v>
      </c>
      <c r="G231" s="41" t="s">
        <v>286</v>
      </c>
    </row>
    <row r="232" spans="2:7" x14ac:dyDescent="0.35">
      <c r="B232" s="39" t="s">
        <v>235</v>
      </c>
      <c r="C232" s="50" t="s">
        <v>1019</v>
      </c>
      <c r="D232" s="40" t="s">
        <v>508</v>
      </c>
      <c r="E232" s="50" t="s">
        <v>147</v>
      </c>
      <c r="F232" s="50" t="s">
        <v>359</v>
      </c>
      <c r="G232" s="41" t="s">
        <v>1036</v>
      </c>
    </row>
    <row r="233" spans="2:7" x14ac:dyDescent="0.35">
      <c r="B233" s="39" t="s">
        <v>235</v>
      </c>
      <c r="C233" s="50" t="s">
        <v>1019</v>
      </c>
      <c r="D233" s="40" t="s">
        <v>508</v>
      </c>
      <c r="E233" s="50" t="s">
        <v>147</v>
      </c>
      <c r="F233" s="50" t="s">
        <v>359</v>
      </c>
      <c r="G233" s="41" t="s">
        <v>1037</v>
      </c>
    </row>
    <row r="234" spans="2:7" x14ac:dyDescent="0.35">
      <c r="B234" s="39" t="s">
        <v>235</v>
      </c>
      <c r="C234" s="50" t="s">
        <v>1019</v>
      </c>
      <c r="D234" s="40" t="s">
        <v>146</v>
      </c>
      <c r="E234" s="50" t="s">
        <v>147</v>
      </c>
      <c r="F234" s="50" t="s">
        <v>230</v>
      </c>
      <c r="G234" s="41" t="s">
        <v>1038</v>
      </c>
    </row>
    <row r="235" spans="2:7" x14ac:dyDescent="0.35">
      <c r="B235" s="39" t="s">
        <v>235</v>
      </c>
      <c r="C235" s="50" t="s">
        <v>1039</v>
      </c>
      <c r="D235" s="40" t="s">
        <v>146</v>
      </c>
      <c r="E235" s="50" t="s">
        <v>147</v>
      </c>
      <c r="F235" s="50" t="s">
        <v>230</v>
      </c>
      <c r="G235" s="41" t="s">
        <v>1020</v>
      </c>
    </row>
    <row r="236" spans="2:7" x14ac:dyDescent="0.35">
      <c r="B236" s="39" t="s">
        <v>235</v>
      </c>
      <c r="C236" s="50" t="s">
        <v>1039</v>
      </c>
      <c r="D236" s="40" t="s">
        <v>146</v>
      </c>
      <c r="E236" s="50" t="s">
        <v>147</v>
      </c>
      <c r="F236" s="50" t="s">
        <v>230</v>
      </c>
      <c r="G236" s="41" t="s">
        <v>1029</v>
      </c>
    </row>
    <row r="237" spans="2:7" x14ac:dyDescent="0.35">
      <c r="B237" s="39" t="s">
        <v>235</v>
      </c>
      <c r="C237" s="50" t="s">
        <v>1039</v>
      </c>
      <c r="D237" s="40" t="s">
        <v>146</v>
      </c>
      <c r="E237" s="50" t="s">
        <v>147</v>
      </c>
      <c r="F237" s="50" t="s">
        <v>230</v>
      </c>
      <c r="G237" s="41" t="s">
        <v>274</v>
      </c>
    </row>
    <row r="238" spans="2:7" x14ac:dyDescent="0.35">
      <c r="B238" s="39" t="s">
        <v>235</v>
      </c>
      <c r="C238" s="50" t="s">
        <v>1039</v>
      </c>
      <c r="D238" s="40" t="s">
        <v>146</v>
      </c>
      <c r="E238" s="50" t="s">
        <v>147</v>
      </c>
      <c r="F238" s="50" t="s">
        <v>230</v>
      </c>
      <c r="G238" s="41" t="s">
        <v>1033</v>
      </c>
    </row>
    <row r="239" spans="2:7" x14ac:dyDescent="0.35">
      <c r="B239" s="39" t="s">
        <v>235</v>
      </c>
      <c r="C239" s="50" t="s">
        <v>1039</v>
      </c>
      <c r="D239" s="40" t="s">
        <v>146</v>
      </c>
      <c r="E239" s="50" t="s">
        <v>147</v>
      </c>
      <c r="F239" s="50" t="s">
        <v>230</v>
      </c>
      <c r="G239" s="41" t="s">
        <v>286</v>
      </c>
    </row>
    <row r="240" spans="2:7" x14ac:dyDescent="0.35">
      <c r="B240" s="39" t="s">
        <v>235</v>
      </c>
      <c r="C240" s="50" t="s">
        <v>1039</v>
      </c>
      <c r="D240" s="40" t="s">
        <v>146</v>
      </c>
      <c r="E240" s="50" t="s">
        <v>147</v>
      </c>
      <c r="F240" s="50" t="s">
        <v>230</v>
      </c>
      <c r="G240" s="41" t="s">
        <v>292</v>
      </c>
    </row>
    <row r="241" spans="2:7" x14ac:dyDescent="0.35">
      <c r="B241" s="39" t="s">
        <v>235</v>
      </c>
      <c r="C241" s="50" t="s">
        <v>1039</v>
      </c>
      <c r="D241" s="40" t="s">
        <v>146</v>
      </c>
      <c r="E241" s="50" t="s">
        <v>147</v>
      </c>
      <c r="F241" s="50" t="s">
        <v>230</v>
      </c>
      <c r="G241" s="41" t="s">
        <v>1047</v>
      </c>
    </row>
    <row r="242" spans="2:7" x14ac:dyDescent="0.35">
      <c r="B242" s="39" t="s">
        <v>235</v>
      </c>
      <c r="C242" s="50" t="s">
        <v>1039</v>
      </c>
      <c r="D242" s="40" t="s">
        <v>146</v>
      </c>
      <c r="E242" s="50" t="s">
        <v>147</v>
      </c>
      <c r="F242" s="50" t="s">
        <v>230</v>
      </c>
      <c r="G242" s="41" t="s">
        <v>1048</v>
      </c>
    </row>
    <row r="243" spans="2:7" x14ac:dyDescent="0.35">
      <c r="B243" s="39" t="s">
        <v>235</v>
      </c>
      <c r="C243" s="50" t="s">
        <v>1039</v>
      </c>
      <c r="D243" s="40" t="s">
        <v>146</v>
      </c>
      <c r="E243" s="50" t="s">
        <v>147</v>
      </c>
      <c r="F243" s="50" t="s">
        <v>230</v>
      </c>
      <c r="G243" s="41" t="s">
        <v>1049</v>
      </c>
    </row>
    <row r="244" spans="2:7" x14ac:dyDescent="0.35">
      <c r="B244" s="39" t="s">
        <v>235</v>
      </c>
      <c r="C244" s="50" t="s">
        <v>1039</v>
      </c>
      <c r="D244" s="40" t="s">
        <v>146</v>
      </c>
      <c r="E244" s="50" t="s">
        <v>147</v>
      </c>
      <c r="F244" s="50" t="s">
        <v>230</v>
      </c>
      <c r="G244" s="41" t="s">
        <v>1050</v>
      </c>
    </row>
    <row r="245" spans="2:7" x14ac:dyDescent="0.35">
      <c r="B245" s="39" t="s">
        <v>235</v>
      </c>
      <c r="C245" s="50" t="s">
        <v>1051</v>
      </c>
      <c r="D245" s="40" t="s">
        <v>146</v>
      </c>
      <c r="E245" s="50" t="s">
        <v>147</v>
      </c>
      <c r="F245" s="50" t="s">
        <v>230</v>
      </c>
      <c r="G245" s="41" t="s">
        <v>274</v>
      </c>
    </row>
    <row r="246" spans="2:7" x14ac:dyDescent="0.35">
      <c r="B246" s="39" t="s">
        <v>235</v>
      </c>
      <c r="C246" s="50" t="s">
        <v>1051</v>
      </c>
      <c r="D246" s="40" t="s">
        <v>146</v>
      </c>
      <c r="E246" s="50" t="s">
        <v>147</v>
      </c>
      <c r="F246" s="50" t="s">
        <v>230</v>
      </c>
      <c r="G246" s="41" t="s">
        <v>286</v>
      </c>
    </row>
    <row r="247" spans="2:7" x14ac:dyDescent="0.35">
      <c r="B247" s="39" t="s">
        <v>235</v>
      </c>
      <c r="C247" s="50" t="s">
        <v>1051</v>
      </c>
      <c r="D247" s="40" t="s">
        <v>146</v>
      </c>
      <c r="E247" s="50" t="s">
        <v>147</v>
      </c>
      <c r="F247" s="50" t="s">
        <v>230</v>
      </c>
      <c r="G247" s="41" t="s">
        <v>1052</v>
      </c>
    </row>
    <row r="248" spans="2:7" x14ac:dyDescent="0.35">
      <c r="B248" s="39" t="s">
        <v>235</v>
      </c>
      <c r="C248" s="50" t="s">
        <v>1051</v>
      </c>
      <c r="D248" s="40" t="s">
        <v>146</v>
      </c>
      <c r="E248" s="50" t="s">
        <v>147</v>
      </c>
      <c r="F248" s="50" t="s">
        <v>230</v>
      </c>
      <c r="G248" s="41" t="s">
        <v>394</v>
      </c>
    </row>
    <row r="249" spans="2:7" x14ac:dyDescent="0.35">
      <c r="B249" s="39" t="s">
        <v>235</v>
      </c>
      <c r="C249" s="50" t="s">
        <v>1051</v>
      </c>
      <c r="D249" s="40" t="s">
        <v>146</v>
      </c>
      <c r="E249" s="50" t="s">
        <v>147</v>
      </c>
      <c r="F249" s="50" t="s">
        <v>230</v>
      </c>
      <c r="G249" s="41" t="s">
        <v>1053</v>
      </c>
    </row>
    <row r="250" spans="2:7" x14ac:dyDescent="0.35">
      <c r="B250" s="39" t="s">
        <v>235</v>
      </c>
      <c r="C250" s="50" t="s">
        <v>1051</v>
      </c>
      <c r="D250" s="40" t="s">
        <v>184</v>
      </c>
      <c r="E250" s="50" t="s">
        <v>147</v>
      </c>
      <c r="F250" s="50" t="s">
        <v>230</v>
      </c>
      <c r="G250" s="41" t="s">
        <v>1054</v>
      </c>
    </row>
    <row r="251" spans="2:7" x14ac:dyDescent="0.35">
      <c r="B251" s="39" t="s">
        <v>235</v>
      </c>
      <c r="C251" s="50" t="s">
        <v>1051</v>
      </c>
      <c r="D251" s="40" t="s">
        <v>146</v>
      </c>
      <c r="E251" s="50" t="s">
        <v>147</v>
      </c>
      <c r="F251" s="50" t="s">
        <v>230</v>
      </c>
      <c r="G251" s="41" t="s">
        <v>1056</v>
      </c>
    </row>
    <row r="252" spans="2:7" x14ac:dyDescent="0.35">
      <c r="B252" s="39" t="s">
        <v>235</v>
      </c>
      <c r="C252" s="50" t="s">
        <v>1051</v>
      </c>
      <c r="D252" s="40" t="s">
        <v>146</v>
      </c>
      <c r="E252" s="50" t="s">
        <v>147</v>
      </c>
      <c r="F252" s="50" t="s">
        <v>230</v>
      </c>
      <c r="G252" s="41" t="s">
        <v>1057</v>
      </c>
    </row>
    <row r="253" spans="2:7" x14ac:dyDescent="0.35">
      <c r="B253" s="39" t="s">
        <v>235</v>
      </c>
      <c r="C253" s="50" t="s">
        <v>1051</v>
      </c>
      <c r="D253" s="40" t="s">
        <v>146</v>
      </c>
      <c r="E253" s="50" t="s">
        <v>147</v>
      </c>
      <c r="F253" s="50" t="s">
        <v>230</v>
      </c>
      <c r="G253" s="41" t="s">
        <v>1058</v>
      </c>
    </row>
    <row r="254" spans="2:7" x14ac:dyDescent="0.35">
      <c r="B254" s="39" t="s">
        <v>235</v>
      </c>
      <c r="C254" s="50" t="s">
        <v>1051</v>
      </c>
      <c r="D254" s="40" t="s">
        <v>146</v>
      </c>
      <c r="E254" s="50" t="s">
        <v>147</v>
      </c>
      <c r="F254" s="50" t="s">
        <v>230</v>
      </c>
      <c r="G254" s="41" t="s">
        <v>1049</v>
      </c>
    </row>
    <row r="255" spans="2:7" x14ac:dyDescent="0.35">
      <c r="B255" s="39" t="s">
        <v>235</v>
      </c>
      <c r="C255" s="50" t="s">
        <v>1051</v>
      </c>
      <c r="D255" s="40" t="s">
        <v>146</v>
      </c>
      <c r="E255" s="50" t="s">
        <v>147</v>
      </c>
      <c r="F255" s="50" t="s">
        <v>230</v>
      </c>
      <c r="G255" s="41" t="s">
        <v>1059</v>
      </c>
    </row>
    <row r="256" spans="2:7" x14ac:dyDescent="0.35">
      <c r="B256" s="39" t="s">
        <v>319</v>
      </c>
      <c r="C256" s="50" t="s">
        <v>1060</v>
      </c>
      <c r="D256" s="40" t="s">
        <v>460</v>
      </c>
      <c r="E256" s="50" t="s">
        <v>147</v>
      </c>
      <c r="F256" s="50" t="s">
        <v>230</v>
      </c>
      <c r="G256" s="41" t="s">
        <v>1061</v>
      </c>
    </row>
    <row r="257" spans="2:7" x14ac:dyDescent="0.35">
      <c r="B257" s="39" t="s">
        <v>319</v>
      </c>
      <c r="C257" s="50" t="s">
        <v>1060</v>
      </c>
      <c r="D257" s="40" t="s">
        <v>460</v>
      </c>
      <c r="E257" s="50" t="s">
        <v>147</v>
      </c>
      <c r="F257" s="50" t="s">
        <v>230</v>
      </c>
      <c r="G257" s="41" t="s">
        <v>1065</v>
      </c>
    </row>
    <row r="258" spans="2:7" x14ac:dyDescent="0.35">
      <c r="B258" s="39" t="s">
        <v>319</v>
      </c>
      <c r="C258" s="50" t="s">
        <v>1060</v>
      </c>
      <c r="D258" s="40" t="s">
        <v>146</v>
      </c>
      <c r="E258" s="50" t="s">
        <v>147</v>
      </c>
      <c r="F258" s="50" t="s">
        <v>230</v>
      </c>
      <c r="G258" s="41" t="s">
        <v>1066</v>
      </c>
    </row>
    <row r="259" spans="2:7" x14ac:dyDescent="0.35">
      <c r="B259" s="39" t="s">
        <v>319</v>
      </c>
      <c r="C259" s="50" t="s">
        <v>1060</v>
      </c>
      <c r="D259" s="40" t="s">
        <v>146</v>
      </c>
      <c r="E259" s="50" t="s">
        <v>147</v>
      </c>
      <c r="F259" s="50" t="s">
        <v>230</v>
      </c>
      <c r="G259" s="41" t="s">
        <v>1070</v>
      </c>
    </row>
    <row r="260" spans="2:7" x14ac:dyDescent="0.35">
      <c r="B260" s="39" t="s">
        <v>319</v>
      </c>
      <c r="C260" s="50" t="s">
        <v>1060</v>
      </c>
      <c r="D260" s="40" t="s">
        <v>184</v>
      </c>
      <c r="E260" s="50" t="s">
        <v>147</v>
      </c>
      <c r="F260" s="50" t="s">
        <v>230</v>
      </c>
      <c r="G260" s="41" t="s">
        <v>1071</v>
      </c>
    </row>
    <row r="261" spans="2:7" x14ac:dyDescent="0.35">
      <c r="B261" s="39" t="s">
        <v>319</v>
      </c>
      <c r="C261" s="50" t="s">
        <v>1060</v>
      </c>
      <c r="D261" s="40" t="s">
        <v>184</v>
      </c>
      <c r="E261" s="50" t="s">
        <v>147</v>
      </c>
      <c r="F261" s="50" t="s">
        <v>230</v>
      </c>
      <c r="G261" s="41" t="s">
        <v>1074</v>
      </c>
    </row>
    <row r="262" spans="2:7" x14ac:dyDescent="0.35">
      <c r="B262" s="39" t="s">
        <v>785</v>
      </c>
      <c r="C262" s="50" t="s">
        <v>1075</v>
      </c>
      <c r="D262" s="40" t="s">
        <v>146</v>
      </c>
      <c r="E262" s="50" t="s">
        <v>147</v>
      </c>
      <c r="F262" s="50" t="s">
        <v>230</v>
      </c>
      <c r="G262" s="41" t="s">
        <v>1076</v>
      </c>
    </row>
    <row r="263" spans="2:7" x14ac:dyDescent="0.35">
      <c r="B263" s="39" t="s">
        <v>785</v>
      </c>
      <c r="C263" s="50" t="s">
        <v>1075</v>
      </c>
      <c r="D263" s="40" t="s">
        <v>146</v>
      </c>
      <c r="E263" s="50" t="s">
        <v>147</v>
      </c>
      <c r="F263" s="50" t="s">
        <v>230</v>
      </c>
      <c r="G263" s="41" t="s">
        <v>1085</v>
      </c>
    </row>
    <row r="264" spans="2:7" x14ac:dyDescent="0.35">
      <c r="B264" s="39" t="s">
        <v>785</v>
      </c>
      <c r="C264" s="50" t="s">
        <v>1075</v>
      </c>
      <c r="D264" s="40" t="s">
        <v>460</v>
      </c>
      <c r="E264" s="50" t="s">
        <v>147</v>
      </c>
      <c r="F264" s="50" t="s">
        <v>230</v>
      </c>
      <c r="G264" s="41" t="s">
        <v>1086</v>
      </c>
    </row>
    <row r="265" spans="2:7" x14ac:dyDescent="0.35">
      <c r="B265" s="39" t="s">
        <v>785</v>
      </c>
      <c r="C265" s="50" t="s">
        <v>1075</v>
      </c>
      <c r="D265" s="40" t="s">
        <v>460</v>
      </c>
      <c r="E265" s="50" t="s">
        <v>147</v>
      </c>
      <c r="F265" s="50" t="s">
        <v>230</v>
      </c>
      <c r="G265" s="41" t="s">
        <v>1089</v>
      </c>
    </row>
    <row r="266" spans="2:7" x14ac:dyDescent="0.35">
      <c r="B266" s="39" t="s">
        <v>785</v>
      </c>
      <c r="C266" s="50" t="s">
        <v>1075</v>
      </c>
      <c r="D266" s="40" t="s">
        <v>460</v>
      </c>
      <c r="E266" s="50" t="s">
        <v>147</v>
      </c>
      <c r="F266" s="50" t="s">
        <v>230</v>
      </c>
      <c r="G266" s="41" t="s">
        <v>1090</v>
      </c>
    </row>
    <row r="267" spans="2:7" x14ac:dyDescent="0.35">
      <c r="B267" s="39" t="s">
        <v>785</v>
      </c>
      <c r="C267" s="50" t="s">
        <v>1075</v>
      </c>
      <c r="D267" s="40" t="s">
        <v>146</v>
      </c>
      <c r="E267" s="50" t="s">
        <v>147</v>
      </c>
      <c r="F267" s="50" t="s">
        <v>230</v>
      </c>
      <c r="G267" s="41" t="s">
        <v>1091</v>
      </c>
    </row>
    <row r="268" spans="2:7" x14ac:dyDescent="0.35">
      <c r="B268" s="39" t="s">
        <v>785</v>
      </c>
      <c r="C268" s="50" t="s">
        <v>1075</v>
      </c>
      <c r="D268" s="40" t="s">
        <v>146</v>
      </c>
      <c r="E268" s="50" t="s">
        <v>147</v>
      </c>
      <c r="F268" s="50" t="s">
        <v>230</v>
      </c>
      <c r="G268" s="41" t="s">
        <v>1092</v>
      </c>
    </row>
    <row r="269" spans="2:7" x14ac:dyDescent="0.35">
      <c r="B269" s="39" t="s">
        <v>785</v>
      </c>
      <c r="C269" s="50" t="s">
        <v>1075</v>
      </c>
      <c r="D269" s="40" t="s">
        <v>460</v>
      </c>
      <c r="E269" s="50" t="s">
        <v>147</v>
      </c>
      <c r="F269" s="50" t="s">
        <v>230</v>
      </c>
      <c r="G269" s="41" t="s">
        <v>1093</v>
      </c>
    </row>
    <row r="270" spans="2:7" x14ac:dyDescent="0.35">
      <c r="B270" s="39" t="s">
        <v>785</v>
      </c>
      <c r="C270" s="50" t="s">
        <v>1075</v>
      </c>
      <c r="D270" s="40" t="s">
        <v>146</v>
      </c>
      <c r="E270" s="50" t="s">
        <v>147</v>
      </c>
      <c r="F270" s="50" t="s">
        <v>230</v>
      </c>
      <c r="G270" s="41" t="s">
        <v>1094</v>
      </c>
    </row>
    <row r="271" spans="2:7" x14ac:dyDescent="0.35">
      <c r="B271" s="39" t="s">
        <v>785</v>
      </c>
      <c r="C271" s="50" t="s">
        <v>1075</v>
      </c>
      <c r="D271" s="40" t="s">
        <v>460</v>
      </c>
      <c r="E271" s="50" t="s">
        <v>147</v>
      </c>
      <c r="F271" s="50" t="s">
        <v>230</v>
      </c>
      <c r="G271" s="41" t="s">
        <v>1095</v>
      </c>
    </row>
    <row r="272" spans="2:7" x14ac:dyDescent="0.35">
      <c r="B272" s="39" t="s">
        <v>785</v>
      </c>
      <c r="C272" s="50" t="s">
        <v>1075</v>
      </c>
      <c r="D272" s="40" t="s">
        <v>146</v>
      </c>
      <c r="E272" s="50" t="s">
        <v>147</v>
      </c>
      <c r="F272" s="50" t="s">
        <v>230</v>
      </c>
      <c r="G272" s="41" t="s">
        <v>1096</v>
      </c>
    </row>
    <row r="273" spans="2:7" x14ac:dyDescent="0.35">
      <c r="B273" s="39" t="s">
        <v>785</v>
      </c>
      <c r="C273" s="50" t="s">
        <v>1075</v>
      </c>
      <c r="D273" s="40" t="s">
        <v>460</v>
      </c>
      <c r="E273" s="50" t="s">
        <v>147</v>
      </c>
      <c r="F273" s="50" t="s">
        <v>230</v>
      </c>
      <c r="G273" s="41" t="s">
        <v>1097</v>
      </c>
    </row>
    <row r="274" spans="2:7" x14ac:dyDescent="0.35">
      <c r="B274" s="39" t="s">
        <v>785</v>
      </c>
      <c r="C274" s="50" t="s">
        <v>1075</v>
      </c>
      <c r="D274" s="40" t="s">
        <v>146</v>
      </c>
      <c r="E274" s="50" t="s">
        <v>147</v>
      </c>
      <c r="F274" s="50" t="s">
        <v>230</v>
      </c>
      <c r="G274" s="41" t="s">
        <v>1098</v>
      </c>
    </row>
    <row r="275" spans="2:7" x14ac:dyDescent="0.35">
      <c r="B275" s="39" t="s">
        <v>785</v>
      </c>
      <c r="C275" s="50" t="s">
        <v>1075</v>
      </c>
      <c r="D275" s="40" t="s">
        <v>146</v>
      </c>
      <c r="E275" s="50" t="s">
        <v>147</v>
      </c>
      <c r="F275" s="50" t="s">
        <v>230</v>
      </c>
      <c r="G275" s="41" t="s">
        <v>1099</v>
      </c>
    </row>
    <row r="276" spans="2:7" x14ac:dyDescent="0.35">
      <c r="B276" s="39" t="s">
        <v>785</v>
      </c>
      <c r="C276" s="50" t="s">
        <v>1075</v>
      </c>
      <c r="D276" s="40" t="s">
        <v>146</v>
      </c>
      <c r="E276" s="50" t="s">
        <v>147</v>
      </c>
      <c r="F276" s="50" t="s">
        <v>230</v>
      </c>
      <c r="G276" s="41" t="s">
        <v>1100</v>
      </c>
    </row>
    <row r="277" spans="2:7" x14ac:dyDescent="0.35">
      <c r="B277" s="39" t="s">
        <v>785</v>
      </c>
      <c r="C277" s="50" t="s">
        <v>1075</v>
      </c>
      <c r="D277" s="40" t="s">
        <v>460</v>
      </c>
      <c r="E277" s="50" t="s">
        <v>147</v>
      </c>
      <c r="F277" s="50" t="s">
        <v>359</v>
      </c>
      <c r="G277" s="41" t="s">
        <v>1101</v>
      </c>
    </row>
    <row r="278" spans="2:7" x14ac:dyDescent="0.35">
      <c r="B278" s="39" t="s">
        <v>785</v>
      </c>
      <c r="C278" s="50" t="s">
        <v>1075</v>
      </c>
      <c r="D278" s="40" t="s">
        <v>460</v>
      </c>
      <c r="E278" s="50" t="s">
        <v>147</v>
      </c>
      <c r="F278" s="50" t="s">
        <v>230</v>
      </c>
      <c r="G278" s="41" t="s">
        <v>1102</v>
      </c>
    </row>
    <row r="279" spans="2:7" x14ac:dyDescent="0.35">
      <c r="B279" s="39" t="s">
        <v>785</v>
      </c>
      <c r="C279" s="50" t="s">
        <v>1075</v>
      </c>
      <c r="D279" s="40" t="s">
        <v>460</v>
      </c>
      <c r="E279" s="50" t="s">
        <v>147</v>
      </c>
      <c r="F279" s="50" t="s">
        <v>230</v>
      </c>
      <c r="G279" s="41" t="s">
        <v>1103</v>
      </c>
    </row>
    <row r="280" spans="2:7" x14ac:dyDescent="0.35">
      <c r="B280" s="39" t="s">
        <v>785</v>
      </c>
      <c r="C280" s="50" t="s">
        <v>1075</v>
      </c>
      <c r="D280" s="40" t="s">
        <v>460</v>
      </c>
      <c r="E280" s="50" t="s">
        <v>147</v>
      </c>
      <c r="F280" s="50" t="s">
        <v>230</v>
      </c>
      <c r="G280" s="41" t="s">
        <v>1104</v>
      </c>
    </row>
    <row r="281" spans="2:7" x14ac:dyDescent="0.35">
      <c r="B281" s="39" t="s">
        <v>785</v>
      </c>
      <c r="C281" s="50" t="s">
        <v>1075</v>
      </c>
      <c r="D281" s="40" t="s">
        <v>460</v>
      </c>
      <c r="E281" s="50" t="s">
        <v>147</v>
      </c>
      <c r="F281" s="50" t="s">
        <v>230</v>
      </c>
      <c r="G281" s="41" t="s">
        <v>1105</v>
      </c>
    </row>
    <row r="282" spans="2:7" x14ac:dyDescent="0.35">
      <c r="B282" s="39" t="s">
        <v>785</v>
      </c>
      <c r="C282" s="50" t="s">
        <v>1075</v>
      </c>
      <c r="D282" s="40" t="s">
        <v>146</v>
      </c>
      <c r="E282" s="50" t="s">
        <v>147</v>
      </c>
      <c r="F282" s="50" t="s">
        <v>230</v>
      </c>
      <c r="G282" s="41" t="s">
        <v>1106</v>
      </c>
    </row>
    <row r="283" spans="2:7" x14ac:dyDescent="0.35">
      <c r="B283" s="39" t="s">
        <v>785</v>
      </c>
      <c r="C283" s="50" t="s">
        <v>1075</v>
      </c>
      <c r="D283" s="40" t="s">
        <v>146</v>
      </c>
      <c r="E283" s="50" t="s">
        <v>147</v>
      </c>
      <c r="F283" s="50" t="s">
        <v>230</v>
      </c>
      <c r="G283" s="41" t="s">
        <v>1107</v>
      </c>
    </row>
    <row r="284" spans="2:7" x14ac:dyDescent="0.35">
      <c r="B284" s="39" t="s">
        <v>235</v>
      </c>
      <c r="C284" s="50" t="s">
        <v>1108</v>
      </c>
      <c r="D284" s="40" t="s">
        <v>146</v>
      </c>
      <c r="E284" s="50" t="s">
        <v>147</v>
      </c>
      <c r="F284" s="50" t="s">
        <v>230</v>
      </c>
      <c r="G284" s="41" t="s">
        <v>274</v>
      </c>
    </row>
    <row r="285" spans="2:7" x14ac:dyDescent="0.35">
      <c r="B285" s="39" t="s">
        <v>235</v>
      </c>
      <c r="C285" s="50" t="s">
        <v>1108</v>
      </c>
      <c r="D285" s="40" t="s">
        <v>146</v>
      </c>
      <c r="E285" s="50" t="s">
        <v>147</v>
      </c>
      <c r="F285" s="50" t="s">
        <v>230</v>
      </c>
      <c r="G285" s="41" t="s">
        <v>286</v>
      </c>
    </row>
    <row r="286" spans="2:7" x14ac:dyDescent="0.35">
      <c r="B286" s="39" t="s">
        <v>235</v>
      </c>
      <c r="C286" s="50" t="s">
        <v>1108</v>
      </c>
      <c r="D286" s="40" t="s">
        <v>146</v>
      </c>
      <c r="E286" s="50" t="s">
        <v>147</v>
      </c>
      <c r="F286" s="50" t="s">
        <v>230</v>
      </c>
      <c r="G286" s="41" t="s">
        <v>393</v>
      </c>
    </row>
    <row r="287" spans="2:7" x14ac:dyDescent="0.35">
      <c r="B287" s="39" t="s">
        <v>235</v>
      </c>
      <c r="C287" s="50" t="s">
        <v>1108</v>
      </c>
      <c r="D287" s="40" t="s">
        <v>146</v>
      </c>
      <c r="E287" s="50" t="s">
        <v>147</v>
      </c>
      <c r="F287" s="50" t="s">
        <v>230</v>
      </c>
      <c r="G287" s="41" t="s">
        <v>394</v>
      </c>
    </row>
    <row r="288" spans="2:7" x14ac:dyDescent="0.35">
      <c r="B288" s="39" t="s">
        <v>235</v>
      </c>
      <c r="C288" s="50" t="s">
        <v>1108</v>
      </c>
      <c r="D288" s="40" t="s">
        <v>146</v>
      </c>
      <c r="E288" s="50" t="s">
        <v>147</v>
      </c>
      <c r="F288" s="50" t="s">
        <v>230</v>
      </c>
      <c r="G288" s="41" t="s">
        <v>396</v>
      </c>
    </row>
    <row r="289" spans="2:7" x14ac:dyDescent="0.35">
      <c r="B289" s="39" t="s">
        <v>235</v>
      </c>
      <c r="C289" s="50" t="s">
        <v>1108</v>
      </c>
      <c r="D289" s="40" t="s">
        <v>146</v>
      </c>
      <c r="E289" s="50" t="s">
        <v>147</v>
      </c>
      <c r="F289" s="50" t="s">
        <v>1202</v>
      </c>
      <c r="G289" s="41" t="s">
        <v>672</v>
      </c>
    </row>
    <row r="290" spans="2:7" x14ac:dyDescent="0.35">
      <c r="B290" s="39" t="s">
        <v>235</v>
      </c>
      <c r="C290" s="50" t="s">
        <v>1108</v>
      </c>
      <c r="D290" s="40" t="s">
        <v>460</v>
      </c>
      <c r="E290" s="50" t="s">
        <v>147</v>
      </c>
      <c r="F290" s="50" t="s">
        <v>230</v>
      </c>
      <c r="G290" s="41" t="s">
        <v>531</v>
      </c>
    </row>
    <row r="291" spans="2:7" x14ac:dyDescent="0.35">
      <c r="B291" s="39" t="s">
        <v>235</v>
      </c>
      <c r="C291" s="50" t="s">
        <v>1108</v>
      </c>
      <c r="D291" s="40" t="s">
        <v>460</v>
      </c>
      <c r="E291" s="50" t="s">
        <v>147</v>
      </c>
      <c r="F291" s="50" t="s">
        <v>230</v>
      </c>
      <c r="G291" s="41" t="s">
        <v>667</v>
      </c>
    </row>
    <row r="292" spans="2:7" x14ac:dyDescent="0.35">
      <c r="B292" s="39" t="s">
        <v>235</v>
      </c>
      <c r="C292" s="50" t="s">
        <v>1108</v>
      </c>
      <c r="D292" s="40" t="s">
        <v>460</v>
      </c>
      <c r="E292" s="50" t="s">
        <v>147</v>
      </c>
      <c r="F292" s="50" t="s">
        <v>230</v>
      </c>
      <c r="G292" s="41" t="s">
        <v>677</v>
      </c>
    </row>
    <row r="293" spans="2:7" x14ac:dyDescent="0.35">
      <c r="B293" s="39" t="s">
        <v>235</v>
      </c>
      <c r="C293" s="50" t="s">
        <v>1108</v>
      </c>
      <c r="D293" s="40" t="s">
        <v>460</v>
      </c>
      <c r="E293" s="50" t="s">
        <v>147</v>
      </c>
      <c r="F293" s="50" t="s">
        <v>359</v>
      </c>
      <c r="G293" s="41" t="s">
        <v>671</v>
      </c>
    </row>
    <row r="294" spans="2:7" x14ac:dyDescent="0.35">
      <c r="B294" s="39" t="s">
        <v>235</v>
      </c>
      <c r="C294" s="50" t="s">
        <v>1108</v>
      </c>
      <c r="D294" s="40" t="s">
        <v>460</v>
      </c>
      <c r="E294" s="50" t="s">
        <v>147</v>
      </c>
      <c r="F294" s="50" t="s">
        <v>230</v>
      </c>
      <c r="G294" s="41" t="s">
        <v>669</v>
      </c>
    </row>
    <row r="295" spans="2:7" x14ac:dyDescent="0.35">
      <c r="B295" s="39" t="s">
        <v>235</v>
      </c>
      <c r="C295" s="50" t="s">
        <v>1108</v>
      </c>
      <c r="D295" s="40" t="s">
        <v>460</v>
      </c>
      <c r="E295" s="50" t="s">
        <v>147</v>
      </c>
      <c r="F295" s="50" t="s">
        <v>230</v>
      </c>
      <c r="G295" s="41" t="s">
        <v>676</v>
      </c>
    </row>
    <row r="296" spans="2:7" x14ac:dyDescent="0.35">
      <c r="B296" s="39" t="s">
        <v>235</v>
      </c>
      <c r="C296" s="50" t="s">
        <v>1108</v>
      </c>
      <c r="D296" s="40" t="s">
        <v>146</v>
      </c>
      <c r="E296" s="50" t="s">
        <v>147</v>
      </c>
      <c r="F296" s="50" t="s">
        <v>1216</v>
      </c>
      <c r="G296" s="41" t="s">
        <v>674</v>
      </c>
    </row>
    <row r="297" spans="2:7" x14ac:dyDescent="0.35">
      <c r="B297" s="39" t="s">
        <v>235</v>
      </c>
      <c r="C297" s="50" t="s">
        <v>1108</v>
      </c>
      <c r="D297" s="40" t="s">
        <v>460</v>
      </c>
      <c r="E297" s="50" t="s">
        <v>147</v>
      </c>
      <c r="F297" s="50" t="s">
        <v>230</v>
      </c>
      <c r="G297" s="41" t="s">
        <v>678</v>
      </c>
    </row>
    <row r="298" spans="2:7" x14ac:dyDescent="0.35">
      <c r="B298" s="39" t="s">
        <v>139</v>
      </c>
      <c r="C298" s="50" t="s">
        <v>1121</v>
      </c>
      <c r="D298" s="40" t="s">
        <v>146</v>
      </c>
      <c r="E298" s="50" t="s">
        <v>147</v>
      </c>
      <c r="F298" s="50" t="s">
        <v>230</v>
      </c>
      <c r="G298" s="41" t="s">
        <v>502</v>
      </c>
    </row>
    <row r="299" spans="2:7" x14ac:dyDescent="0.35">
      <c r="B299" s="39" t="s">
        <v>139</v>
      </c>
      <c r="C299" s="50" t="s">
        <v>1121</v>
      </c>
      <c r="D299" s="40" t="s">
        <v>146</v>
      </c>
      <c r="E299" s="50" t="s">
        <v>147</v>
      </c>
      <c r="F299" s="50" t="s">
        <v>230</v>
      </c>
      <c r="G299" s="41" t="s">
        <v>503</v>
      </c>
    </row>
    <row r="300" spans="2:7" x14ac:dyDescent="0.35">
      <c r="B300" s="39" t="s">
        <v>139</v>
      </c>
      <c r="C300" s="50" t="s">
        <v>1121</v>
      </c>
      <c r="D300" s="40" t="s">
        <v>146</v>
      </c>
      <c r="E300" s="50" t="s">
        <v>147</v>
      </c>
      <c r="F300" s="50" t="s">
        <v>230</v>
      </c>
      <c r="G300" s="41" t="s">
        <v>495</v>
      </c>
    </row>
    <row r="301" spans="2:7" x14ac:dyDescent="0.35">
      <c r="B301" s="39" t="s">
        <v>139</v>
      </c>
      <c r="C301" s="50" t="s">
        <v>1121</v>
      </c>
      <c r="D301" s="40" t="s">
        <v>146</v>
      </c>
      <c r="E301" s="50" t="s">
        <v>147</v>
      </c>
      <c r="F301" s="50" t="s">
        <v>230</v>
      </c>
      <c r="G301" s="41" t="s">
        <v>1127</v>
      </c>
    </row>
    <row r="302" spans="2:7" x14ac:dyDescent="0.35">
      <c r="B302" s="39" t="s">
        <v>139</v>
      </c>
      <c r="C302" s="50" t="s">
        <v>1121</v>
      </c>
      <c r="D302" s="40" t="s">
        <v>146</v>
      </c>
      <c r="E302" s="50" t="s">
        <v>147</v>
      </c>
      <c r="F302" s="50" t="s">
        <v>230</v>
      </c>
      <c r="G302" s="41" t="s">
        <v>1128</v>
      </c>
    </row>
    <row r="303" spans="2:7" x14ac:dyDescent="0.35">
      <c r="B303" s="39" t="s">
        <v>139</v>
      </c>
      <c r="C303" s="50" t="s">
        <v>1121</v>
      </c>
      <c r="D303" s="40" t="s">
        <v>460</v>
      </c>
      <c r="E303" s="50" t="s">
        <v>147</v>
      </c>
      <c r="F303" s="50" t="s">
        <v>230</v>
      </c>
      <c r="G303" s="41" t="s">
        <v>490</v>
      </c>
    </row>
    <row r="304" spans="2:7" x14ac:dyDescent="0.35">
      <c r="B304" s="39" t="s">
        <v>139</v>
      </c>
      <c r="C304" s="50" t="s">
        <v>1121</v>
      </c>
      <c r="D304" s="40" t="s">
        <v>460</v>
      </c>
      <c r="E304" s="50" t="s">
        <v>147</v>
      </c>
      <c r="F304" s="50" t="s">
        <v>359</v>
      </c>
      <c r="G304" s="41" t="s">
        <v>492</v>
      </c>
    </row>
    <row r="305" spans="2:7" x14ac:dyDescent="0.35">
      <c r="B305" s="39" t="s">
        <v>139</v>
      </c>
      <c r="C305" s="50" t="s">
        <v>1121</v>
      </c>
      <c r="D305" s="40" t="s">
        <v>460</v>
      </c>
      <c r="E305" s="50" t="s">
        <v>147</v>
      </c>
      <c r="F305" s="50" t="s">
        <v>230</v>
      </c>
      <c r="G305" s="41" t="s">
        <v>478</v>
      </c>
    </row>
    <row r="306" spans="2:7" x14ac:dyDescent="0.35">
      <c r="B306" s="39" t="s">
        <v>139</v>
      </c>
      <c r="C306" s="50" t="s">
        <v>1121</v>
      </c>
      <c r="D306" s="40" t="s">
        <v>460</v>
      </c>
      <c r="E306" s="50" t="s">
        <v>147</v>
      </c>
      <c r="F306" s="50" t="s">
        <v>230</v>
      </c>
      <c r="G306" s="41" t="s">
        <v>1132</v>
      </c>
    </row>
    <row r="307" spans="2:7" x14ac:dyDescent="0.35">
      <c r="B307" s="39" t="s">
        <v>139</v>
      </c>
      <c r="C307" s="50" t="s">
        <v>1121</v>
      </c>
      <c r="D307" s="40" t="s">
        <v>460</v>
      </c>
      <c r="E307" s="50" t="s">
        <v>509</v>
      </c>
      <c r="F307" s="50" t="s">
        <v>230</v>
      </c>
      <c r="G307" s="41" t="s">
        <v>1133</v>
      </c>
    </row>
    <row r="308" spans="2:7" x14ac:dyDescent="0.35">
      <c r="B308" s="39" t="s">
        <v>139</v>
      </c>
      <c r="C308" s="50" t="s">
        <v>1134</v>
      </c>
      <c r="D308" s="40" t="s">
        <v>146</v>
      </c>
      <c r="E308" s="50" t="s">
        <v>509</v>
      </c>
      <c r="F308" s="50" t="s">
        <v>230</v>
      </c>
      <c r="G308" s="41" t="s">
        <v>361</v>
      </c>
    </row>
    <row r="309" spans="2:7" x14ac:dyDescent="0.35">
      <c r="B309" s="39" t="s">
        <v>139</v>
      </c>
      <c r="C309" s="50" t="s">
        <v>1134</v>
      </c>
      <c r="D309" s="40" t="s">
        <v>146</v>
      </c>
      <c r="E309" s="50" t="s">
        <v>509</v>
      </c>
      <c r="F309" s="50" t="s">
        <v>359</v>
      </c>
      <c r="G309" s="41" t="s">
        <v>1140</v>
      </c>
    </row>
    <row r="310" spans="2:7" x14ac:dyDescent="0.35">
      <c r="B310" s="39" t="s">
        <v>139</v>
      </c>
      <c r="C310" s="50" t="s">
        <v>1134</v>
      </c>
      <c r="D310" s="40" t="s">
        <v>146</v>
      </c>
      <c r="E310" s="50" t="s">
        <v>509</v>
      </c>
      <c r="F310" s="50" t="s">
        <v>230</v>
      </c>
      <c r="G310" s="41" t="s">
        <v>376</v>
      </c>
    </row>
    <row r="311" spans="2:7" x14ac:dyDescent="0.35">
      <c r="B311" s="39" t="s">
        <v>139</v>
      </c>
      <c r="C311" s="50" t="s">
        <v>1134</v>
      </c>
      <c r="D311" s="40" t="s">
        <v>146</v>
      </c>
      <c r="E311" s="50" t="s">
        <v>509</v>
      </c>
      <c r="F311" s="50" t="s">
        <v>230</v>
      </c>
      <c r="G311" s="41" t="s">
        <v>377</v>
      </c>
    </row>
    <row r="312" spans="2:7" x14ac:dyDescent="0.35">
      <c r="B312" s="39" t="s">
        <v>139</v>
      </c>
      <c r="C312" s="50" t="s">
        <v>1134</v>
      </c>
      <c r="D312" s="40" t="s">
        <v>146</v>
      </c>
      <c r="E312" s="50" t="s">
        <v>509</v>
      </c>
      <c r="F312" s="50" t="s">
        <v>230</v>
      </c>
      <c r="G312" s="41" t="s">
        <v>1142</v>
      </c>
    </row>
    <row r="313" spans="2:7" x14ac:dyDescent="0.35">
      <c r="B313" s="39" t="s">
        <v>139</v>
      </c>
      <c r="C313" s="50" t="s">
        <v>1134</v>
      </c>
      <c r="D313" s="40" t="s">
        <v>146</v>
      </c>
      <c r="E313" s="50" t="s">
        <v>509</v>
      </c>
      <c r="F313" s="50" t="s">
        <v>230</v>
      </c>
      <c r="G313" s="41" t="s">
        <v>386</v>
      </c>
    </row>
    <row r="314" spans="2:7" x14ac:dyDescent="0.35">
      <c r="B314" s="39" t="s">
        <v>139</v>
      </c>
      <c r="C314" s="50" t="s">
        <v>1143</v>
      </c>
      <c r="D314" s="40" t="s">
        <v>146</v>
      </c>
      <c r="E314" s="50" t="s">
        <v>509</v>
      </c>
      <c r="F314" s="50" t="s">
        <v>230</v>
      </c>
      <c r="G314" s="41" t="s">
        <v>502</v>
      </c>
    </row>
    <row r="315" spans="2:7" x14ac:dyDescent="0.35">
      <c r="B315" s="39" t="s">
        <v>139</v>
      </c>
      <c r="C315" s="50" t="s">
        <v>1143</v>
      </c>
      <c r="D315" s="40" t="s">
        <v>460</v>
      </c>
      <c r="E315" s="50" t="s">
        <v>509</v>
      </c>
      <c r="F315" s="50" t="s">
        <v>230</v>
      </c>
      <c r="G315" s="41" t="s">
        <v>490</v>
      </c>
    </row>
    <row r="316" spans="2:7" x14ac:dyDescent="0.35">
      <c r="B316" s="39" t="s">
        <v>139</v>
      </c>
      <c r="C316" s="50" t="s">
        <v>1143</v>
      </c>
      <c r="D316" s="40" t="s">
        <v>146</v>
      </c>
      <c r="E316" s="50" t="s">
        <v>509</v>
      </c>
      <c r="F316" s="50" t="s">
        <v>359</v>
      </c>
      <c r="G316" s="41" t="s">
        <v>503</v>
      </c>
    </row>
    <row r="317" spans="2:7" x14ac:dyDescent="0.35">
      <c r="B317" s="39" t="s">
        <v>139</v>
      </c>
      <c r="C317" s="50" t="s">
        <v>1143</v>
      </c>
      <c r="D317" s="40" t="s">
        <v>146</v>
      </c>
      <c r="E317" s="50" t="s">
        <v>509</v>
      </c>
      <c r="F317" s="50" t="s">
        <v>230</v>
      </c>
      <c r="G317" s="41" t="s">
        <v>505</v>
      </c>
    </row>
    <row r="318" spans="2:7" x14ac:dyDescent="0.35">
      <c r="B318" s="39" t="s">
        <v>139</v>
      </c>
      <c r="C318" s="50" t="s">
        <v>1143</v>
      </c>
      <c r="D318" s="40" t="s">
        <v>146</v>
      </c>
      <c r="E318" s="50" t="s">
        <v>509</v>
      </c>
      <c r="F318" s="50" t="s">
        <v>230</v>
      </c>
      <c r="G318" s="41" t="s">
        <v>495</v>
      </c>
    </row>
    <row r="319" spans="2:7" x14ac:dyDescent="0.35">
      <c r="B319" s="39" t="s">
        <v>139</v>
      </c>
      <c r="C319" s="50" t="s">
        <v>1143</v>
      </c>
      <c r="D319" s="40" t="s">
        <v>460</v>
      </c>
      <c r="E319" s="50" t="s">
        <v>509</v>
      </c>
      <c r="F319" s="50" t="s">
        <v>230</v>
      </c>
      <c r="G319" s="41" t="s">
        <v>492</v>
      </c>
    </row>
    <row r="320" spans="2:7" x14ac:dyDescent="0.35">
      <c r="B320" s="39" t="s">
        <v>139</v>
      </c>
      <c r="C320" s="50" t="s">
        <v>1143</v>
      </c>
      <c r="D320" s="40" t="s">
        <v>460</v>
      </c>
      <c r="E320" s="50" t="s">
        <v>509</v>
      </c>
      <c r="F320" s="50" t="s">
        <v>230</v>
      </c>
      <c r="G320" s="41" t="s">
        <v>494</v>
      </c>
    </row>
    <row r="321" spans="2:7" x14ac:dyDescent="0.35">
      <c r="B321" s="39" t="s">
        <v>139</v>
      </c>
      <c r="C321" s="50" t="s">
        <v>1143</v>
      </c>
      <c r="D321" s="40" t="s">
        <v>460</v>
      </c>
      <c r="E321" s="50" t="s">
        <v>509</v>
      </c>
      <c r="F321" s="50" t="s">
        <v>210</v>
      </c>
      <c r="G321" s="41" t="s">
        <v>478</v>
      </c>
    </row>
    <row r="322" spans="2:7" x14ac:dyDescent="0.35">
      <c r="B322" s="39" t="s">
        <v>139</v>
      </c>
      <c r="C322" s="50" t="s">
        <v>1143</v>
      </c>
      <c r="D322" s="40" t="s">
        <v>460</v>
      </c>
      <c r="E322" s="50" t="s">
        <v>509</v>
      </c>
      <c r="F322" s="50" t="s">
        <v>230</v>
      </c>
      <c r="G322" s="41" t="s">
        <v>1160</v>
      </c>
    </row>
    <row r="323" spans="2:7" x14ac:dyDescent="0.35">
      <c r="B323" s="39" t="s">
        <v>139</v>
      </c>
      <c r="C323" s="50" t="s">
        <v>1143</v>
      </c>
      <c r="D323" s="40" t="s">
        <v>460</v>
      </c>
      <c r="E323" s="50" t="s">
        <v>509</v>
      </c>
      <c r="F323" s="50" t="s">
        <v>230</v>
      </c>
      <c r="G323" s="41" t="s">
        <v>1161</v>
      </c>
    </row>
    <row r="324" spans="2:7" x14ac:dyDescent="0.35">
      <c r="B324" s="39" t="s">
        <v>139</v>
      </c>
      <c r="C324" s="50" t="s">
        <v>1143</v>
      </c>
      <c r="D324" s="40" t="s">
        <v>460</v>
      </c>
      <c r="E324" s="50" t="s">
        <v>833</v>
      </c>
      <c r="F324" s="50" t="s">
        <v>230</v>
      </c>
      <c r="G324" s="41" t="s">
        <v>1162</v>
      </c>
    </row>
    <row r="325" spans="2:7" x14ac:dyDescent="0.35">
      <c r="B325" s="39" t="s">
        <v>235</v>
      </c>
      <c r="C325" s="50" t="s">
        <v>1163</v>
      </c>
      <c r="D325" s="40" t="s">
        <v>146</v>
      </c>
      <c r="E325" s="50" t="s">
        <v>833</v>
      </c>
      <c r="F325" s="50" t="s">
        <v>230</v>
      </c>
      <c r="G325" s="41" t="s">
        <v>1164</v>
      </c>
    </row>
    <row r="326" spans="2:7" x14ac:dyDescent="0.35">
      <c r="B326" s="39" t="s">
        <v>235</v>
      </c>
      <c r="C326" s="50" t="s">
        <v>1163</v>
      </c>
      <c r="D326" s="40" t="s">
        <v>146</v>
      </c>
      <c r="E326" s="50" t="s">
        <v>833</v>
      </c>
      <c r="F326" s="50" t="s">
        <v>230</v>
      </c>
      <c r="G326" s="41" t="s">
        <v>1176</v>
      </c>
    </row>
    <row r="327" spans="2:7" x14ac:dyDescent="0.35">
      <c r="B327" s="39" t="s">
        <v>319</v>
      </c>
      <c r="C327" s="50" t="s">
        <v>1178</v>
      </c>
      <c r="D327" s="40" t="s">
        <v>146</v>
      </c>
      <c r="E327" s="50" t="s">
        <v>833</v>
      </c>
      <c r="F327" s="50" t="s">
        <v>230</v>
      </c>
      <c r="G327" s="41" t="s">
        <v>1179</v>
      </c>
    </row>
    <row r="328" spans="2:7" x14ac:dyDescent="0.35">
      <c r="B328" s="39" t="s">
        <v>319</v>
      </c>
      <c r="C328" s="50" t="s">
        <v>1178</v>
      </c>
      <c r="D328" s="40" t="s">
        <v>146</v>
      </c>
      <c r="E328" s="50" t="s">
        <v>833</v>
      </c>
      <c r="F328" s="50" t="s">
        <v>210</v>
      </c>
      <c r="G328" s="41" t="s">
        <v>1187</v>
      </c>
    </row>
    <row r="329" spans="2:7" x14ac:dyDescent="0.35">
      <c r="B329" s="39" t="s">
        <v>319</v>
      </c>
      <c r="C329" s="50" t="s">
        <v>1178</v>
      </c>
      <c r="D329" s="40" t="s">
        <v>460</v>
      </c>
      <c r="E329" s="50" t="s">
        <v>833</v>
      </c>
      <c r="F329" s="50" t="s">
        <v>230</v>
      </c>
      <c r="G329" s="41" t="s">
        <v>1192</v>
      </c>
    </row>
    <row r="330" spans="2:7" x14ac:dyDescent="0.35">
      <c r="B330" s="39" t="s">
        <v>319</v>
      </c>
      <c r="C330" s="50" t="s">
        <v>1178</v>
      </c>
      <c r="D330" s="40" t="s">
        <v>146</v>
      </c>
      <c r="E330" s="50" t="s">
        <v>833</v>
      </c>
      <c r="F330" s="50" t="s">
        <v>230</v>
      </c>
      <c r="G330" s="41" t="s">
        <v>1196</v>
      </c>
    </row>
    <row r="331" spans="2:7" x14ac:dyDescent="0.35">
      <c r="B331" s="39" t="s">
        <v>319</v>
      </c>
      <c r="C331" s="50" t="s">
        <v>1178</v>
      </c>
      <c r="D331" s="40" t="s">
        <v>146</v>
      </c>
      <c r="E331" s="50" t="s">
        <v>833</v>
      </c>
      <c r="F331" s="50" t="s">
        <v>230</v>
      </c>
      <c r="G331" s="41" t="s">
        <v>1198</v>
      </c>
    </row>
    <row r="332" spans="2:7" x14ac:dyDescent="0.35">
      <c r="B332" s="39" t="s">
        <v>319</v>
      </c>
      <c r="C332" s="50" t="s">
        <v>1178</v>
      </c>
      <c r="D332" s="40" t="s">
        <v>146</v>
      </c>
      <c r="E332" s="50" t="s">
        <v>833</v>
      </c>
      <c r="F332" s="50" t="s">
        <v>912</v>
      </c>
      <c r="G332" s="41" t="s">
        <v>1200</v>
      </c>
    </row>
    <row r="333" spans="2:7" x14ac:dyDescent="0.35">
      <c r="B333" s="39" t="s">
        <v>319</v>
      </c>
      <c r="C333" s="50" t="s">
        <v>1178</v>
      </c>
      <c r="D333" s="40" t="s">
        <v>146</v>
      </c>
      <c r="E333" s="50" t="s">
        <v>833</v>
      </c>
      <c r="F333" s="50" t="s">
        <v>912</v>
      </c>
      <c r="G333" s="41" t="s">
        <v>1203</v>
      </c>
    </row>
    <row r="334" spans="2:7" x14ac:dyDescent="0.35">
      <c r="B334" s="39" t="s">
        <v>319</v>
      </c>
      <c r="C334" s="50" t="s">
        <v>1178</v>
      </c>
      <c r="D334" s="40" t="s">
        <v>146</v>
      </c>
      <c r="E334" s="50" t="s">
        <v>833</v>
      </c>
      <c r="F334" s="50" t="s">
        <v>1294</v>
      </c>
      <c r="G334" s="41" t="s">
        <v>1207</v>
      </c>
    </row>
    <row r="335" spans="2:7" x14ac:dyDescent="0.35">
      <c r="B335" s="39" t="s">
        <v>319</v>
      </c>
      <c r="C335" s="50" t="s">
        <v>1178</v>
      </c>
      <c r="D335" s="40" t="s">
        <v>146</v>
      </c>
      <c r="E335" s="50" t="s">
        <v>833</v>
      </c>
      <c r="F335" s="50" t="s">
        <v>230</v>
      </c>
      <c r="G335" s="41" t="s">
        <v>1209</v>
      </c>
    </row>
    <row r="336" spans="2:7" x14ac:dyDescent="0.35">
      <c r="B336" s="39" t="s">
        <v>319</v>
      </c>
      <c r="C336" s="50" t="s">
        <v>1178</v>
      </c>
      <c r="D336" s="40" t="s">
        <v>460</v>
      </c>
      <c r="E336" s="50" t="s">
        <v>833</v>
      </c>
      <c r="F336" s="50" t="s">
        <v>230</v>
      </c>
      <c r="G336" s="41" t="s">
        <v>1210</v>
      </c>
    </row>
    <row r="337" spans="2:7" x14ac:dyDescent="0.35">
      <c r="B337" s="39" t="s">
        <v>319</v>
      </c>
      <c r="C337" s="50" t="s">
        <v>1178</v>
      </c>
      <c r="D337" s="40" t="s">
        <v>460</v>
      </c>
      <c r="E337" s="50" t="s">
        <v>833</v>
      </c>
      <c r="F337" s="50" t="s">
        <v>230</v>
      </c>
      <c r="G337" s="41" t="s">
        <v>1211</v>
      </c>
    </row>
    <row r="338" spans="2:7" x14ac:dyDescent="0.35">
      <c r="B338" s="39" t="s">
        <v>319</v>
      </c>
      <c r="C338" s="50" t="s">
        <v>1178</v>
      </c>
      <c r="D338" s="40" t="s">
        <v>460</v>
      </c>
      <c r="E338" s="50" t="s">
        <v>833</v>
      </c>
      <c r="F338" s="50" t="s">
        <v>912</v>
      </c>
      <c r="G338" s="41" t="s">
        <v>1212</v>
      </c>
    </row>
    <row r="339" spans="2:7" x14ac:dyDescent="0.35">
      <c r="B339" s="39" t="s">
        <v>319</v>
      </c>
      <c r="C339" s="50" t="s">
        <v>1178</v>
      </c>
      <c r="D339" s="40" t="s">
        <v>460</v>
      </c>
      <c r="E339" s="50" t="s">
        <v>833</v>
      </c>
      <c r="F339" s="50" t="s">
        <v>230</v>
      </c>
      <c r="G339" s="41" t="s">
        <v>1213</v>
      </c>
    </row>
    <row r="340" spans="2:7" x14ac:dyDescent="0.35">
      <c r="B340" s="39" t="s">
        <v>139</v>
      </c>
      <c r="C340" s="50" t="s">
        <v>1217</v>
      </c>
      <c r="D340" s="40" t="s">
        <v>146</v>
      </c>
      <c r="E340" s="50" t="s">
        <v>833</v>
      </c>
      <c r="F340" s="50" t="s">
        <v>230</v>
      </c>
      <c r="G340" s="41" t="s">
        <v>181</v>
      </c>
    </row>
    <row r="341" spans="2:7" x14ac:dyDescent="0.35">
      <c r="B341" s="39" t="s">
        <v>139</v>
      </c>
      <c r="C341" s="50" t="s">
        <v>1217</v>
      </c>
      <c r="D341" s="40" t="s">
        <v>146</v>
      </c>
      <c r="E341" s="50" t="s">
        <v>833</v>
      </c>
      <c r="F341" s="50" t="s">
        <v>230</v>
      </c>
      <c r="G341" s="41" t="s">
        <v>191</v>
      </c>
    </row>
    <row r="342" spans="2:7" x14ac:dyDescent="0.35">
      <c r="B342" s="39" t="s">
        <v>139</v>
      </c>
      <c r="C342" s="50" t="s">
        <v>1217</v>
      </c>
      <c r="D342" s="40" t="s">
        <v>146</v>
      </c>
      <c r="E342" s="50" t="s">
        <v>833</v>
      </c>
      <c r="F342" s="50" t="s">
        <v>912</v>
      </c>
      <c r="G342" s="41" t="s">
        <v>1223</v>
      </c>
    </row>
    <row r="343" spans="2:7" x14ac:dyDescent="0.35">
      <c r="B343" s="39" t="s">
        <v>139</v>
      </c>
      <c r="C343" s="50" t="s">
        <v>1217</v>
      </c>
      <c r="D343" s="40" t="s">
        <v>146</v>
      </c>
      <c r="E343" s="50" t="s">
        <v>833</v>
      </c>
      <c r="F343" s="50" t="s">
        <v>912</v>
      </c>
      <c r="G343" s="41" t="s">
        <v>1224</v>
      </c>
    </row>
    <row r="344" spans="2:7" x14ac:dyDescent="0.35">
      <c r="B344" s="39" t="s">
        <v>139</v>
      </c>
      <c r="C344" s="50" t="s">
        <v>1217</v>
      </c>
      <c r="D344" s="40" t="s">
        <v>146</v>
      </c>
      <c r="E344" s="50" t="s">
        <v>833</v>
      </c>
      <c r="F344" s="50" t="s">
        <v>699</v>
      </c>
      <c r="G344" s="41" t="s">
        <v>1225</v>
      </c>
    </row>
    <row r="345" spans="2:7" x14ac:dyDescent="0.35">
      <c r="B345" s="39" t="s">
        <v>139</v>
      </c>
      <c r="C345" s="50" t="s">
        <v>1217</v>
      </c>
      <c r="D345" s="40" t="s">
        <v>146</v>
      </c>
      <c r="E345" s="50" t="s">
        <v>833</v>
      </c>
      <c r="F345" s="50" t="s">
        <v>912</v>
      </c>
      <c r="G345" s="41" t="s">
        <v>1226</v>
      </c>
    </row>
    <row r="346" spans="2:7" x14ac:dyDescent="0.35">
      <c r="B346" s="39" t="s">
        <v>139</v>
      </c>
      <c r="C346" s="50" t="s">
        <v>1217</v>
      </c>
      <c r="D346" s="40" t="s">
        <v>146</v>
      </c>
      <c r="E346" s="50" t="s">
        <v>833</v>
      </c>
      <c r="F346" s="50" t="s">
        <v>912</v>
      </c>
      <c r="G346" s="41" t="s">
        <v>1227</v>
      </c>
    </row>
    <row r="347" spans="2:7" x14ac:dyDescent="0.35">
      <c r="B347" s="39" t="s">
        <v>139</v>
      </c>
      <c r="C347" s="50" t="s">
        <v>1217</v>
      </c>
      <c r="D347" s="40" t="s">
        <v>146</v>
      </c>
      <c r="E347" s="50" t="s">
        <v>833</v>
      </c>
      <c r="F347" s="50" t="s">
        <v>230</v>
      </c>
      <c r="G347" s="41" t="s">
        <v>192</v>
      </c>
    </row>
    <row r="348" spans="2:7" x14ac:dyDescent="0.35">
      <c r="B348" s="39" t="s">
        <v>139</v>
      </c>
      <c r="C348" s="50" t="s">
        <v>1217</v>
      </c>
      <c r="D348" s="40" t="s">
        <v>146</v>
      </c>
      <c r="E348" s="50" t="s">
        <v>833</v>
      </c>
      <c r="F348" s="50" t="s">
        <v>230</v>
      </c>
      <c r="G348" s="41" t="s">
        <v>1228</v>
      </c>
    </row>
    <row r="349" spans="2:7" x14ac:dyDescent="0.35">
      <c r="B349" s="39" t="s">
        <v>139</v>
      </c>
      <c r="C349" s="50" t="s">
        <v>1217</v>
      </c>
      <c r="D349" s="40" t="s">
        <v>146</v>
      </c>
      <c r="E349" s="50" t="s">
        <v>833</v>
      </c>
      <c r="F349" s="50" t="s">
        <v>230</v>
      </c>
      <c r="G349" s="41" t="s">
        <v>1229</v>
      </c>
    </row>
    <row r="350" spans="2:7" x14ac:dyDescent="0.35">
      <c r="B350" s="39" t="s">
        <v>139</v>
      </c>
      <c r="C350" s="50" t="s">
        <v>1217</v>
      </c>
      <c r="D350" s="40" t="s">
        <v>146</v>
      </c>
      <c r="E350" s="50" t="s">
        <v>833</v>
      </c>
      <c r="F350" s="50" t="s">
        <v>230</v>
      </c>
      <c r="G350" s="41" t="s">
        <v>1230</v>
      </c>
    </row>
    <row r="351" spans="2:7" x14ac:dyDescent="0.35">
      <c r="B351" s="39" t="s">
        <v>139</v>
      </c>
      <c r="C351" s="50" t="s">
        <v>1217</v>
      </c>
      <c r="D351" s="40" t="s">
        <v>146</v>
      </c>
      <c r="E351" s="50" t="s">
        <v>833</v>
      </c>
      <c r="F351" s="50" t="s">
        <v>230</v>
      </c>
      <c r="G351" s="41" t="s">
        <v>1231</v>
      </c>
    </row>
    <row r="352" spans="2:7" x14ac:dyDescent="0.35">
      <c r="B352" s="39" t="s">
        <v>139</v>
      </c>
      <c r="C352" s="50" t="s">
        <v>1217</v>
      </c>
      <c r="D352" s="40" t="s">
        <v>460</v>
      </c>
      <c r="E352" s="50" t="s">
        <v>833</v>
      </c>
      <c r="F352" s="50" t="s">
        <v>230</v>
      </c>
      <c r="G352" s="41" t="s">
        <v>490</v>
      </c>
    </row>
    <row r="353" spans="2:7" x14ac:dyDescent="0.35">
      <c r="B353" s="39" t="s">
        <v>139</v>
      </c>
      <c r="C353" s="50" t="s">
        <v>1217</v>
      </c>
      <c r="D353" s="40" t="s">
        <v>460</v>
      </c>
      <c r="E353" s="50" t="s">
        <v>833</v>
      </c>
      <c r="F353" s="50" t="s">
        <v>230</v>
      </c>
      <c r="G353" s="41" t="s">
        <v>492</v>
      </c>
    </row>
    <row r="354" spans="2:7" x14ac:dyDescent="0.35">
      <c r="B354" s="39" t="s">
        <v>139</v>
      </c>
      <c r="C354" s="50" t="s">
        <v>1217</v>
      </c>
      <c r="D354" s="40" t="s">
        <v>460</v>
      </c>
      <c r="E354" s="50" t="s">
        <v>833</v>
      </c>
      <c r="F354" s="50" t="s">
        <v>230</v>
      </c>
      <c r="G354" s="41" t="s">
        <v>1132</v>
      </c>
    </row>
    <row r="355" spans="2:7" x14ac:dyDescent="0.35">
      <c r="B355" s="39" t="s">
        <v>139</v>
      </c>
      <c r="C355" s="50" t="s">
        <v>1217</v>
      </c>
      <c r="D355" s="40" t="s">
        <v>460</v>
      </c>
      <c r="E355" s="50" t="s">
        <v>833</v>
      </c>
      <c r="F355" s="50" t="s">
        <v>230</v>
      </c>
      <c r="G355" s="41" t="s">
        <v>1235</v>
      </c>
    </row>
    <row r="356" spans="2:7" x14ac:dyDescent="0.35">
      <c r="B356" s="39" t="s">
        <v>139</v>
      </c>
      <c r="C356" s="50" t="s">
        <v>1217</v>
      </c>
      <c r="D356" s="40" t="s">
        <v>460</v>
      </c>
      <c r="E356" s="50" t="s">
        <v>833</v>
      </c>
      <c r="F356" s="50" t="s">
        <v>230</v>
      </c>
      <c r="G356" s="41" t="s">
        <v>1236</v>
      </c>
    </row>
    <row r="357" spans="2:7" x14ac:dyDescent="0.35">
      <c r="B357" s="39" t="s">
        <v>139</v>
      </c>
      <c r="C357" s="50" t="s">
        <v>1217</v>
      </c>
      <c r="D357" s="40" t="s">
        <v>460</v>
      </c>
      <c r="E357" s="50" t="s">
        <v>833</v>
      </c>
      <c r="F357" s="50" t="s">
        <v>230</v>
      </c>
      <c r="G357" s="41" t="s">
        <v>1237</v>
      </c>
    </row>
    <row r="358" spans="2:7" x14ac:dyDescent="0.35">
      <c r="B358" s="39" t="s">
        <v>139</v>
      </c>
      <c r="C358" s="50" t="s">
        <v>1217</v>
      </c>
      <c r="D358" s="40" t="s">
        <v>460</v>
      </c>
      <c r="E358" s="50" t="s">
        <v>833</v>
      </c>
      <c r="F358" s="50" t="s">
        <v>912</v>
      </c>
      <c r="G358" s="41" t="s">
        <v>1238</v>
      </c>
    </row>
    <row r="359" spans="2:7" x14ac:dyDescent="0.35">
      <c r="B359" s="39" t="s">
        <v>139</v>
      </c>
      <c r="C359" s="50" t="s">
        <v>1217</v>
      </c>
      <c r="D359" s="40" t="s">
        <v>460</v>
      </c>
      <c r="E359" s="50" t="s">
        <v>833</v>
      </c>
      <c r="F359" s="50" t="s">
        <v>1372</v>
      </c>
      <c r="G359" s="41" t="s">
        <v>1160</v>
      </c>
    </row>
    <row r="360" spans="2:7" x14ac:dyDescent="0.35">
      <c r="B360" s="39" t="s">
        <v>139</v>
      </c>
      <c r="C360" s="50" t="s">
        <v>1217</v>
      </c>
      <c r="D360" s="40" t="s">
        <v>460</v>
      </c>
      <c r="E360" s="50" t="s">
        <v>833</v>
      </c>
      <c r="F360" s="50" t="s">
        <v>230</v>
      </c>
      <c r="G360" s="41" t="s">
        <v>1239</v>
      </c>
    </row>
    <row r="361" spans="2:7" x14ac:dyDescent="0.35">
      <c r="B361" s="39" t="s">
        <v>139</v>
      </c>
      <c r="C361" s="50" t="s">
        <v>1217</v>
      </c>
      <c r="D361" s="40" t="s">
        <v>460</v>
      </c>
      <c r="E361" s="50" t="s">
        <v>833</v>
      </c>
      <c r="F361" s="50" t="s">
        <v>1378</v>
      </c>
      <c r="G361" s="41" t="s">
        <v>1240</v>
      </c>
    </row>
    <row r="362" spans="2:7" x14ac:dyDescent="0.35">
      <c r="B362" s="39" t="s">
        <v>139</v>
      </c>
      <c r="C362" s="50" t="s">
        <v>1217</v>
      </c>
      <c r="D362" s="40" t="s">
        <v>460</v>
      </c>
      <c r="E362" s="50" t="s">
        <v>833</v>
      </c>
      <c r="F362" s="50" t="s">
        <v>230</v>
      </c>
      <c r="G362" s="41" t="s">
        <v>1241</v>
      </c>
    </row>
    <row r="363" spans="2:7" x14ac:dyDescent="0.35">
      <c r="B363" s="39" t="s">
        <v>139</v>
      </c>
      <c r="C363" s="50" t="s">
        <v>1217</v>
      </c>
      <c r="D363" s="40" t="s">
        <v>460</v>
      </c>
      <c r="E363" s="50" t="s">
        <v>833</v>
      </c>
      <c r="F363" s="50" t="s">
        <v>230</v>
      </c>
      <c r="G363" s="41" t="s">
        <v>1242</v>
      </c>
    </row>
    <row r="364" spans="2:7" x14ac:dyDescent="0.35">
      <c r="B364" s="39" t="s">
        <v>785</v>
      </c>
      <c r="C364" s="50" t="s">
        <v>1243</v>
      </c>
      <c r="D364" s="40" t="s">
        <v>460</v>
      </c>
      <c r="E364" s="50" t="s">
        <v>833</v>
      </c>
      <c r="F364" s="50" t="s">
        <v>1372</v>
      </c>
      <c r="G364" s="41" t="s">
        <v>1244</v>
      </c>
    </row>
    <row r="365" spans="2:7" x14ac:dyDescent="0.35">
      <c r="B365" s="39" t="s">
        <v>785</v>
      </c>
      <c r="C365" s="50" t="s">
        <v>1243</v>
      </c>
      <c r="D365" s="40" t="s">
        <v>460</v>
      </c>
      <c r="E365" s="50" t="s">
        <v>833</v>
      </c>
      <c r="F365" s="50" t="s">
        <v>1378</v>
      </c>
      <c r="G365" s="41" t="s">
        <v>1254</v>
      </c>
    </row>
    <row r="366" spans="2:7" x14ac:dyDescent="0.35">
      <c r="B366" s="39" t="s">
        <v>785</v>
      </c>
      <c r="C366" s="50" t="s">
        <v>1243</v>
      </c>
      <c r="D366" s="40" t="s">
        <v>460</v>
      </c>
      <c r="E366" s="50" t="s">
        <v>833</v>
      </c>
      <c r="F366" s="50" t="s">
        <v>230</v>
      </c>
      <c r="G366" s="41" t="s">
        <v>1256</v>
      </c>
    </row>
    <row r="367" spans="2:7" x14ac:dyDescent="0.35">
      <c r="B367" s="39" t="s">
        <v>785</v>
      </c>
      <c r="C367" s="50" t="s">
        <v>1243</v>
      </c>
      <c r="D367" s="40" t="s">
        <v>460</v>
      </c>
      <c r="E367" s="50" t="s">
        <v>833</v>
      </c>
      <c r="F367" s="50" t="s">
        <v>230</v>
      </c>
      <c r="G367" s="41" t="s">
        <v>290</v>
      </c>
    </row>
    <row r="368" spans="2:7" x14ac:dyDescent="0.35">
      <c r="B368" s="39" t="s">
        <v>785</v>
      </c>
      <c r="C368" s="50" t="s">
        <v>1243</v>
      </c>
      <c r="D368" s="40" t="s">
        <v>460</v>
      </c>
      <c r="E368" s="50" t="s">
        <v>833</v>
      </c>
      <c r="F368" s="50" t="s">
        <v>230</v>
      </c>
      <c r="G368" s="41" t="s">
        <v>1259</v>
      </c>
    </row>
    <row r="369" spans="2:7" x14ac:dyDescent="0.35">
      <c r="B369" s="39" t="s">
        <v>785</v>
      </c>
      <c r="C369" s="50" t="s">
        <v>1243</v>
      </c>
      <c r="D369" s="40" t="s">
        <v>460</v>
      </c>
      <c r="E369" s="50" t="s">
        <v>833</v>
      </c>
      <c r="F369" s="50" t="s">
        <v>230</v>
      </c>
      <c r="G369" s="41" t="s">
        <v>1267</v>
      </c>
    </row>
    <row r="370" spans="2:7" x14ac:dyDescent="0.35">
      <c r="B370" s="39" t="s">
        <v>235</v>
      </c>
      <c r="C370" s="50" t="s">
        <v>1272</v>
      </c>
      <c r="D370" s="40" t="s">
        <v>460</v>
      </c>
      <c r="E370" s="50" t="s">
        <v>833</v>
      </c>
      <c r="F370" s="50" t="s">
        <v>230</v>
      </c>
      <c r="G370" s="41" t="s">
        <v>531</v>
      </c>
    </row>
    <row r="371" spans="2:7" x14ac:dyDescent="0.35">
      <c r="B371" s="39" t="s">
        <v>235</v>
      </c>
      <c r="C371" s="50" t="s">
        <v>1272</v>
      </c>
      <c r="D371" s="40" t="s">
        <v>460</v>
      </c>
      <c r="E371" s="50" t="s">
        <v>833</v>
      </c>
      <c r="F371" s="50" t="s">
        <v>230</v>
      </c>
      <c r="G371" s="41" t="s">
        <v>667</v>
      </c>
    </row>
    <row r="372" spans="2:7" x14ac:dyDescent="0.35">
      <c r="B372" s="39" t="s">
        <v>235</v>
      </c>
      <c r="C372" s="50" t="s">
        <v>1272</v>
      </c>
      <c r="D372" s="40" t="s">
        <v>460</v>
      </c>
      <c r="E372" s="50" t="s">
        <v>833</v>
      </c>
      <c r="F372" s="50" t="s">
        <v>359</v>
      </c>
      <c r="G372" s="41" t="s">
        <v>671</v>
      </c>
    </row>
    <row r="373" spans="2:7" x14ac:dyDescent="0.35">
      <c r="B373" s="39" t="s">
        <v>235</v>
      </c>
      <c r="C373" s="50" t="s">
        <v>1272</v>
      </c>
      <c r="D373" s="40" t="s">
        <v>460</v>
      </c>
      <c r="E373" s="50" t="s">
        <v>833</v>
      </c>
      <c r="F373" s="50" t="s">
        <v>230</v>
      </c>
      <c r="G373" s="41" t="s">
        <v>1279</v>
      </c>
    </row>
    <row r="374" spans="2:7" x14ac:dyDescent="0.35">
      <c r="B374" s="39" t="s">
        <v>235</v>
      </c>
      <c r="C374" s="50" t="s">
        <v>1272</v>
      </c>
      <c r="D374" s="40" t="s">
        <v>460</v>
      </c>
      <c r="E374" s="50" t="s">
        <v>833</v>
      </c>
      <c r="F374" s="50" t="s">
        <v>359</v>
      </c>
      <c r="G374" s="41" t="s">
        <v>1280</v>
      </c>
    </row>
    <row r="375" spans="2:7" x14ac:dyDescent="0.35">
      <c r="B375" s="39" t="s">
        <v>235</v>
      </c>
      <c r="C375" s="50" t="s">
        <v>1272</v>
      </c>
      <c r="D375" s="40" t="s">
        <v>460</v>
      </c>
      <c r="E375" s="50" t="s">
        <v>833</v>
      </c>
      <c r="F375" s="50" t="s">
        <v>230</v>
      </c>
      <c r="G375" s="41" t="s">
        <v>1281</v>
      </c>
    </row>
    <row r="376" spans="2:7" x14ac:dyDescent="0.35">
      <c r="B376" s="39" t="s">
        <v>235</v>
      </c>
      <c r="C376" s="50" t="s">
        <v>1272</v>
      </c>
      <c r="D376" s="40" t="s">
        <v>460</v>
      </c>
      <c r="E376" s="50" t="s">
        <v>833</v>
      </c>
      <c r="F376" s="50" t="s">
        <v>230</v>
      </c>
      <c r="G376" s="41" t="s">
        <v>1282</v>
      </c>
    </row>
    <row r="377" spans="2:7" x14ac:dyDescent="0.35">
      <c r="B377" s="39" t="s">
        <v>235</v>
      </c>
      <c r="C377" s="50" t="s">
        <v>1272</v>
      </c>
      <c r="D377" s="40" t="s">
        <v>460</v>
      </c>
      <c r="E377" s="50" t="s">
        <v>833</v>
      </c>
      <c r="F377" s="50" t="s">
        <v>230</v>
      </c>
      <c r="G377" s="41" t="s">
        <v>1283</v>
      </c>
    </row>
    <row r="378" spans="2:7" x14ac:dyDescent="0.35">
      <c r="B378" s="39" t="s">
        <v>235</v>
      </c>
      <c r="C378" s="50" t="s">
        <v>1272</v>
      </c>
      <c r="D378" s="40" t="s">
        <v>460</v>
      </c>
      <c r="E378" s="50" t="s">
        <v>147</v>
      </c>
      <c r="F378" s="50" t="s">
        <v>230</v>
      </c>
      <c r="G378" s="41" t="s">
        <v>1284</v>
      </c>
    </row>
    <row r="379" spans="2:7" x14ac:dyDescent="0.35">
      <c r="B379" s="39" t="s">
        <v>319</v>
      </c>
      <c r="C379" s="50" t="s">
        <v>1285</v>
      </c>
      <c r="D379" s="40" t="s">
        <v>146</v>
      </c>
      <c r="E379" s="50" t="s">
        <v>147</v>
      </c>
      <c r="F379" s="50" t="s">
        <v>359</v>
      </c>
      <c r="G379" s="41" t="s">
        <v>1286</v>
      </c>
    </row>
    <row r="380" spans="2:7" x14ac:dyDescent="0.35">
      <c r="B380" s="39" t="s">
        <v>319</v>
      </c>
      <c r="C380" s="50" t="s">
        <v>1285</v>
      </c>
      <c r="D380" s="40" t="s">
        <v>146</v>
      </c>
      <c r="E380" s="50" t="s">
        <v>147</v>
      </c>
      <c r="F380" s="50" t="s">
        <v>230</v>
      </c>
      <c r="G380" s="41" t="s">
        <v>1289</v>
      </c>
    </row>
    <row r="381" spans="2:7" x14ac:dyDescent="0.35">
      <c r="B381" s="39" t="s">
        <v>319</v>
      </c>
      <c r="C381" s="50" t="s">
        <v>1285</v>
      </c>
      <c r="D381" s="40" t="s">
        <v>146</v>
      </c>
      <c r="E381" s="50" t="s">
        <v>147</v>
      </c>
      <c r="F381" s="50" t="s">
        <v>230</v>
      </c>
      <c r="G381" s="41" t="s">
        <v>1291</v>
      </c>
    </row>
    <row r="382" spans="2:7" x14ac:dyDescent="0.35">
      <c r="B382" s="39" t="s">
        <v>319</v>
      </c>
      <c r="C382" s="50" t="s">
        <v>1285</v>
      </c>
      <c r="D382" s="40" t="s">
        <v>460</v>
      </c>
      <c r="E382" s="50" t="s">
        <v>833</v>
      </c>
      <c r="F382" s="50" t="s">
        <v>230</v>
      </c>
      <c r="G382" s="41" t="s">
        <v>1292</v>
      </c>
    </row>
    <row r="383" spans="2:7" x14ac:dyDescent="0.35">
      <c r="B383" s="39" t="s">
        <v>679</v>
      </c>
      <c r="C383" s="50" t="s">
        <v>1295</v>
      </c>
      <c r="D383" s="40" t="s">
        <v>146</v>
      </c>
      <c r="E383" s="50" t="s">
        <v>833</v>
      </c>
      <c r="F383" s="50" t="s">
        <v>230</v>
      </c>
      <c r="G383" s="41" t="s">
        <v>1296</v>
      </c>
    </row>
    <row r="384" spans="2:7" x14ac:dyDescent="0.35">
      <c r="B384" s="39" t="s">
        <v>679</v>
      </c>
      <c r="C384" s="50" t="s">
        <v>1295</v>
      </c>
      <c r="D384" s="40" t="s">
        <v>146</v>
      </c>
      <c r="E384" s="50" t="s">
        <v>833</v>
      </c>
      <c r="F384" s="50" t="s">
        <v>230</v>
      </c>
      <c r="G384" s="41" t="s">
        <v>1304</v>
      </c>
    </row>
    <row r="385" spans="2:7" x14ac:dyDescent="0.35">
      <c r="B385" s="39" t="s">
        <v>679</v>
      </c>
      <c r="C385" s="50" t="s">
        <v>1295</v>
      </c>
      <c r="D385" s="40" t="s">
        <v>146</v>
      </c>
      <c r="E385" s="50" t="s">
        <v>833</v>
      </c>
      <c r="F385" s="50" t="s">
        <v>230</v>
      </c>
      <c r="G385" s="41" t="s">
        <v>1306</v>
      </c>
    </row>
    <row r="386" spans="2:7" x14ac:dyDescent="0.35">
      <c r="B386" s="39" t="s">
        <v>679</v>
      </c>
      <c r="C386" s="50" t="s">
        <v>1295</v>
      </c>
      <c r="D386" s="40" t="s">
        <v>146</v>
      </c>
      <c r="E386" s="50" t="s">
        <v>833</v>
      </c>
      <c r="F386" s="50" t="s">
        <v>230</v>
      </c>
      <c r="G386" s="41" t="s">
        <v>1308</v>
      </c>
    </row>
    <row r="387" spans="2:7" x14ac:dyDescent="0.35">
      <c r="B387" s="39" t="s">
        <v>679</v>
      </c>
      <c r="C387" s="50" t="s">
        <v>1295</v>
      </c>
      <c r="D387" s="40" t="s">
        <v>460</v>
      </c>
      <c r="E387" s="50" t="s">
        <v>833</v>
      </c>
      <c r="F387" s="50" t="s">
        <v>230</v>
      </c>
      <c r="G387" s="41" t="s">
        <v>681</v>
      </c>
    </row>
    <row r="388" spans="2:7" x14ac:dyDescent="0.35">
      <c r="B388" s="39" t="s">
        <v>679</v>
      </c>
      <c r="C388" s="50" t="s">
        <v>1295</v>
      </c>
      <c r="D388" s="40" t="s">
        <v>460</v>
      </c>
      <c r="E388" s="50" t="s">
        <v>833</v>
      </c>
      <c r="F388" s="50" t="s">
        <v>230</v>
      </c>
      <c r="G388" s="41" t="s">
        <v>1316</v>
      </c>
    </row>
    <row r="389" spans="2:7" x14ac:dyDescent="0.35">
      <c r="B389" s="39" t="s">
        <v>679</v>
      </c>
      <c r="C389" s="50" t="s">
        <v>1295</v>
      </c>
      <c r="D389" s="40" t="s">
        <v>460</v>
      </c>
      <c r="E389" s="50" t="s">
        <v>833</v>
      </c>
      <c r="F389" s="50" t="s">
        <v>230</v>
      </c>
      <c r="G389" s="41" t="s">
        <v>691</v>
      </c>
    </row>
    <row r="390" spans="2:7" x14ac:dyDescent="0.35">
      <c r="B390" s="39" t="s">
        <v>679</v>
      </c>
      <c r="C390" s="50" t="s">
        <v>1295</v>
      </c>
      <c r="D390" s="40" t="s">
        <v>460</v>
      </c>
      <c r="E390" s="50" t="s">
        <v>833</v>
      </c>
      <c r="F390" s="50" t="s">
        <v>359</v>
      </c>
      <c r="G390" s="41" t="s">
        <v>695</v>
      </c>
    </row>
    <row r="391" spans="2:7" x14ac:dyDescent="0.35">
      <c r="B391" s="39" t="s">
        <v>679</v>
      </c>
      <c r="C391" s="50" t="s">
        <v>1295</v>
      </c>
      <c r="D391" s="40" t="s">
        <v>146</v>
      </c>
      <c r="E391" s="50" t="s">
        <v>833</v>
      </c>
      <c r="F391" s="50" t="s">
        <v>230</v>
      </c>
      <c r="G391" s="41" t="s">
        <v>1321</v>
      </c>
    </row>
    <row r="392" spans="2:7" x14ac:dyDescent="0.35">
      <c r="B392" s="39" t="s">
        <v>679</v>
      </c>
      <c r="C392" s="50" t="s">
        <v>1295</v>
      </c>
      <c r="D392" s="40" t="s">
        <v>460</v>
      </c>
      <c r="E392" s="50" t="s">
        <v>833</v>
      </c>
      <c r="F392" s="50" t="s">
        <v>230</v>
      </c>
      <c r="G392" s="41" t="s">
        <v>1322</v>
      </c>
    </row>
    <row r="393" spans="2:7" x14ac:dyDescent="0.35">
      <c r="B393" s="39" t="s">
        <v>679</v>
      </c>
      <c r="C393" s="50" t="s">
        <v>1295</v>
      </c>
      <c r="D393" s="40" t="s">
        <v>146</v>
      </c>
      <c r="E393" s="50" t="s">
        <v>833</v>
      </c>
      <c r="F393" s="50" t="s">
        <v>230</v>
      </c>
      <c r="G393" s="41" t="s">
        <v>1323</v>
      </c>
    </row>
    <row r="394" spans="2:7" x14ac:dyDescent="0.35">
      <c r="B394" s="39" t="s">
        <v>679</v>
      </c>
      <c r="C394" s="50" t="s">
        <v>1295</v>
      </c>
      <c r="D394" s="40" t="s">
        <v>460</v>
      </c>
      <c r="E394" s="50" t="s">
        <v>833</v>
      </c>
      <c r="F394" s="50" t="s">
        <v>230</v>
      </c>
      <c r="G394" s="41" t="s">
        <v>1324</v>
      </c>
    </row>
    <row r="395" spans="2:7" x14ac:dyDescent="0.35">
      <c r="B395" s="39" t="s">
        <v>193</v>
      </c>
      <c r="C395" s="50" t="s">
        <v>1325</v>
      </c>
      <c r="D395" s="40" t="s">
        <v>146</v>
      </c>
      <c r="E395" s="50" t="s">
        <v>833</v>
      </c>
      <c r="F395" s="50" t="s">
        <v>230</v>
      </c>
      <c r="G395" s="41" t="s">
        <v>1326</v>
      </c>
    </row>
    <row r="396" spans="2:7" x14ac:dyDescent="0.35">
      <c r="B396" s="39" t="s">
        <v>193</v>
      </c>
      <c r="C396" s="50" t="s">
        <v>1325</v>
      </c>
      <c r="D396" s="40" t="s">
        <v>146</v>
      </c>
      <c r="E396" s="50" t="s">
        <v>833</v>
      </c>
      <c r="F396" s="50" t="s">
        <v>230</v>
      </c>
      <c r="G396" s="41" t="s">
        <v>1342</v>
      </c>
    </row>
    <row r="397" spans="2:7" x14ac:dyDescent="0.35">
      <c r="B397" s="39" t="s">
        <v>193</v>
      </c>
      <c r="C397" s="50" t="s">
        <v>1325</v>
      </c>
      <c r="D397" s="40" t="s">
        <v>146</v>
      </c>
      <c r="E397" s="50" t="s">
        <v>833</v>
      </c>
      <c r="F397" s="50" t="s">
        <v>230</v>
      </c>
      <c r="G397" s="41" t="s">
        <v>1345</v>
      </c>
    </row>
    <row r="398" spans="2:7" x14ac:dyDescent="0.35">
      <c r="B398" s="39" t="s">
        <v>193</v>
      </c>
      <c r="C398" s="50" t="s">
        <v>1325</v>
      </c>
      <c r="D398" s="40" t="s">
        <v>460</v>
      </c>
      <c r="E398" s="50" t="s">
        <v>833</v>
      </c>
      <c r="F398" s="50" t="s">
        <v>210</v>
      </c>
      <c r="G398" s="41" t="s">
        <v>1346</v>
      </c>
    </row>
    <row r="399" spans="2:7" x14ac:dyDescent="0.35">
      <c r="B399" s="39" t="s">
        <v>193</v>
      </c>
      <c r="C399" s="50" t="s">
        <v>1325</v>
      </c>
      <c r="D399" s="40" t="s">
        <v>460</v>
      </c>
      <c r="E399" s="50" t="s">
        <v>833</v>
      </c>
      <c r="F399" s="50" t="s">
        <v>210</v>
      </c>
      <c r="G399" s="41" t="s">
        <v>1349</v>
      </c>
    </row>
    <row r="400" spans="2:7" x14ac:dyDescent="0.35">
      <c r="B400" s="39" t="s">
        <v>193</v>
      </c>
      <c r="C400" s="50" t="s">
        <v>1325</v>
      </c>
      <c r="D400" s="40" t="s">
        <v>460</v>
      </c>
      <c r="E400" s="50" t="s">
        <v>833</v>
      </c>
      <c r="F400" s="50" t="s">
        <v>210</v>
      </c>
      <c r="G400" s="41" t="s">
        <v>1350</v>
      </c>
    </row>
    <row r="401" spans="2:7" x14ac:dyDescent="0.35">
      <c r="B401" s="39" t="s">
        <v>193</v>
      </c>
      <c r="C401" s="50" t="s">
        <v>1325</v>
      </c>
      <c r="D401" s="40" t="s">
        <v>460</v>
      </c>
      <c r="E401" s="50" t="s">
        <v>833</v>
      </c>
      <c r="F401" s="50" t="s">
        <v>210</v>
      </c>
      <c r="G401" s="41" t="s">
        <v>1353</v>
      </c>
    </row>
    <row r="402" spans="2:7" x14ac:dyDescent="0.35">
      <c r="B402" s="39" t="s">
        <v>193</v>
      </c>
      <c r="C402" s="50" t="s">
        <v>1325</v>
      </c>
      <c r="D402" s="40" t="s">
        <v>460</v>
      </c>
      <c r="E402" s="50" t="s">
        <v>833</v>
      </c>
      <c r="F402" s="50" t="s">
        <v>210</v>
      </c>
      <c r="G402" s="41" t="s">
        <v>1354</v>
      </c>
    </row>
    <row r="403" spans="2:7" x14ac:dyDescent="0.35">
      <c r="B403" s="39" t="s">
        <v>193</v>
      </c>
      <c r="C403" s="50" t="s">
        <v>1325</v>
      </c>
      <c r="D403" s="40" t="s">
        <v>460</v>
      </c>
      <c r="E403" s="50" t="s">
        <v>509</v>
      </c>
      <c r="F403" s="50" t="s">
        <v>230</v>
      </c>
      <c r="G403" s="41" t="s">
        <v>1355</v>
      </c>
    </row>
    <row r="404" spans="2:7" x14ac:dyDescent="0.35">
      <c r="B404" s="39" t="s">
        <v>319</v>
      </c>
      <c r="C404" s="50" t="s">
        <v>1356</v>
      </c>
      <c r="D404" s="40" t="s">
        <v>146</v>
      </c>
      <c r="E404" s="50" t="s">
        <v>509</v>
      </c>
      <c r="F404" s="50" t="s">
        <v>230</v>
      </c>
      <c r="G404" s="41" t="s">
        <v>1357</v>
      </c>
    </row>
    <row r="405" spans="2:7" x14ac:dyDescent="0.35">
      <c r="B405" s="39" t="s">
        <v>319</v>
      </c>
      <c r="C405" s="50" t="s">
        <v>1356</v>
      </c>
      <c r="D405" s="40" t="s">
        <v>460</v>
      </c>
      <c r="E405" s="50" t="s">
        <v>509</v>
      </c>
      <c r="F405" s="50" t="s">
        <v>230</v>
      </c>
      <c r="G405" s="41" t="s">
        <v>1364</v>
      </c>
    </row>
    <row r="406" spans="2:7" x14ac:dyDescent="0.35">
      <c r="B406" s="39" t="s">
        <v>319</v>
      </c>
      <c r="C406" s="50" t="s">
        <v>1356</v>
      </c>
      <c r="D406" s="40" t="s">
        <v>460</v>
      </c>
      <c r="E406" s="50" t="s">
        <v>509</v>
      </c>
      <c r="F406" s="50" t="s">
        <v>230</v>
      </c>
      <c r="G406" s="41" t="s">
        <v>1369</v>
      </c>
    </row>
    <row r="407" spans="2:7" x14ac:dyDescent="0.35">
      <c r="B407" s="39" t="s">
        <v>319</v>
      </c>
      <c r="C407" s="50" t="s">
        <v>1356</v>
      </c>
      <c r="D407" s="40" t="s">
        <v>146</v>
      </c>
      <c r="E407" s="50" t="s">
        <v>509</v>
      </c>
      <c r="F407" s="50" t="s">
        <v>230</v>
      </c>
      <c r="G407" s="41" t="s">
        <v>1371</v>
      </c>
    </row>
    <row r="408" spans="2:7" x14ac:dyDescent="0.35">
      <c r="B408" s="39" t="s">
        <v>319</v>
      </c>
      <c r="C408" s="50" t="s">
        <v>1356</v>
      </c>
      <c r="D408" s="40" t="s">
        <v>460</v>
      </c>
      <c r="E408" s="50" t="s">
        <v>509</v>
      </c>
      <c r="F408" s="50" t="s">
        <v>230</v>
      </c>
      <c r="G408" s="41" t="s">
        <v>1373</v>
      </c>
    </row>
    <row r="409" spans="2:7" x14ac:dyDescent="0.35">
      <c r="B409" s="39" t="s">
        <v>319</v>
      </c>
      <c r="C409" s="50" t="s">
        <v>1356</v>
      </c>
      <c r="D409" s="40" t="s">
        <v>146</v>
      </c>
      <c r="E409" s="50" t="s">
        <v>509</v>
      </c>
      <c r="F409" s="50" t="s">
        <v>359</v>
      </c>
      <c r="G409" s="41" t="s">
        <v>1376</v>
      </c>
    </row>
    <row r="410" spans="2:7" x14ac:dyDescent="0.35">
      <c r="B410" s="39" t="s">
        <v>319</v>
      </c>
      <c r="C410" s="50" t="s">
        <v>1356</v>
      </c>
      <c r="D410" s="40" t="s">
        <v>146</v>
      </c>
      <c r="E410" s="50" t="s">
        <v>509</v>
      </c>
      <c r="F410" s="50" t="s">
        <v>230</v>
      </c>
      <c r="G410" s="41" t="s">
        <v>1379</v>
      </c>
    </row>
    <row r="411" spans="2:7" x14ac:dyDescent="0.35">
      <c r="B411" s="39" t="s">
        <v>319</v>
      </c>
      <c r="C411" s="50" t="s">
        <v>1356</v>
      </c>
      <c r="D411" s="40" t="s">
        <v>146</v>
      </c>
      <c r="E411" s="50" t="s">
        <v>509</v>
      </c>
      <c r="F411" s="50" t="s">
        <v>230</v>
      </c>
      <c r="G411" s="41" t="s">
        <v>1382</v>
      </c>
    </row>
    <row r="412" spans="2:7" x14ac:dyDescent="0.35">
      <c r="B412" s="39" t="s">
        <v>319</v>
      </c>
      <c r="C412" s="50" t="s">
        <v>1356</v>
      </c>
      <c r="D412" s="40" t="s">
        <v>146</v>
      </c>
      <c r="E412" s="50" t="s">
        <v>509</v>
      </c>
      <c r="F412" s="50" t="s">
        <v>230</v>
      </c>
      <c r="G412" s="41" t="s">
        <v>1383</v>
      </c>
    </row>
    <row r="413" spans="2:7" x14ac:dyDescent="0.35">
      <c r="B413" s="39" t="s">
        <v>319</v>
      </c>
      <c r="C413" s="50" t="s">
        <v>1356</v>
      </c>
      <c r="D413" s="40" t="s">
        <v>146</v>
      </c>
      <c r="E413" s="50" t="s">
        <v>509</v>
      </c>
      <c r="F413" s="50" t="s">
        <v>359</v>
      </c>
      <c r="G413" s="41" t="s">
        <v>1384</v>
      </c>
    </row>
    <row r="414" spans="2:7" x14ac:dyDescent="0.35">
      <c r="B414" s="39" t="s">
        <v>319</v>
      </c>
      <c r="C414" s="50" t="s">
        <v>1356</v>
      </c>
      <c r="D414" s="40" t="s">
        <v>460</v>
      </c>
      <c r="E414" s="50" t="s">
        <v>509</v>
      </c>
      <c r="F414" s="50" t="s">
        <v>230</v>
      </c>
      <c r="G414" s="41" t="s">
        <v>1385</v>
      </c>
    </row>
    <row r="415" spans="2:7" x14ac:dyDescent="0.35">
      <c r="B415" s="39" t="s">
        <v>319</v>
      </c>
      <c r="C415" s="50" t="s">
        <v>1356</v>
      </c>
      <c r="D415" s="40" t="s">
        <v>460</v>
      </c>
      <c r="E415" s="50" t="s">
        <v>509</v>
      </c>
      <c r="F415" s="50" t="s">
        <v>230</v>
      </c>
      <c r="G415" s="41" t="s">
        <v>1386</v>
      </c>
    </row>
    <row r="416" spans="2:7" x14ac:dyDescent="0.35">
      <c r="B416" s="39" t="s">
        <v>319</v>
      </c>
      <c r="C416" s="50" t="s">
        <v>1356</v>
      </c>
      <c r="D416" s="40" t="s">
        <v>460</v>
      </c>
      <c r="E416" s="50" t="s">
        <v>833</v>
      </c>
      <c r="F416" s="50" t="s">
        <v>230</v>
      </c>
      <c r="G416" s="41" t="s">
        <v>1387</v>
      </c>
    </row>
    <row r="417" spans="2:7" x14ac:dyDescent="0.35">
      <c r="B417" s="39" t="s">
        <v>785</v>
      </c>
      <c r="C417" s="50" t="s">
        <v>1388</v>
      </c>
      <c r="D417" s="40" t="s">
        <v>146</v>
      </c>
      <c r="E417" s="50" t="s">
        <v>833</v>
      </c>
      <c r="F417" s="50" t="s">
        <v>230</v>
      </c>
      <c r="G417" s="41" t="s">
        <v>1389</v>
      </c>
    </row>
    <row r="418" spans="2:7" x14ac:dyDescent="0.35">
      <c r="B418" s="39" t="s">
        <v>785</v>
      </c>
      <c r="C418" s="50" t="s">
        <v>1388</v>
      </c>
      <c r="D418" s="40" t="s">
        <v>146</v>
      </c>
      <c r="E418" s="50" t="s">
        <v>833</v>
      </c>
      <c r="F418" s="50" t="s">
        <v>230</v>
      </c>
      <c r="G418" s="41" t="s">
        <v>1393</v>
      </c>
    </row>
    <row r="419" spans="2:7" x14ac:dyDescent="0.35">
      <c r="B419" s="39" t="s">
        <v>785</v>
      </c>
      <c r="C419" s="50" t="s">
        <v>1388</v>
      </c>
      <c r="D419" s="40" t="s">
        <v>146</v>
      </c>
      <c r="E419" s="50" t="s">
        <v>833</v>
      </c>
      <c r="F419" s="50" t="s">
        <v>230</v>
      </c>
      <c r="G419" s="41" t="s">
        <v>1394</v>
      </c>
    </row>
    <row r="420" spans="2:7" x14ac:dyDescent="0.35">
      <c r="B420" s="39" t="s">
        <v>785</v>
      </c>
      <c r="C420" s="50" t="s">
        <v>1388</v>
      </c>
      <c r="D420" s="40" t="s">
        <v>146</v>
      </c>
      <c r="E420" s="50" t="s">
        <v>833</v>
      </c>
      <c r="F420" s="50" t="s">
        <v>230</v>
      </c>
      <c r="G420" s="41" t="s">
        <v>1395</v>
      </c>
    </row>
    <row r="421" spans="2:7" x14ac:dyDescent="0.35">
      <c r="B421" s="39" t="s">
        <v>785</v>
      </c>
      <c r="C421" s="50" t="s">
        <v>1388</v>
      </c>
      <c r="D421" s="40" t="s">
        <v>460</v>
      </c>
      <c r="E421" s="50" t="s">
        <v>833</v>
      </c>
      <c r="F421" s="50" t="s">
        <v>230</v>
      </c>
      <c r="G421" s="41" t="s">
        <v>1396</v>
      </c>
    </row>
    <row r="422" spans="2:7" x14ac:dyDescent="0.35">
      <c r="B422" s="39" t="s">
        <v>785</v>
      </c>
      <c r="C422" s="50" t="s">
        <v>1388</v>
      </c>
      <c r="D422" s="40" t="s">
        <v>460</v>
      </c>
      <c r="E422" s="50" t="s">
        <v>833</v>
      </c>
      <c r="F422" s="50" t="s">
        <v>230</v>
      </c>
      <c r="G422" s="41" t="s">
        <v>1399</v>
      </c>
    </row>
    <row r="423" spans="2:7" x14ac:dyDescent="0.35">
      <c r="B423" s="39" t="s">
        <v>785</v>
      </c>
      <c r="C423" s="50" t="s">
        <v>1388</v>
      </c>
      <c r="D423" s="40" t="s">
        <v>460</v>
      </c>
      <c r="E423" s="50" t="s">
        <v>833</v>
      </c>
      <c r="F423" s="50" t="s">
        <v>230</v>
      </c>
      <c r="G423" s="41" t="s">
        <v>1400</v>
      </c>
    </row>
    <row r="424" spans="2:7" x14ac:dyDescent="0.35">
      <c r="B424" s="39" t="s">
        <v>785</v>
      </c>
      <c r="C424" s="50" t="s">
        <v>1388</v>
      </c>
      <c r="D424" s="40" t="s">
        <v>460</v>
      </c>
      <c r="E424" s="50" t="s">
        <v>833</v>
      </c>
      <c r="F424" s="50" t="s">
        <v>230</v>
      </c>
      <c r="G424" s="41" t="s">
        <v>1401</v>
      </c>
    </row>
    <row r="425" spans="2:7" x14ac:dyDescent="0.35">
      <c r="B425" s="39" t="s">
        <v>785</v>
      </c>
      <c r="C425" s="50" t="s">
        <v>1388</v>
      </c>
      <c r="D425" s="40" t="s">
        <v>460</v>
      </c>
      <c r="E425" s="50" t="s">
        <v>833</v>
      </c>
      <c r="F425" s="50" t="s">
        <v>230</v>
      </c>
      <c r="G425" s="41" t="s">
        <v>1403</v>
      </c>
    </row>
    <row r="426" spans="2:7" x14ac:dyDescent="0.35">
      <c r="B426" s="39" t="s">
        <v>785</v>
      </c>
      <c r="C426" s="50" t="s">
        <v>1388</v>
      </c>
      <c r="D426" s="40" t="s">
        <v>460</v>
      </c>
      <c r="E426" s="50" t="s">
        <v>833</v>
      </c>
      <c r="F426" s="50" t="s">
        <v>1603</v>
      </c>
      <c r="G426" s="41" t="s">
        <v>1404</v>
      </c>
    </row>
    <row r="427" spans="2:7" x14ac:dyDescent="0.35">
      <c r="B427" s="39" t="s">
        <v>785</v>
      </c>
      <c r="C427" s="50" t="s">
        <v>1388</v>
      </c>
      <c r="D427" s="40" t="s">
        <v>460</v>
      </c>
      <c r="E427" s="50" t="s">
        <v>423</v>
      </c>
      <c r="F427" s="50" t="s">
        <v>230</v>
      </c>
      <c r="G427" s="41" t="s">
        <v>1405</v>
      </c>
    </row>
    <row r="428" spans="2:7" x14ac:dyDescent="0.35">
      <c r="B428" s="39" t="s">
        <v>193</v>
      </c>
      <c r="C428" s="50" t="s">
        <v>1406</v>
      </c>
      <c r="D428" s="40" t="s">
        <v>460</v>
      </c>
      <c r="E428" s="50" t="s">
        <v>423</v>
      </c>
      <c r="F428" s="50" t="s">
        <v>1607</v>
      </c>
      <c r="G428" s="41" t="s">
        <v>1407</v>
      </c>
    </row>
    <row r="429" spans="2:7" x14ac:dyDescent="0.35">
      <c r="B429" s="39" t="s">
        <v>193</v>
      </c>
      <c r="C429" s="50" t="s">
        <v>1406</v>
      </c>
      <c r="D429" s="40" t="s">
        <v>460</v>
      </c>
      <c r="E429" s="50" t="s">
        <v>423</v>
      </c>
      <c r="F429" s="50" t="s">
        <v>1609</v>
      </c>
      <c r="G429" s="41" t="s">
        <v>1414</v>
      </c>
    </row>
    <row r="430" spans="2:7" x14ac:dyDescent="0.35">
      <c r="B430" s="39" t="s">
        <v>193</v>
      </c>
      <c r="C430" s="50" t="s">
        <v>1406</v>
      </c>
      <c r="D430" s="40" t="s">
        <v>460</v>
      </c>
      <c r="E430" s="50" t="s">
        <v>423</v>
      </c>
      <c r="F430" s="50" t="s">
        <v>912</v>
      </c>
      <c r="G430" s="41" t="s">
        <v>1416</v>
      </c>
    </row>
    <row r="431" spans="2:7" x14ac:dyDescent="0.35">
      <c r="B431" s="39" t="s">
        <v>193</v>
      </c>
      <c r="C431" s="50" t="s">
        <v>1406</v>
      </c>
      <c r="D431" s="40" t="s">
        <v>460</v>
      </c>
      <c r="E431" s="50" t="s">
        <v>423</v>
      </c>
      <c r="F431" s="50" t="s">
        <v>1609</v>
      </c>
      <c r="G431" s="41" t="s">
        <v>1420</v>
      </c>
    </row>
    <row r="432" spans="2:7" x14ac:dyDescent="0.35">
      <c r="B432" s="39" t="s">
        <v>193</v>
      </c>
      <c r="C432" s="50" t="s">
        <v>1406</v>
      </c>
      <c r="D432" s="40" t="s">
        <v>460</v>
      </c>
      <c r="E432" s="50" t="s">
        <v>423</v>
      </c>
      <c r="F432" s="50" t="s">
        <v>912</v>
      </c>
      <c r="G432" s="41" t="s">
        <v>1423</v>
      </c>
    </row>
    <row r="433" spans="2:7" x14ac:dyDescent="0.35">
      <c r="B433" s="39" t="s">
        <v>193</v>
      </c>
      <c r="C433" s="50" t="s">
        <v>1406</v>
      </c>
      <c r="D433" s="40" t="s">
        <v>460</v>
      </c>
      <c r="E433" s="50" t="s">
        <v>423</v>
      </c>
      <c r="F433" s="50" t="s">
        <v>230</v>
      </c>
      <c r="G433" s="41" t="s">
        <v>1425</v>
      </c>
    </row>
    <row r="434" spans="2:7" x14ac:dyDescent="0.35">
      <c r="B434" s="39" t="s">
        <v>193</v>
      </c>
      <c r="C434" s="50" t="s">
        <v>1406</v>
      </c>
      <c r="D434" s="40" t="s">
        <v>460</v>
      </c>
      <c r="E434" s="50" t="s">
        <v>509</v>
      </c>
      <c r="F434" s="50" t="s">
        <v>230</v>
      </c>
      <c r="G434" s="41" t="s">
        <v>1426</v>
      </c>
    </row>
    <row r="435" spans="2:7" x14ac:dyDescent="0.35">
      <c r="B435" s="39" t="s">
        <v>615</v>
      </c>
      <c r="C435" s="50" t="s">
        <v>1427</v>
      </c>
      <c r="D435" s="40" t="s">
        <v>146</v>
      </c>
      <c r="E435" s="50" t="s">
        <v>509</v>
      </c>
      <c r="F435" s="50" t="s">
        <v>1603</v>
      </c>
      <c r="G435" s="41" t="s">
        <v>1428</v>
      </c>
    </row>
    <row r="436" spans="2:7" x14ac:dyDescent="0.35">
      <c r="B436" s="39" t="s">
        <v>615</v>
      </c>
      <c r="C436" s="50" t="s">
        <v>1427</v>
      </c>
      <c r="D436" s="40" t="s">
        <v>146</v>
      </c>
      <c r="E436" s="50" t="s">
        <v>509</v>
      </c>
      <c r="F436" s="50" t="s">
        <v>230</v>
      </c>
      <c r="G436" s="41" t="s">
        <v>1436</v>
      </c>
    </row>
    <row r="437" spans="2:7" x14ac:dyDescent="0.35">
      <c r="B437" s="39" t="s">
        <v>615</v>
      </c>
      <c r="C437" s="50" t="s">
        <v>1427</v>
      </c>
      <c r="D437" s="40" t="s">
        <v>146</v>
      </c>
      <c r="E437" s="50" t="s">
        <v>509</v>
      </c>
      <c r="F437" s="50" t="s">
        <v>1607</v>
      </c>
      <c r="G437" s="41" t="s">
        <v>1437</v>
      </c>
    </row>
    <row r="438" spans="2:7" x14ac:dyDescent="0.35">
      <c r="B438" s="39" t="s">
        <v>615</v>
      </c>
      <c r="C438" s="50" t="s">
        <v>1427</v>
      </c>
      <c r="D438" s="40" t="s">
        <v>146</v>
      </c>
      <c r="E438" s="50" t="s">
        <v>509</v>
      </c>
      <c r="F438" s="50" t="s">
        <v>1609</v>
      </c>
      <c r="G438" s="41" t="s">
        <v>1439</v>
      </c>
    </row>
    <row r="439" spans="2:7" x14ac:dyDescent="0.35">
      <c r="B439" s="39" t="s">
        <v>615</v>
      </c>
      <c r="C439" s="50" t="s">
        <v>1427</v>
      </c>
      <c r="D439" s="40" t="s">
        <v>146</v>
      </c>
      <c r="E439" s="50" t="s">
        <v>509</v>
      </c>
      <c r="F439" s="50" t="s">
        <v>912</v>
      </c>
      <c r="G439" s="41" t="s">
        <v>1441</v>
      </c>
    </row>
    <row r="440" spans="2:7" x14ac:dyDescent="0.35">
      <c r="B440" s="39" t="s">
        <v>615</v>
      </c>
      <c r="C440" s="50" t="s">
        <v>1427</v>
      </c>
      <c r="D440" s="40" t="s">
        <v>460</v>
      </c>
      <c r="E440" s="50" t="s">
        <v>509</v>
      </c>
      <c r="F440" s="50" t="s">
        <v>1609</v>
      </c>
      <c r="G440" s="41" t="s">
        <v>1443</v>
      </c>
    </row>
    <row r="441" spans="2:7" x14ac:dyDescent="0.35">
      <c r="B441" s="39" t="s">
        <v>615</v>
      </c>
      <c r="C441" s="50" t="s">
        <v>1427</v>
      </c>
      <c r="D441" s="40" t="s">
        <v>460</v>
      </c>
      <c r="E441" s="50" t="s">
        <v>509</v>
      </c>
      <c r="F441" s="50" t="s">
        <v>912</v>
      </c>
      <c r="G441" s="41" t="s">
        <v>641</v>
      </c>
    </row>
    <row r="442" spans="2:7" x14ac:dyDescent="0.35">
      <c r="B442" s="39" t="s">
        <v>615</v>
      </c>
      <c r="C442" s="50" t="s">
        <v>1427</v>
      </c>
      <c r="D442" s="40" t="s">
        <v>460</v>
      </c>
      <c r="E442" s="50" t="s">
        <v>509</v>
      </c>
      <c r="F442" s="50" t="s">
        <v>1609</v>
      </c>
      <c r="G442" s="41" t="s">
        <v>1449</v>
      </c>
    </row>
    <row r="443" spans="2:7" x14ac:dyDescent="0.35">
      <c r="B443" s="39" t="s">
        <v>615</v>
      </c>
      <c r="C443" s="50" t="s">
        <v>1427</v>
      </c>
      <c r="D443" s="40" t="s">
        <v>460</v>
      </c>
      <c r="E443" s="50" t="s">
        <v>509</v>
      </c>
      <c r="F443" s="50" t="s">
        <v>912</v>
      </c>
      <c r="G443" s="41" t="s">
        <v>1451</v>
      </c>
    </row>
    <row r="444" spans="2:7" x14ac:dyDescent="0.35">
      <c r="B444" s="39" t="s">
        <v>615</v>
      </c>
      <c r="C444" s="50" t="s">
        <v>1427</v>
      </c>
      <c r="D444" s="40" t="s">
        <v>460</v>
      </c>
      <c r="E444" s="50" t="s">
        <v>147</v>
      </c>
      <c r="F444" s="50" t="s">
        <v>230</v>
      </c>
      <c r="G444" s="41" t="s">
        <v>1454</v>
      </c>
    </row>
    <row r="445" spans="2:7" x14ac:dyDescent="0.35">
      <c r="B445" s="39" t="s">
        <v>615</v>
      </c>
      <c r="C445" s="50" t="s">
        <v>1427</v>
      </c>
      <c r="D445" s="40" t="s">
        <v>460</v>
      </c>
      <c r="E445" s="50" t="s">
        <v>147</v>
      </c>
      <c r="F445" s="50" t="s">
        <v>230</v>
      </c>
      <c r="G445" s="41" t="s">
        <v>1456</v>
      </c>
    </row>
    <row r="446" spans="2:7" x14ac:dyDescent="0.35">
      <c r="B446" s="39" t="s">
        <v>615</v>
      </c>
      <c r="C446" s="50" t="s">
        <v>1427</v>
      </c>
      <c r="D446" s="40" t="s">
        <v>146</v>
      </c>
      <c r="E446" s="50" t="s">
        <v>147</v>
      </c>
      <c r="F446" s="50" t="s">
        <v>912</v>
      </c>
      <c r="G446" s="41" t="s">
        <v>1457</v>
      </c>
    </row>
    <row r="447" spans="2:7" x14ac:dyDescent="0.35">
      <c r="B447" s="39" t="s">
        <v>785</v>
      </c>
      <c r="C447" s="50" t="s">
        <v>1458</v>
      </c>
      <c r="D447" s="40" t="s">
        <v>1460</v>
      </c>
      <c r="E447" s="50" t="s">
        <v>147</v>
      </c>
      <c r="F447" s="50" t="s">
        <v>912</v>
      </c>
      <c r="G447" s="41" t="s">
        <v>1459</v>
      </c>
    </row>
    <row r="448" spans="2:7" x14ac:dyDescent="0.35">
      <c r="B448" s="39" t="s">
        <v>785</v>
      </c>
      <c r="C448" s="50" t="s">
        <v>1458</v>
      </c>
      <c r="D448" s="40" t="s">
        <v>1460</v>
      </c>
      <c r="E448" s="50" t="s">
        <v>509</v>
      </c>
      <c r="F448" s="50" t="s">
        <v>912</v>
      </c>
      <c r="G448" s="41" t="s">
        <v>1473</v>
      </c>
    </row>
    <row r="449" spans="2:7" x14ac:dyDescent="0.35">
      <c r="B449" s="39" t="s">
        <v>139</v>
      </c>
      <c r="C449" s="50" t="s">
        <v>1474</v>
      </c>
      <c r="D449" s="40" t="s">
        <v>1460</v>
      </c>
      <c r="E449" s="50" t="s">
        <v>509</v>
      </c>
      <c r="F449" s="50" t="s">
        <v>230</v>
      </c>
      <c r="G449" s="41" t="s">
        <v>1475</v>
      </c>
    </row>
    <row r="450" spans="2:7" x14ac:dyDescent="0.35">
      <c r="B450" s="39" t="s">
        <v>139</v>
      </c>
      <c r="C450" s="50" t="s">
        <v>1474</v>
      </c>
      <c r="D450" s="40" t="s">
        <v>1460</v>
      </c>
      <c r="E450" s="50" t="s">
        <v>509</v>
      </c>
      <c r="F450" s="50" t="s">
        <v>230</v>
      </c>
      <c r="G450" s="41" t="s">
        <v>1481</v>
      </c>
    </row>
    <row r="451" spans="2:7" x14ac:dyDescent="0.35">
      <c r="B451" s="39" t="s">
        <v>139</v>
      </c>
      <c r="C451" s="50" t="s">
        <v>1474</v>
      </c>
      <c r="D451" s="40" t="s">
        <v>1460</v>
      </c>
      <c r="E451" s="50" t="s">
        <v>833</v>
      </c>
      <c r="F451" s="50" t="s">
        <v>230</v>
      </c>
      <c r="G451" s="41" t="s">
        <v>1482</v>
      </c>
    </row>
    <row r="452" spans="2:7" x14ac:dyDescent="0.35">
      <c r="B452" s="39" t="s">
        <v>785</v>
      </c>
      <c r="C452" s="50" t="s">
        <v>1483</v>
      </c>
      <c r="D452" s="40" t="s">
        <v>460</v>
      </c>
      <c r="E452" s="50" t="s">
        <v>833</v>
      </c>
      <c r="F452" s="50" t="s">
        <v>1654</v>
      </c>
      <c r="G452" s="41" t="s">
        <v>1484</v>
      </c>
    </row>
    <row r="453" spans="2:7" x14ac:dyDescent="0.35">
      <c r="B453" s="39" t="s">
        <v>785</v>
      </c>
      <c r="C453" s="50" t="s">
        <v>1483</v>
      </c>
      <c r="D453" s="40" t="s">
        <v>460</v>
      </c>
      <c r="E453" s="50" t="s">
        <v>833</v>
      </c>
      <c r="F453" s="50" t="s">
        <v>1654</v>
      </c>
      <c r="G453" s="41" t="s">
        <v>1493</v>
      </c>
    </row>
    <row r="454" spans="2:7" x14ac:dyDescent="0.35">
      <c r="B454" s="39" t="s">
        <v>785</v>
      </c>
      <c r="C454" s="50" t="s">
        <v>1483</v>
      </c>
      <c r="D454" s="40" t="s">
        <v>460</v>
      </c>
      <c r="E454" s="50" t="s">
        <v>239</v>
      </c>
      <c r="F454" s="50" t="s">
        <v>1654</v>
      </c>
      <c r="G454" s="41" t="s">
        <v>1496</v>
      </c>
    </row>
    <row r="455" spans="2:7" x14ac:dyDescent="0.35">
      <c r="B455" s="39" t="s">
        <v>235</v>
      </c>
      <c r="C455" s="50" t="s">
        <v>1499</v>
      </c>
      <c r="D455" s="40" t="s">
        <v>146</v>
      </c>
      <c r="E455" s="50" t="s">
        <v>239</v>
      </c>
      <c r="F455" s="50" t="s">
        <v>1654</v>
      </c>
      <c r="G455" s="41" t="s">
        <v>1500</v>
      </c>
    </row>
    <row r="456" spans="2:7" x14ac:dyDescent="0.35">
      <c r="B456" s="39" t="s">
        <v>235</v>
      </c>
      <c r="C456" s="50" t="s">
        <v>1499</v>
      </c>
      <c r="D456" s="40" t="s">
        <v>146</v>
      </c>
      <c r="E456" s="50" t="s">
        <v>239</v>
      </c>
      <c r="F456" s="50" t="s">
        <v>1666</v>
      </c>
      <c r="G456" s="41" t="s">
        <v>1509</v>
      </c>
    </row>
    <row r="457" spans="2:7" x14ac:dyDescent="0.35">
      <c r="B457" s="39" t="s">
        <v>235</v>
      </c>
      <c r="C457" s="50" t="s">
        <v>1499</v>
      </c>
      <c r="D457" s="40" t="s">
        <v>146</v>
      </c>
      <c r="E457" s="50" t="s">
        <v>239</v>
      </c>
      <c r="F457" s="50" t="s">
        <v>1671</v>
      </c>
      <c r="G457" s="41" t="s">
        <v>1510</v>
      </c>
    </row>
    <row r="458" spans="2:7" x14ac:dyDescent="0.35">
      <c r="B458" s="39" t="s">
        <v>235</v>
      </c>
      <c r="C458" s="50" t="s">
        <v>1499</v>
      </c>
      <c r="D458" s="40" t="s">
        <v>146</v>
      </c>
      <c r="E458" s="50" t="s">
        <v>833</v>
      </c>
      <c r="F458" s="50" t="s">
        <v>1675</v>
      </c>
      <c r="G458" s="41" t="s">
        <v>1512</v>
      </c>
    </row>
    <row r="459" spans="2:7" x14ac:dyDescent="0.35">
      <c r="B459" s="39" t="s">
        <v>785</v>
      </c>
      <c r="C459" s="50" t="s">
        <v>1513</v>
      </c>
      <c r="D459" s="40" t="s">
        <v>460</v>
      </c>
      <c r="E459" s="50" t="s">
        <v>833</v>
      </c>
      <c r="F459" s="50" t="s">
        <v>1666</v>
      </c>
      <c r="G459" s="41" t="s">
        <v>1459</v>
      </c>
    </row>
    <row r="460" spans="2:7" x14ac:dyDescent="0.35">
      <c r="B460" s="39" t="s">
        <v>785</v>
      </c>
      <c r="C460" s="50" t="s">
        <v>1513</v>
      </c>
      <c r="D460" s="40" t="s">
        <v>460</v>
      </c>
      <c r="E460" s="50" t="s">
        <v>833</v>
      </c>
      <c r="F460" s="50" t="s">
        <v>1654</v>
      </c>
      <c r="G460" s="41" t="s">
        <v>1473</v>
      </c>
    </row>
    <row r="461" spans="2:7" x14ac:dyDescent="0.35">
      <c r="B461" s="39" t="s">
        <v>785</v>
      </c>
      <c r="C461" s="50" t="s">
        <v>1513</v>
      </c>
      <c r="D461" s="40" t="s">
        <v>460</v>
      </c>
      <c r="E461" s="50" t="s">
        <v>239</v>
      </c>
      <c r="F461" s="50" t="s">
        <v>1685</v>
      </c>
      <c r="G461" s="41" t="s">
        <v>1521</v>
      </c>
    </row>
    <row r="462" spans="2:7" x14ac:dyDescent="0.35">
      <c r="B462" s="39" t="s">
        <v>785</v>
      </c>
      <c r="C462" s="50" t="s">
        <v>1522</v>
      </c>
      <c r="D462" s="40" t="s">
        <v>460</v>
      </c>
      <c r="E462" s="50" t="s">
        <v>239</v>
      </c>
      <c r="F462" s="50" t="s">
        <v>1666</v>
      </c>
      <c r="G462" s="41" t="s">
        <v>1523</v>
      </c>
    </row>
    <row r="463" spans="2:7" x14ac:dyDescent="0.35">
      <c r="B463" s="39" t="s">
        <v>785</v>
      </c>
      <c r="C463" s="50" t="s">
        <v>1522</v>
      </c>
      <c r="D463" s="40" t="s">
        <v>460</v>
      </c>
      <c r="E463" s="50" t="s">
        <v>239</v>
      </c>
      <c r="F463" s="50" t="s">
        <v>1654</v>
      </c>
      <c r="G463" s="41" t="s">
        <v>1530</v>
      </c>
    </row>
    <row r="464" spans="2:7" x14ac:dyDescent="0.35">
      <c r="B464" s="39" t="s">
        <v>785</v>
      </c>
      <c r="C464" s="50" t="s">
        <v>1522</v>
      </c>
      <c r="D464" s="40" t="s">
        <v>460</v>
      </c>
      <c r="E464" s="50" t="s">
        <v>239</v>
      </c>
      <c r="F464" s="50" t="s">
        <v>1654</v>
      </c>
      <c r="G464" s="41" t="s">
        <v>1531</v>
      </c>
    </row>
    <row r="465" spans="2:7" x14ac:dyDescent="0.35">
      <c r="B465" s="39" t="s">
        <v>785</v>
      </c>
      <c r="C465" s="50" t="s">
        <v>1522</v>
      </c>
      <c r="D465" s="40" t="s">
        <v>460</v>
      </c>
      <c r="E465" s="50" t="s">
        <v>239</v>
      </c>
      <c r="F465" s="50" t="s">
        <v>1691</v>
      </c>
      <c r="G465" s="41" t="s">
        <v>1532</v>
      </c>
    </row>
    <row r="466" spans="2:7" x14ac:dyDescent="0.35">
      <c r="B466" s="39" t="s">
        <v>785</v>
      </c>
      <c r="C466" s="50" t="s">
        <v>1522</v>
      </c>
      <c r="D466" s="40" t="s">
        <v>460</v>
      </c>
      <c r="E466" s="50" t="s">
        <v>239</v>
      </c>
      <c r="F466" s="50" t="s">
        <v>1654</v>
      </c>
      <c r="G466" s="41" t="s">
        <v>1534</v>
      </c>
    </row>
    <row r="467" spans="2:7" x14ac:dyDescent="0.35">
      <c r="B467" s="39" t="s">
        <v>785</v>
      </c>
      <c r="C467" s="50" t="s">
        <v>1522</v>
      </c>
      <c r="D467" s="40" t="s">
        <v>460</v>
      </c>
      <c r="E467" s="50" t="s">
        <v>239</v>
      </c>
      <c r="F467" s="50" t="s">
        <v>1654</v>
      </c>
      <c r="G467" s="41" t="s">
        <v>1535</v>
      </c>
    </row>
    <row r="468" spans="2:7" x14ac:dyDescent="0.35">
      <c r="B468" s="39" t="s">
        <v>785</v>
      </c>
      <c r="C468" s="50" t="s">
        <v>1522</v>
      </c>
      <c r="D468" s="40" t="s">
        <v>460</v>
      </c>
      <c r="E468" s="50" t="s">
        <v>239</v>
      </c>
      <c r="F468" s="50" t="s">
        <v>1654</v>
      </c>
      <c r="G468" s="41" t="s">
        <v>1536</v>
      </c>
    </row>
    <row r="469" spans="2:7" x14ac:dyDescent="0.35">
      <c r="B469" s="39" t="s">
        <v>785</v>
      </c>
      <c r="C469" s="50" t="s">
        <v>1522</v>
      </c>
      <c r="D469" s="40" t="s">
        <v>460</v>
      </c>
      <c r="E469" s="50" t="s">
        <v>833</v>
      </c>
      <c r="F469" s="50" t="s">
        <v>1654</v>
      </c>
      <c r="G469" s="41" t="s">
        <v>1537</v>
      </c>
    </row>
    <row r="470" spans="2:7" x14ac:dyDescent="0.35">
      <c r="B470" s="39" t="s">
        <v>785</v>
      </c>
      <c r="C470" s="50" t="s">
        <v>1538</v>
      </c>
      <c r="D470" s="40" t="s">
        <v>460</v>
      </c>
      <c r="E470" s="50" t="s">
        <v>833</v>
      </c>
      <c r="F470" s="50" t="s">
        <v>1708</v>
      </c>
      <c r="G470" s="41" t="s">
        <v>1539</v>
      </c>
    </row>
    <row r="471" spans="2:7" x14ac:dyDescent="0.35">
      <c r="B471" s="39" t="s">
        <v>785</v>
      </c>
      <c r="C471" s="50" t="s">
        <v>1538</v>
      </c>
      <c r="D471" s="40" t="s">
        <v>460</v>
      </c>
      <c r="E471" s="50" t="s">
        <v>833</v>
      </c>
      <c r="F471" s="50" t="s">
        <v>1717</v>
      </c>
      <c r="G471" s="41" t="s">
        <v>1547</v>
      </c>
    </row>
    <row r="472" spans="2:7" x14ac:dyDescent="0.35">
      <c r="B472" s="39" t="s">
        <v>785</v>
      </c>
      <c r="C472" s="50" t="s">
        <v>1538</v>
      </c>
      <c r="D472" s="40" t="s">
        <v>460</v>
      </c>
      <c r="E472" s="50" t="s">
        <v>833</v>
      </c>
      <c r="F472" s="50" t="s">
        <v>1654</v>
      </c>
      <c r="G472" s="41" t="s">
        <v>1556</v>
      </c>
    </row>
    <row r="473" spans="2:7" x14ac:dyDescent="0.35">
      <c r="B473" s="39" t="s">
        <v>785</v>
      </c>
      <c r="C473" s="50" t="s">
        <v>1538</v>
      </c>
      <c r="D473" s="40" t="s">
        <v>460</v>
      </c>
      <c r="E473" s="50" t="s">
        <v>833</v>
      </c>
      <c r="F473" s="50" t="s">
        <v>1708</v>
      </c>
      <c r="G473" s="41" t="s">
        <v>1559</v>
      </c>
    </row>
    <row r="474" spans="2:7" x14ac:dyDescent="0.35">
      <c r="B474" s="39" t="s">
        <v>785</v>
      </c>
      <c r="C474" s="50" t="s">
        <v>1538</v>
      </c>
      <c r="D474" s="40" t="s">
        <v>460</v>
      </c>
      <c r="E474" s="50" t="s">
        <v>833</v>
      </c>
      <c r="F474" s="50" t="s">
        <v>1609</v>
      </c>
      <c r="G474" s="41" t="s">
        <v>1561</v>
      </c>
    </row>
    <row r="475" spans="2:7" x14ac:dyDescent="0.35">
      <c r="B475" s="39" t="s">
        <v>785</v>
      </c>
      <c r="C475" s="50" t="s">
        <v>1538</v>
      </c>
      <c r="D475" s="40" t="s">
        <v>460</v>
      </c>
      <c r="E475" s="50" t="s">
        <v>833</v>
      </c>
      <c r="F475" s="50" t="s">
        <v>1609</v>
      </c>
      <c r="G475" s="41" t="s">
        <v>1562</v>
      </c>
    </row>
    <row r="476" spans="2:7" x14ac:dyDescent="0.35">
      <c r="B476" s="39" t="s">
        <v>785</v>
      </c>
      <c r="C476" s="50" t="s">
        <v>1538</v>
      </c>
      <c r="D476" s="40" t="s">
        <v>460</v>
      </c>
      <c r="E476" s="50" t="s">
        <v>833</v>
      </c>
      <c r="F476" s="50" t="s">
        <v>1731</v>
      </c>
      <c r="G476" s="41" t="s">
        <v>1565</v>
      </c>
    </row>
    <row r="477" spans="2:7" x14ac:dyDescent="0.35">
      <c r="B477" s="39" t="s">
        <v>785</v>
      </c>
      <c r="C477" s="50" t="s">
        <v>1538</v>
      </c>
      <c r="D477" s="40" t="s">
        <v>460</v>
      </c>
      <c r="E477" s="50" t="s">
        <v>833</v>
      </c>
      <c r="F477" s="50" t="s">
        <v>1733</v>
      </c>
      <c r="G477" s="41" t="s">
        <v>1566</v>
      </c>
    </row>
    <row r="478" spans="2:7" x14ac:dyDescent="0.35">
      <c r="B478" s="39" t="s">
        <v>785</v>
      </c>
      <c r="C478" s="50" t="s">
        <v>1538</v>
      </c>
      <c r="D478" s="40" t="s">
        <v>460</v>
      </c>
      <c r="E478" s="50" t="s">
        <v>509</v>
      </c>
      <c r="F478" s="50" t="s">
        <v>892</v>
      </c>
      <c r="G478" s="41" t="s">
        <v>1568</v>
      </c>
    </row>
    <row r="479" spans="2:7" x14ac:dyDescent="0.35">
      <c r="B479" s="39" t="s">
        <v>865</v>
      </c>
      <c r="C479" s="50" t="s">
        <v>1569</v>
      </c>
      <c r="D479" s="40" t="s">
        <v>460</v>
      </c>
      <c r="E479" s="50" t="s">
        <v>509</v>
      </c>
      <c r="F479" s="50" t="s">
        <v>1609</v>
      </c>
      <c r="G479" s="41" t="s">
        <v>1570</v>
      </c>
    </row>
    <row r="480" spans="2:7" x14ac:dyDescent="0.35">
      <c r="B480" s="39" t="s">
        <v>865</v>
      </c>
      <c r="C480" s="50" t="s">
        <v>1569</v>
      </c>
      <c r="D480" s="40" t="s">
        <v>146</v>
      </c>
      <c r="E480" s="50" t="s">
        <v>509</v>
      </c>
      <c r="F480" s="50" t="s">
        <v>892</v>
      </c>
      <c r="G480" s="41" t="s">
        <v>1575</v>
      </c>
    </row>
    <row r="481" spans="2:7" x14ac:dyDescent="0.35">
      <c r="B481" s="39" t="s">
        <v>865</v>
      </c>
      <c r="C481" s="50" t="s">
        <v>1569</v>
      </c>
      <c r="D481" s="40" t="s">
        <v>460</v>
      </c>
      <c r="E481" s="50" t="s">
        <v>509</v>
      </c>
      <c r="F481" s="50" t="s">
        <v>1747</v>
      </c>
      <c r="G481" s="41" t="s">
        <v>1580</v>
      </c>
    </row>
    <row r="482" spans="2:7" x14ac:dyDescent="0.35">
      <c r="B482" s="39" t="s">
        <v>865</v>
      </c>
      <c r="C482" s="50" t="s">
        <v>1569</v>
      </c>
      <c r="D482" s="40" t="s">
        <v>146</v>
      </c>
      <c r="E482" s="50" t="s">
        <v>833</v>
      </c>
      <c r="F482" s="50" t="s">
        <v>1753</v>
      </c>
      <c r="G482" s="41" t="s">
        <v>1582</v>
      </c>
    </row>
    <row r="483" spans="2:7" x14ac:dyDescent="0.35">
      <c r="B483" s="39" t="s">
        <v>785</v>
      </c>
      <c r="C483" s="50" t="s">
        <v>1584</v>
      </c>
      <c r="D483" s="40" t="s">
        <v>146</v>
      </c>
      <c r="E483" s="50" t="s">
        <v>833</v>
      </c>
      <c r="F483" s="50" t="s">
        <v>1757</v>
      </c>
      <c r="G483" s="41" t="s">
        <v>1585</v>
      </c>
    </row>
    <row r="484" spans="2:7" x14ac:dyDescent="0.35">
      <c r="B484" s="39" t="s">
        <v>785</v>
      </c>
      <c r="C484" s="50" t="s">
        <v>1584</v>
      </c>
      <c r="D484" s="40" t="s">
        <v>460</v>
      </c>
      <c r="E484" s="50" t="s">
        <v>833</v>
      </c>
      <c r="F484" s="50" t="s">
        <v>1759</v>
      </c>
      <c r="G484" s="41" t="s">
        <v>1594</v>
      </c>
    </row>
    <row r="485" spans="2:7" x14ac:dyDescent="0.35">
      <c r="B485" s="39" t="s">
        <v>785</v>
      </c>
      <c r="C485" s="50" t="s">
        <v>1584</v>
      </c>
      <c r="D485" s="40" t="s">
        <v>460</v>
      </c>
      <c r="E485" s="50" t="s">
        <v>833</v>
      </c>
      <c r="F485" s="50" t="s">
        <v>1733</v>
      </c>
      <c r="G485" s="41" t="s">
        <v>1601</v>
      </c>
    </row>
    <row r="486" spans="2:7" x14ac:dyDescent="0.35">
      <c r="B486" s="39" t="s">
        <v>785</v>
      </c>
      <c r="C486" s="50" t="s">
        <v>1584</v>
      </c>
      <c r="D486" s="40" t="s">
        <v>460</v>
      </c>
      <c r="E486" s="50" t="s">
        <v>833</v>
      </c>
      <c r="F486" s="50" t="s">
        <v>1764</v>
      </c>
      <c r="G486" s="41" t="s">
        <v>1604</v>
      </c>
    </row>
    <row r="487" spans="2:7" x14ac:dyDescent="0.35">
      <c r="B487" s="39" t="s">
        <v>785</v>
      </c>
      <c r="C487" s="50" t="s">
        <v>1584</v>
      </c>
      <c r="D487" s="40" t="s">
        <v>460</v>
      </c>
      <c r="E487" s="50" t="s">
        <v>833</v>
      </c>
      <c r="F487" s="50" t="s">
        <v>889</v>
      </c>
      <c r="G487" s="41" t="s">
        <v>1606</v>
      </c>
    </row>
    <row r="488" spans="2:7" x14ac:dyDescent="0.35">
      <c r="B488" s="39" t="s">
        <v>785</v>
      </c>
      <c r="C488" s="50" t="s">
        <v>1584</v>
      </c>
      <c r="D488" s="40" t="s">
        <v>460</v>
      </c>
      <c r="E488" s="50" t="s">
        <v>833</v>
      </c>
      <c r="F488" s="50" t="s">
        <v>1781</v>
      </c>
      <c r="G488" s="41" t="s">
        <v>1608</v>
      </c>
    </row>
    <row r="489" spans="2:7" x14ac:dyDescent="0.35">
      <c r="B489" s="39" t="s">
        <v>785</v>
      </c>
      <c r="C489" s="50" t="s">
        <v>1584</v>
      </c>
      <c r="D489" s="40" t="s">
        <v>460</v>
      </c>
      <c r="E489" s="50" t="s">
        <v>833</v>
      </c>
      <c r="F489" s="50" t="s">
        <v>1787</v>
      </c>
      <c r="G489" s="41" t="s">
        <v>1610</v>
      </c>
    </row>
    <row r="490" spans="2:7" x14ac:dyDescent="0.35">
      <c r="B490" s="39" t="s">
        <v>785</v>
      </c>
      <c r="C490" s="50" t="s">
        <v>1584</v>
      </c>
      <c r="D490" s="40" t="s">
        <v>460</v>
      </c>
      <c r="E490" s="50" t="s">
        <v>833</v>
      </c>
      <c r="F490" s="50" t="s">
        <v>1787</v>
      </c>
      <c r="G490" s="41" t="s">
        <v>1611</v>
      </c>
    </row>
    <row r="491" spans="2:7" x14ac:dyDescent="0.35">
      <c r="B491" s="39" t="s">
        <v>785</v>
      </c>
      <c r="C491" s="50" t="s">
        <v>1584</v>
      </c>
      <c r="D491" s="40" t="s">
        <v>460</v>
      </c>
      <c r="E491" s="50" t="s">
        <v>833</v>
      </c>
      <c r="F491" s="50" t="s">
        <v>1799</v>
      </c>
      <c r="G491" s="41" t="s">
        <v>1613</v>
      </c>
    </row>
    <row r="492" spans="2:7" x14ac:dyDescent="0.35">
      <c r="B492" s="39" t="s">
        <v>785</v>
      </c>
      <c r="C492" s="50" t="s">
        <v>1584</v>
      </c>
      <c r="D492" s="40" t="s">
        <v>146</v>
      </c>
      <c r="E492" s="50" t="s">
        <v>833</v>
      </c>
      <c r="F492" s="50" t="s">
        <v>1811</v>
      </c>
      <c r="G492" s="41" t="s">
        <v>1585</v>
      </c>
    </row>
    <row r="493" spans="2:7" x14ac:dyDescent="0.35">
      <c r="B493" s="39" t="s">
        <v>785</v>
      </c>
      <c r="C493" s="50" t="s">
        <v>1584</v>
      </c>
      <c r="D493" s="40" t="s">
        <v>460</v>
      </c>
      <c r="E493" s="50" t="s">
        <v>833</v>
      </c>
      <c r="F493" s="50" t="s">
        <v>1815</v>
      </c>
      <c r="G493" s="41" t="s">
        <v>1594</v>
      </c>
    </row>
    <row r="494" spans="2:7" x14ac:dyDescent="0.35">
      <c r="B494" s="39" t="s">
        <v>785</v>
      </c>
      <c r="C494" s="50" t="s">
        <v>1584</v>
      </c>
      <c r="D494" s="40" t="s">
        <v>460</v>
      </c>
      <c r="E494" s="50" t="s">
        <v>833</v>
      </c>
      <c r="F494" s="50" t="s">
        <v>1815</v>
      </c>
      <c r="G494" s="41" t="s">
        <v>1601</v>
      </c>
    </row>
    <row r="495" spans="2:7" x14ac:dyDescent="0.35">
      <c r="B495" s="39" t="s">
        <v>785</v>
      </c>
      <c r="C495" s="50" t="s">
        <v>1584</v>
      </c>
      <c r="D495" s="40" t="s">
        <v>460</v>
      </c>
      <c r="E495" s="50" t="s">
        <v>833</v>
      </c>
      <c r="F495" s="50" t="s">
        <v>1826</v>
      </c>
      <c r="G495" s="41" t="s">
        <v>1604</v>
      </c>
    </row>
    <row r="496" spans="2:7" x14ac:dyDescent="0.35">
      <c r="B496" s="39" t="s">
        <v>785</v>
      </c>
      <c r="C496" s="50" t="s">
        <v>1584</v>
      </c>
      <c r="D496" s="40" t="s">
        <v>460</v>
      </c>
      <c r="E496" s="50" t="s">
        <v>833</v>
      </c>
      <c r="F496" s="50" t="s">
        <v>1815</v>
      </c>
      <c r="G496" s="41" t="s">
        <v>1606</v>
      </c>
    </row>
    <row r="497" spans="2:7" x14ac:dyDescent="0.35">
      <c r="B497" s="39" t="s">
        <v>785</v>
      </c>
      <c r="C497" s="50" t="s">
        <v>1584</v>
      </c>
      <c r="D497" s="40" t="s">
        <v>460</v>
      </c>
      <c r="E497" s="50" t="s">
        <v>833</v>
      </c>
      <c r="F497" s="50" t="s">
        <v>1839</v>
      </c>
      <c r="G497" s="41" t="s">
        <v>1608</v>
      </c>
    </row>
    <row r="498" spans="2:7" x14ac:dyDescent="0.35">
      <c r="B498" s="39" t="s">
        <v>785</v>
      </c>
      <c r="C498" s="50" t="s">
        <v>1584</v>
      </c>
      <c r="D498" s="40" t="s">
        <v>460</v>
      </c>
      <c r="E498" s="50" t="s">
        <v>833</v>
      </c>
      <c r="F498" s="50" t="s">
        <v>1839</v>
      </c>
      <c r="G498" s="41" t="s">
        <v>1610</v>
      </c>
    </row>
    <row r="499" spans="2:7" x14ac:dyDescent="0.35">
      <c r="B499" s="39" t="s">
        <v>785</v>
      </c>
      <c r="C499" s="50" t="s">
        <v>1584</v>
      </c>
      <c r="D499" s="40" t="s">
        <v>460</v>
      </c>
      <c r="E499" s="50" t="s">
        <v>833</v>
      </c>
      <c r="F499" s="50" t="s">
        <v>1839</v>
      </c>
      <c r="G499" s="41" t="s">
        <v>1611</v>
      </c>
    </row>
    <row r="500" spans="2:7" x14ac:dyDescent="0.35">
      <c r="B500" s="39" t="s">
        <v>785</v>
      </c>
      <c r="C500" s="50" t="s">
        <v>1584</v>
      </c>
      <c r="D500" s="40" t="s">
        <v>460</v>
      </c>
      <c r="E500" s="50" t="s">
        <v>833</v>
      </c>
      <c r="F500" s="50" t="s">
        <v>1858</v>
      </c>
      <c r="G500" s="41" t="s">
        <v>1613</v>
      </c>
    </row>
    <row r="501" spans="2:7" x14ac:dyDescent="0.35">
      <c r="B501" s="39" t="s">
        <v>785</v>
      </c>
      <c r="C501" s="50" t="s">
        <v>1584</v>
      </c>
      <c r="D501" s="40" t="s">
        <v>460</v>
      </c>
      <c r="E501" s="50" t="s">
        <v>833</v>
      </c>
      <c r="F501" s="50" t="s">
        <v>1860</v>
      </c>
      <c r="G501" s="41" t="s">
        <v>1614</v>
      </c>
    </row>
    <row r="502" spans="2:7" x14ac:dyDescent="0.35">
      <c r="B502" s="39" t="s">
        <v>785</v>
      </c>
      <c r="C502" s="50" t="s">
        <v>1584</v>
      </c>
      <c r="D502" s="40" t="s">
        <v>460</v>
      </c>
      <c r="E502" s="50" t="s">
        <v>833</v>
      </c>
      <c r="F502" s="50" t="s">
        <v>1865</v>
      </c>
      <c r="G502" s="41" t="s">
        <v>1615</v>
      </c>
    </row>
    <row r="503" spans="2:7" x14ac:dyDescent="0.35">
      <c r="B503" s="39" t="s">
        <v>785</v>
      </c>
      <c r="C503" s="50" t="s">
        <v>1584</v>
      </c>
      <c r="D503" s="40" t="s">
        <v>460</v>
      </c>
      <c r="E503" s="50" t="s">
        <v>509</v>
      </c>
      <c r="F503" s="50" t="s">
        <v>1216</v>
      </c>
      <c r="G503" s="41" t="s">
        <v>1616</v>
      </c>
    </row>
    <row r="504" spans="2:7" x14ac:dyDescent="0.35">
      <c r="B504" s="39" t="s">
        <v>785</v>
      </c>
      <c r="C504" s="50" t="s">
        <v>1618</v>
      </c>
      <c r="D504" s="40" t="s">
        <v>1460</v>
      </c>
      <c r="E504" s="50" t="s">
        <v>509</v>
      </c>
      <c r="F504" s="50" t="s">
        <v>1202</v>
      </c>
      <c r="G504" s="41" t="s">
        <v>798</v>
      </c>
    </row>
    <row r="505" spans="2:7" x14ac:dyDescent="0.35">
      <c r="B505" s="39" t="s">
        <v>785</v>
      </c>
      <c r="C505" s="50" t="s">
        <v>1618</v>
      </c>
      <c r="D505" s="40" t="s">
        <v>1460</v>
      </c>
      <c r="E505" s="50" t="s">
        <v>509</v>
      </c>
      <c r="F505" s="50" t="s">
        <v>1895</v>
      </c>
      <c r="G505" s="41" t="s">
        <v>787</v>
      </c>
    </row>
    <row r="506" spans="2:7" x14ac:dyDescent="0.35">
      <c r="B506" s="39" t="s">
        <v>785</v>
      </c>
      <c r="C506" s="50" t="s">
        <v>1618</v>
      </c>
      <c r="D506" s="40" t="s">
        <v>1460</v>
      </c>
      <c r="E506" s="50" t="s">
        <v>833</v>
      </c>
      <c r="F506" s="50" t="s">
        <v>230</v>
      </c>
      <c r="G506" s="41" t="s">
        <v>800</v>
      </c>
    </row>
    <row r="507" spans="2:7" x14ac:dyDescent="0.35">
      <c r="B507" s="39" t="s">
        <v>139</v>
      </c>
      <c r="C507" s="50" t="s">
        <v>1623</v>
      </c>
      <c r="D507" s="40" t="s">
        <v>460</v>
      </c>
      <c r="E507" s="50" t="s">
        <v>833</v>
      </c>
      <c r="F507" s="50" t="s">
        <v>230</v>
      </c>
      <c r="G507" s="41" t="s">
        <v>1624</v>
      </c>
    </row>
    <row r="508" spans="2:7" x14ac:dyDescent="0.35">
      <c r="B508" s="39" t="s">
        <v>139</v>
      </c>
      <c r="C508" s="50" t="s">
        <v>1623</v>
      </c>
      <c r="D508" s="40" t="s">
        <v>460</v>
      </c>
      <c r="E508" s="50" t="s">
        <v>833</v>
      </c>
      <c r="F508" s="50" t="s">
        <v>230</v>
      </c>
      <c r="G508" s="41" t="s">
        <v>1633</v>
      </c>
    </row>
    <row r="509" spans="2:7" x14ac:dyDescent="0.35">
      <c r="B509" s="39" t="s">
        <v>139</v>
      </c>
      <c r="C509" s="50" t="s">
        <v>1623</v>
      </c>
      <c r="D509" s="40" t="s">
        <v>460</v>
      </c>
      <c r="E509" s="50" t="s">
        <v>833</v>
      </c>
      <c r="F509" s="50" t="s">
        <v>359</v>
      </c>
      <c r="G509" s="41" t="s">
        <v>1636</v>
      </c>
    </row>
    <row r="510" spans="2:7" x14ac:dyDescent="0.35">
      <c r="B510" s="39" t="s">
        <v>139</v>
      </c>
      <c r="C510" s="50" t="s">
        <v>1623</v>
      </c>
      <c r="D510" s="40" t="s">
        <v>460</v>
      </c>
      <c r="E510" s="50" t="s">
        <v>833</v>
      </c>
      <c r="F510" s="50" t="s">
        <v>1920</v>
      </c>
      <c r="G510" s="41" t="s">
        <v>1637</v>
      </c>
    </row>
    <row r="511" spans="2:7" x14ac:dyDescent="0.35">
      <c r="B511" s="39" t="s">
        <v>139</v>
      </c>
      <c r="C511" s="50" t="s">
        <v>1623</v>
      </c>
      <c r="D511" s="40" t="s">
        <v>460</v>
      </c>
      <c r="E511" s="50" t="s">
        <v>833</v>
      </c>
      <c r="F511" s="50" t="s">
        <v>1922</v>
      </c>
      <c r="G511" s="41" t="s">
        <v>1638</v>
      </c>
    </row>
    <row r="512" spans="2:7" x14ac:dyDescent="0.35">
      <c r="B512" s="39" t="s">
        <v>139</v>
      </c>
      <c r="C512" s="50" t="s">
        <v>1623</v>
      </c>
      <c r="D512" s="40" t="s">
        <v>460</v>
      </c>
      <c r="E512" s="50" t="s">
        <v>833</v>
      </c>
      <c r="F512" s="50" t="s">
        <v>230</v>
      </c>
      <c r="G512" s="41" t="s">
        <v>1640</v>
      </c>
    </row>
    <row r="513" spans="2:7" x14ac:dyDescent="0.35">
      <c r="B513" s="39" t="s">
        <v>139</v>
      </c>
      <c r="C513" s="50" t="s">
        <v>1623</v>
      </c>
      <c r="D513" s="40" t="s">
        <v>460</v>
      </c>
      <c r="E513" s="50" t="s">
        <v>423</v>
      </c>
      <c r="F513" s="50" t="s">
        <v>230</v>
      </c>
      <c r="G513" s="41" t="s">
        <v>1641</v>
      </c>
    </row>
    <row r="514" spans="2:7" x14ac:dyDescent="0.35">
      <c r="B514" s="39" t="s">
        <v>444</v>
      </c>
      <c r="C514" s="50" t="s">
        <v>1642</v>
      </c>
      <c r="D514" s="40" t="s">
        <v>460</v>
      </c>
      <c r="E514" s="50" t="s">
        <v>423</v>
      </c>
      <c r="F514" s="50" t="s">
        <v>230</v>
      </c>
      <c r="G514" s="41" t="s">
        <v>1643</v>
      </c>
    </row>
    <row r="515" spans="2:7" x14ac:dyDescent="0.35">
      <c r="B515" s="39" t="s">
        <v>444</v>
      </c>
      <c r="C515" s="50" t="s">
        <v>1642</v>
      </c>
      <c r="D515" s="40" t="s">
        <v>460</v>
      </c>
      <c r="E515" s="50" t="s">
        <v>423</v>
      </c>
      <c r="F515" s="50" t="s">
        <v>230</v>
      </c>
      <c r="G515" s="41" t="s">
        <v>1655</v>
      </c>
    </row>
    <row r="516" spans="2:7" x14ac:dyDescent="0.35">
      <c r="B516" s="39" t="s">
        <v>444</v>
      </c>
      <c r="C516" s="50" t="s">
        <v>1642</v>
      </c>
      <c r="D516" s="40" t="s">
        <v>460</v>
      </c>
      <c r="E516" s="50" t="s">
        <v>423</v>
      </c>
      <c r="F516" s="50" t="s">
        <v>230</v>
      </c>
      <c r="G516" s="41" t="s">
        <v>1657</v>
      </c>
    </row>
    <row r="517" spans="2:7" x14ac:dyDescent="0.35">
      <c r="B517" s="39" t="s">
        <v>444</v>
      </c>
      <c r="C517" s="50" t="s">
        <v>1642</v>
      </c>
      <c r="D517" s="40" t="s">
        <v>460</v>
      </c>
      <c r="E517" s="50" t="s">
        <v>423</v>
      </c>
      <c r="F517" s="50" t="s">
        <v>230</v>
      </c>
      <c r="G517" s="41" t="s">
        <v>1660</v>
      </c>
    </row>
    <row r="518" spans="2:7" x14ac:dyDescent="0.35">
      <c r="B518" s="39" t="s">
        <v>444</v>
      </c>
      <c r="C518" s="50" t="s">
        <v>1642</v>
      </c>
      <c r="D518" s="40" t="s">
        <v>460</v>
      </c>
      <c r="E518" s="50" t="s">
        <v>423</v>
      </c>
      <c r="F518" s="50" t="s">
        <v>230</v>
      </c>
      <c r="G518" s="41" t="s">
        <v>1664</v>
      </c>
    </row>
    <row r="519" spans="2:7" x14ac:dyDescent="0.35">
      <c r="B519" s="39" t="s">
        <v>444</v>
      </c>
      <c r="C519" s="50" t="s">
        <v>1642</v>
      </c>
      <c r="D519" s="40" t="s">
        <v>146</v>
      </c>
      <c r="E519" s="50" t="s">
        <v>423</v>
      </c>
      <c r="F519" s="50" t="s">
        <v>230</v>
      </c>
      <c r="G519" s="41" t="s">
        <v>1667</v>
      </c>
    </row>
    <row r="520" spans="2:7" x14ac:dyDescent="0.35">
      <c r="B520" s="39" t="s">
        <v>444</v>
      </c>
      <c r="C520" s="50" t="s">
        <v>1642</v>
      </c>
      <c r="D520" s="40" t="s">
        <v>146</v>
      </c>
      <c r="E520" s="50" t="s">
        <v>423</v>
      </c>
      <c r="F520" s="50" t="s">
        <v>230</v>
      </c>
      <c r="G520" s="41" t="s">
        <v>1672</v>
      </c>
    </row>
    <row r="521" spans="2:7" x14ac:dyDescent="0.35">
      <c r="B521" s="39" t="s">
        <v>444</v>
      </c>
      <c r="C521" s="50" t="s">
        <v>1642</v>
      </c>
      <c r="D521" s="40" t="s">
        <v>146</v>
      </c>
      <c r="E521" s="50" t="s">
        <v>423</v>
      </c>
      <c r="F521" s="50" t="s">
        <v>230</v>
      </c>
      <c r="G521" s="41" t="s">
        <v>1676</v>
      </c>
    </row>
    <row r="522" spans="2:7" x14ac:dyDescent="0.35">
      <c r="B522" s="39" t="s">
        <v>444</v>
      </c>
      <c r="C522" s="50" t="s">
        <v>1642</v>
      </c>
      <c r="D522" s="40" t="s">
        <v>146</v>
      </c>
      <c r="E522" s="50" t="s">
        <v>423</v>
      </c>
      <c r="F522" s="50" t="s">
        <v>230</v>
      </c>
      <c r="G522" s="41" t="s">
        <v>1680</v>
      </c>
    </row>
    <row r="523" spans="2:7" x14ac:dyDescent="0.35">
      <c r="B523" s="39" t="s">
        <v>444</v>
      </c>
      <c r="C523" s="50" t="s">
        <v>1642</v>
      </c>
      <c r="D523" s="40" t="s">
        <v>146</v>
      </c>
      <c r="E523" s="50" t="s">
        <v>423</v>
      </c>
      <c r="F523" s="50" t="s">
        <v>230</v>
      </c>
      <c r="G523" s="41" t="s">
        <v>1682</v>
      </c>
    </row>
    <row r="524" spans="2:7" x14ac:dyDescent="0.35">
      <c r="B524" s="39" t="s">
        <v>444</v>
      </c>
      <c r="C524" s="50" t="s">
        <v>1642</v>
      </c>
      <c r="D524" s="40" t="s">
        <v>146</v>
      </c>
      <c r="E524" s="50" t="s">
        <v>423</v>
      </c>
      <c r="F524" s="50" t="s">
        <v>230</v>
      </c>
      <c r="G524" s="41" t="s">
        <v>1686</v>
      </c>
    </row>
    <row r="525" spans="2:7" x14ac:dyDescent="0.35">
      <c r="B525" s="39" t="s">
        <v>444</v>
      </c>
      <c r="C525" s="50" t="s">
        <v>1642</v>
      </c>
      <c r="D525" s="40" t="s">
        <v>460</v>
      </c>
      <c r="E525" s="50" t="s">
        <v>423</v>
      </c>
      <c r="F525" s="50" t="s">
        <v>359</v>
      </c>
      <c r="G525" s="41" t="s">
        <v>1687</v>
      </c>
    </row>
    <row r="526" spans="2:7" x14ac:dyDescent="0.35">
      <c r="B526" s="39" t="s">
        <v>444</v>
      </c>
      <c r="C526" s="50" t="s">
        <v>1642</v>
      </c>
      <c r="D526" s="40" t="s">
        <v>146</v>
      </c>
      <c r="E526" s="50" t="s">
        <v>423</v>
      </c>
      <c r="F526" s="50" t="s">
        <v>230</v>
      </c>
      <c r="G526" s="41" t="s">
        <v>1689</v>
      </c>
    </row>
    <row r="527" spans="2:7" x14ac:dyDescent="0.35">
      <c r="B527" s="39" t="s">
        <v>444</v>
      </c>
      <c r="C527" s="50" t="s">
        <v>1642</v>
      </c>
      <c r="D527" s="40" t="s">
        <v>146</v>
      </c>
      <c r="E527" s="50" t="s">
        <v>423</v>
      </c>
      <c r="F527" s="50" t="s">
        <v>230</v>
      </c>
      <c r="G527" s="41" t="s">
        <v>1690</v>
      </c>
    </row>
    <row r="528" spans="2:7" x14ac:dyDescent="0.35">
      <c r="B528" s="39" t="s">
        <v>444</v>
      </c>
      <c r="C528" s="50" t="s">
        <v>1642</v>
      </c>
      <c r="D528" s="40" t="s">
        <v>460</v>
      </c>
      <c r="E528" s="50" t="s">
        <v>423</v>
      </c>
      <c r="F528" s="50" t="s">
        <v>230</v>
      </c>
      <c r="G528" s="41" t="s">
        <v>1692</v>
      </c>
    </row>
    <row r="529" spans="2:7" x14ac:dyDescent="0.35">
      <c r="B529" s="39" t="s">
        <v>444</v>
      </c>
      <c r="C529" s="50" t="s">
        <v>1642</v>
      </c>
      <c r="D529" s="40" t="s">
        <v>460</v>
      </c>
      <c r="E529" s="50" t="s">
        <v>509</v>
      </c>
      <c r="F529" s="50" t="s">
        <v>230</v>
      </c>
      <c r="G529" s="41" t="s">
        <v>1693</v>
      </c>
    </row>
    <row r="530" spans="2:7" x14ac:dyDescent="0.35">
      <c r="B530" s="39" t="s">
        <v>444</v>
      </c>
      <c r="C530" s="50" t="s">
        <v>1694</v>
      </c>
      <c r="D530" s="40" t="s">
        <v>146</v>
      </c>
      <c r="E530" s="50" t="s">
        <v>509</v>
      </c>
      <c r="F530" s="50" t="s">
        <v>230</v>
      </c>
      <c r="G530" s="41" t="s">
        <v>1695</v>
      </c>
    </row>
    <row r="531" spans="2:7" x14ac:dyDescent="0.35">
      <c r="B531" s="39" t="s">
        <v>444</v>
      </c>
      <c r="C531" s="50" t="s">
        <v>1694</v>
      </c>
      <c r="D531" s="40" t="s">
        <v>146</v>
      </c>
      <c r="E531" s="50" t="s">
        <v>509</v>
      </c>
      <c r="F531" s="50" t="s">
        <v>230</v>
      </c>
      <c r="G531" s="41" t="s">
        <v>1701</v>
      </c>
    </row>
    <row r="532" spans="2:7" x14ac:dyDescent="0.35">
      <c r="B532" s="39" t="s">
        <v>444</v>
      </c>
      <c r="C532" s="50" t="s">
        <v>1694</v>
      </c>
      <c r="D532" s="40" t="s">
        <v>146</v>
      </c>
      <c r="E532" s="50" t="s">
        <v>509</v>
      </c>
      <c r="F532" s="50" t="s">
        <v>230</v>
      </c>
      <c r="G532" s="41" t="s">
        <v>1703</v>
      </c>
    </row>
    <row r="533" spans="2:7" x14ac:dyDescent="0.35">
      <c r="B533" s="39" t="s">
        <v>444</v>
      </c>
      <c r="C533" s="50" t="s">
        <v>1694</v>
      </c>
      <c r="D533" s="40" t="s">
        <v>460</v>
      </c>
      <c r="E533" s="50" t="s">
        <v>509</v>
      </c>
      <c r="F533" s="50" t="s">
        <v>359</v>
      </c>
      <c r="G533" s="41" t="s">
        <v>1709</v>
      </c>
    </row>
    <row r="534" spans="2:7" x14ac:dyDescent="0.35">
      <c r="B534" s="39" t="s">
        <v>444</v>
      </c>
      <c r="C534" s="50" t="s">
        <v>1694</v>
      </c>
      <c r="D534" s="40" t="s">
        <v>460</v>
      </c>
      <c r="E534" s="50" t="s">
        <v>509</v>
      </c>
      <c r="F534" s="50" t="s">
        <v>230</v>
      </c>
      <c r="G534" s="41" t="s">
        <v>1718</v>
      </c>
    </row>
    <row r="535" spans="2:7" x14ac:dyDescent="0.35">
      <c r="B535" s="39" t="s">
        <v>444</v>
      </c>
      <c r="C535" s="50" t="s">
        <v>1694</v>
      </c>
      <c r="D535" s="40" t="s">
        <v>146</v>
      </c>
      <c r="E535" s="50" t="s">
        <v>509</v>
      </c>
      <c r="F535" s="50" t="s">
        <v>359</v>
      </c>
      <c r="G535" s="41" t="s">
        <v>1720</v>
      </c>
    </row>
    <row r="536" spans="2:7" x14ac:dyDescent="0.35">
      <c r="B536" s="39" t="s">
        <v>865</v>
      </c>
      <c r="C536" s="50" t="s">
        <v>1722</v>
      </c>
      <c r="D536" s="40" t="s">
        <v>146</v>
      </c>
      <c r="E536" s="50" t="s">
        <v>509</v>
      </c>
      <c r="F536" s="50" t="s">
        <v>230</v>
      </c>
      <c r="G536" s="41" t="s">
        <v>1723</v>
      </c>
    </row>
    <row r="537" spans="2:7" x14ac:dyDescent="0.35">
      <c r="B537" s="39" t="s">
        <v>865</v>
      </c>
      <c r="C537" s="50" t="s">
        <v>1722</v>
      </c>
      <c r="D537" s="40" t="s">
        <v>146</v>
      </c>
      <c r="E537" s="50" t="s">
        <v>509</v>
      </c>
      <c r="F537" s="50" t="s">
        <v>230</v>
      </c>
      <c r="G537" s="41" t="s">
        <v>1727</v>
      </c>
    </row>
    <row r="538" spans="2:7" x14ac:dyDescent="0.35">
      <c r="B538" s="39" t="s">
        <v>865</v>
      </c>
      <c r="C538" s="50" t="s">
        <v>1722</v>
      </c>
      <c r="D538" s="40" t="s">
        <v>146</v>
      </c>
      <c r="E538" s="50" t="s">
        <v>509</v>
      </c>
      <c r="F538" s="50" t="s">
        <v>230</v>
      </c>
      <c r="G538" s="41" t="s">
        <v>1730</v>
      </c>
    </row>
    <row r="539" spans="2:7" x14ac:dyDescent="0.35">
      <c r="B539" s="39" t="s">
        <v>865</v>
      </c>
      <c r="C539" s="50" t="s">
        <v>1722</v>
      </c>
      <c r="D539" s="40" t="s">
        <v>460</v>
      </c>
      <c r="E539" s="50" t="s">
        <v>509</v>
      </c>
      <c r="F539" s="50" t="s">
        <v>230</v>
      </c>
      <c r="G539" s="41" t="s">
        <v>1732</v>
      </c>
    </row>
    <row r="540" spans="2:7" x14ac:dyDescent="0.35">
      <c r="B540" s="39" t="s">
        <v>865</v>
      </c>
      <c r="C540" s="50" t="s">
        <v>1722</v>
      </c>
      <c r="D540" s="40" t="s">
        <v>460</v>
      </c>
      <c r="E540" s="50" t="s">
        <v>509</v>
      </c>
      <c r="F540" s="50" t="s">
        <v>230</v>
      </c>
      <c r="G540" s="41" t="s">
        <v>1734</v>
      </c>
    </row>
    <row r="541" spans="2:7" x14ac:dyDescent="0.35">
      <c r="B541" s="39" t="s">
        <v>865</v>
      </c>
      <c r="C541" s="50" t="s">
        <v>1722</v>
      </c>
      <c r="D541" s="40" t="s">
        <v>146</v>
      </c>
      <c r="E541" s="50" t="s">
        <v>509</v>
      </c>
      <c r="F541" s="50" t="s">
        <v>230</v>
      </c>
      <c r="G541" s="41" t="s">
        <v>1736</v>
      </c>
    </row>
    <row r="542" spans="2:7" x14ac:dyDescent="0.35">
      <c r="B542" s="39" t="s">
        <v>865</v>
      </c>
      <c r="C542" s="50" t="s">
        <v>1722</v>
      </c>
      <c r="D542" s="40" t="s">
        <v>460</v>
      </c>
      <c r="E542" s="50" t="s">
        <v>833</v>
      </c>
      <c r="F542" s="50" t="s">
        <v>230</v>
      </c>
      <c r="G542" s="41" t="s">
        <v>1737</v>
      </c>
    </row>
    <row r="543" spans="2:7" x14ac:dyDescent="0.35">
      <c r="B543" s="39" t="s">
        <v>444</v>
      </c>
      <c r="C543" s="50" t="s">
        <v>1738</v>
      </c>
      <c r="D543" s="40" t="s">
        <v>460</v>
      </c>
      <c r="E543" s="50" t="s">
        <v>833</v>
      </c>
      <c r="F543" s="50" t="s">
        <v>230</v>
      </c>
      <c r="G543" s="41" t="s">
        <v>1739</v>
      </c>
    </row>
    <row r="544" spans="2:7" x14ac:dyDescent="0.35">
      <c r="B544" s="39" t="s">
        <v>444</v>
      </c>
      <c r="C544" s="50" t="s">
        <v>1738</v>
      </c>
      <c r="D544" s="40" t="s">
        <v>460</v>
      </c>
      <c r="E544" s="50" t="s">
        <v>833</v>
      </c>
      <c r="F544" s="50" t="s">
        <v>230</v>
      </c>
      <c r="G544" s="41" t="s">
        <v>1749</v>
      </c>
    </row>
    <row r="545" spans="2:7" x14ac:dyDescent="0.35">
      <c r="B545" s="39" t="s">
        <v>444</v>
      </c>
      <c r="C545" s="50" t="s">
        <v>1738</v>
      </c>
      <c r="D545" s="40" t="s">
        <v>460</v>
      </c>
      <c r="E545" s="50" t="s">
        <v>833</v>
      </c>
      <c r="F545" s="50" t="s">
        <v>230</v>
      </c>
      <c r="G545" s="41" t="s">
        <v>1754</v>
      </c>
    </row>
    <row r="546" spans="2:7" x14ac:dyDescent="0.35">
      <c r="B546" s="39" t="s">
        <v>444</v>
      </c>
      <c r="C546" s="50" t="s">
        <v>1738</v>
      </c>
      <c r="D546" s="40" t="s">
        <v>460</v>
      </c>
      <c r="E546" s="50" t="s">
        <v>833</v>
      </c>
      <c r="F546" s="50" t="s">
        <v>230</v>
      </c>
      <c r="G546" s="41" t="s">
        <v>1758</v>
      </c>
    </row>
    <row r="547" spans="2:7" x14ac:dyDescent="0.35">
      <c r="B547" s="39" t="s">
        <v>444</v>
      </c>
      <c r="C547" s="50" t="s">
        <v>1738</v>
      </c>
      <c r="D547" s="40" t="s">
        <v>146</v>
      </c>
      <c r="E547" s="50" t="s">
        <v>833</v>
      </c>
      <c r="F547" s="50" t="s">
        <v>230</v>
      </c>
      <c r="G547" s="41" t="s">
        <v>1760</v>
      </c>
    </row>
    <row r="548" spans="2:7" x14ac:dyDescent="0.35">
      <c r="B548" s="39" t="s">
        <v>444</v>
      </c>
      <c r="C548" s="50" t="s">
        <v>1738</v>
      </c>
      <c r="D548" s="40" t="s">
        <v>146</v>
      </c>
      <c r="E548" s="50" t="s">
        <v>833</v>
      </c>
      <c r="F548" s="50" t="s">
        <v>230</v>
      </c>
      <c r="G548" s="41" t="s">
        <v>1762</v>
      </c>
    </row>
    <row r="549" spans="2:7" x14ac:dyDescent="0.35">
      <c r="B549" s="39" t="s">
        <v>444</v>
      </c>
      <c r="C549" s="50" t="s">
        <v>1738</v>
      </c>
      <c r="D549" s="40" t="s">
        <v>460</v>
      </c>
      <c r="E549" s="50" t="s">
        <v>833</v>
      </c>
      <c r="F549" s="50" t="s">
        <v>230</v>
      </c>
      <c r="G549" s="41" t="s">
        <v>1765</v>
      </c>
    </row>
    <row r="550" spans="2:7" x14ac:dyDescent="0.35">
      <c r="B550" s="39" t="s">
        <v>679</v>
      </c>
      <c r="C550" s="50" t="s">
        <v>1769</v>
      </c>
      <c r="D550" s="40" t="s">
        <v>460</v>
      </c>
      <c r="E550" s="50" t="s">
        <v>833</v>
      </c>
      <c r="F550" s="50" t="s">
        <v>230</v>
      </c>
      <c r="G550" s="41" t="s">
        <v>1770</v>
      </c>
    </row>
    <row r="551" spans="2:7" x14ac:dyDescent="0.35">
      <c r="B551" s="39" t="s">
        <v>679</v>
      </c>
      <c r="C551" s="50" t="s">
        <v>1769</v>
      </c>
      <c r="D551" s="40" t="s">
        <v>460</v>
      </c>
      <c r="E551" s="50" t="s">
        <v>833</v>
      </c>
      <c r="F551" s="50" t="s">
        <v>230</v>
      </c>
      <c r="G551" s="41" t="s">
        <v>1782</v>
      </c>
    </row>
    <row r="552" spans="2:7" x14ac:dyDescent="0.35">
      <c r="B552" s="39" t="s">
        <v>679</v>
      </c>
      <c r="C552" s="50" t="s">
        <v>1769</v>
      </c>
      <c r="D552" s="40" t="s">
        <v>460</v>
      </c>
      <c r="E552" s="50" t="s">
        <v>833</v>
      </c>
      <c r="F552" s="50" t="s">
        <v>230</v>
      </c>
      <c r="G552" s="41" t="s">
        <v>1788</v>
      </c>
    </row>
    <row r="553" spans="2:7" x14ac:dyDescent="0.35">
      <c r="B553" s="39" t="s">
        <v>865</v>
      </c>
      <c r="C553" s="50" t="s">
        <v>1789</v>
      </c>
      <c r="D553" s="40" t="s">
        <v>460</v>
      </c>
      <c r="E553" s="50" t="s">
        <v>1802</v>
      </c>
      <c r="F553" s="50" t="s">
        <v>230</v>
      </c>
      <c r="G553" s="41" t="s">
        <v>1790</v>
      </c>
    </row>
    <row r="554" spans="2:7" x14ac:dyDescent="0.35">
      <c r="B554" s="39" t="s">
        <v>898</v>
      </c>
      <c r="C554" s="50" t="s">
        <v>1800</v>
      </c>
      <c r="D554" s="40" t="s">
        <v>460</v>
      </c>
      <c r="E554" s="50" t="s">
        <v>1813</v>
      </c>
      <c r="F554" s="50" t="s">
        <v>230</v>
      </c>
      <c r="G554" s="41" t="s">
        <v>1801</v>
      </c>
    </row>
    <row r="555" spans="2:7" x14ac:dyDescent="0.35">
      <c r="B555" s="39" t="s">
        <v>898</v>
      </c>
      <c r="C555" s="50" t="s">
        <v>1800</v>
      </c>
      <c r="D555" s="40" t="s">
        <v>460</v>
      </c>
      <c r="E555" s="50" t="s">
        <v>1813</v>
      </c>
      <c r="F555" s="50" t="s">
        <v>443</v>
      </c>
      <c r="G555" s="41" t="s">
        <v>1812</v>
      </c>
    </row>
    <row r="556" spans="2:7" x14ac:dyDescent="0.35">
      <c r="B556" s="39" t="s">
        <v>898</v>
      </c>
      <c r="C556" s="50" t="s">
        <v>1800</v>
      </c>
      <c r="D556" s="40" t="s">
        <v>460</v>
      </c>
      <c r="E556" s="50" t="s">
        <v>833</v>
      </c>
      <c r="F556" s="50" t="s">
        <v>230</v>
      </c>
      <c r="G556" s="41" t="s">
        <v>1816</v>
      </c>
    </row>
    <row r="557" spans="2:7" x14ac:dyDescent="0.35">
      <c r="B557" s="39" t="s">
        <v>898</v>
      </c>
      <c r="C557" s="50" t="s">
        <v>1800</v>
      </c>
      <c r="D557" s="40" t="s">
        <v>460</v>
      </c>
      <c r="E557" s="50" t="s">
        <v>1802</v>
      </c>
      <c r="F557" s="50" t="s">
        <v>230</v>
      </c>
      <c r="G557" s="41" t="s">
        <v>1817</v>
      </c>
    </row>
    <row r="558" spans="2:7" x14ac:dyDescent="0.35">
      <c r="B558" s="39" t="s">
        <v>898</v>
      </c>
      <c r="C558" s="50" t="s">
        <v>1800</v>
      </c>
      <c r="D558" s="40" t="s">
        <v>146</v>
      </c>
      <c r="E558" s="50" t="s">
        <v>509</v>
      </c>
      <c r="F558" s="50" t="s">
        <v>230</v>
      </c>
      <c r="G558" s="41" t="s">
        <v>1827</v>
      </c>
    </row>
    <row r="559" spans="2:7" x14ac:dyDescent="0.35">
      <c r="B559" s="39" t="s">
        <v>898</v>
      </c>
      <c r="C559" s="50" t="s">
        <v>1831</v>
      </c>
      <c r="D559" s="40" t="s">
        <v>460</v>
      </c>
      <c r="E559" s="50" t="s">
        <v>509</v>
      </c>
      <c r="F559" s="50" t="s">
        <v>230</v>
      </c>
      <c r="G559" s="41" t="s">
        <v>1832</v>
      </c>
    </row>
    <row r="560" spans="2:7" x14ac:dyDescent="0.35">
      <c r="B560" s="39" t="s">
        <v>898</v>
      </c>
      <c r="C560" s="50" t="s">
        <v>1831</v>
      </c>
      <c r="D560" s="40" t="s">
        <v>460</v>
      </c>
      <c r="E560" s="50" t="s">
        <v>509</v>
      </c>
      <c r="F560" s="50" t="s">
        <v>230</v>
      </c>
      <c r="G560" s="41" t="s">
        <v>1840</v>
      </c>
    </row>
    <row r="561" spans="2:7" x14ac:dyDescent="0.35">
      <c r="B561" s="39" t="s">
        <v>898</v>
      </c>
      <c r="C561" s="50" t="s">
        <v>1831</v>
      </c>
      <c r="D561" s="40" t="s">
        <v>146</v>
      </c>
      <c r="E561" s="50" t="s">
        <v>833</v>
      </c>
      <c r="F561" s="50" t="s">
        <v>230</v>
      </c>
      <c r="G561" s="41" t="s">
        <v>1841</v>
      </c>
    </row>
    <row r="562" spans="2:7" x14ac:dyDescent="0.35">
      <c r="B562" s="39" t="s">
        <v>898</v>
      </c>
      <c r="C562" s="50" t="s">
        <v>1848</v>
      </c>
      <c r="D562" s="40" t="s">
        <v>460</v>
      </c>
      <c r="E562" s="50" t="s">
        <v>833</v>
      </c>
      <c r="F562" s="50" t="s">
        <v>230</v>
      </c>
      <c r="G562" s="41" t="s">
        <v>1849</v>
      </c>
    </row>
    <row r="563" spans="2:7" x14ac:dyDescent="0.35">
      <c r="B563" s="39" t="s">
        <v>898</v>
      </c>
      <c r="C563" s="50" t="s">
        <v>1848</v>
      </c>
      <c r="D563" s="40" t="s">
        <v>460</v>
      </c>
      <c r="E563" s="50" t="s">
        <v>833</v>
      </c>
      <c r="F563" s="50" t="s">
        <v>1839</v>
      </c>
      <c r="G563" s="41" t="s">
        <v>1859</v>
      </c>
    </row>
    <row r="564" spans="2:7" x14ac:dyDescent="0.35">
      <c r="B564" s="39" t="s">
        <v>898</v>
      </c>
      <c r="C564" s="50" t="s">
        <v>1848</v>
      </c>
      <c r="D564" s="40" t="s">
        <v>146</v>
      </c>
      <c r="E564" s="50" t="s">
        <v>1868</v>
      </c>
      <c r="F564" s="50" t="s">
        <v>2067</v>
      </c>
      <c r="G564" s="41" t="s">
        <v>1861</v>
      </c>
    </row>
    <row r="565" spans="2:7" x14ac:dyDescent="0.35">
      <c r="B565" s="39" t="s">
        <v>898</v>
      </c>
      <c r="C565" s="50" t="s">
        <v>1866</v>
      </c>
      <c r="D565" s="40" t="s">
        <v>146</v>
      </c>
      <c r="E565" s="50" t="s">
        <v>1868</v>
      </c>
      <c r="F565" s="50" t="s">
        <v>1839</v>
      </c>
      <c r="G565" s="41" t="s">
        <v>1867</v>
      </c>
    </row>
    <row r="566" spans="2:7" x14ac:dyDescent="0.35">
      <c r="B566" s="39" t="s">
        <v>898</v>
      </c>
      <c r="C566" s="50" t="s">
        <v>1866</v>
      </c>
      <c r="D566" s="40" t="s">
        <v>146</v>
      </c>
      <c r="E566" s="50" t="s">
        <v>833</v>
      </c>
      <c r="F566" s="50" t="s">
        <v>1839</v>
      </c>
      <c r="G566" s="41" t="s">
        <v>1878</v>
      </c>
    </row>
    <row r="567" spans="2:7" x14ac:dyDescent="0.35">
      <c r="B567" s="39" t="s">
        <v>444</v>
      </c>
      <c r="C567" s="50" t="s">
        <v>1885</v>
      </c>
      <c r="D567" s="40" t="s">
        <v>460</v>
      </c>
      <c r="E567" s="50" t="s">
        <v>239</v>
      </c>
      <c r="F567" s="50" t="s">
        <v>230</v>
      </c>
      <c r="G567" s="41" t="s">
        <v>464</v>
      </c>
    </row>
    <row r="568" spans="2:7" x14ac:dyDescent="0.35">
      <c r="B568" s="39" t="s">
        <v>235</v>
      </c>
      <c r="C568" s="50" t="s">
        <v>1897</v>
      </c>
      <c r="D568" s="40" t="s">
        <v>146</v>
      </c>
      <c r="E568" s="50" t="s">
        <v>239</v>
      </c>
      <c r="F568" s="50" t="s">
        <v>230</v>
      </c>
      <c r="G568" s="41" t="s">
        <v>1898</v>
      </c>
    </row>
    <row r="569" spans="2:7" x14ac:dyDescent="0.35">
      <c r="B569" s="39" t="s">
        <v>235</v>
      </c>
      <c r="C569" s="50" t="s">
        <v>1897</v>
      </c>
      <c r="D569" s="40" t="s">
        <v>146</v>
      </c>
      <c r="E569" s="50" t="s">
        <v>147</v>
      </c>
      <c r="F569" s="50" t="s">
        <v>2083</v>
      </c>
      <c r="G569" s="41" t="s">
        <v>1910</v>
      </c>
    </row>
    <row r="570" spans="2:7" x14ac:dyDescent="0.35">
      <c r="B570" s="39" t="s">
        <v>679</v>
      </c>
      <c r="C570" s="50" t="s">
        <v>1911</v>
      </c>
      <c r="D570" s="40" t="s">
        <v>146</v>
      </c>
      <c r="E570" s="50" t="s">
        <v>147</v>
      </c>
      <c r="F570" s="50" t="s">
        <v>1294</v>
      </c>
      <c r="G570" s="41" t="s">
        <v>1912</v>
      </c>
    </row>
    <row r="571" spans="2:7" x14ac:dyDescent="0.35">
      <c r="B571" s="39" t="s">
        <v>679</v>
      </c>
      <c r="C571" s="50" t="s">
        <v>1911</v>
      </c>
      <c r="D571" s="40" t="s">
        <v>460</v>
      </c>
      <c r="E571" s="50" t="s">
        <v>147</v>
      </c>
      <c r="F571" s="50" t="s">
        <v>2087</v>
      </c>
      <c r="G571" s="41" t="s">
        <v>1913</v>
      </c>
    </row>
    <row r="572" spans="2:7" x14ac:dyDescent="0.35">
      <c r="B572" s="39" t="s">
        <v>679</v>
      </c>
      <c r="C572" s="50" t="s">
        <v>1911</v>
      </c>
      <c r="D572" s="40" t="s">
        <v>146</v>
      </c>
      <c r="E572" s="50" t="s">
        <v>147</v>
      </c>
      <c r="F572" s="50" t="s">
        <v>2089</v>
      </c>
      <c r="G572" s="41" t="s">
        <v>1916</v>
      </c>
    </row>
    <row r="573" spans="2:7" x14ac:dyDescent="0.35">
      <c r="B573" s="39" t="s">
        <v>679</v>
      </c>
      <c r="C573" s="50" t="s">
        <v>1911</v>
      </c>
      <c r="D573" s="40" t="s">
        <v>460</v>
      </c>
      <c r="E573" s="50" t="s">
        <v>147</v>
      </c>
      <c r="F573" s="50" t="s">
        <v>2091</v>
      </c>
      <c r="G573" s="41" t="s">
        <v>1917</v>
      </c>
    </row>
    <row r="574" spans="2:7" x14ac:dyDescent="0.35">
      <c r="B574" s="39" t="s">
        <v>679</v>
      </c>
      <c r="C574" s="50" t="s">
        <v>1911</v>
      </c>
      <c r="D574" s="40" t="s">
        <v>146</v>
      </c>
      <c r="E574" s="50" t="s">
        <v>147</v>
      </c>
      <c r="F574" s="50" t="s">
        <v>2093</v>
      </c>
      <c r="G574" s="41" t="s">
        <v>1918</v>
      </c>
    </row>
    <row r="575" spans="2:7" x14ac:dyDescent="0.35">
      <c r="B575" s="39" t="s">
        <v>679</v>
      </c>
      <c r="C575" s="50" t="s">
        <v>1911</v>
      </c>
      <c r="D575" s="40" t="s">
        <v>460</v>
      </c>
      <c r="E575" s="50" t="s">
        <v>147</v>
      </c>
      <c r="F575" s="50" t="s">
        <v>2104</v>
      </c>
      <c r="G575" s="41" t="s">
        <v>1921</v>
      </c>
    </row>
    <row r="576" spans="2:7" x14ac:dyDescent="0.35">
      <c r="B576" s="39" t="s">
        <v>235</v>
      </c>
      <c r="C576" s="50" t="s">
        <v>1923</v>
      </c>
      <c r="D576" s="40" t="s">
        <v>460</v>
      </c>
      <c r="E576" s="50" t="s">
        <v>147</v>
      </c>
      <c r="F576" s="50" t="s">
        <v>2107</v>
      </c>
      <c r="G576" s="41" t="s">
        <v>1924</v>
      </c>
    </row>
    <row r="577" spans="2:7" x14ac:dyDescent="0.35">
      <c r="B577" s="39" t="s">
        <v>235</v>
      </c>
      <c r="C577" s="50" t="s">
        <v>1923</v>
      </c>
      <c r="D577" s="40" t="s">
        <v>460</v>
      </c>
      <c r="E577" s="50" t="s">
        <v>147</v>
      </c>
      <c r="F577" s="50" t="s">
        <v>2104</v>
      </c>
      <c r="G577" s="41" t="s">
        <v>1928</v>
      </c>
    </row>
    <row r="578" spans="2:7" x14ac:dyDescent="0.35">
      <c r="B578" s="39" t="s">
        <v>235</v>
      </c>
      <c r="C578" s="50" t="s">
        <v>1923</v>
      </c>
      <c r="D578" s="40" t="s">
        <v>460</v>
      </c>
      <c r="E578" s="50" t="s">
        <v>147</v>
      </c>
      <c r="F578" s="50" t="s">
        <v>2107</v>
      </c>
      <c r="G578" s="41" t="s">
        <v>1929</v>
      </c>
    </row>
    <row r="579" spans="2:7" x14ac:dyDescent="0.35">
      <c r="B579" s="39" t="s">
        <v>235</v>
      </c>
      <c r="C579" s="50" t="s">
        <v>1923</v>
      </c>
      <c r="D579" s="40" t="s">
        <v>460</v>
      </c>
      <c r="E579" s="50" t="s">
        <v>147</v>
      </c>
      <c r="F579" s="50" t="s">
        <v>2116</v>
      </c>
      <c r="G579" s="41" t="s">
        <v>1931</v>
      </c>
    </row>
    <row r="580" spans="2:7" x14ac:dyDescent="0.35">
      <c r="B580" s="39" t="s">
        <v>235</v>
      </c>
      <c r="C580" s="50" t="s">
        <v>1923</v>
      </c>
      <c r="D580" s="40" t="s">
        <v>146</v>
      </c>
      <c r="E580" s="50" t="s">
        <v>147</v>
      </c>
      <c r="F580" s="50" t="s">
        <v>2122</v>
      </c>
      <c r="G580" s="41" t="s">
        <v>1933</v>
      </c>
    </row>
    <row r="581" spans="2:7" x14ac:dyDescent="0.35">
      <c r="B581" s="39" t="s">
        <v>235</v>
      </c>
      <c r="C581" s="50" t="s">
        <v>1923</v>
      </c>
      <c r="D581" s="40" t="s">
        <v>146</v>
      </c>
      <c r="E581" s="50" t="s">
        <v>147</v>
      </c>
      <c r="F581" s="50" t="s">
        <v>2126</v>
      </c>
      <c r="G581" s="41" t="s">
        <v>1936</v>
      </c>
    </row>
    <row r="582" spans="2:7" x14ac:dyDescent="0.35">
      <c r="B582" s="39" t="s">
        <v>235</v>
      </c>
      <c r="C582" s="50" t="s">
        <v>1923</v>
      </c>
      <c r="D582" s="40" t="s">
        <v>146</v>
      </c>
      <c r="E582" s="50" t="s">
        <v>147</v>
      </c>
      <c r="F582" s="50" t="s">
        <v>2137</v>
      </c>
      <c r="G582" s="41" t="s">
        <v>1937</v>
      </c>
    </row>
    <row r="583" spans="2:7" x14ac:dyDescent="0.35">
      <c r="B583" s="39" t="s">
        <v>235</v>
      </c>
      <c r="C583" s="50" t="s">
        <v>1923</v>
      </c>
      <c r="D583" s="40" t="s">
        <v>146</v>
      </c>
      <c r="E583" s="50" t="s">
        <v>147</v>
      </c>
      <c r="F583" s="50" t="s">
        <v>210</v>
      </c>
      <c r="G583" s="41" t="s">
        <v>1939</v>
      </c>
    </row>
    <row r="584" spans="2:7" x14ac:dyDescent="0.35">
      <c r="B584" s="39" t="s">
        <v>235</v>
      </c>
      <c r="C584" s="50" t="s">
        <v>1923</v>
      </c>
      <c r="D584" s="40" t="s">
        <v>146</v>
      </c>
      <c r="E584" s="50" t="s">
        <v>147</v>
      </c>
      <c r="F584" s="50" t="s">
        <v>359</v>
      </c>
      <c r="G584" s="41" t="s">
        <v>1940</v>
      </c>
    </row>
    <row r="585" spans="2:7" x14ac:dyDescent="0.35">
      <c r="B585" s="39" t="s">
        <v>235</v>
      </c>
      <c r="C585" s="50" t="s">
        <v>1923</v>
      </c>
      <c r="D585" s="40" t="s">
        <v>146</v>
      </c>
      <c r="E585" s="50" t="s">
        <v>147</v>
      </c>
      <c r="F585" s="50" t="s">
        <v>230</v>
      </c>
      <c r="G585" s="41" t="s">
        <v>1942</v>
      </c>
    </row>
    <row r="586" spans="2:7" x14ac:dyDescent="0.35">
      <c r="B586" s="39" t="s">
        <v>235</v>
      </c>
      <c r="C586" s="50" t="s">
        <v>1923</v>
      </c>
      <c r="D586" s="40" t="s">
        <v>146</v>
      </c>
      <c r="E586" s="50" t="s">
        <v>147</v>
      </c>
      <c r="F586" s="50" t="s">
        <v>230</v>
      </c>
      <c r="G586" s="41" t="s">
        <v>1943</v>
      </c>
    </row>
    <row r="587" spans="2:7" x14ac:dyDescent="0.35">
      <c r="B587" s="39" t="s">
        <v>235</v>
      </c>
      <c r="C587" s="50" t="s">
        <v>1923</v>
      </c>
      <c r="D587" s="40" t="s">
        <v>146</v>
      </c>
      <c r="E587" s="50" t="s">
        <v>147</v>
      </c>
      <c r="F587" s="50" t="s">
        <v>230</v>
      </c>
      <c r="G587" s="41" t="s">
        <v>1944</v>
      </c>
    </row>
    <row r="588" spans="2:7" x14ac:dyDescent="0.35">
      <c r="B588" s="39" t="s">
        <v>235</v>
      </c>
      <c r="C588" s="50" t="s">
        <v>1923</v>
      </c>
      <c r="D588" s="40" t="s">
        <v>146</v>
      </c>
      <c r="E588" s="50" t="s">
        <v>147</v>
      </c>
      <c r="F588" s="50" t="s">
        <v>230</v>
      </c>
      <c r="G588" s="41" t="s">
        <v>1945</v>
      </c>
    </row>
    <row r="589" spans="2:7" x14ac:dyDescent="0.35">
      <c r="B589" s="39" t="s">
        <v>319</v>
      </c>
      <c r="C589" s="50" t="s">
        <v>1946</v>
      </c>
      <c r="D589" s="40" t="s">
        <v>146</v>
      </c>
      <c r="E589" s="50" t="s">
        <v>147</v>
      </c>
      <c r="F589" s="50" t="s">
        <v>230</v>
      </c>
      <c r="G589" s="41" t="s">
        <v>1947</v>
      </c>
    </row>
    <row r="590" spans="2:7" x14ac:dyDescent="0.35">
      <c r="B590" s="39" t="s">
        <v>319</v>
      </c>
      <c r="C590" s="50" t="s">
        <v>1946</v>
      </c>
      <c r="D590" s="40" t="s">
        <v>146</v>
      </c>
      <c r="E590" s="50" t="s">
        <v>147</v>
      </c>
      <c r="F590" s="50" t="s">
        <v>230</v>
      </c>
      <c r="G590" s="41" t="s">
        <v>1949</v>
      </c>
    </row>
    <row r="591" spans="2:7" x14ac:dyDescent="0.35">
      <c r="B591" s="39" t="s">
        <v>319</v>
      </c>
      <c r="C591" s="50" t="s">
        <v>1946</v>
      </c>
      <c r="D591" s="40" t="s">
        <v>146</v>
      </c>
      <c r="E591" s="50" t="s">
        <v>147</v>
      </c>
      <c r="F591" s="50" t="s">
        <v>230</v>
      </c>
      <c r="G591" s="41" t="s">
        <v>1951</v>
      </c>
    </row>
    <row r="592" spans="2:7" x14ac:dyDescent="0.35">
      <c r="B592" s="39" t="s">
        <v>319</v>
      </c>
      <c r="C592" s="50" t="s">
        <v>1946</v>
      </c>
      <c r="D592" s="40" t="s">
        <v>146</v>
      </c>
      <c r="E592" s="50" t="s">
        <v>147</v>
      </c>
      <c r="F592" s="50" t="s">
        <v>230</v>
      </c>
      <c r="G592" s="41" t="s">
        <v>1954</v>
      </c>
    </row>
    <row r="593" spans="2:7" x14ac:dyDescent="0.35">
      <c r="B593" s="39" t="s">
        <v>319</v>
      </c>
      <c r="C593" s="50" t="s">
        <v>1946</v>
      </c>
      <c r="D593" s="40" t="s">
        <v>146</v>
      </c>
      <c r="E593" s="50" t="s">
        <v>147</v>
      </c>
      <c r="F593" s="50" t="s">
        <v>230</v>
      </c>
      <c r="G593" s="41" t="s">
        <v>1955</v>
      </c>
    </row>
    <row r="594" spans="2:7" x14ac:dyDescent="0.35">
      <c r="B594" s="39" t="s">
        <v>319</v>
      </c>
      <c r="C594" s="50" t="s">
        <v>1946</v>
      </c>
      <c r="D594" s="40" t="s">
        <v>184</v>
      </c>
      <c r="E594" s="50" t="s">
        <v>239</v>
      </c>
      <c r="F594" s="50" t="s">
        <v>230</v>
      </c>
      <c r="G594" s="41" t="s">
        <v>1956</v>
      </c>
    </row>
    <row r="595" spans="2:7" x14ac:dyDescent="0.35">
      <c r="B595" s="39" t="s">
        <v>235</v>
      </c>
      <c r="C595" s="50" t="s">
        <v>1959</v>
      </c>
      <c r="D595" s="40" t="s">
        <v>146</v>
      </c>
      <c r="E595" s="50" t="s">
        <v>239</v>
      </c>
      <c r="F595" s="50" t="s">
        <v>230</v>
      </c>
      <c r="G595" s="41" t="s">
        <v>274</v>
      </c>
    </row>
    <row r="596" spans="2:7" x14ac:dyDescent="0.35">
      <c r="B596" s="39" t="s">
        <v>235</v>
      </c>
      <c r="C596" s="50" t="s">
        <v>1959</v>
      </c>
      <c r="D596" s="40" t="s">
        <v>146</v>
      </c>
      <c r="E596" s="50" t="s">
        <v>423</v>
      </c>
      <c r="F596" s="50" t="s">
        <v>230</v>
      </c>
      <c r="G596" s="41" t="s">
        <v>394</v>
      </c>
    </row>
    <row r="597" spans="2:7" x14ac:dyDescent="0.35">
      <c r="B597" s="39" t="s">
        <v>235</v>
      </c>
      <c r="C597" s="50" t="s">
        <v>1959</v>
      </c>
      <c r="D597" s="40" t="s">
        <v>146</v>
      </c>
      <c r="E597" s="50" t="s">
        <v>423</v>
      </c>
      <c r="F597" s="50" t="s">
        <v>230</v>
      </c>
      <c r="G597" s="41" t="s">
        <v>1052</v>
      </c>
    </row>
    <row r="598" spans="2:7" x14ac:dyDescent="0.35">
      <c r="B598" s="39" t="s">
        <v>235</v>
      </c>
      <c r="C598" s="50" t="s">
        <v>1959</v>
      </c>
      <c r="D598" s="40" t="s">
        <v>146</v>
      </c>
      <c r="E598" s="50" t="s">
        <v>423</v>
      </c>
      <c r="F598" s="50" t="s">
        <v>230</v>
      </c>
      <c r="G598" s="41" t="s">
        <v>672</v>
      </c>
    </row>
    <row r="599" spans="2:7" x14ac:dyDescent="0.35">
      <c r="B599" s="39" t="s">
        <v>235</v>
      </c>
      <c r="C599" s="50" t="s">
        <v>1959</v>
      </c>
      <c r="D599" s="40" t="s">
        <v>146</v>
      </c>
      <c r="E599" s="50" t="s">
        <v>239</v>
      </c>
      <c r="F599" s="50" t="s">
        <v>230</v>
      </c>
      <c r="G599" s="41" t="s">
        <v>286</v>
      </c>
    </row>
    <row r="600" spans="2:7" x14ac:dyDescent="0.35">
      <c r="B600" s="39" t="s">
        <v>235</v>
      </c>
      <c r="C600" s="50" t="s">
        <v>1959</v>
      </c>
      <c r="D600" s="40" t="s">
        <v>146</v>
      </c>
      <c r="E600" s="50" t="s">
        <v>239</v>
      </c>
      <c r="F600" s="50" t="s">
        <v>230</v>
      </c>
      <c r="G600" s="41" t="s">
        <v>673</v>
      </c>
    </row>
    <row r="601" spans="2:7" x14ac:dyDescent="0.35">
      <c r="B601" s="39" t="s">
        <v>235</v>
      </c>
      <c r="C601" s="50" t="s">
        <v>1959</v>
      </c>
      <c r="D601" s="40" t="s">
        <v>460</v>
      </c>
      <c r="E601" s="50" t="s">
        <v>239</v>
      </c>
      <c r="F601" s="50" t="s">
        <v>230</v>
      </c>
      <c r="G601" s="41" t="s">
        <v>1969</v>
      </c>
    </row>
    <row r="602" spans="2:7" x14ac:dyDescent="0.35">
      <c r="B602" s="39" t="s">
        <v>235</v>
      </c>
      <c r="C602" s="50" t="s">
        <v>1959</v>
      </c>
      <c r="D602" s="40" t="s">
        <v>460</v>
      </c>
      <c r="E602" s="50" t="s">
        <v>239</v>
      </c>
      <c r="F602" s="50" t="s">
        <v>230</v>
      </c>
      <c r="G602" s="41" t="s">
        <v>1975</v>
      </c>
    </row>
    <row r="603" spans="2:7" x14ac:dyDescent="0.35">
      <c r="B603" s="39" t="s">
        <v>235</v>
      </c>
      <c r="C603" s="50" t="s">
        <v>1959</v>
      </c>
      <c r="D603" s="40" t="s">
        <v>460</v>
      </c>
      <c r="E603" s="50" t="s">
        <v>423</v>
      </c>
      <c r="F603" s="50" t="s">
        <v>230</v>
      </c>
      <c r="G603" s="41" t="s">
        <v>1976</v>
      </c>
    </row>
    <row r="604" spans="2:7" x14ac:dyDescent="0.35">
      <c r="B604" s="39" t="s">
        <v>235</v>
      </c>
      <c r="C604" s="50" t="s">
        <v>1959</v>
      </c>
      <c r="D604" s="40" t="s">
        <v>508</v>
      </c>
      <c r="E604" s="50" t="s">
        <v>147</v>
      </c>
      <c r="F604" s="50" t="s">
        <v>230</v>
      </c>
      <c r="G604" s="41" t="s">
        <v>1978</v>
      </c>
    </row>
    <row r="605" spans="2:7" x14ac:dyDescent="0.35">
      <c r="B605" s="39" t="s">
        <v>235</v>
      </c>
      <c r="C605" s="50" t="s">
        <v>1979</v>
      </c>
      <c r="D605" s="40" t="s">
        <v>146</v>
      </c>
      <c r="E605" s="50" t="s">
        <v>833</v>
      </c>
      <c r="F605" s="50" t="s">
        <v>230</v>
      </c>
      <c r="G605" s="41" t="s">
        <v>1980</v>
      </c>
    </row>
    <row r="606" spans="2:7" x14ac:dyDescent="0.35">
      <c r="B606" s="39" t="s">
        <v>785</v>
      </c>
      <c r="C606" s="50" t="s">
        <v>1983</v>
      </c>
      <c r="D606" s="40" t="s">
        <v>460</v>
      </c>
      <c r="E606" s="50" t="s">
        <v>833</v>
      </c>
      <c r="F606" s="50" t="s">
        <v>230</v>
      </c>
      <c r="G606" s="41" t="s">
        <v>1984</v>
      </c>
    </row>
    <row r="607" spans="2:7" x14ac:dyDescent="0.35">
      <c r="B607" s="39" t="s">
        <v>785</v>
      </c>
      <c r="C607" s="50" t="s">
        <v>1983</v>
      </c>
      <c r="D607" s="40" t="s">
        <v>460</v>
      </c>
      <c r="E607" s="50" t="s">
        <v>833</v>
      </c>
      <c r="F607" s="50" t="s">
        <v>230</v>
      </c>
      <c r="G607" s="41" t="s">
        <v>1988</v>
      </c>
    </row>
    <row r="608" spans="2:7" x14ac:dyDescent="0.35">
      <c r="B608" s="39" t="s">
        <v>785</v>
      </c>
      <c r="C608" s="50" t="s">
        <v>1983</v>
      </c>
      <c r="D608" s="40" t="s">
        <v>460</v>
      </c>
      <c r="E608" s="50" t="s">
        <v>833</v>
      </c>
      <c r="F608" s="50" t="s">
        <v>230</v>
      </c>
      <c r="G608" s="41" t="s">
        <v>1989</v>
      </c>
    </row>
    <row r="609" spans="2:7" x14ac:dyDescent="0.35">
      <c r="B609" s="39" t="s">
        <v>785</v>
      </c>
      <c r="C609" s="50" t="s">
        <v>1983</v>
      </c>
      <c r="D609" s="40" t="s">
        <v>460</v>
      </c>
      <c r="E609" s="50" t="s">
        <v>833</v>
      </c>
      <c r="F609" s="50" t="s">
        <v>230</v>
      </c>
      <c r="G609" s="41" t="s">
        <v>1990</v>
      </c>
    </row>
    <row r="610" spans="2:7" x14ac:dyDescent="0.35">
      <c r="B610" s="39" t="s">
        <v>785</v>
      </c>
      <c r="C610" s="50" t="s">
        <v>1983</v>
      </c>
      <c r="D610" s="40" t="s">
        <v>460</v>
      </c>
      <c r="E610" s="50" t="s">
        <v>833</v>
      </c>
      <c r="F610" s="50" t="s">
        <v>230</v>
      </c>
      <c r="G610" s="41" t="s">
        <v>1992</v>
      </c>
    </row>
    <row r="611" spans="2:7" x14ac:dyDescent="0.35">
      <c r="B611" s="39" t="s">
        <v>785</v>
      </c>
      <c r="C611" s="50" t="s">
        <v>1983</v>
      </c>
      <c r="D611" s="40" t="s">
        <v>460</v>
      </c>
      <c r="E611" s="50" t="s">
        <v>833</v>
      </c>
      <c r="F611" s="50" t="s">
        <v>230</v>
      </c>
      <c r="G611" s="41" t="s">
        <v>1993</v>
      </c>
    </row>
    <row r="612" spans="2:7" x14ac:dyDescent="0.35">
      <c r="B612" s="39" t="s">
        <v>785</v>
      </c>
      <c r="C612" s="50" t="s">
        <v>1983</v>
      </c>
      <c r="D612" s="40" t="s">
        <v>460</v>
      </c>
      <c r="E612" s="50" t="s">
        <v>682</v>
      </c>
      <c r="F612" s="50" t="s">
        <v>230</v>
      </c>
      <c r="G612" s="41" t="s">
        <v>1994</v>
      </c>
    </row>
    <row r="613" spans="2:7" x14ac:dyDescent="0.35">
      <c r="B613" s="39" t="s">
        <v>235</v>
      </c>
      <c r="C613" s="50" t="s">
        <v>1995</v>
      </c>
      <c r="D613" s="40" t="s">
        <v>460</v>
      </c>
      <c r="E613" s="50" t="s">
        <v>682</v>
      </c>
      <c r="F613" s="50" t="s">
        <v>230</v>
      </c>
      <c r="G613" s="41" t="s">
        <v>1996</v>
      </c>
    </row>
    <row r="614" spans="2:7" x14ac:dyDescent="0.35">
      <c r="B614" s="39" t="s">
        <v>235</v>
      </c>
      <c r="C614" s="50" t="s">
        <v>1995</v>
      </c>
      <c r="D614" s="40" t="s">
        <v>460</v>
      </c>
      <c r="E614" s="50" t="s">
        <v>682</v>
      </c>
      <c r="F614" s="50" t="s">
        <v>230</v>
      </c>
      <c r="G614" s="41" t="s">
        <v>1999</v>
      </c>
    </row>
    <row r="615" spans="2:7" x14ac:dyDescent="0.35">
      <c r="B615" s="39" t="s">
        <v>235</v>
      </c>
      <c r="C615" s="50" t="s">
        <v>1995</v>
      </c>
      <c r="D615" s="40" t="s">
        <v>460</v>
      </c>
      <c r="E615" s="50" t="s">
        <v>682</v>
      </c>
      <c r="F615" s="50" t="s">
        <v>230</v>
      </c>
      <c r="G615" s="41" t="s">
        <v>2002</v>
      </c>
    </row>
    <row r="616" spans="2:7" x14ac:dyDescent="0.35">
      <c r="B616" s="39" t="s">
        <v>235</v>
      </c>
      <c r="C616" s="50" t="s">
        <v>1995</v>
      </c>
      <c r="D616" s="40" t="s">
        <v>460</v>
      </c>
      <c r="E616" s="50" t="s">
        <v>833</v>
      </c>
      <c r="F616" s="50" t="s">
        <v>230</v>
      </c>
      <c r="G616" s="41" t="s">
        <v>2005</v>
      </c>
    </row>
    <row r="617" spans="2:7" x14ac:dyDescent="0.35">
      <c r="B617" s="39" t="s">
        <v>193</v>
      </c>
      <c r="C617" s="50" t="s">
        <v>2007</v>
      </c>
      <c r="D617" s="40" t="s">
        <v>146</v>
      </c>
      <c r="E617" s="50" t="s">
        <v>833</v>
      </c>
      <c r="F617" s="50" t="s">
        <v>230</v>
      </c>
      <c r="G617" s="41" t="s">
        <v>1326</v>
      </c>
    </row>
    <row r="618" spans="2:7" x14ac:dyDescent="0.35">
      <c r="B618" s="39" t="s">
        <v>193</v>
      </c>
      <c r="C618" s="50" t="s">
        <v>2007</v>
      </c>
      <c r="D618" s="40" t="s">
        <v>460</v>
      </c>
      <c r="E618" s="50" t="s">
        <v>833</v>
      </c>
      <c r="F618" s="50" t="s">
        <v>230</v>
      </c>
      <c r="G618" s="41" t="s">
        <v>2011</v>
      </c>
    </row>
    <row r="619" spans="2:7" x14ac:dyDescent="0.35">
      <c r="B619" s="39" t="s">
        <v>193</v>
      </c>
      <c r="C619" s="50" t="s">
        <v>2007</v>
      </c>
      <c r="D619" s="40" t="s">
        <v>460</v>
      </c>
      <c r="E619" s="50" t="s">
        <v>833</v>
      </c>
      <c r="F619" s="50" t="s">
        <v>230</v>
      </c>
      <c r="G619" s="41" t="s">
        <v>2015</v>
      </c>
    </row>
    <row r="620" spans="2:7" x14ac:dyDescent="0.35">
      <c r="B620" s="39" t="s">
        <v>193</v>
      </c>
      <c r="C620" s="50" t="s">
        <v>2007</v>
      </c>
      <c r="D620" s="40" t="s">
        <v>146</v>
      </c>
      <c r="E620" s="50" t="s">
        <v>833</v>
      </c>
      <c r="F620" s="50" t="s">
        <v>230</v>
      </c>
      <c r="G620" s="41" t="s">
        <v>2016</v>
      </c>
    </row>
    <row r="621" spans="2:7" x14ac:dyDescent="0.35">
      <c r="B621" s="39" t="s">
        <v>785</v>
      </c>
      <c r="C621" s="50" t="s">
        <v>2017</v>
      </c>
      <c r="D621" s="40" t="s">
        <v>460</v>
      </c>
      <c r="E621" s="50" t="s">
        <v>833</v>
      </c>
      <c r="F621" s="50" t="s">
        <v>230</v>
      </c>
      <c r="G621" s="41" t="s">
        <v>2018</v>
      </c>
    </row>
    <row r="622" spans="2:7" x14ac:dyDescent="0.35">
      <c r="B622" s="39" t="s">
        <v>785</v>
      </c>
      <c r="C622" s="50" t="s">
        <v>2017</v>
      </c>
      <c r="D622" s="40" t="s">
        <v>460</v>
      </c>
      <c r="E622" s="50" t="s">
        <v>833</v>
      </c>
      <c r="F622" s="50" t="s">
        <v>230</v>
      </c>
      <c r="G622" s="41" t="s">
        <v>2028</v>
      </c>
    </row>
    <row r="623" spans="2:7" x14ac:dyDescent="0.35">
      <c r="B623" s="39" t="s">
        <v>785</v>
      </c>
      <c r="C623" s="50" t="s">
        <v>2017</v>
      </c>
      <c r="D623" s="40" t="s">
        <v>460</v>
      </c>
      <c r="E623" s="50" t="s">
        <v>833</v>
      </c>
      <c r="F623" s="50" t="s">
        <v>230</v>
      </c>
      <c r="G623" s="41" t="s">
        <v>2029</v>
      </c>
    </row>
    <row r="624" spans="2:7" x14ac:dyDescent="0.35">
      <c r="B624" s="39" t="s">
        <v>785</v>
      </c>
      <c r="C624" s="50" t="s">
        <v>2017</v>
      </c>
      <c r="D624" s="40" t="s">
        <v>460</v>
      </c>
      <c r="E624" s="50" t="s">
        <v>833</v>
      </c>
      <c r="F624" s="50" t="s">
        <v>230</v>
      </c>
      <c r="G624" s="41" t="s">
        <v>2032</v>
      </c>
    </row>
    <row r="625" spans="2:7" x14ac:dyDescent="0.35">
      <c r="B625" s="39" t="s">
        <v>785</v>
      </c>
      <c r="C625" s="50" t="s">
        <v>2017</v>
      </c>
      <c r="D625" s="40" t="s">
        <v>460</v>
      </c>
      <c r="E625" s="50" t="s">
        <v>833</v>
      </c>
      <c r="F625" s="50" t="s">
        <v>230</v>
      </c>
      <c r="G625" s="41" t="s">
        <v>2033</v>
      </c>
    </row>
    <row r="626" spans="2:7" x14ac:dyDescent="0.35">
      <c r="B626" s="39" t="s">
        <v>139</v>
      </c>
      <c r="C626" s="50" t="s">
        <v>2034</v>
      </c>
      <c r="D626" s="40" t="s">
        <v>460</v>
      </c>
      <c r="E626" s="50" t="s">
        <v>833</v>
      </c>
      <c r="F626" s="50" t="s">
        <v>230</v>
      </c>
      <c r="G626" s="41" t="s">
        <v>2035</v>
      </c>
    </row>
    <row r="627" spans="2:7" x14ac:dyDescent="0.35">
      <c r="B627" s="39" t="s">
        <v>139</v>
      </c>
      <c r="C627" s="50" t="s">
        <v>2034</v>
      </c>
      <c r="D627" s="40" t="s">
        <v>460</v>
      </c>
      <c r="E627" s="50" t="s">
        <v>833</v>
      </c>
      <c r="F627" s="50" t="s">
        <v>230</v>
      </c>
      <c r="G627" s="41" t="s">
        <v>2042</v>
      </c>
    </row>
    <row r="628" spans="2:7" x14ac:dyDescent="0.35">
      <c r="B628" s="39" t="s">
        <v>139</v>
      </c>
      <c r="C628" s="50" t="s">
        <v>2034</v>
      </c>
      <c r="D628" s="40" t="s">
        <v>460</v>
      </c>
      <c r="E628" s="50" t="s">
        <v>833</v>
      </c>
      <c r="F628" s="50" t="s">
        <v>230</v>
      </c>
      <c r="G628" s="41" t="s">
        <v>2044</v>
      </c>
    </row>
    <row r="629" spans="2:7" x14ac:dyDescent="0.35">
      <c r="B629" s="39" t="s">
        <v>139</v>
      </c>
      <c r="C629" s="50" t="s">
        <v>2034</v>
      </c>
      <c r="D629" s="40" t="s">
        <v>460</v>
      </c>
      <c r="E629" s="50" t="s">
        <v>833</v>
      </c>
      <c r="F629" s="50" t="s">
        <v>230</v>
      </c>
      <c r="G629" s="41" t="s">
        <v>2048</v>
      </c>
    </row>
    <row r="630" spans="2:7" x14ac:dyDescent="0.35">
      <c r="B630" s="39" t="s">
        <v>139</v>
      </c>
      <c r="C630" s="50" t="s">
        <v>2049</v>
      </c>
      <c r="D630" s="40" t="s">
        <v>1460</v>
      </c>
      <c r="E630" s="50" t="s">
        <v>833</v>
      </c>
      <c r="F630" s="50" t="s">
        <v>230</v>
      </c>
      <c r="G630" s="41" t="s">
        <v>191</v>
      </c>
    </row>
    <row r="631" spans="2:7" x14ac:dyDescent="0.35">
      <c r="B631" s="39" t="s">
        <v>139</v>
      </c>
      <c r="C631" s="50" t="s">
        <v>2049</v>
      </c>
      <c r="D631" s="40" t="s">
        <v>1460</v>
      </c>
      <c r="E631" s="50" t="s">
        <v>833</v>
      </c>
      <c r="F631" s="50" t="s">
        <v>230</v>
      </c>
      <c r="G631" s="41" t="s">
        <v>1224</v>
      </c>
    </row>
    <row r="632" spans="2:7" x14ac:dyDescent="0.35">
      <c r="B632" s="39" t="s">
        <v>139</v>
      </c>
      <c r="C632" s="50" t="s">
        <v>2049</v>
      </c>
      <c r="D632" s="40" t="s">
        <v>1460</v>
      </c>
      <c r="E632" s="50" t="s">
        <v>509</v>
      </c>
      <c r="F632" s="50" t="s">
        <v>230</v>
      </c>
      <c r="G632" s="41" t="s">
        <v>2057</v>
      </c>
    </row>
    <row r="633" spans="2:7" x14ac:dyDescent="0.35">
      <c r="B633" s="39" t="s">
        <v>319</v>
      </c>
      <c r="C633" s="50" t="s">
        <v>2059</v>
      </c>
      <c r="D633" s="40" t="s">
        <v>146</v>
      </c>
      <c r="E633" s="50" t="s">
        <v>509</v>
      </c>
      <c r="F633" s="50" t="s">
        <v>230</v>
      </c>
      <c r="G633" s="41" t="s">
        <v>2060</v>
      </c>
    </row>
    <row r="634" spans="2:7" x14ac:dyDescent="0.35">
      <c r="B634" s="39" t="s">
        <v>319</v>
      </c>
      <c r="C634" s="50" t="s">
        <v>2059</v>
      </c>
      <c r="D634" s="40" t="s">
        <v>146</v>
      </c>
      <c r="E634" s="50" t="s">
        <v>509</v>
      </c>
      <c r="F634" s="50" t="s">
        <v>1787</v>
      </c>
      <c r="G634" s="41" t="s">
        <v>2066</v>
      </c>
    </row>
    <row r="635" spans="2:7" x14ac:dyDescent="0.35">
      <c r="B635" s="39" t="s">
        <v>319</v>
      </c>
      <c r="C635" s="50" t="s">
        <v>2059</v>
      </c>
      <c r="D635" s="40" t="s">
        <v>146</v>
      </c>
      <c r="E635" s="50" t="s">
        <v>509</v>
      </c>
      <c r="F635" s="50" t="s">
        <v>230</v>
      </c>
      <c r="G635" s="41" t="s">
        <v>2068</v>
      </c>
    </row>
    <row r="636" spans="2:7" x14ac:dyDescent="0.35">
      <c r="B636" s="39" t="s">
        <v>319</v>
      </c>
      <c r="C636" s="50" t="s">
        <v>2059</v>
      </c>
      <c r="D636" s="40" t="s">
        <v>146</v>
      </c>
      <c r="E636" s="50" t="s">
        <v>833</v>
      </c>
      <c r="F636" s="50" t="s">
        <v>230</v>
      </c>
      <c r="G636" s="41" t="s">
        <v>2069</v>
      </c>
    </row>
    <row r="637" spans="2:7" x14ac:dyDescent="0.35">
      <c r="B637" s="39" t="s">
        <v>319</v>
      </c>
      <c r="C637" s="50" t="s">
        <v>2070</v>
      </c>
      <c r="D637" s="40" t="s">
        <v>460</v>
      </c>
      <c r="E637" s="50" t="s">
        <v>833</v>
      </c>
      <c r="F637" s="50" t="s">
        <v>230</v>
      </c>
      <c r="G637" s="41" t="s">
        <v>2071</v>
      </c>
    </row>
    <row r="638" spans="2:7" x14ac:dyDescent="0.35">
      <c r="B638" s="39" t="s">
        <v>319</v>
      </c>
      <c r="C638" s="50" t="s">
        <v>2070</v>
      </c>
      <c r="D638" s="40" t="s">
        <v>146</v>
      </c>
      <c r="E638" s="50" t="s">
        <v>833</v>
      </c>
      <c r="F638" s="50" t="s">
        <v>230</v>
      </c>
      <c r="G638" s="41" t="s">
        <v>2076</v>
      </c>
    </row>
    <row r="639" spans="2:7" x14ac:dyDescent="0.35">
      <c r="B639" s="39" t="s">
        <v>319</v>
      </c>
      <c r="C639" s="50" t="s">
        <v>2070</v>
      </c>
      <c r="D639" s="40" t="s">
        <v>460</v>
      </c>
      <c r="E639" s="50" t="s">
        <v>833</v>
      </c>
      <c r="F639" s="50" t="s">
        <v>2233</v>
      </c>
      <c r="G639" s="41" t="s">
        <v>2080</v>
      </c>
    </row>
    <row r="640" spans="2:7" x14ac:dyDescent="0.35">
      <c r="B640" s="39" t="s">
        <v>319</v>
      </c>
      <c r="C640" s="50" t="s">
        <v>2070</v>
      </c>
      <c r="D640" s="40" t="s">
        <v>146</v>
      </c>
      <c r="E640" s="50" t="s">
        <v>833</v>
      </c>
      <c r="F640" s="50" t="s">
        <v>230</v>
      </c>
      <c r="G640" s="41" t="s">
        <v>2084</v>
      </c>
    </row>
    <row r="641" spans="2:7" x14ac:dyDescent="0.35">
      <c r="B641" s="39" t="s">
        <v>319</v>
      </c>
      <c r="C641" s="50" t="s">
        <v>2070</v>
      </c>
      <c r="D641" s="40" t="s">
        <v>460</v>
      </c>
      <c r="E641" s="50" t="s">
        <v>833</v>
      </c>
      <c r="F641" s="50" t="s">
        <v>230</v>
      </c>
      <c r="G641" s="41" t="s">
        <v>2086</v>
      </c>
    </row>
    <row r="642" spans="2:7" x14ac:dyDescent="0.35">
      <c r="B642" s="39" t="s">
        <v>319</v>
      </c>
      <c r="C642" s="50" t="s">
        <v>2070</v>
      </c>
      <c r="D642" s="40" t="s">
        <v>146</v>
      </c>
      <c r="E642" s="50" t="s">
        <v>833</v>
      </c>
      <c r="F642" s="50" t="s">
        <v>230</v>
      </c>
      <c r="G642" s="41" t="s">
        <v>2088</v>
      </c>
    </row>
    <row r="643" spans="2:7" x14ac:dyDescent="0.35">
      <c r="B643" s="39" t="s">
        <v>319</v>
      </c>
      <c r="C643" s="50" t="s">
        <v>2070</v>
      </c>
      <c r="D643" s="40" t="s">
        <v>146</v>
      </c>
      <c r="E643" s="50" t="s">
        <v>833</v>
      </c>
      <c r="F643" s="50" t="s">
        <v>1787</v>
      </c>
      <c r="G643" s="41" t="s">
        <v>2090</v>
      </c>
    </row>
    <row r="644" spans="2:7" x14ac:dyDescent="0.35">
      <c r="B644" s="39" t="s">
        <v>319</v>
      </c>
      <c r="C644" s="50" t="s">
        <v>2070</v>
      </c>
      <c r="D644" s="40" t="s">
        <v>460</v>
      </c>
      <c r="E644" s="50" t="s">
        <v>509</v>
      </c>
      <c r="F644" s="50" t="s">
        <v>2233</v>
      </c>
      <c r="G644" s="41" t="s">
        <v>2092</v>
      </c>
    </row>
    <row r="645" spans="2:7" x14ac:dyDescent="0.35">
      <c r="B645" s="39" t="s">
        <v>615</v>
      </c>
      <c r="C645" s="50" t="s">
        <v>2094</v>
      </c>
      <c r="D645" s="40" t="s">
        <v>460</v>
      </c>
      <c r="E645" s="50" t="s">
        <v>509</v>
      </c>
      <c r="F645" s="50" t="s">
        <v>230</v>
      </c>
      <c r="G645" s="41" t="s">
        <v>2095</v>
      </c>
    </row>
    <row r="646" spans="2:7" x14ac:dyDescent="0.35">
      <c r="B646" s="39" t="s">
        <v>615</v>
      </c>
      <c r="C646" s="50" t="s">
        <v>2094</v>
      </c>
      <c r="D646" s="40" t="s">
        <v>460</v>
      </c>
      <c r="E646" s="50" t="s">
        <v>509</v>
      </c>
      <c r="F646" s="50" t="s">
        <v>230</v>
      </c>
      <c r="G646" s="41" t="s">
        <v>2105</v>
      </c>
    </row>
    <row r="647" spans="2:7" x14ac:dyDescent="0.35">
      <c r="B647" s="39" t="s">
        <v>615</v>
      </c>
      <c r="C647" s="50" t="s">
        <v>2094</v>
      </c>
      <c r="D647" s="40" t="s">
        <v>460</v>
      </c>
      <c r="E647" s="50" t="s">
        <v>509</v>
      </c>
      <c r="F647" s="50" t="s">
        <v>230</v>
      </c>
      <c r="G647" s="41" t="s">
        <v>2108</v>
      </c>
    </row>
    <row r="648" spans="2:7" x14ac:dyDescent="0.35">
      <c r="B648" s="39" t="s">
        <v>615</v>
      </c>
      <c r="C648" s="50" t="s">
        <v>2094</v>
      </c>
      <c r="D648" s="40" t="s">
        <v>460</v>
      </c>
      <c r="E648" s="50" t="s">
        <v>509</v>
      </c>
      <c r="F648" s="50" t="s">
        <v>230</v>
      </c>
      <c r="G648" s="41" t="s">
        <v>2109</v>
      </c>
    </row>
    <row r="649" spans="2:7" x14ac:dyDescent="0.35">
      <c r="B649" s="39" t="s">
        <v>444</v>
      </c>
      <c r="C649" s="50" t="s">
        <v>2110</v>
      </c>
      <c r="D649" s="40" t="s">
        <v>1004</v>
      </c>
      <c r="E649" s="50" t="s">
        <v>833</v>
      </c>
      <c r="F649" s="50" t="s">
        <v>230</v>
      </c>
      <c r="G649" s="41" t="s">
        <v>2111</v>
      </c>
    </row>
    <row r="650" spans="2:7" x14ac:dyDescent="0.35">
      <c r="B650" s="39" t="s">
        <v>898</v>
      </c>
      <c r="C650" s="50" t="s">
        <v>2117</v>
      </c>
      <c r="D650" s="40" t="s">
        <v>146</v>
      </c>
      <c r="E650" s="50" t="s">
        <v>833</v>
      </c>
      <c r="F650" s="50" t="s">
        <v>359</v>
      </c>
      <c r="G650" s="41" t="s">
        <v>2118</v>
      </c>
    </row>
    <row r="651" spans="2:7" x14ac:dyDescent="0.35">
      <c r="B651" s="39" t="s">
        <v>898</v>
      </c>
      <c r="C651" s="50" t="s">
        <v>2117</v>
      </c>
      <c r="D651" s="40" t="s">
        <v>460</v>
      </c>
      <c r="E651" s="50" t="s">
        <v>954</v>
      </c>
      <c r="F651" s="50" t="s">
        <v>230</v>
      </c>
      <c r="G651" s="41" t="s">
        <v>2123</v>
      </c>
    </row>
    <row r="652" spans="2:7" x14ac:dyDescent="0.35">
      <c r="B652" s="39" t="s">
        <v>898</v>
      </c>
      <c r="C652" s="50" t="s">
        <v>2127</v>
      </c>
      <c r="D652" s="40" t="s">
        <v>146</v>
      </c>
      <c r="E652" s="50" t="s">
        <v>147</v>
      </c>
      <c r="F652" s="50" t="s">
        <v>230</v>
      </c>
      <c r="G652" s="41" t="s">
        <v>954</v>
      </c>
    </row>
    <row r="653" spans="2:7" x14ac:dyDescent="0.35">
      <c r="B653" s="39" t="s">
        <v>235</v>
      </c>
      <c r="C653" s="50" t="s">
        <v>2138</v>
      </c>
      <c r="D653" s="40" t="s">
        <v>146</v>
      </c>
      <c r="E653" s="50" t="s">
        <v>147</v>
      </c>
      <c r="F653" s="50" t="s">
        <v>230</v>
      </c>
      <c r="G653" s="41" t="s">
        <v>2139</v>
      </c>
    </row>
    <row r="654" spans="2:7" x14ac:dyDescent="0.35">
      <c r="B654" s="39" t="s">
        <v>235</v>
      </c>
      <c r="C654" s="50" t="s">
        <v>2138</v>
      </c>
      <c r="D654" s="40" t="s">
        <v>146</v>
      </c>
      <c r="E654" s="50" t="s">
        <v>147</v>
      </c>
      <c r="F654" s="50" t="s">
        <v>230</v>
      </c>
      <c r="G654" s="41" t="s">
        <v>2142</v>
      </c>
    </row>
    <row r="655" spans="2:7" x14ac:dyDescent="0.35">
      <c r="B655" s="39" t="s">
        <v>319</v>
      </c>
      <c r="C655" s="50" t="s">
        <v>2144</v>
      </c>
      <c r="D655" s="40" t="s">
        <v>460</v>
      </c>
      <c r="E655" s="50" t="s">
        <v>147</v>
      </c>
      <c r="F655" s="50" t="s">
        <v>2262</v>
      </c>
      <c r="G655" s="41" t="s">
        <v>2145</v>
      </c>
    </row>
    <row r="656" spans="2:7" x14ac:dyDescent="0.35">
      <c r="B656" s="39" t="s">
        <v>319</v>
      </c>
      <c r="C656" s="50" t="s">
        <v>2144</v>
      </c>
      <c r="D656" s="40" t="s">
        <v>146</v>
      </c>
      <c r="E656" s="50" t="s">
        <v>147</v>
      </c>
      <c r="F656" s="50" t="s">
        <v>2268</v>
      </c>
      <c r="G656" s="41" t="s">
        <v>2148</v>
      </c>
    </row>
    <row r="657" spans="2:7" x14ac:dyDescent="0.35">
      <c r="B657" s="39" t="s">
        <v>319</v>
      </c>
      <c r="C657" s="50" t="s">
        <v>2144</v>
      </c>
      <c r="D657" s="40" t="s">
        <v>146</v>
      </c>
      <c r="E657" s="50" t="s">
        <v>147</v>
      </c>
      <c r="F657" s="50" t="s">
        <v>2273</v>
      </c>
      <c r="G657" s="41" t="s">
        <v>2149</v>
      </c>
    </row>
    <row r="658" spans="2:7" x14ac:dyDescent="0.35">
      <c r="B658" s="39" t="s">
        <v>319</v>
      </c>
      <c r="C658" s="50" t="s">
        <v>2144</v>
      </c>
      <c r="D658" s="40" t="s">
        <v>146</v>
      </c>
      <c r="E658" s="50" t="s">
        <v>147</v>
      </c>
      <c r="F658" s="50" t="s">
        <v>2279</v>
      </c>
      <c r="G658" s="41" t="s">
        <v>2150</v>
      </c>
    </row>
    <row r="659" spans="2:7" x14ac:dyDescent="0.35">
      <c r="B659" s="39" t="s">
        <v>319</v>
      </c>
      <c r="C659" s="50" t="s">
        <v>2144</v>
      </c>
      <c r="D659" s="40" t="s">
        <v>146</v>
      </c>
      <c r="E659" s="50" t="s">
        <v>147</v>
      </c>
      <c r="F659" s="50" t="s">
        <v>2281</v>
      </c>
      <c r="G659" s="41" t="s">
        <v>2151</v>
      </c>
    </row>
    <row r="660" spans="2:7" x14ac:dyDescent="0.35">
      <c r="B660" s="39" t="s">
        <v>319</v>
      </c>
      <c r="C660" s="50" t="s">
        <v>2144</v>
      </c>
      <c r="D660" s="40" t="s">
        <v>146</v>
      </c>
      <c r="E660" s="50" t="s">
        <v>147</v>
      </c>
      <c r="F660" s="50" t="s">
        <v>2291</v>
      </c>
      <c r="G660" s="41" t="s">
        <v>2152</v>
      </c>
    </row>
    <row r="661" spans="2:7" x14ac:dyDescent="0.35">
      <c r="B661" s="39" t="s">
        <v>319</v>
      </c>
      <c r="C661" s="50" t="s">
        <v>2144</v>
      </c>
      <c r="D661" s="40" t="s">
        <v>146</v>
      </c>
      <c r="E661" s="50" t="s">
        <v>147</v>
      </c>
      <c r="F661" s="50" t="s">
        <v>2301</v>
      </c>
      <c r="G661" s="41" t="s">
        <v>2153</v>
      </c>
    </row>
    <row r="662" spans="2:7" x14ac:dyDescent="0.35">
      <c r="B662" s="39" t="s">
        <v>319</v>
      </c>
      <c r="C662" s="50" t="s">
        <v>2144</v>
      </c>
      <c r="D662" s="40" t="s">
        <v>146</v>
      </c>
      <c r="E662" s="50" t="s">
        <v>147</v>
      </c>
      <c r="F662" s="50" t="s">
        <v>2317</v>
      </c>
      <c r="G662" s="41" t="s">
        <v>2155</v>
      </c>
    </row>
    <row r="663" spans="2:7" x14ac:dyDescent="0.35">
      <c r="B663" s="39" t="s">
        <v>319</v>
      </c>
      <c r="C663" s="50" t="s">
        <v>2144</v>
      </c>
      <c r="D663" s="40" t="s">
        <v>460</v>
      </c>
      <c r="E663" s="50" t="s">
        <v>147</v>
      </c>
      <c r="F663" s="50" t="s">
        <v>210</v>
      </c>
      <c r="G663" s="41" t="s">
        <v>2156</v>
      </c>
    </row>
    <row r="664" spans="2:7" x14ac:dyDescent="0.35">
      <c r="B664" s="39" t="s">
        <v>319</v>
      </c>
      <c r="C664" s="50" t="s">
        <v>2144</v>
      </c>
      <c r="D664" s="40" t="s">
        <v>460</v>
      </c>
      <c r="E664" s="50" t="s">
        <v>509</v>
      </c>
      <c r="F664" s="50" t="s">
        <v>210</v>
      </c>
      <c r="G664" s="41" t="s">
        <v>2157</v>
      </c>
    </row>
    <row r="665" spans="2:7" x14ac:dyDescent="0.35">
      <c r="B665" s="39" t="s">
        <v>319</v>
      </c>
      <c r="C665" s="50" t="s">
        <v>2158</v>
      </c>
      <c r="D665" s="40" t="s">
        <v>146</v>
      </c>
      <c r="E665" s="50" t="s">
        <v>509</v>
      </c>
      <c r="F665" s="50" t="s">
        <v>359</v>
      </c>
      <c r="G665" s="41" t="s">
        <v>2159</v>
      </c>
    </row>
    <row r="666" spans="2:7" x14ac:dyDescent="0.35">
      <c r="B666" s="39" t="s">
        <v>319</v>
      </c>
      <c r="C666" s="50" t="s">
        <v>2158</v>
      </c>
      <c r="D666" s="40" t="s">
        <v>146</v>
      </c>
      <c r="E666" s="50" t="s">
        <v>509</v>
      </c>
      <c r="F666" s="50" t="s">
        <v>210</v>
      </c>
      <c r="G666" s="41" t="s">
        <v>2160</v>
      </c>
    </row>
    <row r="667" spans="2:7" x14ac:dyDescent="0.35">
      <c r="B667" s="39" t="s">
        <v>319</v>
      </c>
      <c r="C667" s="50" t="s">
        <v>2158</v>
      </c>
      <c r="D667" s="40" t="s">
        <v>146</v>
      </c>
      <c r="E667" s="50" t="s">
        <v>509</v>
      </c>
      <c r="F667" s="50" t="s">
        <v>210</v>
      </c>
      <c r="G667" s="41" t="s">
        <v>2163</v>
      </c>
    </row>
    <row r="668" spans="2:7" x14ac:dyDescent="0.35">
      <c r="B668" s="39" t="s">
        <v>319</v>
      </c>
      <c r="C668" s="50" t="s">
        <v>2158</v>
      </c>
      <c r="D668" s="40" t="s">
        <v>146</v>
      </c>
      <c r="E668" s="50" t="s">
        <v>509</v>
      </c>
      <c r="F668" s="50" t="s">
        <v>210</v>
      </c>
      <c r="G668" s="41" t="s">
        <v>2164</v>
      </c>
    </row>
    <row r="669" spans="2:7" x14ac:dyDescent="0.35">
      <c r="B669" s="39" t="s">
        <v>319</v>
      </c>
      <c r="C669" s="50" t="s">
        <v>2158</v>
      </c>
      <c r="D669" s="40" t="s">
        <v>460</v>
      </c>
      <c r="E669" s="50" t="s">
        <v>509</v>
      </c>
      <c r="F669" s="50" t="s">
        <v>359</v>
      </c>
      <c r="G669" s="41" t="s">
        <v>2165</v>
      </c>
    </row>
    <row r="670" spans="2:7" x14ac:dyDescent="0.35">
      <c r="B670" s="39" t="s">
        <v>319</v>
      </c>
      <c r="C670" s="50" t="s">
        <v>2158</v>
      </c>
      <c r="D670" s="40" t="s">
        <v>146</v>
      </c>
      <c r="E670" s="50" t="s">
        <v>509</v>
      </c>
      <c r="F670" s="50" t="s">
        <v>230</v>
      </c>
      <c r="G670" s="41" t="s">
        <v>2168</v>
      </c>
    </row>
    <row r="671" spans="2:7" x14ac:dyDescent="0.35">
      <c r="B671" s="39" t="s">
        <v>319</v>
      </c>
      <c r="C671" s="50" t="s">
        <v>2158</v>
      </c>
      <c r="D671" s="40" t="s">
        <v>460</v>
      </c>
      <c r="E671" s="50" t="s">
        <v>509</v>
      </c>
      <c r="F671" s="50" t="s">
        <v>230</v>
      </c>
      <c r="G671" s="41" t="s">
        <v>2169</v>
      </c>
    </row>
    <row r="672" spans="2:7" x14ac:dyDescent="0.35">
      <c r="B672" s="39" t="s">
        <v>319</v>
      </c>
      <c r="C672" s="50" t="s">
        <v>2158</v>
      </c>
      <c r="D672" s="40" t="s">
        <v>460</v>
      </c>
      <c r="E672" s="50" t="s">
        <v>509</v>
      </c>
      <c r="F672" s="50" t="s">
        <v>359</v>
      </c>
      <c r="G672" s="41" t="s">
        <v>2170</v>
      </c>
    </row>
    <row r="673" spans="2:7" x14ac:dyDescent="0.35">
      <c r="B673" s="39" t="s">
        <v>319</v>
      </c>
      <c r="C673" s="50" t="s">
        <v>2158</v>
      </c>
      <c r="D673" s="40" t="s">
        <v>460</v>
      </c>
      <c r="E673" s="50" t="s">
        <v>833</v>
      </c>
      <c r="F673" s="50" t="s">
        <v>230</v>
      </c>
      <c r="G673" s="41" t="s">
        <v>2171</v>
      </c>
    </row>
    <row r="674" spans="2:7" x14ac:dyDescent="0.35">
      <c r="B674" s="39" t="s">
        <v>785</v>
      </c>
      <c r="C674" s="50" t="s">
        <v>2172</v>
      </c>
      <c r="D674" s="40" t="s">
        <v>460</v>
      </c>
      <c r="E674" s="50" t="s">
        <v>833</v>
      </c>
      <c r="F674" s="50" t="s">
        <v>2332</v>
      </c>
      <c r="G674" s="41" t="s">
        <v>1244</v>
      </c>
    </row>
    <row r="675" spans="2:7" x14ac:dyDescent="0.35">
      <c r="B675" s="39" t="s">
        <v>785</v>
      </c>
      <c r="C675" s="50" t="s">
        <v>2172</v>
      </c>
      <c r="D675" s="40" t="s">
        <v>460</v>
      </c>
      <c r="E675" s="50" t="s">
        <v>833</v>
      </c>
      <c r="F675" s="50" t="s">
        <v>210</v>
      </c>
      <c r="G675" s="41" t="s">
        <v>1254</v>
      </c>
    </row>
    <row r="676" spans="2:7" x14ac:dyDescent="0.35">
      <c r="B676" s="39" t="s">
        <v>785</v>
      </c>
      <c r="C676" s="50" t="s">
        <v>2172</v>
      </c>
      <c r="D676" s="40" t="s">
        <v>460</v>
      </c>
      <c r="E676" s="50" t="s">
        <v>833</v>
      </c>
      <c r="F676" s="50" t="s">
        <v>230</v>
      </c>
      <c r="G676" s="41" t="s">
        <v>1256</v>
      </c>
    </row>
    <row r="677" spans="2:7" x14ac:dyDescent="0.35">
      <c r="B677" s="39" t="s">
        <v>785</v>
      </c>
      <c r="C677" s="50" t="s">
        <v>2172</v>
      </c>
      <c r="D677" s="40" t="s">
        <v>460</v>
      </c>
      <c r="E677" s="50" t="s">
        <v>833</v>
      </c>
      <c r="F677" s="50" t="s">
        <v>230</v>
      </c>
      <c r="G677" s="41" t="s">
        <v>2175</v>
      </c>
    </row>
    <row r="678" spans="2:7" x14ac:dyDescent="0.35">
      <c r="B678" s="39" t="s">
        <v>785</v>
      </c>
      <c r="C678" s="50" t="s">
        <v>2172</v>
      </c>
      <c r="D678" s="40" t="s">
        <v>460</v>
      </c>
      <c r="E678" s="50" t="s">
        <v>509</v>
      </c>
      <c r="F678" s="50" t="s">
        <v>230</v>
      </c>
      <c r="G678" s="41" t="s">
        <v>2177</v>
      </c>
    </row>
    <row r="679" spans="2:7" x14ac:dyDescent="0.35">
      <c r="B679" s="39" t="s">
        <v>235</v>
      </c>
      <c r="C679" s="50" t="s">
        <v>2178</v>
      </c>
      <c r="D679" s="40" t="s">
        <v>460</v>
      </c>
      <c r="E679" s="50" t="s">
        <v>509</v>
      </c>
      <c r="F679" s="50" t="s">
        <v>230</v>
      </c>
      <c r="G679" s="41" t="s">
        <v>2179</v>
      </c>
    </row>
    <row r="680" spans="2:7" x14ac:dyDescent="0.35">
      <c r="B680" s="39" t="s">
        <v>235</v>
      </c>
      <c r="C680" s="50" t="s">
        <v>2178</v>
      </c>
      <c r="D680" s="40" t="s">
        <v>460</v>
      </c>
      <c r="E680" s="50" t="s">
        <v>509</v>
      </c>
      <c r="F680" s="50" t="s">
        <v>230</v>
      </c>
      <c r="G680" s="41" t="s">
        <v>2184</v>
      </c>
    </row>
    <row r="681" spans="2:7" x14ac:dyDescent="0.35">
      <c r="B681" s="39" t="s">
        <v>235</v>
      </c>
      <c r="C681" s="50" t="s">
        <v>2178</v>
      </c>
      <c r="D681" s="40" t="s">
        <v>460</v>
      </c>
      <c r="E681" s="50" t="s">
        <v>509</v>
      </c>
      <c r="F681" s="50" t="s">
        <v>230</v>
      </c>
      <c r="G681" s="41" t="s">
        <v>2185</v>
      </c>
    </row>
    <row r="682" spans="2:7" x14ac:dyDescent="0.35">
      <c r="B682" s="39" t="s">
        <v>235</v>
      </c>
      <c r="C682" s="50" t="s">
        <v>2178</v>
      </c>
      <c r="D682" s="40" t="s">
        <v>460</v>
      </c>
      <c r="E682" s="50" t="s">
        <v>509</v>
      </c>
      <c r="F682" s="50" t="s">
        <v>359</v>
      </c>
      <c r="G682" s="41" t="s">
        <v>2186</v>
      </c>
    </row>
    <row r="683" spans="2:7" x14ac:dyDescent="0.35">
      <c r="B683" s="39" t="s">
        <v>235</v>
      </c>
      <c r="C683" s="50" t="s">
        <v>2178</v>
      </c>
      <c r="D683" s="40" t="s">
        <v>146</v>
      </c>
      <c r="E683" s="50" t="s">
        <v>509</v>
      </c>
      <c r="F683" s="50" t="s">
        <v>230</v>
      </c>
      <c r="G683" s="41" t="s">
        <v>2187</v>
      </c>
    </row>
    <row r="684" spans="2:7" x14ac:dyDescent="0.35">
      <c r="B684" s="39" t="s">
        <v>235</v>
      </c>
      <c r="C684" s="50" t="s">
        <v>2178</v>
      </c>
      <c r="D684" s="40" t="s">
        <v>146</v>
      </c>
      <c r="E684" s="50" t="s">
        <v>509</v>
      </c>
      <c r="F684" s="50" t="s">
        <v>230</v>
      </c>
      <c r="G684" s="41" t="s">
        <v>2190</v>
      </c>
    </row>
    <row r="685" spans="2:7" ht="15" thickBot="1" x14ac:dyDescent="0.4">
      <c r="B685" s="39" t="s">
        <v>235</v>
      </c>
      <c r="C685" s="50" t="s">
        <v>2178</v>
      </c>
      <c r="D685" s="40" t="s">
        <v>146</v>
      </c>
      <c r="E685" s="50" t="s">
        <v>509</v>
      </c>
      <c r="F685" s="51" t="s">
        <v>2375</v>
      </c>
      <c r="G685" s="41" t="s">
        <v>2191</v>
      </c>
    </row>
    <row r="686" spans="2:7" x14ac:dyDescent="0.35">
      <c r="B686" s="39" t="s">
        <v>235</v>
      </c>
      <c r="C686" s="50" t="s">
        <v>2178</v>
      </c>
      <c r="D686" s="40" t="s">
        <v>146</v>
      </c>
      <c r="E686" s="50" t="s">
        <v>509</v>
      </c>
      <c r="G686" s="41" t="s">
        <v>2192</v>
      </c>
    </row>
    <row r="687" spans="2:7" x14ac:dyDescent="0.35">
      <c r="B687" s="39" t="s">
        <v>235</v>
      </c>
      <c r="C687" s="50" t="s">
        <v>2178</v>
      </c>
      <c r="D687" s="40" t="s">
        <v>146</v>
      </c>
      <c r="E687" s="50" t="s">
        <v>509</v>
      </c>
      <c r="G687" s="41" t="s">
        <v>2193</v>
      </c>
    </row>
    <row r="688" spans="2:7" x14ac:dyDescent="0.35">
      <c r="B688" s="39" t="s">
        <v>235</v>
      </c>
      <c r="C688" s="50" t="s">
        <v>2178</v>
      </c>
      <c r="D688" s="40" t="s">
        <v>146</v>
      </c>
      <c r="E688" s="50" t="s">
        <v>509</v>
      </c>
      <c r="G688" s="41" t="s">
        <v>2195</v>
      </c>
    </row>
    <row r="689" spans="2:7" x14ac:dyDescent="0.35">
      <c r="B689" s="39" t="s">
        <v>235</v>
      </c>
      <c r="C689" s="50" t="s">
        <v>2178</v>
      </c>
      <c r="D689" s="40" t="s">
        <v>146</v>
      </c>
      <c r="E689" s="50" t="s">
        <v>509</v>
      </c>
      <c r="G689" s="41" t="s">
        <v>2196</v>
      </c>
    </row>
    <row r="690" spans="2:7" x14ac:dyDescent="0.35">
      <c r="B690" s="39" t="s">
        <v>235</v>
      </c>
      <c r="C690" s="50" t="s">
        <v>2178</v>
      </c>
      <c r="D690" s="40" t="s">
        <v>460</v>
      </c>
      <c r="E690" s="50" t="s">
        <v>509</v>
      </c>
      <c r="G690" s="41" t="s">
        <v>2197</v>
      </c>
    </row>
    <row r="691" spans="2:7" x14ac:dyDescent="0.35">
      <c r="B691" s="39" t="s">
        <v>235</v>
      </c>
      <c r="C691" s="50" t="s">
        <v>2178</v>
      </c>
      <c r="D691" s="40" t="s">
        <v>460</v>
      </c>
      <c r="E691" s="50" t="s">
        <v>509</v>
      </c>
      <c r="G691" s="41" t="s">
        <v>2201</v>
      </c>
    </row>
    <row r="692" spans="2:7" x14ac:dyDescent="0.35">
      <c r="B692" s="39" t="s">
        <v>235</v>
      </c>
      <c r="C692" s="50" t="s">
        <v>2178</v>
      </c>
      <c r="D692" s="40" t="s">
        <v>460</v>
      </c>
      <c r="E692" s="50" t="s">
        <v>509</v>
      </c>
      <c r="G692" s="41" t="s">
        <v>2203</v>
      </c>
    </row>
    <row r="693" spans="2:7" x14ac:dyDescent="0.35">
      <c r="B693" s="39" t="s">
        <v>865</v>
      </c>
      <c r="C693" s="50" t="s">
        <v>2204</v>
      </c>
      <c r="D693" s="40" t="s">
        <v>146</v>
      </c>
      <c r="E693" s="50" t="s">
        <v>509</v>
      </c>
      <c r="G693" s="41" t="s">
        <v>2205</v>
      </c>
    </row>
    <row r="694" spans="2:7" x14ac:dyDescent="0.35">
      <c r="B694" s="39" t="s">
        <v>865</v>
      </c>
      <c r="C694" s="50" t="s">
        <v>2204</v>
      </c>
      <c r="D694" s="40" t="s">
        <v>460</v>
      </c>
      <c r="E694" s="50" t="s">
        <v>509</v>
      </c>
      <c r="G694" s="41" t="s">
        <v>2206</v>
      </c>
    </row>
    <row r="695" spans="2:7" x14ac:dyDescent="0.35">
      <c r="B695" s="39" t="s">
        <v>865</v>
      </c>
      <c r="C695" s="50" t="s">
        <v>2204</v>
      </c>
      <c r="D695" s="40" t="s">
        <v>146</v>
      </c>
      <c r="E695" s="50" t="s">
        <v>509</v>
      </c>
      <c r="G695" s="41" t="s">
        <v>2207</v>
      </c>
    </row>
    <row r="696" spans="2:7" x14ac:dyDescent="0.35">
      <c r="B696" s="39" t="s">
        <v>865</v>
      </c>
      <c r="C696" s="50" t="s">
        <v>2204</v>
      </c>
      <c r="D696" s="40" t="s">
        <v>460</v>
      </c>
      <c r="E696" s="50" t="s">
        <v>509</v>
      </c>
      <c r="G696" s="41" t="s">
        <v>2208</v>
      </c>
    </row>
    <row r="697" spans="2:7" x14ac:dyDescent="0.35">
      <c r="B697" s="39" t="s">
        <v>865</v>
      </c>
      <c r="C697" s="50" t="s">
        <v>2204</v>
      </c>
      <c r="D697" s="40" t="s">
        <v>460</v>
      </c>
      <c r="E697" s="50" t="s">
        <v>509</v>
      </c>
      <c r="G697" s="41" t="s">
        <v>2209</v>
      </c>
    </row>
    <row r="698" spans="2:7" x14ac:dyDescent="0.35">
      <c r="B698" s="39" t="s">
        <v>865</v>
      </c>
      <c r="C698" s="50" t="s">
        <v>2204</v>
      </c>
      <c r="D698" s="40" t="s">
        <v>146</v>
      </c>
      <c r="E698" s="50" t="s">
        <v>509</v>
      </c>
      <c r="G698" s="41" t="s">
        <v>2210</v>
      </c>
    </row>
    <row r="699" spans="2:7" x14ac:dyDescent="0.35">
      <c r="B699" s="39" t="s">
        <v>865</v>
      </c>
      <c r="C699" s="50" t="s">
        <v>2204</v>
      </c>
      <c r="D699" s="40" t="s">
        <v>460</v>
      </c>
      <c r="E699" s="50" t="s">
        <v>509</v>
      </c>
      <c r="G699" s="41" t="s">
        <v>2211</v>
      </c>
    </row>
    <row r="700" spans="2:7" x14ac:dyDescent="0.35">
      <c r="B700" s="39" t="s">
        <v>865</v>
      </c>
      <c r="C700" s="50" t="s">
        <v>2204</v>
      </c>
      <c r="D700" s="40" t="s">
        <v>460</v>
      </c>
      <c r="E700" s="50" t="s">
        <v>509</v>
      </c>
      <c r="G700" s="41" t="s">
        <v>2212</v>
      </c>
    </row>
    <row r="701" spans="2:7" x14ac:dyDescent="0.35">
      <c r="B701" s="39" t="s">
        <v>865</v>
      </c>
      <c r="C701" s="50" t="s">
        <v>2204</v>
      </c>
      <c r="D701" s="40" t="s">
        <v>146</v>
      </c>
      <c r="E701" s="50" t="s">
        <v>509</v>
      </c>
      <c r="G701" s="41" t="s">
        <v>2213</v>
      </c>
    </row>
    <row r="702" spans="2:7" x14ac:dyDescent="0.35">
      <c r="B702" s="39" t="s">
        <v>865</v>
      </c>
      <c r="C702" s="50" t="s">
        <v>2204</v>
      </c>
      <c r="D702" s="40" t="s">
        <v>146</v>
      </c>
      <c r="E702" s="50" t="s">
        <v>509</v>
      </c>
      <c r="G702" s="41" t="s">
        <v>2214</v>
      </c>
    </row>
    <row r="703" spans="2:7" x14ac:dyDescent="0.35">
      <c r="B703" s="39" t="s">
        <v>865</v>
      </c>
      <c r="C703" s="50" t="s">
        <v>2204</v>
      </c>
      <c r="D703" s="40" t="s">
        <v>146</v>
      </c>
      <c r="E703" s="50" t="s">
        <v>509</v>
      </c>
      <c r="G703" s="41" t="s">
        <v>2215</v>
      </c>
    </row>
    <row r="704" spans="2:7" x14ac:dyDescent="0.35">
      <c r="B704" s="39" t="s">
        <v>865</v>
      </c>
      <c r="C704" s="50" t="s">
        <v>2204</v>
      </c>
      <c r="D704" s="40" t="s">
        <v>146</v>
      </c>
      <c r="E704" s="50" t="s">
        <v>509</v>
      </c>
      <c r="G704" s="41" t="s">
        <v>2216</v>
      </c>
    </row>
    <row r="705" spans="2:7" x14ac:dyDescent="0.35">
      <c r="B705" s="39" t="s">
        <v>865</v>
      </c>
      <c r="C705" s="50" t="s">
        <v>2204</v>
      </c>
      <c r="D705" s="40" t="s">
        <v>460</v>
      </c>
      <c r="E705" s="50" t="s">
        <v>509</v>
      </c>
      <c r="G705" s="41" t="s">
        <v>2217</v>
      </c>
    </row>
    <row r="706" spans="2:7" x14ac:dyDescent="0.35">
      <c r="B706" s="39" t="s">
        <v>865</v>
      </c>
      <c r="C706" s="50" t="s">
        <v>2204</v>
      </c>
      <c r="D706" s="40" t="s">
        <v>460</v>
      </c>
      <c r="E706" s="50" t="s">
        <v>833</v>
      </c>
      <c r="G706" s="41" t="s">
        <v>2218</v>
      </c>
    </row>
    <row r="707" spans="2:7" x14ac:dyDescent="0.35">
      <c r="B707" s="39" t="s">
        <v>319</v>
      </c>
      <c r="C707" s="50" t="s">
        <v>2219</v>
      </c>
      <c r="D707" s="40" t="s">
        <v>460</v>
      </c>
      <c r="E707" s="50" t="s">
        <v>833</v>
      </c>
      <c r="G707" s="41" t="s">
        <v>2220</v>
      </c>
    </row>
    <row r="708" spans="2:7" x14ac:dyDescent="0.35">
      <c r="B708" s="39" t="s">
        <v>319</v>
      </c>
      <c r="C708" s="50" t="s">
        <v>2219</v>
      </c>
      <c r="D708" s="40" t="s">
        <v>146</v>
      </c>
      <c r="E708" s="50" t="s">
        <v>833</v>
      </c>
      <c r="G708" s="41" t="s">
        <v>2224</v>
      </c>
    </row>
    <row r="709" spans="2:7" x14ac:dyDescent="0.35">
      <c r="B709" s="39" t="s">
        <v>319</v>
      </c>
      <c r="C709" s="50" t="s">
        <v>2219</v>
      </c>
      <c r="D709" s="40" t="s">
        <v>146</v>
      </c>
      <c r="E709" s="50" t="s">
        <v>833</v>
      </c>
      <c r="G709" s="41" t="s">
        <v>1357</v>
      </c>
    </row>
    <row r="710" spans="2:7" x14ac:dyDescent="0.35">
      <c r="B710" s="39" t="s">
        <v>319</v>
      </c>
      <c r="C710" s="50" t="s">
        <v>2219</v>
      </c>
      <c r="D710" s="40" t="s">
        <v>146</v>
      </c>
      <c r="E710" s="50" t="s">
        <v>833</v>
      </c>
      <c r="G710" s="41" t="s">
        <v>1371</v>
      </c>
    </row>
    <row r="711" spans="2:7" x14ac:dyDescent="0.35">
      <c r="B711" s="39" t="s">
        <v>319</v>
      </c>
      <c r="C711" s="50" t="s">
        <v>2219</v>
      </c>
      <c r="D711" s="40" t="s">
        <v>146</v>
      </c>
      <c r="E711" s="50" t="s">
        <v>833</v>
      </c>
      <c r="G711" s="41" t="s">
        <v>2227</v>
      </c>
    </row>
    <row r="712" spans="2:7" x14ac:dyDescent="0.35">
      <c r="B712" s="39" t="s">
        <v>319</v>
      </c>
      <c r="C712" s="50" t="s">
        <v>2219</v>
      </c>
      <c r="D712" s="40" t="s">
        <v>146</v>
      </c>
      <c r="E712" s="50" t="s">
        <v>833</v>
      </c>
      <c r="G712" s="41" t="s">
        <v>2228</v>
      </c>
    </row>
    <row r="713" spans="2:7" x14ac:dyDescent="0.35">
      <c r="B713" s="39" t="s">
        <v>319</v>
      </c>
      <c r="C713" s="50" t="s">
        <v>2219</v>
      </c>
      <c r="D713" s="40" t="s">
        <v>460</v>
      </c>
      <c r="E713" s="50" t="s">
        <v>833</v>
      </c>
      <c r="G713" s="41" t="s">
        <v>2229</v>
      </c>
    </row>
    <row r="714" spans="2:7" x14ac:dyDescent="0.35">
      <c r="B714" s="39" t="s">
        <v>319</v>
      </c>
      <c r="C714" s="50" t="s">
        <v>2219</v>
      </c>
      <c r="D714" s="40" t="s">
        <v>460</v>
      </c>
      <c r="E714" s="50" t="s">
        <v>833</v>
      </c>
      <c r="G714" s="41" t="s">
        <v>1364</v>
      </c>
    </row>
    <row r="715" spans="2:7" x14ac:dyDescent="0.35">
      <c r="B715" s="39" t="s">
        <v>319</v>
      </c>
      <c r="C715" s="50" t="s">
        <v>2219</v>
      </c>
      <c r="D715" s="40" t="s">
        <v>460</v>
      </c>
      <c r="E715" s="50" t="s">
        <v>833</v>
      </c>
      <c r="G715" s="41" t="s">
        <v>1369</v>
      </c>
    </row>
    <row r="716" spans="2:7" x14ac:dyDescent="0.35">
      <c r="B716" s="39" t="s">
        <v>319</v>
      </c>
      <c r="C716" s="50" t="s">
        <v>2219</v>
      </c>
      <c r="D716" s="40" t="s">
        <v>460</v>
      </c>
      <c r="E716" s="50" t="s">
        <v>833</v>
      </c>
      <c r="G716" s="41" t="s">
        <v>2234</v>
      </c>
    </row>
    <row r="717" spans="2:7" x14ac:dyDescent="0.35">
      <c r="B717" s="39" t="s">
        <v>319</v>
      </c>
      <c r="C717" s="50" t="s">
        <v>2219</v>
      </c>
      <c r="D717" s="40" t="s">
        <v>460</v>
      </c>
      <c r="E717" s="50" t="s">
        <v>833</v>
      </c>
      <c r="G717" s="41" t="s">
        <v>2235</v>
      </c>
    </row>
    <row r="718" spans="2:7" x14ac:dyDescent="0.35">
      <c r="B718" s="39" t="s">
        <v>319</v>
      </c>
      <c r="C718" s="50" t="s">
        <v>2219</v>
      </c>
      <c r="D718" s="40" t="s">
        <v>460</v>
      </c>
      <c r="E718" s="50" t="s">
        <v>833</v>
      </c>
      <c r="G718" s="41" t="s">
        <v>2236</v>
      </c>
    </row>
    <row r="719" spans="2:7" x14ac:dyDescent="0.35">
      <c r="B719" s="39" t="s">
        <v>319</v>
      </c>
      <c r="C719" s="50" t="s">
        <v>2219</v>
      </c>
      <c r="D719" s="40" t="s">
        <v>146</v>
      </c>
      <c r="E719" s="50" t="s">
        <v>833</v>
      </c>
      <c r="G719" s="41" t="s">
        <v>2237</v>
      </c>
    </row>
    <row r="720" spans="2:7" x14ac:dyDescent="0.35">
      <c r="B720" s="39" t="s">
        <v>319</v>
      </c>
      <c r="C720" s="50" t="s">
        <v>2219</v>
      </c>
      <c r="D720" s="40" t="s">
        <v>460</v>
      </c>
      <c r="E720" s="50" t="s">
        <v>833</v>
      </c>
      <c r="G720" s="41" t="s">
        <v>2239</v>
      </c>
    </row>
    <row r="721" spans="2:7" x14ac:dyDescent="0.35">
      <c r="B721" s="39" t="s">
        <v>319</v>
      </c>
      <c r="C721" s="50" t="s">
        <v>2219</v>
      </c>
      <c r="D721" s="40" t="s">
        <v>460</v>
      </c>
      <c r="E721" s="50" t="s">
        <v>833</v>
      </c>
      <c r="G721" s="41" t="s">
        <v>1387</v>
      </c>
    </row>
    <row r="722" spans="2:7" x14ac:dyDescent="0.35">
      <c r="B722" s="39" t="s">
        <v>319</v>
      </c>
      <c r="C722" s="50" t="s">
        <v>2219</v>
      </c>
      <c r="D722" s="40" t="s">
        <v>146</v>
      </c>
      <c r="E722" s="50" t="s">
        <v>833</v>
      </c>
      <c r="G722" s="41" t="s">
        <v>2241</v>
      </c>
    </row>
    <row r="723" spans="2:7" x14ac:dyDescent="0.35">
      <c r="B723" s="39" t="s">
        <v>319</v>
      </c>
      <c r="C723" s="50" t="s">
        <v>2219</v>
      </c>
      <c r="D723" s="40" t="s">
        <v>146</v>
      </c>
      <c r="E723" s="50" t="s">
        <v>833</v>
      </c>
      <c r="G723" s="41" t="s">
        <v>2242</v>
      </c>
    </row>
    <row r="724" spans="2:7" x14ac:dyDescent="0.35">
      <c r="B724" s="39" t="s">
        <v>319</v>
      </c>
      <c r="C724" s="50" t="s">
        <v>2219</v>
      </c>
      <c r="D724" s="40" t="s">
        <v>460</v>
      </c>
      <c r="E724" s="50" t="s">
        <v>833</v>
      </c>
      <c r="G724" s="41" t="s">
        <v>2243</v>
      </c>
    </row>
    <row r="725" spans="2:7" x14ac:dyDescent="0.35">
      <c r="B725" s="39" t="s">
        <v>139</v>
      </c>
      <c r="C725" s="50" t="s">
        <v>2244</v>
      </c>
      <c r="D725" s="40" t="s">
        <v>460</v>
      </c>
      <c r="E725" s="50" t="s">
        <v>833</v>
      </c>
      <c r="G725" s="41" t="s">
        <v>2245</v>
      </c>
    </row>
    <row r="726" spans="2:7" x14ac:dyDescent="0.35">
      <c r="B726" s="39" t="s">
        <v>139</v>
      </c>
      <c r="C726" s="50" t="s">
        <v>2244</v>
      </c>
      <c r="D726" s="40" t="s">
        <v>460</v>
      </c>
      <c r="E726" s="50" t="s">
        <v>147</v>
      </c>
      <c r="G726" s="41" t="s">
        <v>2247</v>
      </c>
    </row>
    <row r="727" spans="2:7" x14ac:dyDescent="0.35">
      <c r="B727" s="39" t="s">
        <v>139</v>
      </c>
      <c r="C727" s="50" t="s">
        <v>2244</v>
      </c>
      <c r="D727" s="40" t="s">
        <v>460</v>
      </c>
      <c r="E727" s="50" t="s">
        <v>147</v>
      </c>
      <c r="G727" s="41" t="s">
        <v>2248</v>
      </c>
    </row>
    <row r="728" spans="2:7" x14ac:dyDescent="0.35">
      <c r="B728" s="39" t="s">
        <v>139</v>
      </c>
      <c r="C728" s="50" t="s">
        <v>2244</v>
      </c>
      <c r="D728" s="40" t="s">
        <v>460</v>
      </c>
      <c r="E728" s="50" t="s">
        <v>147</v>
      </c>
      <c r="G728" s="41" t="s">
        <v>2250</v>
      </c>
    </row>
    <row r="729" spans="2:7" x14ac:dyDescent="0.35">
      <c r="B729" s="39" t="s">
        <v>139</v>
      </c>
      <c r="C729" s="50" t="s">
        <v>2244</v>
      </c>
      <c r="D729" s="40" t="s">
        <v>460</v>
      </c>
      <c r="E729" s="50" t="s">
        <v>147</v>
      </c>
      <c r="G729" s="41" t="s">
        <v>2251</v>
      </c>
    </row>
    <row r="730" spans="2:7" x14ac:dyDescent="0.35">
      <c r="B730" s="39" t="s">
        <v>139</v>
      </c>
      <c r="C730" s="50" t="s">
        <v>2244</v>
      </c>
      <c r="D730" s="40" t="s">
        <v>460</v>
      </c>
      <c r="E730" s="50" t="s">
        <v>509</v>
      </c>
      <c r="G730" s="41" t="s">
        <v>2252</v>
      </c>
    </row>
    <row r="731" spans="2:7" x14ac:dyDescent="0.35">
      <c r="B731" s="39" t="s">
        <v>898</v>
      </c>
      <c r="C731" s="50" t="s">
        <v>2253</v>
      </c>
      <c r="D731" s="40" t="s">
        <v>460</v>
      </c>
      <c r="E731" s="50" t="s">
        <v>509</v>
      </c>
      <c r="G731" s="41" t="s">
        <v>2254</v>
      </c>
    </row>
    <row r="732" spans="2:7" x14ac:dyDescent="0.35">
      <c r="B732" s="39" t="s">
        <v>898</v>
      </c>
      <c r="C732" s="50" t="s">
        <v>2253</v>
      </c>
      <c r="D732" s="40" t="s">
        <v>460</v>
      </c>
      <c r="E732" s="50" t="s">
        <v>509</v>
      </c>
      <c r="G732" s="41" t="s">
        <v>2263</v>
      </c>
    </row>
    <row r="733" spans="2:7" x14ac:dyDescent="0.35">
      <c r="B733" s="39" t="s">
        <v>898</v>
      </c>
      <c r="C733" s="50" t="s">
        <v>2253</v>
      </c>
      <c r="D733" s="40" t="s">
        <v>146</v>
      </c>
      <c r="E733" s="50" t="s">
        <v>509</v>
      </c>
      <c r="G733" s="41" t="s">
        <v>2269</v>
      </c>
    </row>
    <row r="734" spans="2:7" x14ac:dyDescent="0.35">
      <c r="B734" s="39" t="s">
        <v>898</v>
      </c>
      <c r="C734" s="50" t="s">
        <v>2274</v>
      </c>
      <c r="D734" s="40" t="s">
        <v>460</v>
      </c>
      <c r="E734" s="50" t="s">
        <v>509</v>
      </c>
      <c r="G734" s="41" t="s">
        <v>2275</v>
      </c>
    </row>
    <row r="735" spans="2:7" x14ac:dyDescent="0.35">
      <c r="B735" s="39" t="s">
        <v>898</v>
      </c>
      <c r="C735" s="50" t="s">
        <v>2274</v>
      </c>
      <c r="D735" s="40" t="s">
        <v>460</v>
      </c>
      <c r="E735" s="50" t="s">
        <v>954</v>
      </c>
      <c r="G735" s="41" t="s">
        <v>2280</v>
      </c>
    </row>
    <row r="736" spans="2:7" x14ac:dyDescent="0.35">
      <c r="B736" s="39" t="s">
        <v>898</v>
      </c>
      <c r="C736" s="50" t="s">
        <v>2274</v>
      </c>
      <c r="D736" s="40" t="s">
        <v>146</v>
      </c>
      <c r="E736" s="50" t="s">
        <v>509</v>
      </c>
      <c r="G736" s="41" t="s">
        <v>2282</v>
      </c>
    </row>
    <row r="737" spans="2:7" x14ac:dyDescent="0.35">
      <c r="B737" s="39" t="s">
        <v>898</v>
      </c>
      <c r="C737" s="50" t="s">
        <v>2274</v>
      </c>
      <c r="D737" s="40" t="s">
        <v>460</v>
      </c>
      <c r="E737" s="50" t="s">
        <v>509</v>
      </c>
      <c r="G737" s="41" t="s">
        <v>2293</v>
      </c>
    </row>
    <row r="738" spans="2:7" x14ac:dyDescent="0.35">
      <c r="B738" s="39" t="s">
        <v>898</v>
      </c>
      <c r="C738" s="50" t="s">
        <v>2302</v>
      </c>
      <c r="D738" s="40" t="s">
        <v>146</v>
      </c>
      <c r="E738" s="50" t="s">
        <v>147</v>
      </c>
      <c r="G738" s="41" t="s">
        <v>2303</v>
      </c>
    </row>
    <row r="739" spans="2:7" x14ac:dyDescent="0.35">
      <c r="B739" s="39" t="s">
        <v>235</v>
      </c>
      <c r="C739" s="50" t="s">
        <v>2318</v>
      </c>
      <c r="D739" s="40" t="s">
        <v>146</v>
      </c>
      <c r="E739" s="50" t="s">
        <v>147</v>
      </c>
      <c r="G739" s="41" t="s">
        <v>286</v>
      </c>
    </row>
    <row r="740" spans="2:7" x14ac:dyDescent="0.35">
      <c r="B740" s="39" t="s">
        <v>235</v>
      </c>
      <c r="C740" s="50" t="s">
        <v>2318</v>
      </c>
      <c r="D740" s="40" t="s">
        <v>146</v>
      </c>
      <c r="E740" s="50" t="s">
        <v>147</v>
      </c>
      <c r="G740" s="41" t="s">
        <v>1047</v>
      </c>
    </row>
    <row r="741" spans="2:7" x14ac:dyDescent="0.35">
      <c r="B741" s="39" t="s">
        <v>235</v>
      </c>
      <c r="C741" s="50" t="s">
        <v>2318</v>
      </c>
      <c r="D741" s="40" t="s">
        <v>146</v>
      </c>
      <c r="E741" s="50" t="s">
        <v>147</v>
      </c>
      <c r="G741" s="41" t="s">
        <v>2321</v>
      </c>
    </row>
    <row r="742" spans="2:7" x14ac:dyDescent="0.35">
      <c r="B742" s="39" t="s">
        <v>235</v>
      </c>
      <c r="C742" s="50" t="s">
        <v>2318</v>
      </c>
      <c r="D742" s="40" t="s">
        <v>146</v>
      </c>
      <c r="E742" s="50" t="s">
        <v>147</v>
      </c>
      <c r="G742" s="41" t="s">
        <v>274</v>
      </c>
    </row>
    <row r="743" spans="2:7" x14ac:dyDescent="0.35">
      <c r="B743" s="39" t="s">
        <v>235</v>
      </c>
      <c r="C743" s="50" t="s">
        <v>2318</v>
      </c>
      <c r="D743" s="40" t="s">
        <v>146</v>
      </c>
      <c r="E743" s="50" t="s">
        <v>147</v>
      </c>
      <c r="G743" s="41" t="s">
        <v>2326</v>
      </c>
    </row>
    <row r="744" spans="2:7" x14ac:dyDescent="0.35">
      <c r="B744" s="39" t="s">
        <v>235</v>
      </c>
      <c r="C744" s="50" t="s">
        <v>2318</v>
      </c>
      <c r="D744" s="40" t="s">
        <v>146</v>
      </c>
      <c r="E744" s="50" t="s">
        <v>147</v>
      </c>
      <c r="G744" s="41" t="s">
        <v>2327</v>
      </c>
    </row>
    <row r="745" spans="2:7" x14ac:dyDescent="0.35">
      <c r="B745" s="39" t="s">
        <v>235</v>
      </c>
      <c r="C745" s="50" t="s">
        <v>2318</v>
      </c>
      <c r="D745" s="40" t="s">
        <v>146</v>
      </c>
      <c r="E745" s="50" t="s">
        <v>147</v>
      </c>
      <c r="G745" s="41" t="s">
        <v>2328</v>
      </c>
    </row>
    <row r="746" spans="2:7" x14ac:dyDescent="0.35">
      <c r="B746" s="39" t="s">
        <v>235</v>
      </c>
      <c r="C746" s="50" t="s">
        <v>2318</v>
      </c>
      <c r="D746" s="40" t="s">
        <v>146</v>
      </c>
      <c r="E746" s="50" t="s">
        <v>147</v>
      </c>
      <c r="G746" s="41" t="s">
        <v>1033</v>
      </c>
    </row>
    <row r="747" spans="2:7" x14ac:dyDescent="0.35">
      <c r="B747" s="39" t="s">
        <v>235</v>
      </c>
      <c r="C747" s="50" t="s">
        <v>2318</v>
      </c>
      <c r="D747" s="40" t="s">
        <v>146</v>
      </c>
      <c r="E747" s="50" t="s">
        <v>147</v>
      </c>
      <c r="G747" s="41" t="s">
        <v>292</v>
      </c>
    </row>
    <row r="748" spans="2:7" x14ac:dyDescent="0.35">
      <c r="B748" s="39" t="s">
        <v>235</v>
      </c>
      <c r="C748" s="50" t="s">
        <v>2318</v>
      </c>
      <c r="D748" s="40" t="s">
        <v>146</v>
      </c>
      <c r="E748" s="50" t="s">
        <v>147</v>
      </c>
      <c r="G748" s="41" t="s">
        <v>2329</v>
      </c>
    </row>
    <row r="749" spans="2:7" x14ac:dyDescent="0.35">
      <c r="B749" s="39" t="s">
        <v>235</v>
      </c>
      <c r="C749" s="50" t="s">
        <v>2318</v>
      </c>
      <c r="D749" s="40" t="s">
        <v>146</v>
      </c>
      <c r="E749" s="50" t="s">
        <v>147</v>
      </c>
      <c r="G749" s="41" t="s">
        <v>2330</v>
      </c>
    </row>
    <row r="750" spans="2:7" x14ac:dyDescent="0.35">
      <c r="B750" s="39" t="s">
        <v>235</v>
      </c>
      <c r="C750" s="50" t="s">
        <v>2318</v>
      </c>
      <c r="D750" s="40" t="s">
        <v>146</v>
      </c>
      <c r="E750" s="50" t="s">
        <v>147</v>
      </c>
      <c r="G750" s="41" t="s">
        <v>2331</v>
      </c>
    </row>
    <row r="751" spans="2:7" x14ac:dyDescent="0.35">
      <c r="B751" s="39" t="s">
        <v>235</v>
      </c>
      <c r="C751" s="50" t="s">
        <v>2318</v>
      </c>
      <c r="D751" s="40" t="s">
        <v>184</v>
      </c>
      <c r="E751" s="50" t="s">
        <v>147</v>
      </c>
      <c r="G751" s="41" t="s">
        <v>545</v>
      </c>
    </row>
    <row r="752" spans="2:7" x14ac:dyDescent="0.35">
      <c r="B752" s="39" t="s">
        <v>235</v>
      </c>
      <c r="C752" s="50" t="s">
        <v>2318</v>
      </c>
      <c r="D752" s="40" t="s">
        <v>184</v>
      </c>
      <c r="E752" s="50" t="s">
        <v>682</v>
      </c>
      <c r="G752" s="41" t="s">
        <v>2334</v>
      </c>
    </row>
    <row r="753" spans="2:7" x14ac:dyDescent="0.35">
      <c r="B753" s="39" t="s">
        <v>139</v>
      </c>
      <c r="C753" s="50" t="s">
        <v>2335</v>
      </c>
      <c r="D753" s="40" t="s">
        <v>146</v>
      </c>
      <c r="E753" s="50" t="s">
        <v>682</v>
      </c>
      <c r="G753" s="41" t="s">
        <v>2336</v>
      </c>
    </row>
    <row r="754" spans="2:7" x14ac:dyDescent="0.35">
      <c r="B754" s="39" t="s">
        <v>139</v>
      </c>
      <c r="C754" s="50" t="s">
        <v>2335</v>
      </c>
      <c r="D754" s="40" t="s">
        <v>460</v>
      </c>
      <c r="E754" s="50" t="s">
        <v>682</v>
      </c>
      <c r="G754" s="41" t="s">
        <v>2341</v>
      </c>
    </row>
    <row r="755" spans="2:7" x14ac:dyDescent="0.35">
      <c r="B755" s="39" t="s">
        <v>139</v>
      </c>
      <c r="C755" s="50" t="s">
        <v>2335</v>
      </c>
      <c r="D755" s="40" t="s">
        <v>146</v>
      </c>
      <c r="E755" s="50" t="s">
        <v>833</v>
      </c>
      <c r="G755" s="41" t="s">
        <v>2346</v>
      </c>
    </row>
    <row r="756" spans="2:7" x14ac:dyDescent="0.35">
      <c r="B756" s="39" t="s">
        <v>785</v>
      </c>
      <c r="C756" s="50" t="s">
        <v>2347</v>
      </c>
      <c r="D756" s="40" t="s">
        <v>460</v>
      </c>
      <c r="E756" s="50" t="s">
        <v>833</v>
      </c>
      <c r="G756" s="41" t="s">
        <v>2348</v>
      </c>
    </row>
    <row r="757" spans="2:7" x14ac:dyDescent="0.35">
      <c r="B757" s="39" t="s">
        <v>785</v>
      </c>
      <c r="C757" s="50" t="s">
        <v>2347</v>
      </c>
      <c r="D757" s="40" t="s">
        <v>460</v>
      </c>
      <c r="E757" s="50" t="s">
        <v>833</v>
      </c>
      <c r="G757" s="41" t="s">
        <v>2352</v>
      </c>
    </row>
    <row r="758" spans="2:7" x14ac:dyDescent="0.35">
      <c r="B758" s="39" t="s">
        <v>785</v>
      </c>
      <c r="C758" s="50" t="s">
        <v>2347</v>
      </c>
      <c r="D758" s="40" t="s">
        <v>460</v>
      </c>
      <c r="E758" s="50" t="s">
        <v>833</v>
      </c>
      <c r="G758" s="41" t="s">
        <v>2353</v>
      </c>
    </row>
    <row r="759" spans="2:7" x14ac:dyDescent="0.35">
      <c r="B759" s="39" t="s">
        <v>785</v>
      </c>
      <c r="C759" s="50" t="s">
        <v>2347</v>
      </c>
      <c r="D759" s="40" t="s">
        <v>460</v>
      </c>
      <c r="E759" s="50" t="s">
        <v>833</v>
      </c>
      <c r="G759" s="41" t="s">
        <v>2354</v>
      </c>
    </row>
    <row r="760" spans="2:7" x14ac:dyDescent="0.35">
      <c r="B760" s="39" t="s">
        <v>785</v>
      </c>
      <c r="C760" s="50" t="s">
        <v>2347</v>
      </c>
      <c r="D760" s="40" t="s">
        <v>460</v>
      </c>
      <c r="E760" s="50" t="s">
        <v>833</v>
      </c>
      <c r="G760" s="41" t="s">
        <v>2355</v>
      </c>
    </row>
    <row r="761" spans="2:7" x14ac:dyDescent="0.35">
      <c r="B761" s="39" t="s">
        <v>785</v>
      </c>
      <c r="C761" s="50" t="s">
        <v>2347</v>
      </c>
      <c r="D761" s="40" t="s">
        <v>460</v>
      </c>
      <c r="E761" s="50" t="s">
        <v>423</v>
      </c>
      <c r="G761" s="41" t="s">
        <v>2357</v>
      </c>
    </row>
    <row r="762" spans="2:7" ht="15" thickBot="1" x14ac:dyDescent="0.4">
      <c r="B762" s="39" t="s">
        <v>139</v>
      </c>
      <c r="C762" s="50" t="s">
        <v>2358</v>
      </c>
      <c r="D762" s="40" t="s">
        <v>460</v>
      </c>
      <c r="E762" s="51" t="s">
        <v>833</v>
      </c>
      <c r="G762" s="41" t="s">
        <v>2359</v>
      </c>
    </row>
    <row r="763" spans="2:7" ht="15" thickBot="1" x14ac:dyDescent="0.4">
      <c r="B763" s="42" t="s">
        <v>319</v>
      </c>
      <c r="C763" s="51" t="s">
        <v>2367</v>
      </c>
      <c r="D763" s="43" t="s">
        <v>1460</v>
      </c>
      <c r="G763" s="44" t="s">
        <v>2368</v>
      </c>
    </row>
  </sheetData>
  <mergeCells count="1">
    <mergeCell ref="D2:G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9ED3-923F-4D39-8AF0-3828182B8F36}">
  <dimension ref="A1:H21"/>
  <sheetViews>
    <sheetView workbookViewId="0">
      <selection activeCell="B18" sqref="B18:H21"/>
    </sheetView>
  </sheetViews>
  <sheetFormatPr defaultRowHeight="14.5" x14ac:dyDescent="0.35"/>
  <cols>
    <col min="1" max="1" width="12.36328125" bestFit="1" customWidth="1"/>
    <col min="2" max="2" width="14.81640625" bestFit="1" customWidth="1"/>
  </cols>
  <sheetData>
    <row r="1" spans="1:2" ht="15" thickBot="1" x14ac:dyDescent="0.4">
      <c r="A1" s="11" t="s">
        <v>4</v>
      </c>
      <c r="B1" s="11" t="s">
        <v>2451</v>
      </c>
    </row>
    <row r="2" spans="1:2" ht="15" thickBot="1" x14ac:dyDescent="0.4">
      <c r="A2" s="12"/>
      <c r="B2" s="12"/>
    </row>
    <row r="3" spans="1:2" ht="15" thickBot="1" x14ac:dyDescent="0.4">
      <c r="A3" s="11" t="s">
        <v>2448</v>
      </c>
      <c r="B3" s="11" t="s">
        <v>2450</v>
      </c>
    </row>
    <row r="4" spans="1:2" x14ac:dyDescent="0.35">
      <c r="A4" s="32" t="s">
        <v>235</v>
      </c>
      <c r="B4" s="12">
        <v>163</v>
      </c>
    </row>
    <row r="5" spans="1:2" x14ac:dyDescent="0.35">
      <c r="A5" s="32" t="s">
        <v>319</v>
      </c>
      <c r="B5" s="12">
        <v>130</v>
      </c>
    </row>
    <row r="6" spans="1:2" x14ac:dyDescent="0.35">
      <c r="A6" s="32" t="s">
        <v>785</v>
      </c>
      <c r="B6" s="12">
        <v>119</v>
      </c>
    </row>
    <row r="7" spans="1:2" x14ac:dyDescent="0.35">
      <c r="A7" s="32" t="s">
        <v>139</v>
      </c>
      <c r="B7" s="12">
        <v>100</v>
      </c>
    </row>
    <row r="8" spans="1:2" x14ac:dyDescent="0.35">
      <c r="A8" s="32" t="s">
        <v>444</v>
      </c>
      <c r="B8" s="12">
        <v>82</v>
      </c>
    </row>
    <row r="9" spans="1:2" x14ac:dyDescent="0.35">
      <c r="A9" s="32" t="s">
        <v>679</v>
      </c>
      <c r="B9" s="12">
        <v>43</v>
      </c>
    </row>
    <row r="10" spans="1:2" x14ac:dyDescent="0.35">
      <c r="A10" s="32" t="s">
        <v>865</v>
      </c>
      <c r="B10" s="12">
        <v>43</v>
      </c>
    </row>
    <row r="11" spans="1:2" x14ac:dyDescent="0.35">
      <c r="A11" s="32" t="s">
        <v>898</v>
      </c>
      <c r="B11" s="12">
        <v>37</v>
      </c>
    </row>
    <row r="12" spans="1:2" x14ac:dyDescent="0.35">
      <c r="A12" s="32" t="s">
        <v>193</v>
      </c>
      <c r="B12" s="12">
        <v>36</v>
      </c>
    </row>
    <row r="13" spans="1:2" ht="15" thickBot="1" x14ac:dyDescent="0.4">
      <c r="A13" s="32" t="s">
        <v>615</v>
      </c>
      <c r="B13" s="12">
        <v>34</v>
      </c>
    </row>
    <row r="14" spans="1:2" ht="15" thickBot="1" x14ac:dyDescent="0.4">
      <c r="A14" s="33" t="s">
        <v>2449</v>
      </c>
      <c r="B14" s="11">
        <v>787</v>
      </c>
    </row>
    <row r="17" spans="2:8" ht="15" thickBot="1" x14ac:dyDescent="0.4"/>
    <row r="18" spans="2:8" x14ac:dyDescent="0.35">
      <c r="B18" s="57" t="s">
        <v>2485</v>
      </c>
      <c r="C18" s="58"/>
      <c r="D18" s="58"/>
      <c r="E18" s="58"/>
      <c r="F18" s="58"/>
      <c r="G18" s="58"/>
      <c r="H18" s="59"/>
    </row>
    <row r="19" spans="2:8" x14ac:dyDescent="0.35">
      <c r="B19" s="60"/>
      <c r="C19" s="61"/>
      <c r="D19" s="61"/>
      <c r="E19" s="61"/>
      <c r="F19" s="61"/>
      <c r="G19" s="61"/>
      <c r="H19" s="62"/>
    </row>
    <row r="20" spans="2:8" x14ac:dyDescent="0.35">
      <c r="B20" s="60"/>
      <c r="C20" s="61"/>
      <c r="D20" s="61"/>
      <c r="E20" s="61"/>
      <c r="F20" s="61"/>
      <c r="G20" s="61"/>
      <c r="H20" s="62"/>
    </row>
    <row r="21" spans="2:8" ht="15" thickBot="1" x14ac:dyDescent="0.4">
      <c r="B21" s="63"/>
      <c r="C21" s="64"/>
      <c r="D21" s="64"/>
      <c r="E21" s="64"/>
      <c r="F21" s="64"/>
      <c r="G21" s="64"/>
      <c r="H21" s="65"/>
    </row>
  </sheetData>
  <mergeCells count="1">
    <mergeCell ref="B18:H21"/>
  </mergeCell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D5037-63D1-4311-AFD8-14AF76B99D1A}">
  <dimension ref="A1:H16"/>
  <sheetViews>
    <sheetView workbookViewId="0">
      <selection activeCell="H15" sqref="H15"/>
    </sheetView>
  </sheetViews>
  <sheetFormatPr defaultRowHeight="14.5" x14ac:dyDescent="0.35"/>
  <cols>
    <col min="1" max="1" width="12.36328125" bestFit="1" customWidth="1"/>
    <col min="2" max="2" width="17.1796875" bestFit="1" customWidth="1"/>
    <col min="3" max="3" width="17.90625" bestFit="1" customWidth="1"/>
    <col min="4" max="4" width="22" bestFit="1" customWidth="1"/>
  </cols>
  <sheetData>
    <row r="1" spans="1:8" ht="15" thickBot="1" x14ac:dyDescent="0.4"/>
    <row r="2" spans="1:8" x14ac:dyDescent="0.35">
      <c r="A2" s="24" t="s">
        <v>3</v>
      </c>
      <c r="B2" s="25" t="s">
        <v>2451</v>
      </c>
    </row>
    <row r="3" spans="1:8" ht="15" thickBot="1" x14ac:dyDescent="0.4">
      <c r="A3" s="21" t="s">
        <v>4</v>
      </c>
      <c r="B3" s="22" t="s">
        <v>2451</v>
      </c>
    </row>
    <row r="4" spans="1:8" ht="15" thickBot="1" x14ac:dyDescent="0.4"/>
    <row r="5" spans="1:8" ht="15" thickBot="1" x14ac:dyDescent="0.4">
      <c r="A5" s="11" t="s">
        <v>2448</v>
      </c>
      <c r="B5" s="11" t="s">
        <v>2486</v>
      </c>
      <c r="C5" s="11" t="s">
        <v>2488</v>
      </c>
      <c r="D5" s="6" t="s">
        <v>2487</v>
      </c>
    </row>
    <row r="6" spans="1:8" ht="14.5" customHeight="1" x14ac:dyDescent="0.35">
      <c r="A6" s="3" t="s">
        <v>898</v>
      </c>
      <c r="B6" s="12">
        <v>37</v>
      </c>
      <c r="C6" s="12">
        <v>37</v>
      </c>
      <c r="D6" s="8">
        <v>37</v>
      </c>
      <c r="F6" s="57" t="s">
        <v>2489</v>
      </c>
      <c r="G6" s="58"/>
      <c r="H6" s="59"/>
    </row>
    <row r="7" spans="1:8" x14ac:dyDescent="0.35">
      <c r="A7" s="3" t="s">
        <v>679</v>
      </c>
      <c r="B7" s="12">
        <v>43</v>
      </c>
      <c r="C7" s="12">
        <v>43</v>
      </c>
      <c r="D7" s="8">
        <v>43</v>
      </c>
      <c r="F7" s="60"/>
      <c r="G7" s="61"/>
      <c r="H7" s="62"/>
    </row>
    <row r="8" spans="1:8" x14ac:dyDescent="0.35">
      <c r="A8" s="3" t="s">
        <v>319</v>
      </c>
      <c r="B8" s="12">
        <v>130</v>
      </c>
      <c r="C8" s="12">
        <v>130</v>
      </c>
      <c r="D8" s="8">
        <v>125</v>
      </c>
      <c r="F8" s="60"/>
      <c r="G8" s="61"/>
      <c r="H8" s="62"/>
    </row>
    <row r="9" spans="1:8" x14ac:dyDescent="0.35">
      <c r="A9" s="3" t="s">
        <v>785</v>
      </c>
      <c r="B9" s="12">
        <v>119</v>
      </c>
      <c r="C9" s="12">
        <v>118</v>
      </c>
      <c r="D9" s="8">
        <v>115</v>
      </c>
      <c r="F9" s="60"/>
      <c r="G9" s="61"/>
      <c r="H9" s="62"/>
    </row>
    <row r="10" spans="1:8" x14ac:dyDescent="0.35">
      <c r="A10" s="3" t="s">
        <v>193</v>
      </c>
      <c r="B10" s="12">
        <v>36</v>
      </c>
      <c r="C10" s="12">
        <v>36</v>
      </c>
      <c r="D10" s="8">
        <v>34</v>
      </c>
      <c r="F10" s="60"/>
      <c r="G10" s="61"/>
      <c r="H10" s="62"/>
    </row>
    <row r="11" spans="1:8" x14ac:dyDescent="0.35">
      <c r="A11" s="3" t="s">
        <v>865</v>
      </c>
      <c r="B11" s="12">
        <v>43</v>
      </c>
      <c r="C11" s="12">
        <v>43</v>
      </c>
      <c r="D11" s="8">
        <v>43</v>
      </c>
      <c r="F11" s="60"/>
      <c r="G11" s="61"/>
      <c r="H11" s="62"/>
    </row>
    <row r="12" spans="1:8" ht="15" thickBot="1" x14ac:dyDescent="0.4">
      <c r="A12" s="3" t="s">
        <v>235</v>
      </c>
      <c r="B12" s="12">
        <v>163</v>
      </c>
      <c r="C12" s="12">
        <v>163</v>
      </c>
      <c r="D12" s="8">
        <v>149</v>
      </c>
      <c r="F12" s="63"/>
      <c r="G12" s="64"/>
      <c r="H12" s="65"/>
    </row>
    <row r="13" spans="1:8" x14ac:dyDescent="0.35">
      <c r="A13" s="3" t="s">
        <v>139</v>
      </c>
      <c r="B13" s="12">
        <v>100</v>
      </c>
      <c r="C13" s="12">
        <v>100</v>
      </c>
      <c r="D13" s="8">
        <v>99</v>
      </c>
      <c r="F13" s="34"/>
      <c r="G13" s="34"/>
      <c r="H13" s="34"/>
    </row>
    <row r="14" spans="1:8" x14ac:dyDescent="0.35">
      <c r="A14" s="3" t="s">
        <v>444</v>
      </c>
      <c r="B14" s="12">
        <v>82</v>
      </c>
      <c r="C14" s="12">
        <v>82</v>
      </c>
      <c r="D14" s="8">
        <v>82</v>
      </c>
      <c r="F14" s="34"/>
      <c r="G14" s="34"/>
      <c r="H14" s="34"/>
    </row>
    <row r="15" spans="1:8" ht="15" thickBot="1" x14ac:dyDescent="0.4">
      <c r="A15" s="3" t="s">
        <v>615</v>
      </c>
      <c r="B15" s="12">
        <v>34</v>
      </c>
      <c r="C15" s="13">
        <v>34</v>
      </c>
      <c r="D15" s="8">
        <v>34</v>
      </c>
      <c r="F15" s="34"/>
      <c r="G15" s="34"/>
      <c r="H15" s="34"/>
    </row>
    <row r="16" spans="1:8" ht="15" thickBot="1" x14ac:dyDescent="0.4">
      <c r="A16" s="33" t="s">
        <v>2449</v>
      </c>
      <c r="B16" s="11">
        <v>787</v>
      </c>
      <c r="C16" s="11">
        <v>786</v>
      </c>
      <c r="D16" s="6">
        <v>761</v>
      </c>
      <c r="F16" s="34"/>
      <c r="G16" s="34"/>
      <c r="H16" s="34"/>
    </row>
  </sheetData>
  <mergeCells count="1">
    <mergeCell ref="F6:H12"/>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80A6C-910C-4939-B84A-BE9A1E267145}">
  <dimension ref="B1:G90"/>
  <sheetViews>
    <sheetView zoomScaleNormal="100" workbookViewId="0">
      <selection activeCell="D67" sqref="D67"/>
    </sheetView>
  </sheetViews>
  <sheetFormatPr defaultRowHeight="14.5" x14ac:dyDescent="0.35"/>
  <cols>
    <col min="2" max="2" width="26.90625" customWidth="1"/>
    <col min="3" max="3" width="38.90625" customWidth="1"/>
    <col min="4" max="4" width="7.7265625" customWidth="1"/>
    <col min="5" max="5" width="6.36328125" customWidth="1"/>
    <col min="6" max="6" width="29.1796875" customWidth="1"/>
    <col min="7" max="7" width="37.90625" customWidth="1"/>
  </cols>
  <sheetData>
    <row r="1" spans="2:7" ht="15" thickBot="1" x14ac:dyDescent="0.4"/>
    <row r="2" spans="2:7" ht="30" thickBot="1" x14ac:dyDescent="0.4">
      <c r="B2" s="81" t="s">
        <v>2512</v>
      </c>
      <c r="C2" s="82"/>
      <c r="F2" s="83" t="s">
        <v>2513</v>
      </c>
      <c r="G2" s="84"/>
    </row>
    <row r="3" spans="2:7" ht="15" thickBot="1" x14ac:dyDescent="0.4"/>
    <row r="4" spans="2:7" ht="14.5" customHeight="1" x14ac:dyDescent="0.35">
      <c r="B4" s="57" t="s">
        <v>2491</v>
      </c>
      <c r="C4" s="75" t="s">
        <v>2490</v>
      </c>
      <c r="F4" s="75" t="s">
        <v>2491</v>
      </c>
      <c r="G4" s="75" t="s">
        <v>2514</v>
      </c>
    </row>
    <row r="5" spans="2:7" x14ac:dyDescent="0.35">
      <c r="B5" s="60"/>
      <c r="C5" s="76"/>
      <c r="F5" s="76"/>
      <c r="G5" s="76"/>
    </row>
    <row r="6" spans="2:7" x14ac:dyDescent="0.35">
      <c r="B6" s="60"/>
      <c r="C6" s="76"/>
      <c r="F6" s="76"/>
      <c r="G6" s="76"/>
    </row>
    <row r="7" spans="2:7" ht="15" thickBot="1" x14ac:dyDescent="0.4">
      <c r="B7" s="63"/>
      <c r="C7" s="77"/>
      <c r="F7" s="76"/>
      <c r="G7" s="76"/>
    </row>
    <row r="8" spans="2:7" ht="15" thickBot="1" x14ac:dyDescent="0.4">
      <c r="B8" s="17"/>
      <c r="C8" s="8"/>
      <c r="F8" s="76"/>
      <c r="G8" s="76"/>
    </row>
    <row r="9" spans="2:7" ht="15" thickBot="1" x14ac:dyDescent="0.4">
      <c r="B9" s="57" t="s">
        <v>2493</v>
      </c>
      <c r="C9" s="75" t="s">
        <v>2492</v>
      </c>
      <c r="F9" s="77"/>
      <c r="G9" s="77"/>
    </row>
    <row r="10" spans="2:7" ht="15" thickBot="1" x14ac:dyDescent="0.4">
      <c r="B10" s="60"/>
      <c r="C10" s="76"/>
    </row>
    <row r="11" spans="2:7" x14ac:dyDescent="0.35">
      <c r="B11" s="60"/>
      <c r="C11" s="76"/>
      <c r="F11" s="75" t="s">
        <v>2493</v>
      </c>
      <c r="G11" s="75" t="s">
        <v>2458</v>
      </c>
    </row>
    <row r="12" spans="2:7" ht="15" thickBot="1" x14ac:dyDescent="0.4">
      <c r="B12" s="63"/>
      <c r="C12" s="77"/>
      <c r="F12" s="76"/>
      <c r="G12" s="76"/>
    </row>
    <row r="13" spans="2:7" ht="15" thickBot="1" x14ac:dyDescent="0.4">
      <c r="B13" s="17"/>
      <c r="C13" s="8"/>
      <c r="F13" s="76"/>
      <c r="G13" s="76"/>
    </row>
    <row r="14" spans="2:7" x14ac:dyDescent="0.35">
      <c r="B14" s="57" t="s">
        <v>2495</v>
      </c>
      <c r="C14" s="75" t="s">
        <v>2494</v>
      </c>
      <c r="F14" s="76"/>
      <c r="G14" s="76"/>
    </row>
    <row r="15" spans="2:7" x14ac:dyDescent="0.35">
      <c r="B15" s="60"/>
      <c r="C15" s="76"/>
      <c r="F15" s="76"/>
      <c r="G15" s="76"/>
    </row>
    <row r="16" spans="2:7" x14ac:dyDescent="0.35">
      <c r="B16" s="60"/>
      <c r="C16" s="76"/>
      <c r="F16" s="76"/>
      <c r="G16" s="76"/>
    </row>
    <row r="17" spans="2:7" ht="15" thickBot="1" x14ac:dyDescent="0.4">
      <c r="B17" s="60"/>
      <c r="C17" s="76"/>
      <c r="F17" s="77"/>
      <c r="G17" s="77"/>
    </row>
    <row r="18" spans="2:7" ht="15" thickBot="1" x14ac:dyDescent="0.4">
      <c r="B18" s="63"/>
      <c r="C18" s="77"/>
    </row>
    <row r="19" spans="2:7" ht="15" customHeight="1" thickBot="1" x14ac:dyDescent="0.4">
      <c r="B19" s="17"/>
      <c r="C19" s="8"/>
      <c r="F19" s="75" t="s">
        <v>2495</v>
      </c>
      <c r="G19" s="75" t="s">
        <v>2516</v>
      </c>
    </row>
    <row r="20" spans="2:7" x14ac:dyDescent="0.35">
      <c r="B20" s="57" t="s">
        <v>2497</v>
      </c>
      <c r="C20" s="75" t="s">
        <v>2496</v>
      </c>
      <c r="F20" s="76"/>
      <c r="G20" s="76"/>
    </row>
    <row r="21" spans="2:7" x14ac:dyDescent="0.35">
      <c r="B21" s="60"/>
      <c r="C21" s="76"/>
      <c r="F21" s="76"/>
      <c r="G21" s="76"/>
    </row>
    <row r="22" spans="2:7" x14ac:dyDescent="0.35">
      <c r="B22" s="60"/>
      <c r="C22" s="76"/>
      <c r="F22" s="76"/>
      <c r="G22" s="76"/>
    </row>
    <row r="23" spans="2:7" x14ac:dyDescent="0.35">
      <c r="B23" s="60"/>
      <c r="C23" s="76"/>
      <c r="F23" s="76"/>
      <c r="G23" s="76"/>
    </row>
    <row r="24" spans="2:7" x14ac:dyDescent="0.35">
      <c r="B24" s="60"/>
      <c r="C24" s="76"/>
      <c r="F24" s="76"/>
      <c r="G24" s="76"/>
    </row>
    <row r="25" spans="2:7" ht="15" thickBot="1" x14ac:dyDescent="0.4">
      <c r="B25" s="63"/>
      <c r="C25" s="77"/>
      <c r="F25" s="76"/>
      <c r="G25" s="76"/>
    </row>
    <row r="26" spans="2:7" ht="15" thickBot="1" x14ac:dyDescent="0.4">
      <c r="B26" s="17"/>
      <c r="C26" s="8"/>
      <c r="F26" s="76"/>
      <c r="G26" s="76"/>
    </row>
    <row r="27" spans="2:7" x14ac:dyDescent="0.35">
      <c r="B27" s="57" t="s">
        <v>2498</v>
      </c>
      <c r="C27" s="75" t="s">
        <v>2499</v>
      </c>
      <c r="F27" s="76"/>
      <c r="G27" s="76"/>
    </row>
    <row r="28" spans="2:7" x14ac:dyDescent="0.35">
      <c r="B28" s="60"/>
      <c r="C28" s="76"/>
      <c r="F28" s="76"/>
      <c r="G28" s="76"/>
    </row>
    <row r="29" spans="2:7" x14ac:dyDescent="0.35">
      <c r="B29" s="60"/>
      <c r="C29" s="76"/>
      <c r="F29" s="76"/>
      <c r="G29" s="76"/>
    </row>
    <row r="30" spans="2:7" x14ac:dyDescent="0.35">
      <c r="B30" s="60"/>
      <c r="C30" s="76"/>
      <c r="F30" s="76"/>
      <c r="G30" s="76"/>
    </row>
    <row r="31" spans="2:7" x14ac:dyDescent="0.35">
      <c r="B31" s="60"/>
      <c r="C31" s="76"/>
      <c r="F31" s="76"/>
      <c r="G31" s="76"/>
    </row>
    <row r="32" spans="2:7" x14ac:dyDescent="0.35">
      <c r="B32" s="60"/>
      <c r="C32" s="76"/>
      <c r="F32" s="76"/>
      <c r="G32" s="76"/>
    </row>
    <row r="33" spans="2:7" x14ac:dyDescent="0.35">
      <c r="B33" s="60"/>
      <c r="C33" s="76"/>
      <c r="F33" s="76"/>
      <c r="G33" s="76"/>
    </row>
    <row r="34" spans="2:7" x14ac:dyDescent="0.35">
      <c r="B34" s="60"/>
      <c r="C34" s="76"/>
      <c r="F34" s="76"/>
      <c r="G34" s="76"/>
    </row>
    <row r="35" spans="2:7" ht="15" thickBot="1" x14ac:dyDescent="0.4">
      <c r="B35" s="63"/>
      <c r="C35" s="77"/>
      <c r="F35" s="77"/>
      <c r="G35" s="77"/>
    </row>
    <row r="36" spans="2:7" ht="15" thickBot="1" x14ac:dyDescent="0.4">
      <c r="B36" s="17"/>
      <c r="C36" s="8"/>
      <c r="G36" s="34"/>
    </row>
    <row r="37" spans="2:7" ht="14.5" customHeight="1" x14ac:dyDescent="0.35">
      <c r="B37" s="57" t="s">
        <v>2501</v>
      </c>
      <c r="C37" s="75" t="s">
        <v>2500</v>
      </c>
      <c r="F37" s="85" t="s">
        <v>2497</v>
      </c>
      <c r="G37" s="75" t="s">
        <v>2515</v>
      </c>
    </row>
    <row r="38" spans="2:7" x14ac:dyDescent="0.35">
      <c r="B38" s="60"/>
      <c r="C38" s="76"/>
      <c r="F38" s="86"/>
      <c r="G38" s="76"/>
    </row>
    <row r="39" spans="2:7" x14ac:dyDescent="0.35">
      <c r="B39" s="60"/>
      <c r="C39" s="76"/>
      <c r="F39" s="86"/>
      <c r="G39" s="76"/>
    </row>
    <row r="40" spans="2:7" x14ac:dyDescent="0.35">
      <c r="B40" s="60"/>
      <c r="C40" s="76"/>
      <c r="F40" s="86"/>
      <c r="G40" s="76"/>
    </row>
    <row r="41" spans="2:7" x14ac:dyDescent="0.35">
      <c r="B41" s="60"/>
      <c r="C41" s="76"/>
      <c r="F41" s="86"/>
      <c r="G41" s="76"/>
    </row>
    <row r="42" spans="2:7" ht="15" thickBot="1" x14ac:dyDescent="0.4">
      <c r="B42" s="63"/>
      <c r="C42" s="77"/>
      <c r="F42" s="86"/>
      <c r="G42" s="76"/>
    </row>
    <row r="43" spans="2:7" ht="15" thickBot="1" x14ac:dyDescent="0.4">
      <c r="B43" s="17"/>
      <c r="C43" s="8"/>
      <c r="F43" s="86"/>
      <c r="G43" s="76"/>
    </row>
    <row r="44" spans="2:7" x14ac:dyDescent="0.35">
      <c r="B44" s="78" t="s">
        <v>2503</v>
      </c>
      <c r="C44" s="75" t="s">
        <v>2502</v>
      </c>
      <c r="F44" s="86"/>
      <c r="G44" s="76"/>
    </row>
    <row r="45" spans="2:7" x14ac:dyDescent="0.35">
      <c r="B45" s="79"/>
      <c r="C45" s="76"/>
      <c r="F45" s="86"/>
      <c r="G45" s="76"/>
    </row>
    <row r="46" spans="2:7" x14ac:dyDescent="0.35">
      <c r="B46" s="79"/>
      <c r="C46" s="76"/>
      <c r="F46" s="86"/>
      <c r="G46" s="76"/>
    </row>
    <row r="47" spans="2:7" ht="15" thickBot="1" x14ac:dyDescent="0.4">
      <c r="B47" s="80"/>
      <c r="C47" s="77"/>
      <c r="F47" s="86"/>
      <c r="G47" s="76"/>
    </row>
    <row r="48" spans="2:7" ht="15" thickBot="1" x14ac:dyDescent="0.4">
      <c r="B48" s="17"/>
      <c r="C48" s="8"/>
      <c r="F48" s="87"/>
      <c r="G48" s="77"/>
    </row>
    <row r="49" spans="2:7" ht="14.5" customHeight="1" thickBot="1" x14ac:dyDescent="0.4">
      <c r="B49" s="78" t="s">
        <v>2505</v>
      </c>
      <c r="C49" s="75" t="s">
        <v>2504</v>
      </c>
      <c r="G49" s="34"/>
    </row>
    <row r="50" spans="2:7" ht="14.5" customHeight="1" x14ac:dyDescent="0.35">
      <c r="B50" s="79"/>
      <c r="C50" s="76"/>
      <c r="F50" s="85" t="s">
        <v>2517</v>
      </c>
      <c r="G50" s="75" t="s">
        <v>2518</v>
      </c>
    </row>
    <row r="51" spans="2:7" x14ac:dyDescent="0.35">
      <c r="B51" s="79"/>
      <c r="C51" s="76"/>
      <c r="F51" s="86"/>
      <c r="G51" s="76"/>
    </row>
    <row r="52" spans="2:7" x14ac:dyDescent="0.35">
      <c r="B52" s="79"/>
      <c r="C52" s="76"/>
      <c r="F52" s="86"/>
      <c r="G52" s="76"/>
    </row>
    <row r="53" spans="2:7" x14ac:dyDescent="0.35">
      <c r="B53" s="79"/>
      <c r="C53" s="76"/>
      <c r="F53" s="86"/>
      <c r="G53" s="76"/>
    </row>
    <row r="54" spans="2:7" x14ac:dyDescent="0.35">
      <c r="B54" s="79"/>
      <c r="C54" s="76"/>
      <c r="F54" s="86"/>
      <c r="G54" s="76"/>
    </row>
    <row r="55" spans="2:7" x14ac:dyDescent="0.35">
      <c r="B55" s="79"/>
      <c r="C55" s="76"/>
      <c r="F55" s="86"/>
      <c r="G55" s="76"/>
    </row>
    <row r="56" spans="2:7" x14ac:dyDescent="0.35">
      <c r="B56" s="79"/>
      <c r="C56" s="76"/>
      <c r="F56" s="86"/>
      <c r="G56" s="76"/>
    </row>
    <row r="57" spans="2:7" x14ac:dyDescent="0.35">
      <c r="B57" s="79"/>
      <c r="C57" s="76"/>
      <c r="F57" s="86"/>
      <c r="G57" s="76"/>
    </row>
    <row r="58" spans="2:7" x14ac:dyDescent="0.35">
      <c r="B58" s="79"/>
      <c r="C58" s="76"/>
      <c r="F58" s="86"/>
      <c r="G58" s="76"/>
    </row>
    <row r="59" spans="2:7" ht="15" thickBot="1" x14ac:dyDescent="0.4">
      <c r="B59" s="80"/>
      <c r="C59" s="77"/>
      <c r="F59" s="86"/>
      <c r="G59" s="76"/>
    </row>
    <row r="60" spans="2:7" ht="15" thickBot="1" x14ac:dyDescent="0.4">
      <c r="B60" s="17"/>
      <c r="C60" s="35"/>
      <c r="F60" s="86"/>
      <c r="G60" s="76"/>
    </row>
    <row r="61" spans="2:7" ht="14.5" customHeight="1" x14ac:dyDescent="0.35">
      <c r="B61" s="57" t="s">
        <v>2507</v>
      </c>
      <c r="C61" s="75" t="s">
        <v>2506</v>
      </c>
      <c r="F61" s="86"/>
      <c r="G61" s="76"/>
    </row>
    <row r="62" spans="2:7" x14ac:dyDescent="0.35">
      <c r="B62" s="60"/>
      <c r="C62" s="76"/>
      <c r="F62" s="86"/>
      <c r="G62" s="76"/>
    </row>
    <row r="63" spans="2:7" x14ac:dyDescent="0.35">
      <c r="B63" s="60"/>
      <c r="C63" s="76"/>
      <c r="F63" s="86"/>
      <c r="G63" s="76"/>
    </row>
    <row r="64" spans="2:7" x14ac:dyDescent="0.35">
      <c r="B64" s="60"/>
      <c r="C64" s="76"/>
      <c r="F64" s="86"/>
      <c r="G64" s="76"/>
    </row>
    <row r="65" spans="2:7" ht="15" thickBot="1" x14ac:dyDescent="0.4">
      <c r="B65" s="63"/>
      <c r="C65" s="77"/>
      <c r="F65" s="86"/>
      <c r="G65" s="76"/>
    </row>
    <row r="66" spans="2:7" ht="15" thickBot="1" x14ac:dyDescent="0.4">
      <c r="B66" s="17"/>
      <c r="C66" s="35"/>
      <c r="F66" s="86"/>
      <c r="G66" s="76"/>
    </row>
    <row r="67" spans="2:7" ht="14.5" customHeight="1" x14ac:dyDescent="0.35">
      <c r="B67" s="57" t="s">
        <v>2508</v>
      </c>
      <c r="C67" s="75" t="s">
        <v>2509</v>
      </c>
      <c r="F67" s="86"/>
      <c r="G67" s="76"/>
    </row>
    <row r="68" spans="2:7" x14ac:dyDescent="0.35">
      <c r="B68" s="60"/>
      <c r="C68" s="76"/>
      <c r="F68" s="86"/>
      <c r="G68" s="76"/>
    </row>
    <row r="69" spans="2:7" x14ac:dyDescent="0.35">
      <c r="B69" s="60"/>
      <c r="C69" s="76"/>
      <c r="F69" s="86"/>
      <c r="G69" s="76"/>
    </row>
    <row r="70" spans="2:7" x14ac:dyDescent="0.35">
      <c r="B70" s="60"/>
      <c r="C70" s="76"/>
      <c r="F70" s="86"/>
      <c r="G70" s="76"/>
    </row>
    <row r="71" spans="2:7" x14ac:dyDescent="0.35">
      <c r="B71" s="60"/>
      <c r="C71" s="76"/>
      <c r="F71" s="86"/>
      <c r="G71" s="76"/>
    </row>
    <row r="72" spans="2:7" ht="15" thickBot="1" x14ac:dyDescent="0.4">
      <c r="B72" s="60"/>
      <c r="C72" s="76"/>
      <c r="F72" s="87"/>
      <c r="G72" s="77"/>
    </row>
    <row r="73" spans="2:7" ht="15" thickBot="1" x14ac:dyDescent="0.4">
      <c r="B73" s="60"/>
      <c r="C73" s="76"/>
    </row>
    <row r="74" spans="2:7" x14ac:dyDescent="0.35">
      <c r="B74" s="60"/>
      <c r="C74" s="76"/>
      <c r="F74" s="75" t="s">
        <v>2501</v>
      </c>
      <c r="G74" s="75" t="s">
        <v>2519</v>
      </c>
    </row>
    <row r="75" spans="2:7" x14ac:dyDescent="0.35">
      <c r="B75" s="60"/>
      <c r="C75" s="76"/>
      <c r="F75" s="76"/>
      <c r="G75" s="76"/>
    </row>
    <row r="76" spans="2:7" x14ac:dyDescent="0.35">
      <c r="B76" s="60"/>
      <c r="C76" s="76"/>
      <c r="F76" s="76"/>
      <c r="G76" s="76"/>
    </row>
    <row r="77" spans="2:7" x14ac:dyDescent="0.35">
      <c r="B77" s="60"/>
      <c r="C77" s="76"/>
      <c r="F77" s="76"/>
      <c r="G77" s="76"/>
    </row>
    <row r="78" spans="2:7" x14ac:dyDescent="0.35">
      <c r="B78" s="60"/>
      <c r="C78" s="76"/>
      <c r="F78" s="76"/>
      <c r="G78" s="76"/>
    </row>
    <row r="79" spans="2:7" x14ac:dyDescent="0.35">
      <c r="B79" s="60"/>
      <c r="C79" s="76"/>
      <c r="F79" s="76"/>
      <c r="G79" s="76"/>
    </row>
    <row r="80" spans="2:7" x14ac:dyDescent="0.35">
      <c r="B80" s="60"/>
      <c r="C80" s="76"/>
      <c r="F80" s="76"/>
      <c r="G80" s="76"/>
    </row>
    <row r="81" spans="2:7" x14ac:dyDescent="0.35">
      <c r="B81" s="60"/>
      <c r="C81" s="76"/>
      <c r="F81" s="76"/>
      <c r="G81" s="76"/>
    </row>
    <row r="82" spans="2:7" ht="15" thickBot="1" x14ac:dyDescent="0.4">
      <c r="B82" s="63"/>
      <c r="C82" s="77"/>
      <c r="F82" s="76"/>
      <c r="G82" s="76"/>
    </row>
    <row r="83" spans="2:7" ht="15" thickBot="1" x14ac:dyDescent="0.4">
      <c r="B83" s="17"/>
      <c r="C83" s="35"/>
      <c r="F83" s="76"/>
      <c r="G83" s="76"/>
    </row>
    <row r="84" spans="2:7" ht="14.5" customHeight="1" thickBot="1" x14ac:dyDescent="0.4">
      <c r="B84" s="57" t="s">
        <v>2511</v>
      </c>
      <c r="C84" s="75" t="s">
        <v>2510</v>
      </c>
      <c r="F84" s="77"/>
      <c r="G84" s="77"/>
    </row>
    <row r="85" spans="2:7" x14ac:dyDescent="0.35">
      <c r="B85" s="60"/>
      <c r="C85" s="76"/>
    </row>
    <row r="86" spans="2:7" x14ac:dyDescent="0.35">
      <c r="B86" s="60"/>
      <c r="C86" s="76"/>
    </row>
    <row r="87" spans="2:7" x14ac:dyDescent="0.35">
      <c r="B87" s="60"/>
      <c r="C87" s="76"/>
    </row>
    <row r="88" spans="2:7" x14ac:dyDescent="0.35">
      <c r="B88" s="60"/>
      <c r="C88" s="76"/>
    </row>
    <row r="89" spans="2:7" x14ac:dyDescent="0.35">
      <c r="B89" s="60"/>
      <c r="C89" s="76"/>
    </row>
    <row r="90" spans="2:7" ht="15" thickBot="1" x14ac:dyDescent="0.4">
      <c r="B90" s="63"/>
      <c r="C90" s="77"/>
    </row>
  </sheetData>
  <mergeCells count="36">
    <mergeCell ref="G50:G72"/>
    <mergeCell ref="F50:F72"/>
    <mergeCell ref="G74:G84"/>
    <mergeCell ref="F74:F84"/>
    <mergeCell ref="G19:G35"/>
    <mergeCell ref="F19:F35"/>
    <mergeCell ref="G37:G48"/>
    <mergeCell ref="F37:F48"/>
    <mergeCell ref="C84:C90"/>
    <mergeCell ref="B84:B90"/>
    <mergeCell ref="B2:C2"/>
    <mergeCell ref="F2:G2"/>
    <mergeCell ref="G4:G9"/>
    <mergeCell ref="F4:F9"/>
    <mergeCell ref="G11:G17"/>
    <mergeCell ref="F11:F17"/>
    <mergeCell ref="C61:C65"/>
    <mergeCell ref="B61:B65"/>
    <mergeCell ref="B67:B82"/>
    <mergeCell ref="C67:C82"/>
    <mergeCell ref="C37:C42"/>
    <mergeCell ref="B37:B42"/>
    <mergeCell ref="C44:C47"/>
    <mergeCell ref="B44:B47"/>
    <mergeCell ref="C4:C7"/>
    <mergeCell ref="B4:B7"/>
    <mergeCell ref="C9:C12"/>
    <mergeCell ref="B9:B12"/>
    <mergeCell ref="C49:C59"/>
    <mergeCell ref="B49:B59"/>
    <mergeCell ref="C14:C18"/>
    <mergeCell ref="B14:B18"/>
    <mergeCell ref="C20:C25"/>
    <mergeCell ref="B20:B25"/>
    <mergeCell ref="C27:C35"/>
    <mergeCell ref="B27:B3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Data</vt:lpstr>
      <vt:lpstr>T1</vt:lpstr>
      <vt:lpstr>T2</vt:lpstr>
      <vt:lpstr>T3(a)</vt:lpstr>
      <vt:lpstr>T3(b)</vt:lpstr>
      <vt:lpstr>T4(b)</vt:lpstr>
      <vt:lpstr>T4(b)c</vt:lpstr>
      <vt:lpstr>T4(c)</vt:lpstr>
      <vt:lpstr>T5(a)</vt:lpstr>
      <vt:lpstr>T5(b)</vt:lpstr>
      <vt:lpstr>Sheet12</vt:lpstr>
      <vt:lpstr>T5(c)a</vt:lpstr>
      <vt:lpstr>T5(c)b</vt:lpstr>
      <vt:lpstr>t5(c,b</vt:lpstr>
      <vt:lpstr>T5(c)c</vt:lpstr>
      <vt:lpstr>T6(a)</vt:lpstr>
      <vt:lpstr>T6(b)</vt:lpstr>
      <vt:lpstr>T6(c)</vt:lpstr>
      <vt:lpstr>'T5(c)c'!Criteria</vt:lpstr>
      <vt:lpstr>'T5(c)c'!Extract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MAHI MISTRY</cp:lastModifiedBy>
  <cp:revision/>
  <dcterms:created xsi:type="dcterms:W3CDTF">2021-06-30T09:23:26Z</dcterms:created>
  <dcterms:modified xsi:type="dcterms:W3CDTF">2025-02-04T17:19:50Z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