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/>
  </bookViews>
  <sheets>
    <sheet name="summary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<sst xmlns="http://schemas.openxmlformats.org/spreadsheetml/2006/main" uniqueCount="47">
  <si>
    <t>summary</t>
  </si>
  <si>
    <t>APPLICATOR</t>
  </si>
  <si>
    <t>SCHUNK</t>
  </si>
  <si>
    <t>real crimper</t>
  </si>
  <si>
    <t>forecast crimper</t>
  </si>
  <si>
    <t>real anvil</t>
  </si>
  <si>
    <t>forecast anvil</t>
  </si>
  <si>
    <t>real anvil plate</t>
  </si>
  <si>
    <t>forecast anvil plate</t>
  </si>
  <si>
    <t>real sonotrode</t>
  </si>
  <si>
    <t>forecast sonotrode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</si>
  <si>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</si>
  <si>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</si>
  <si>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</si>
  <si>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</si>
  <si>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</si>
  <si>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</si>
  <si>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</si>
  <si>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</si>
  <si>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</si>
  <si>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</si>
  <si>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</si>
  <si>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</si>
  <si>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∑</t>
  </si>
  <si>
    <t>actual date:</t>
  </si>
  <si>
    <t>29/03/2018</t>
  </si>
  <si>
    <t>applicator</t>
  </si>
  <si>
    <t>date</t>
  </si>
  <si>
    <t>crimper</t>
  </si>
  <si>
    <t>anvil</t>
  </si>
  <si>
    <t>cycles</t>
  </si>
  <si>
    <t>reason of repair</t>
  </si>
  <si>
    <t>machanic number</t>
  </si>
  <si>
    <t>notice</t>
  </si>
  <si>
    <t>**</t>
  </si>
  <si>
    <t>anvil plate</t>
  </si>
  <si>
    <t>sonotrode</t>
  </si>
  <si>
    <t>gilding jaw</t>
  </si>
  <si>
    <t>***</t>
  </si>
  <si>
    <t>80001840</t>
  </si>
  <si>
    <t>1</t>
  </si>
  <si>
    <t>62</t>
  </si>
  <si>
    <t>Не відповідне зварне з’єднання</t>
  </si>
  <si>
    <t>3012</t>
  </si>
  <si>
    <t>63</t>
  </si>
  <si>
    <t>64</t>
  </si>
  <si>
    <t>65</t>
  </si>
</sst>
</file>

<file path=xl/styles.xml><?xml version="1.0" encoding="utf-8"?>
<styleSheet xmlns="http://schemas.openxmlformats.org/spreadsheetml/2006/main">
  <numFmts count="0"/>
  <fonts count="10">
    <font>
      <name val="Calibri"/>
      <charset val="204"/>
      <family val="2"/>
      <color theme="1"/>
      <sz val="11"/>
      <scheme val="minor"/>
    </font>
    <font>
      <name val="Calibri"/>
      <charset val="238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Tahoma"/>
      <charset val="238"/>
      <family val="2"/>
      <color theme="1"/>
      <sz val="10"/>
    </font>
    <font>
      <name val="Calibri"/>
      <charset val="238"/>
      <family val="2"/>
      <b val="1"/>
      <color theme="1"/>
      <sz val="12"/>
    </font>
    <font>
      <name val="Calibri"/>
      <charset val="238"/>
      <family val="2"/>
      <b val="1"/>
      <color theme="1"/>
      <sz val="16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2" numFmtId="0"/>
  </cellStyleXfs>
  <cellXfs count="58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2" fontId="3" numFmtId="1" pivotButton="0" quotePrefix="0" xfId="1">
      <alignment horizontal="center" vertical="center"/>
    </xf>
    <xf applyAlignment="1" borderId="1" fillId="2" fontId="3" numFmtId="0" pivotButton="0" quotePrefix="0" xfId="1">
      <alignment horizontal="center" vertical="center"/>
    </xf>
    <xf applyAlignment="1" borderId="1" fillId="2" fontId="3" numFmtId="3" pivotButton="0" quotePrefix="0" xfId="1">
      <alignment horizontal="center" vertical="center" wrapText="1"/>
    </xf>
    <xf applyAlignment="1" borderId="1" fillId="0" fontId="4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4" fontId="1" numFmtId="0" pivotButton="0" quotePrefix="0" xfId="0">
      <alignment horizontal="center" vertical="center" wrapText="1"/>
    </xf>
    <xf applyAlignment="1" borderId="23" fillId="0" fontId="0" numFmtId="0" pivotButton="0" quotePrefix="0" xfId="0">
      <alignment horizontal="center"/>
    </xf>
    <xf applyAlignment="1" borderId="24" fillId="0" fontId="0" numFmtId="0" pivotButton="0" quotePrefix="0" xfId="0">
      <alignment horizontal="center"/>
    </xf>
    <xf applyAlignment="1" borderId="5" fillId="3" fontId="0" numFmtId="0" pivotButton="0" quotePrefix="0" xfId="0">
      <alignment horizontal="center"/>
    </xf>
    <xf applyAlignment="1" borderId="16" fillId="0" fontId="0" numFmtId="0" pivotButton="0" quotePrefix="0" xfId="0">
      <alignment horizontal="right"/>
    </xf>
    <xf applyAlignment="1" borderId="0" fillId="4" fontId="7" numFmtId="9" pivotButton="0" quotePrefix="0" xfId="0">
      <alignment horizontal="center" vertical="center"/>
    </xf>
    <xf applyAlignment="1" borderId="25" fillId="4" fontId="9" numFmtId="0" pivotButton="0" quotePrefix="0" xfId="0">
      <alignment vertical="center" wrapText="1"/>
    </xf>
    <xf applyAlignment="1" borderId="0" fillId="4" fontId="6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" pivotButton="0" quotePrefix="0" xfId="0">
      <alignment horizontal="center" vertical="center"/>
    </xf>
    <xf applyAlignment="1" borderId="0" fillId="0" fontId="4" numFmtId="0" pivotButton="0" quotePrefix="0" xfId="0">
      <alignment horizontal="center"/>
    </xf>
    <xf applyAlignment="1" borderId="26" fillId="0" fontId="0" numFmtId="0" pivotButton="0" quotePrefix="0" xfId="0">
      <alignment horizontal="center"/>
    </xf>
    <xf applyAlignment="1" borderId="27" fillId="0" fontId="0" numFmtId="0" pivotButton="0" quotePrefix="0" xfId="0">
      <alignment horizontal="center"/>
    </xf>
    <xf applyAlignment="1" borderId="28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 wrapText="1"/>
    </xf>
    <xf applyAlignment="1" borderId="19" fillId="5" fontId="7" numFmtId="9" pivotButton="0" quotePrefix="0" xfId="0">
      <alignment horizontal="center" vertical="center"/>
    </xf>
    <xf applyAlignment="1" borderId="8" fillId="5" fontId="6" numFmtId="1" pivotButton="0" quotePrefix="0" xfId="0">
      <alignment horizontal="center" vertical="center"/>
    </xf>
    <xf applyAlignment="1" borderId="10" fillId="5" fontId="6" numFmtId="1" pivotButton="0" quotePrefix="0" xfId="0">
      <alignment horizontal="center" vertical="center"/>
    </xf>
    <xf applyAlignment="1" borderId="13" fillId="5" fontId="6" numFmtId="1" pivotButton="0" quotePrefix="0" xfId="0">
      <alignment horizontal="center" vertical="center"/>
    </xf>
    <xf applyAlignment="1" borderId="22" fillId="5" fontId="7" numFmtId="9" pivotButton="0" quotePrefix="0" xfId="0">
      <alignment horizontal="center" vertical="center"/>
    </xf>
    <xf applyAlignment="1" borderId="15" fillId="5" fontId="6" numFmtId="1" pivotButton="0" quotePrefix="0" xfId="0">
      <alignment horizontal="center" vertical="center"/>
    </xf>
    <xf applyAlignment="1" borderId="22" fillId="5" fontId="6" numFmtId="1" pivotButton="0" quotePrefix="0" xfId="0">
      <alignment horizontal="center" vertical="center"/>
    </xf>
    <xf applyAlignment="1" borderId="18" fillId="6" fontId="0" numFmtId="0" pivotButton="0" quotePrefix="0" xfId="0">
      <alignment horizontal="center" vertical="center" wrapText="1"/>
    </xf>
    <xf applyAlignment="1" borderId="7" fillId="6" fontId="8" numFmtId="1" pivotButton="0" quotePrefix="0" xfId="0">
      <alignment horizontal="center" vertical="center"/>
    </xf>
    <xf applyAlignment="1" borderId="1" fillId="6" fontId="0" numFmtId="1" pivotButton="0" quotePrefix="0" xfId="0">
      <alignment horizontal="center"/>
    </xf>
    <xf applyAlignment="1" borderId="12" fillId="6" fontId="0" numFmtId="1" pivotButton="0" quotePrefix="0" xfId="0">
      <alignment horizontal="center"/>
    </xf>
    <xf applyAlignment="1" borderId="1" fillId="6" fontId="8" numFmtId="1" pivotButton="0" quotePrefix="0" xfId="0">
      <alignment horizontal="center" vertical="center"/>
    </xf>
    <xf applyAlignment="1" borderId="12" fillId="6" fontId="8" numFmtId="1" pivotButton="0" quotePrefix="0" xfId="0">
      <alignment horizontal="center" vertical="center"/>
    </xf>
    <xf applyAlignment="1" borderId="21" fillId="6" fontId="0" numFmtId="0" pivotButton="0" quotePrefix="0" xfId="0">
      <alignment horizontal="center" vertical="center" wrapText="1"/>
    </xf>
    <xf applyAlignment="1" borderId="4" fillId="6" fontId="0" numFmtId="1" pivotButton="0" quotePrefix="0" xfId="0">
      <alignment horizontal="center" vertical="center"/>
    </xf>
    <xf applyAlignment="1" borderId="17" fillId="7" fontId="0" numFmtId="9" pivotButton="0" quotePrefix="0" xfId="0">
      <alignment horizontal="center" vertical="center"/>
    </xf>
    <xf applyAlignment="1" borderId="6" fillId="7" fontId="0" numFmtId="1" pivotButton="0" quotePrefix="0" xfId="0">
      <alignment horizontal="center"/>
    </xf>
    <xf applyAlignment="1" borderId="9" fillId="7" fontId="0" numFmtId="1" pivotButton="0" quotePrefix="0" xfId="0">
      <alignment horizontal="center"/>
    </xf>
    <xf applyAlignment="1" borderId="11" fillId="7" fontId="0" numFmtId="1" pivotButton="0" quotePrefix="0" xfId="0">
      <alignment horizontal="center"/>
    </xf>
    <xf applyAlignment="1" borderId="20" fillId="7" fontId="0" numFmtId="9" pivotButton="0" quotePrefix="0" xfId="0">
      <alignment horizontal="center" vertical="center"/>
    </xf>
    <xf applyAlignment="1" borderId="14" fillId="7" fontId="0" numFmtId="1" pivotButton="0" quotePrefix="0" xfId="0">
      <alignment horizontal="center"/>
    </xf>
    <xf applyAlignment="1" borderId="20" fillId="7" fontId="0" numFmtId="1" pivotButton="0" quotePrefix="0" xfId="0">
      <alignment horizontal="center"/>
    </xf>
    <xf applyAlignment="1" borderId="29" fillId="7" fontId="0" numFmtId="1" pivotButton="0" quotePrefix="0" xfId="0">
      <alignment horizontal="center"/>
    </xf>
    <xf applyAlignment="1" borderId="30" fillId="7" fontId="0" numFmtId="1" pivotButton="0" quotePrefix="0" xfId="0">
      <alignment horizontal="center"/>
    </xf>
    <xf applyAlignment="1" borderId="31" fillId="0" fontId="0" numFmtId="0" pivotButton="0" quotePrefix="0" xfId="0">
      <alignment horizontal="center" vertical="center" wrapText="1"/>
    </xf>
    <xf applyAlignment="1" borderId="32" fillId="0" fontId="0" numFmtId="0" pivotButton="0" quotePrefix="0" xfId="0">
      <alignment horizontal="center"/>
    </xf>
    <xf applyAlignment="1" borderId="7" fillId="6" fontId="0" numFmtId="1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1" fillId="0" fontId="0" numFmtId="1" pivotButton="0" quotePrefix="0" xfId="0">
      <alignment horizontal="center"/>
    </xf>
    <xf applyAlignment="1" borderId="16" fillId="0" fontId="9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2" fontId="1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/>
    </xf>
  </cellXfs>
  <cellStyles count="2">
    <cellStyle builtinId="0" name="Обычный" xfId="0"/>
    <cellStyle name="Звичайний 2" xfId="1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b val="1"/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strike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 patternType="solid">
          <fgColor auto="1"/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b val="1"/>
        <strike val="0"/>
      </font>
      <fill>
        <patternFill patternType="solid">
          <fgColor auto="1"/>
          <bgColor rgb="FFFF0000"/>
        </patternFill>
      </fill>
    </dxf>
    <dxf>
      <font>
        <b val="1"/>
        <strike val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8"/>
  <sheetViews>
    <sheetView workbookViewId="0">
      <selection activeCell="O7" sqref="O7"/>
    </sheetView>
  </sheetViews>
  <sheetFormatPr baseColWidth="8" defaultRowHeight="15" outlineLevelCol="0"/>
  <cols>
    <col bestFit="1" customWidth="1" max="1" min="1" style="55" width="14.42578125"/>
    <col customWidth="1" max="2" min="2" style="54" width="12"/>
    <col bestFit="1" customWidth="1" max="3" min="3" style="54" width="4.5703125"/>
    <col customWidth="1" max="4" min="4" style="54" width="8.140625"/>
    <col bestFit="1" customWidth="1" max="5" min="5" style="54" width="5.5703125"/>
    <col customWidth="1" max="6" min="6" style="54" width="12"/>
    <col bestFit="1" customWidth="1" max="7" min="7" style="54" width="4.5703125"/>
    <col customWidth="1" max="8" min="8" style="54" width="8"/>
    <col bestFit="1" customWidth="1" max="9" min="9" style="55" width="5.5703125"/>
    <col customWidth="1" max="10" min="10" style="55" width="3"/>
    <col customWidth="1" max="11" min="11" style="55" width="12"/>
    <col bestFit="1" customWidth="1" max="12" min="12" style="55" width="4.5703125"/>
    <col customWidth="1" max="13" min="13" style="55" width="10.28515625"/>
    <col bestFit="1" customWidth="1" max="14" min="14" style="55" width="5.5703125"/>
    <col customWidth="1" max="15" min="15" style="55" width="12"/>
    <col bestFit="1" customWidth="1" max="16" min="16" style="55" width="4.5703125"/>
    <col customWidth="1" max="17" min="17" style="55" width="10.28515625"/>
    <col bestFit="1" customWidth="1" max="18" min="18" style="55" width="5.5703125"/>
  </cols>
  <sheetData>
    <row customHeight="1" ht="18.75" r="1" s="55" spans="1:18" thickBot="1">
      <c r="A1" s="56" t="s">
        <v>0</v>
      </c>
    </row>
    <row customHeight="1" ht="18.75" r="2" s="55" spans="1:18" thickBot="1">
      <c r="A2" s="8" t="n"/>
      <c r="B2" s="53" t="s">
        <v>1</v>
      </c>
      <c r="J2" s="14" t="n"/>
      <c r="K2" s="53" t="s">
        <v>2</v>
      </c>
    </row>
    <row customHeight="1" ht="34.5" r="3" s="55" spans="1:18" thickBot="1">
      <c r="A3" s="7" t="n"/>
      <c r="B3" s="47" t="s">
        <v>3</v>
      </c>
      <c r="C3" s="38" t="n">
        <v>0.8</v>
      </c>
      <c r="D3" s="30" t="s">
        <v>4</v>
      </c>
      <c r="E3" s="23" t="n">
        <v>1.2</v>
      </c>
      <c r="F3" s="22" t="s">
        <v>5</v>
      </c>
      <c r="G3" s="38" t="n">
        <v>0.8</v>
      </c>
      <c r="H3" s="30" t="s">
        <v>6</v>
      </c>
      <c r="I3" s="23" t="n">
        <v>1.2</v>
      </c>
      <c r="J3" s="13" t="n"/>
      <c r="K3" s="47" t="s">
        <v>7</v>
      </c>
      <c r="L3" s="38" t="n">
        <v>0.8</v>
      </c>
      <c r="M3" s="30" t="s">
        <v>8</v>
      </c>
      <c r="N3" s="23" t="n">
        <v>1.2</v>
      </c>
      <c r="O3" s="22" t="s">
        <v>9</v>
      </c>
      <c r="P3" s="42" t="n">
        <v>0.8</v>
      </c>
      <c r="Q3" s="36" t="s">
        <v>10</v>
      </c>
      <c r="R3" s="27" t="n">
        <v>1.2</v>
      </c>
    </row>
    <row customHeight="1" ht="15.75" r="4" s="55" spans="1:18">
      <c r="A4" s="6" t="s">
        <v>11</v>
      </c>
      <c r="B4" s="48">
        <f>'01'!C62</f>
        <v/>
      </c>
      <c r="C4" s="39">
        <f>D4*0.8</f>
        <v/>
      </c>
      <c r="D4" s="31" t="n">
        <v>33</v>
      </c>
      <c r="E4" s="24">
        <f>D4*1.2</f>
        <v/>
      </c>
      <c r="F4" s="48">
        <f>'01'!D62</f>
        <v/>
      </c>
      <c r="G4" s="39">
        <f>H4*0.8</f>
        <v/>
      </c>
      <c r="H4" s="49" t="n">
        <v>29</v>
      </c>
      <c r="I4" s="24">
        <f>H4*1.2</f>
        <v/>
      </c>
      <c r="J4" s="15" t="n"/>
      <c r="K4" s="48">
        <f>'01'!L62</f>
        <v/>
      </c>
      <c r="L4" s="39">
        <f>M4*0.8</f>
        <v/>
      </c>
      <c r="M4" s="31" t="n">
        <v>9</v>
      </c>
      <c r="N4" s="24">
        <f>M4*1.2</f>
        <v/>
      </c>
      <c r="O4" s="19">
        <f>'01'!D85</f>
        <v/>
      </c>
      <c r="P4" s="45">
        <f>Q4*0.8</f>
        <v/>
      </c>
      <c r="Q4" s="37" t="n">
        <v>3</v>
      </c>
      <c r="R4" s="28">
        <f>Q4*1.2</f>
        <v/>
      </c>
    </row>
    <row customHeight="1" ht="15.75" r="5" s="55" spans="1:18">
      <c r="A5" s="6" t="s">
        <v>12</v>
      </c>
      <c r="B5" s="9">
        <f>'02'!C62</f>
        <v/>
      </c>
      <c r="C5" s="40">
        <f>D5*0.8</f>
        <v/>
      </c>
      <c r="D5" s="32" t="n">
        <v>33</v>
      </c>
      <c r="E5" s="25">
        <f>D5*1.2</f>
        <v/>
      </c>
      <c r="F5" s="9">
        <f>'02'!D62</f>
        <v/>
      </c>
      <c r="G5" s="43">
        <f>H5*0.8</f>
        <v/>
      </c>
      <c r="H5" s="32" t="n">
        <v>29</v>
      </c>
      <c r="I5" s="25">
        <f>H5*1.2</f>
        <v/>
      </c>
      <c r="J5" s="15" t="n"/>
      <c r="K5" s="9">
        <f>'02'!L62</f>
        <v/>
      </c>
      <c r="L5" s="40">
        <f>M5*0.8</f>
        <v/>
      </c>
      <c r="M5" s="34" t="n">
        <v>9</v>
      </c>
      <c r="N5" s="25">
        <f>M5*1.2</f>
        <v/>
      </c>
      <c r="O5" s="20">
        <f>'02'!D85</f>
        <v/>
      </c>
      <c r="P5" s="45">
        <f>Q5*0.8</f>
        <v/>
      </c>
      <c r="Q5" s="32" t="n">
        <v>4</v>
      </c>
      <c r="R5" s="28">
        <f>Q5*1.2</f>
        <v/>
      </c>
    </row>
    <row r="6" spans="1:18">
      <c r="A6" s="6" t="s">
        <v>13</v>
      </c>
      <c r="B6" s="9">
        <f>'03'!C63</f>
        <v/>
      </c>
      <c r="C6" s="40">
        <f>D6*0.8</f>
        <v/>
      </c>
      <c r="D6" s="32" t="n">
        <v>34</v>
      </c>
      <c r="E6" s="25">
        <f>D6*1.2</f>
        <v/>
      </c>
      <c r="F6" s="9">
        <f>'03'!D63</f>
        <v/>
      </c>
      <c r="G6" s="43">
        <f>H6*0.8</f>
        <v/>
      </c>
      <c r="H6" s="32" t="n">
        <v>30</v>
      </c>
      <c r="I6" s="25">
        <f>H6*1.2</f>
        <v/>
      </c>
      <c r="J6" s="15" t="n"/>
      <c r="K6" s="9">
        <f>'03'!C85</f>
        <v/>
      </c>
      <c r="L6" s="40">
        <f>M6*0.8</f>
        <v/>
      </c>
      <c r="M6" s="34" t="n">
        <v>9</v>
      </c>
      <c r="N6" s="25">
        <f>M6*1.2</f>
        <v/>
      </c>
      <c r="O6" s="20">
        <f>'03'!D85</f>
        <v/>
      </c>
      <c r="P6" s="45">
        <f>Q6*0.8</f>
        <v/>
      </c>
      <c r="Q6" s="32" t="n">
        <v>3</v>
      </c>
      <c r="R6" s="28">
        <f>Q6*1.2</f>
        <v/>
      </c>
    </row>
    <row r="7" spans="1:18">
      <c r="A7" s="6" t="s">
        <v>14</v>
      </c>
      <c r="B7" s="9">
        <f>'03'!C62</f>
        <v/>
      </c>
      <c r="C7" s="40">
        <f>D7*0.8</f>
        <v/>
      </c>
      <c r="D7" s="32" t="n">
        <v>45</v>
      </c>
      <c r="E7" s="25">
        <f>D7*1.2</f>
        <v/>
      </c>
      <c r="F7" s="9">
        <f>'03'!D62</f>
        <v/>
      </c>
      <c r="G7" s="43">
        <f>H7*0.8</f>
        <v/>
      </c>
      <c r="H7" s="32" t="n">
        <v>32</v>
      </c>
      <c r="I7" s="25">
        <f>H7*1.2</f>
        <v/>
      </c>
      <c r="J7" s="15" t="n"/>
      <c r="K7" s="9">
        <f>'03'!L62</f>
        <v/>
      </c>
      <c r="L7" s="40">
        <f>M7*0.8</f>
        <v/>
      </c>
      <c r="M7" s="34" t="n">
        <v>9</v>
      </c>
      <c r="N7" s="25">
        <f>M7*1.2</f>
        <v/>
      </c>
      <c r="O7" s="20">
        <f>'03'!D85</f>
        <v/>
      </c>
      <c r="P7" s="45">
        <f>Q7*0.8</f>
        <v/>
      </c>
      <c r="Q7" s="32" t="n">
        <v>4</v>
      </c>
      <c r="R7" s="28">
        <f>Q7*1.2</f>
        <v/>
      </c>
    </row>
    <row r="8" spans="1:18">
      <c r="A8" s="6" t="s">
        <v>15</v>
      </c>
      <c r="B8" s="9">
        <f>'05'!C62</f>
        <v/>
      </c>
      <c r="C8" s="40">
        <f>D8*0.8</f>
        <v/>
      </c>
      <c r="D8" s="32" t="n">
        <v>47</v>
      </c>
      <c r="E8" s="25">
        <f>D8*1.2</f>
        <v/>
      </c>
      <c r="F8" s="9">
        <f>'05'!D62</f>
        <v/>
      </c>
      <c r="G8" s="43">
        <f>H8*0.8</f>
        <v/>
      </c>
      <c r="H8" s="32" t="n">
        <v>39</v>
      </c>
      <c r="I8" s="25">
        <f>H8*1.2</f>
        <v/>
      </c>
      <c r="J8" s="15" t="n"/>
      <c r="K8" s="9">
        <f>'05'!L62</f>
        <v/>
      </c>
      <c r="L8" s="40">
        <f>M8*0.8</f>
        <v/>
      </c>
      <c r="M8" s="34" t="n">
        <v>9</v>
      </c>
      <c r="N8" s="25">
        <f>M8*1.2</f>
        <v/>
      </c>
      <c r="O8" s="20">
        <f>'05'!D85</f>
        <v/>
      </c>
      <c r="P8" s="45">
        <f>Q8*0.8</f>
        <v/>
      </c>
      <c r="Q8" s="32" t="n">
        <v>3</v>
      </c>
      <c r="R8" s="28">
        <f>Q8*1.2</f>
        <v/>
      </c>
    </row>
    <row r="9" spans="1:18">
      <c r="A9" s="6" t="s">
        <v>16</v>
      </c>
      <c r="B9" s="9">
        <f>'06'!C62</f>
        <v/>
      </c>
      <c r="C9" s="40">
        <f>D9*0.8</f>
        <v/>
      </c>
      <c r="D9" s="32" t="n">
        <v>45</v>
      </c>
      <c r="E9" s="25">
        <f>D9*1.2</f>
        <v/>
      </c>
      <c r="F9" s="9">
        <f>'06'!D62</f>
        <v/>
      </c>
      <c r="G9" s="43">
        <f>H9*0.8</f>
        <v/>
      </c>
      <c r="H9" s="32" t="n">
        <v>32</v>
      </c>
      <c r="I9" s="25">
        <f>H9*1.2</f>
        <v/>
      </c>
      <c r="J9" s="15" t="n"/>
      <c r="K9" s="9">
        <f>'06'!L62</f>
        <v/>
      </c>
      <c r="L9" s="40">
        <f>M9*0.8</f>
        <v/>
      </c>
      <c r="M9" s="34" t="n">
        <v>9</v>
      </c>
      <c r="N9" s="25">
        <f>M9*1.2</f>
        <v/>
      </c>
      <c r="O9" s="20">
        <f>'06'!D85</f>
        <v/>
      </c>
      <c r="P9" s="45">
        <f>Q9*0.8</f>
        <v/>
      </c>
      <c r="Q9" s="32" t="n">
        <v>4</v>
      </c>
      <c r="R9" s="28">
        <f>Q9*1.2</f>
        <v/>
      </c>
    </row>
    <row r="10" spans="1:18">
      <c r="A10" s="6" t="s">
        <v>17</v>
      </c>
      <c r="B10" s="9">
        <f>'07'!C62</f>
        <v/>
      </c>
      <c r="C10" s="40">
        <f>D10*0.8</f>
        <v/>
      </c>
      <c r="D10" s="32" t="n">
        <v>25</v>
      </c>
      <c r="E10" s="25">
        <f>D10*1.2</f>
        <v/>
      </c>
      <c r="F10" s="9">
        <f>'07'!D62</f>
        <v/>
      </c>
      <c r="G10" s="43">
        <f>H10*0.8</f>
        <v/>
      </c>
      <c r="H10" s="32" t="n">
        <v>21</v>
      </c>
      <c r="I10" s="25">
        <f>H10*1.2</f>
        <v/>
      </c>
      <c r="J10" s="15" t="n"/>
      <c r="K10" s="9">
        <f>'07'!L62</f>
        <v/>
      </c>
      <c r="L10" s="40">
        <f>M10*0.8</f>
        <v/>
      </c>
      <c r="M10" s="34" t="n">
        <v>4</v>
      </c>
      <c r="N10" s="25">
        <f>M10*1.2</f>
        <v/>
      </c>
      <c r="O10" s="20">
        <f>'07'!D85</f>
        <v/>
      </c>
      <c r="P10" s="45">
        <f>Q10*0.8</f>
        <v/>
      </c>
      <c r="Q10" s="32" t="n">
        <v>2</v>
      </c>
      <c r="R10" s="28">
        <f>Q10*1.2</f>
        <v/>
      </c>
    </row>
    <row r="11" spans="1:18">
      <c r="A11" s="6" t="s">
        <v>18</v>
      </c>
      <c r="B11" s="9">
        <f>'08'!C62</f>
        <v/>
      </c>
      <c r="C11" s="40">
        <f>D11*0.8</f>
        <v/>
      </c>
      <c r="D11" s="32" t="n">
        <v>47</v>
      </c>
      <c r="E11" s="25">
        <f>D11*1.2</f>
        <v/>
      </c>
      <c r="F11" s="9">
        <f>'08'!D62</f>
        <v/>
      </c>
      <c r="G11" s="43">
        <f>H11*0.8</f>
        <v/>
      </c>
      <c r="H11" s="32" t="n">
        <v>39</v>
      </c>
      <c r="I11" s="25">
        <f>H11*1.2</f>
        <v/>
      </c>
      <c r="J11" s="15" t="n"/>
      <c r="K11" s="9">
        <f>'08'!L62</f>
        <v/>
      </c>
      <c r="L11" s="40">
        <f>M11*0.8</f>
        <v/>
      </c>
      <c r="M11" s="34" t="n">
        <v>9</v>
      </c>
      <c r="N11" s="25">
        <f>M11*1.2</f>
        <v/>
      </c>
      <c r="O11" s="20">
        <f>'08'!D85</f>
        <v/>
      </c>
      <c r="P11" s="45">
        <f>Q11*0.8</f>
        <v/>
      </c>
      <c r="Q11" s="32" t="n">
        <v>4</v>
      </c>
      <c r="R11" s="28">
        <f>Q11*1.2</f>
        <v/>
      </c>
    </row>
    <row r="12" spans="1:18">
      <c r="A12" s="6" t="s">
        <v>19</v>
      </c>
      <c r="B12" s="9">
        <f>'09'!C62</f>
        <v/>
      </c>
      <c r="C12" s="40">
        <f>D12*0.8</f>
        <v/>
      </c>
      <c r="D12" s="32" t="n">
        <v>42</v>
      </c>
      <c r="E12" s="25">
        <f>D12*1.2</f>
        <v/>
      </c>
      <c r="F12" s="9">
        <f>'09'!D62</f>
        <v/>
      </c>
      <c r="G12" s="43">
        <f>H12*0.8</f>
        <v/>
      </c>
      <c r="H12" s="32" t="n">
        <v>35</v>
      </c>
      <c r="I12" s="25">
        <f>H12*1.2</f>
        <v/>
      </c>
      <c r="J12" s="15" t="n"/>
      <c r="K12" s="9">
        <f>'09'!L62</f>
        <v/>
      </c>
      <c r="L12" s="40">
        <f>M12*0.8</f>
        <v/>
      </c>
      <c r="M12" s="34" t="n">
        <v>9</v>
      </c>
      <c r="N12" s="25">
        <f>M12*1.2</f>
        <v/>
      </c>
      <c r="O12" s="20">
        <f>'09'!D85</f>
        <v/>
      </c>
      <c r="P12" s="45">
        <f>Q12*0.8</f>
        <v/>
      </c>
      <c r="Q12" s="32" t="n">
        <v>3</v>
      </c>
      <c r="R12" s="28">
        <f>Q12*1.2</f>
        <v/>
      </c>
    </row>
    <row r="13" spans="1:18">
      <c r="A13" s="6" t="s">
        <v>20</v>
      </c>
      <c r="B13" s="9">
        <f>'10'!C62</f>
        <v/>
      </c>
      <c r="C13" s="40">
        <f>D13*0.8</f>
        <v/>
      </c>
      <c r="D13" s="32" t="n">
        <v>49</v>
      </c>
      <c r="E13" s="25">
        <f>D13*1.2</f>
        <v/>
      </c>
      <c r="F13" s="9">
        <f>'10'!D62</f>
        <v/>
      </c>
      <c r="G13" s="43">
        <f>H13*0.8</f>
        <v/>
      </c>
      <c r="H13" s="32" t="n">
        <v>41</v>
      </c>
      <c r="I13" s="25">
        <f>H13*1.2</f>
        <v/>
      </c>
      <c r="J13" s="15" t="n"/>
      <c r="K13" s="9">
        <f>'10'!L62</f>
        <v/>
      </c>
      <c r="L13" s="40">
        <f>M13*0.8</f>
        <v/>
      </c>
      <c r="M13" s="34" t="n">
        <v>9</v>
      </c>
      <c r="N13" s="25">
        <f>M13*1.2</f>
        <v/>
      </c>
      <c r="O13" s="20">
        <f>'10'!D85</f>
        <v/>
      </c>
      <c r="P13" s="45">
        <f>Q13*0.8</f>
        <v/>
      </c>
      <c r="Q13" s="32" t="n">
        <v>4</v>
      </c>
      <c r="R13" s="28">
        <f>Q13*1.2</f>
        <v/>
      </c>
    </row>
    <row r="14" spans="1:18">
      <c r="A14" s="6" t="s">
        <v>21</v>
      </c>
      <c r="B14" s="9">
        <f>'11'!C62</f>
        <v/>
      </c>
      <c r="C14" s="40">
        <f>D14*0.8</f>
        <v/>
      </c>
      <c r="D14" s="32" t="n">
        <v>45</v>
      </c>
      <c r="E14" s="25">
        <f>D14*1.2</f>
        <v/>
      </c>
      <c r="F14" s="9">
        <f>'11'!D62</f>
        <v/>
      </c>
      <c r="G14" s="43">
        <f>H14*0.8</f>
        <v/>
      </c>
      <c r="H14" s="32" t="n">
        <v>35</v>
      </c>
      <c r="I14" s="25">
        <f>H14*1.2</f>
        <v/>
      </c>
      <c r="J14" s="15" t="n"/>
      <c r="K14" s="9">
        <f>'11'!L62</f>
        <v/>
      </c>
      <c r="L14" s="40">
        <f>M14*0.8</f>
        <v/>
      </c>
      <c r="M14" s="34" t="n">
        <v>9</v>
      </c>
      <c r="N14" s="25">
        <f>M14*1.2</f>
        <v/>
      </c>
      <c r="O14" s="20">
        <f>'11'!D85</f>
        <v/>
      </c>
      <c r="P14" s="45">
        <f>Q14*0.8</f>
        <v/>
      </c>
      <c r="Q14" s="32" t="n">
        <v>3</v>
      </c>
      <c r="R14" s="28">
        <f>Q14*1.2</f>
        <v/>
      </c>
    </row>
    <row customHeight="1" ht="15.75" r="15" s="55" spans="1:18" thickBot="1">
      <c r="A15" s="6" t="s">
        <v>22</v>
      </c>
      <c r="B15" s="10">
        <f>'12'!C62</f>
        <v/>
      </c>
      <c r="C15" s="41">
        <f>D15*0.8</f>
        <v/>
      </c>
      <c r="D15" s="33" t="n">
        <v>45</v>
      </c>
      <c r="E15" s="26">
        <f>D15*1.2</f>
        <v/>
      </c>
      <c r="F15" s="10">
        <f>'12'!D62</f>
        <v/>
      </c>
      <c r="G15" s="44">
        <f>H15*0.8</f>
        <v/>
      </c>
      <c r="H15" s="33" t="n">
        <v>37</v>
      </c>
      <c r="I15" s="26">
        <f>H15*1.2</f>
        <v/>
      </c>
      <c r="J15" s="15" t="n"/>
      <c r="K15" s="10">
        <f>'12'!L62</f>
        <v/>
      </c>
      <c r="L15" s="41">
        <f>M15*0.8</f>
        <v/>
      </c>
      <c r="M15" s="35" t="n">
        <v>9</v>
      </c>
      <c r="N15" s="26">
        <f>M15*1.2</f>
        <v/>
      </c>
      <c r="O15" s="21">
        <f>'12'!D85</f>
        <v/>
      </c>
      <c r="P15" s="46">
        <f>Q15*0.8</f>
        <v/>
      </c>
      <c r="Q15" s="33" t="n">
        <v>4</v>
      </c>
      <c r="R15" s="29">
        <f>Q15*1.2</f>
        <v/>
      </c>
    </row>
    <row customHeight="1" ht="15.75" r="16" s="55" spans="1:18">
      <c r="A16" s="18" t="s">
        <v>23</v>
      </c>
      <c r="B16" s="16">
        <f>SUM(B4:B15)</f>
        <v/>
      </c>
      <c r="C16" s="16" t="n"/>
      <c r="D16" s="17">
        <f>SUM(D4:D15)</f>
        <v/>
      </c>
      <c r="E16" s="16" t="n"/>
      <c r="F16" s="16">
        <f>SUM(F4:F15)</f>
        <v/>
      </c>
      <c r="G16" s="16" t="n"/>
      <c r="H16" s="17">
        <f>SUM(H4:H15)</f>
        <v/>
      </c>
      <c r="I16" s="16" t="n"/>
      <c r="J16" s="16" t="n"/>
      <c r="K16" s="16">
        <f>SUM(K4:K15)</f>
        <v/>
      </c>
      <c r="L16" s="16" t="n"/>
      <c r="M16" s="17">
        <f>SUM(M4:M15)</f>
        <v/>
      </c>
      <c r="N16" s="16" t="n"/>
      <c r="O16" s="16">
        <f>SUM(O4:O15)</f>
        <v/>
      </c>
      <c r="P16" s="16" t="n"/>
      <c r="Q16" s="17">
        <f>SUM(Q4:Q15)</f>
        <v/>
      </c>
      <c r="R16" s="16" t="n"/>
    </row>
    <row customHeight="1" ht="15.75" r="17" s="55" spans="1:18" thickBot="1"/>
    <row customHeight="1" ht="15.75" r="18" s="55" spans="1:18" thickBot="1">
      <c r="A18" s="12" t="s">
        <v>24</v>
      </c>
      <c r="B18" s="11" t="s">
        <v>25</v>
      </c>
    </row>
  </sheetData>
  <mergeCells count="3">
    <mergeCell ref="B2:I2"/>
    <mergeCell ref="K2:R2"/>
    <mergeCell ref="A1:R1"/>
  </mergeCells>
  <conditionalFormatting sqref="F4:F5 F7:F15">
    <cfRule dxfId="78" operator="greaterThan" priority="163" type="cellIs">
      <formula>$D$6*1.2</formula>
    </cfRule>
  </conditionalFormatting>
  <conditionalFormatting sqref="B6">
    <cfRule dxfId="94" operator="greaterThan" priority="159" type="cellIs">
      <formula>$D$6*1.2</formula>
    </cfRule>
    <cfRule dxfId="77" operator="greaterThan" priority="160" type="cellIs">
      <formula>$D$6</formula>
    </cfRule>
    <cfRule dxfId="79" operator="lessThan" priority="161" type="cellIs">
      <formula>$D$6*0.8</formula>
    </cfRule>
    <cfRule dxfId="91" operator="between" priority="162" type="cellIs">
      <formula>$D$6*0.8</formula>
      <formula>"1$C$5"</formula>
    </cfRule>
  </conditionalFormatting>
  <conditionalFormatting sqref="F6">
    <cfRule dxfId="90" operator="greaterThan" priority="155" type="cellIs">
      <formula>$H$6*1.2</formula>
    </cfRule>
    <cfRule dxfId="77" operator="greaterThan" priority="156" type="cellIs">
      <formula>$H$6</formula>
    </cfRule>
    <cfRule dxfId="79" operator="lessThan" priority="157" type="cellIs">
      <formula>$H$6*0.8</formula>
    </cfRule>
    <cfRule dxfId="1" operator="equal" priority="84" type="cellIs">
      <formula>$H$6</formula>
    </cfRule>
  </conditionalFormatting>
  <conditionalFormatting sqref="B4">
    <cfRule dxfId="78" operator="greaterThan" priority="151" type="cellIs">
      <formula>$E$4</formula>
    </cfRule>
    <cfRule dxfId="2" operator="greaterThan" priority="152" type="cellIs">
      <formula>$D$4</formula>
    </cfRule>
    <cfRule dxfId="1" operator="equal" priority="153" type="cellIs">
      <formula>$D$4</formula>
    </cfRule>
    <cfRule dxfId="0" operator="lessThan" priority="154" type="cellIs">
      <formula>$C$4</formula>
    </cfRule>
  </conditionalFormatting>
  <conditionalFormatting sqref="B5">
    <cfRule dxfId="46" operator="greaterThan" priority="146" type="cellIs">
      <formula>$E$5</formula>
    </cfRule>
    <cfRule dxfId="2" operator="greaterThan" priority="147" type="cellIs">
      <formula>$D$5</formula>
    </cfRule>
    <cfRule dxfId="1" operator="equal" priority="149" type="cellIs">
      <formula>$D$5</formula>
    </cfRule>
    <cfRule dxfId="79" operator="lessThan" priority="150" type="cellIs">
      <formula>$C$5</formula>
    </cfRule>
  </conditionalFormatting>
  <conditionalFormatting sqref="B7">
    <cfRule dxfId="78" operator="greaterThan" priority="128" type="cellIs">
      <formula>$E$7</formula>
    </cfRule>
    <cfRule dxfId="77" operator="greaterThan" priority="127" type="cellIs">
      <formula>$D$7</formula>
    </cfRule>
    <cfRule dxfId="1" operator="equal" priority="126" type="cellIs">
      <formula>$D$7</formula>
    </cfRule>
    <cfRule dxfId="0" operator="lessThan" priority="125" type="cellIs">
      <formula>$C$7</formula>
    </cfRule>
  </conditionalFormatting>
  <conditionalFormatting sqref="B8">
    <cfRule dxfId="46" operator="greaterThan" priority="124" type="cellIs">
      <formula>$E$8</formula>
    </cfRule>
    <cfRule dxfId="2" operator="greaterThan" priority="123" type="cellIs">
      <formula>$D$8</formula>
    </cfRule>
    <cfRule dxfId="1" operator="equal" priority="122" type="cellIs">
      <formula>$D$8</formula>
    </cfRule>
    <cfRule dxfId="0" operator="lessThan" priority="121" type="cellIs">
      <formula>$C$8</formula>
    </cfRule>
  </conditionalFormatting>
  <conditionalFormatting sqref="B9">
    <cfRule dxfId="46" operator="greaterThan" priority="120" type="cellIs">
      <formula>$E$9</formula>
    </cfRule>
    <cfRule dxfId="2" operator="greaterThan" priority="119" type="cellIs">
      <formula>$D$9</formula>
    </cfRule>
    <cfRule dxfId="68" operator="equal" priority="118" type="cellIs">
      <formula>$D$9</formula>
    </cfRule>
    <cfRule dxfId="0" operator="lessThan" priority="117" type="cellIs">
      <formula>$C$9</formula>
    </cfRule>
  </conditionalFormatting>
  <conditionalFormatting sqref="B10">
    <cfRule dxfId="46" operator="greaterThan" priority="116" type="cellIs">
      <formula>$E$10</formula>
    </cfRule>
    <cfRule dxfId="2" operator="greaterThan" priority="115" type="cellIs">
      <formula>$D$10</formula>
    </cfRule>
    <cfRule dxfId="1" operator="equal" priority="114" type="cellIs">
      <formula>$D$10</formula>
    </cfRule>
    <cfRule dxfId="0" operator="lessThan" priority="113" type="cellIs">
      <formula>$C$10</formula>
    </cfRule>
  </conditionalFormatting>
  <conditionalFormatting sqref="B11">
    <cfRule dxfId="46" operator="greaterThan" priority="112" type="cellIs">
      <formula>$E$11</formula>
    </cfRule>
    <cfRule dxfId="2" operator="greaterThan" priority="111" type="cellIs">
      <formula>$D$11</formula>
    </cfRule>
    <cfRule dxfId="1" operator="equal" priority="110" type="cellIs">
      <formula>$D$11</formula>
    </cfRule>
    <cfRule dxfId="0" operator="lessThan" priority="109" type="cellIs">
      <formula>$C$11</formula>
    </cfRule>
  </conditionalFormatting>
  <conditionalFormatting sqref="B12">
    <cfRule dxfId="46" operator="greaterThan" priority="108" type="cellIs">
      <formula>$E$12</formula>
    </cfRule>
    <cfRule dxfId="2" operator="greaterThan" priority="107" type="cellIs">
      <formula>$D$12</formula>
    </cfRule>
    <cfRule dxfId="1" operator="equal" priority="106" type="cellIs">
      <formula>$D$12</formula>
    </cfRule>
    <cfRule dxfId="0" operator="lessThan" priority="105" type="cellIs">
      <formula>$C$12</formula>
    </cfRule>
  </conditionalFormatting>
  <conditionalFormatting sqref="B13">
    <cfRule dxfId="46" operator="greaterThan" priority="104" type="cellIs">
      <formula>$E$13</formula>
    </cfRule>
    <cfRule dxfId="2" operator="greaterThan" priority="103" type="cellIs">
      <formula>$D$13</formula>
    </cfRule>
    <cfRule dxfId="1" operator="equal" priority="102" type="cellIs">
      <formula>$D$13</formula>
    </cfRule>
    <cfRule dxfId="0" operator="lessThan" priority="101" type="cellIs">
      <formula>$C$13</formula>
    </cfRule>
  </conditionalFormatting>
  <conditionalFormatting sqref="B14">
    <cfRule dxfId="46" operator="greaterThan" priority="100" type="cellIs">
      <formula>$E$14</formula>
    </cfRule>
    <cfRule dxfId="2" operator="greaterThan" priority="99" type="cellIs">
      <formula>$D$14</formula>
    </cfRule>
    <cfRule dxfId="1" operator="equal" priority="98" type="cellIs">
      <formula>$D$14</formula>
    </cfRule>
    <cfRule dxfId="0" operator="lessThan" priority="97" type="cellIs">
      <formula>$C$14</formula>
    </cfRule>
  </conditionalFormatting>
  <conditionalFormatting sqref="B15">
    <cfRule dxfId="46" operator="greaterThan" priority="96" type="cellIs">
      <formula>$E$15</formula>
    </cfRule>
    <cfRule dxfId="2" operator="greaterThan" priority="95" type="cellIs">
      <formula>$D$15</formula>
    </cfRule>
    <cfRule dxfId="1" operator="equal" priority="94" type="cellIs">
      <formula>$D$15</formula>
    </cfRule>
    <cfRule dxfId="0" operator="lessThan" priority="93" type="cellIs">
      <formula>$C$15</formula>
    </cfRule>
  </conditionalFormatting>
  <conditionalFormatting sqref="F4">
    <cfRule dxfId="38" operator="greaterThan" priority="92" type="cellIs">
      <formula>$I$4</formula>
    </cfRule>
    <cfRule dxfId="2" operator="greaterThan" priority="91" type="cellIs">
      <formula>$H$4</formula>
    </cfRule>
    <cfRule dxfId="1" operator="equal" priority="90" type="cellIs">
      <formula>$H$4</formula>
    </cfRule>
    <cfRule dxfId="0" operator="lessThan" priority="89" type="cellIs">
      <formula>$G$4</formula>
    </cfRule>
  </conditionalFormatting>
  <conditionalFormatting sqref="F5">
    <cfRule dxfId="38" operator="greaterThan" priority="88" type="cellIs">
      <formula>$I$5</formula>
    </cfRule>
    <cfRule dxfId="2" operator="greaterThan" priority="87" type="cellIs">
      <formula>$H$5</formula>
    </cfRule>
    <cfRule dxfId="1" operator="equal" priority="86" type="cellIs">
      <formula>$H$5</formula>
    </cfRule>
    <cfRule dxfId="0" operator="lessThan" priority="85" type="cellIs">
      <formula>$G$5</formula>
    </cfRule>
  </conditionalFormatting>
  <conditionalFormatting sqref="F7">
    <cfRule dxfId="3" operator="greaterThan" priority="83" type="cellIs">
      <formula>$I$7</formula>
    </cfRule>
    <cfRule dxfId="2" operator="greaterThan" priority="82" type="cellIs">
      <formula>$H$7</formula>
    </cfRule>
    <cfRule dxfId="1" operator="equal" priority="81" type="cellIs">
      <formula>$H$7</formula>
    </cfRule>
    <cfRule dxfId="0" operator="lessThan" priority="80" type="cellIs">
      <formula>$G$7</formula>
    </cfRule>
  </conditionalFormatting>
  <conditionalFormatting sqref="F8">
    <cfRule dxfId="3" operator="greaterThan" priority="79" type="cellIs">
      <formula>$I$8</formula>
    </cfRule>
    <cfRule dxfId="2" operator="greaterThan" priority="78" type="cellIs">
      <formula>$H$8</formula>
    </cfRule>
    <cfRule dxfId="1" operator="equal" priority="77" type="cellIs">
      <formula>$H$8</formula>
    </cfRule>
    <cfRule dxfId="0" operator="lessThan" priority="76" type="cellIs">
      <formula>$G$8</formula>
    </cfRule>
  </conditionalFormatting>
  <conditionalFormatting sqref="F9">
    <cfRule dxfId="3" operator="greaterThan" priority="75" type="cellIs">
      <formula>$I$9</formula>
    </cfRule>
    <cfRule dxfId="2" operator="greaterThan" priority="74" type="cellIs">
      <formula>$H$9</formula>
    </cfRule>
    <cfRule dxfId="1" operator="equal" priority="73" type="cellIs">
      <formula>$H$9</formula>
    </cfRule>
    <cfRule dxfId="0" operator="lessThan" priority="72" type="cellIs">
      <formula>$G$9</formula>
    </cfRule>
  </conditionalFormatting>
  <conditionalFormatting sqref="F10">
    <cfRule dxfId="3" operator="greaterThan" priority="71" type="cellIs">
      <formula>$I$10</formula>
    </cfRule>
    <cfRule dxfId="2" operator="greaterThan" priority="70" type="cellIs">
      <formula>$H$10</formula>
    </cfRule>
    <cfRule dxfId="1" operator="equal" priority="69" type="cellIs">
      <formula>$H$10</formula>
    </cfRule>
    <cfRule dxfId="0" operator="lessThan" priority="68" type="cellIs">
      <formula>$G$10</formula>
    </cfRule>
  </conditionalFormatting>
  <conditionalFormatting sqref="F11">
    <cfRule dxfId="3" operator="greaterThan" priority="67" type="cellIs">
      <formula>$I$11</formula>
    </cfRule>
    <cfRule dxfId="2" operator="greaterThan" priority="66" type="cellIs">
      <formula>$H$11</formula>
    </cfRule>
    <cfRule dxfId="1" operator="equal" priority="65" type="cellIs">
      <formula>$H$11</formula>
    </cfRule>
    <cfRule dxfId="0" operator="lessThan" priority="64" type="cellIs">
      <formula>$G$11</formula>
    </cfRule>
  </conditionalFormatting>
  <conditionalFormatting sqref="F12">
    <cfRule dxfId="3" operator="greaterThan" priority="63" type="cellIs">
      <formula>$I$12</formula>
    </cfRule>
    <cfRule dxfId="2" operator="greaterThan" priority="62" type="cellIs">
      <formula>$H$12</formula>
    </cfRule>
    <cfRule dxfId="1" operator="equal" priority="61" type="cellIs">
      <formula>$H$12</formula>
    </cfRule>
    <cfRule dxfId="0" operator="lessThan" priority="60" type="cellIs">
      <formula>$G$12</formula>
    </cfRule>
  </conditionalFormatting>
  <conditionalFormatting sqref="F13">
    <cfRule dxfId="3" operator="greaterThan" priority="59" type="cellIs">
      <formula>$I$13</formula>
    </cfRule>
    <cfRule dxfId="2" operator="greaterThan" priority="58" type="cellIs">
      <formula>$H$13</formula>
    </cfRule>
    <cfRule dxfId="1" operator="equal" priority="57" type="cellIs">
      <formula>$H$13</formula>
    </cfRule>
    <cfRule dxfId="0" operator="lessThan" priority="56" type="cellIs">
      <formula>$G$13</formula>
    </cfRule>
  </conditionalFormatting>
  <conditionalFormatting sqref="F14">
    <cfRule dxfId="3" operator="greaterThan" priority="55" type="cellIs">
      <formula>$I$14</formula>
    </cfRule>
    <cfRule dxfId="2" operator="greaterThan" priority="54" type="cellIs">
      <formula>$H$14</formula>
    </cfRule>
    <cfRule dxfId="0" operator="lessThan" priority="53" type="cellIs">
      <formula>$G$14</formula>
    </cfRule>
  </conditionalFormatting>
  <conditionalFormatting sqref="F15">
    <cfRule dxfId="3" operator="greaterThan" priority="52" type="cellIs">
      <formula>$I$15</formula>
    </cfRule>
    <cfRule dxfId="2" operator="greaterThan" priority="51" type="cellIs">
      <formula>$H$15</formula>
    </cfRule>
    <cfRule dxfId="1" operator="equal" priority="50" type="cellIs">
      <formula>$H$15</formula>
    </cfRule>
    <cfRule dxfId="0" operator="lessThan" priority="49" type="cellIs">
      <formula>$G$15</formula>
    </cfRule>
  </conditionalFormatting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18" r="1" s="55" spans="1:10">
      <c r="A1" s="57" t="s">
        <v>19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customHeight="1" ht="30" r="5" s="5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18" r="1" s="55" spans="1:10">
      <c r="A1" s="57" t="s">
        <v>20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customHeight="1" ht="30" r="5" s="5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3" sqref="A3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18" r="1" s="55" spans="1:10">
      <c r="A1" s="57" t="s">
        <v>21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customHeight="1" ht="30" r="5" s="5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66" sqref="A66:J66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18" r="1" s="55" spans="1:10">
      <c r="A1" s="57" t="s">
        <v>22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customHeight="1" ht="30" r="5" s="5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25" right="0.25" top="0.75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C4" sqref="C4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9.28515625"/>
    <col bestFit="1" customWidth="1" max="4" min="4" style="54" width="9.140625"/>
    <col customWidth="1" max="5" min="5" style="54" width="17.7109375"/>
    <col bestFit="1" customWidth="1" max="6" min="6" style="54" width="14.28515625"/>
    <col customWidth="1" max="7" min="7" style="54" width="18.5703125"/>
    <col customWidth="1" max="8" min="8" style="54" width="20.5703125"/>
    <col bestFit="1" customWidth="1" max="9" min="9" style="55" width="15.7109375"/>
    <col customWidth="1" max="25" min="10" style="55" width="9.140625"/>
    <col customWidth="1" max="16384" min="26" style="55" width="9.140625"/>
  </cols>
  <sheetData>
    <row customHeight="1" ht="21" r="1" s="55" spans="1:10">
      <c r="A1" s="57" t="s">
        <v>11</v>
      </c>
    </row>
    <row customHeight="1" ht="35.25" r="2" s="55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customHeight="1" ht="30" r="6" s="55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r="29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</row>
  </sheetData>
  <mergeCells count="1">
    <mergeCell ref="A1:H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3" sqref="A3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21" r="1" s="55" spans="1:10">
      <c r="A1" s="57" t="s">
        <v>12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"/>
  <sheetViews>
    <sheetView tabSelected="1" topLeftCell="A46" workbookViewId="0">
      <selection activeCell="D85" sqref="D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9.28515625"/>
    <col bestFit="1" customWidth="1" max="4" min="4" style="54" width="9.140625"/>
    <col bestFit="1" customWidth="1" max="5" min="5" style="54" width="9.85546875"/>
    <col bestFit="1" customWidth="1" max="6" min="6" style="54" width="30.7109375"/>
    <col customWidth="1" max="7" min="7" style="54" width="20.5703125"/>
    <col bestFit="1" customWidth="1" max="8" min="8" style="55" width="30.7109375"/>
    <col bestFit="1" customWidth="1" max="9" min="9" style="55" width="15.7109375"/>
    <col customWidth="1" max="24" min="10" style="55" width="9.140625"/>
    <col customWidth="1" max="16384" min="25" style="55" width="9.140625"/>
  </cols>
  <sheetData>
    <row customHeight="1" ht="21" r="1" s="55" spans="1:10">
      <c r="A1" s="57" t="s">
        <v>13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39</v>
      </c>
      <c r="B3" s="1" t="s">
        <v>25</v>
      </c>
      <c r="C3" s="52" t="s">
        <v>40</v>
      </c>
      <c r="D3" s="1" t="n"/>
      <c r="E3" s="1" t="s">
        <v>41</v>
      </c>
      <c r="F3" s="1" t="s">
        <v>42</v>
      </c>
      <c r="G3" s="1" t="s">
        <v>43</v>
      </c>
      <c r="H3" s="1" t="n"/>
    </row>
    <row r="4" spans="1:10">
      <c r="A4" s="1" t="s">
        <v>39</v>
      </c>
      <c r="B4" s="1" t="s">
        <v>25</v>
      </c>
      <c r="C4" s="52" t="s">
        <v>40</v>
      </c>
      <c r="D4" s="1" t="n"/>
      <c r="E4" s="1" t="s">
        <v>44</v>
      </c>
      <c r="F4" s="1" t="s">
        <v>42</v>
      </c>
      <c r="G4" s="1" t="s">
        <v>43</v>
      </c>
      <c r="H4" s="1" t="n"/>
    </row>
    <row r="5" spans="1:10">
      <c r="A5" s="1" t="s">
        <v>39</v>
      </c>
      <c r="B5" s="1" t="s">
        <v>25</v>
      </c>
      <c r="C5" s="1" t="n"/>
      <c r="D5" s="1" t="s">
        <v>40</v>
      </c>
      <c r="E5" s="1" t="s">
        <v>44</v>
      </c>
      <c r="F5" s="1" t="s">
        <v>42</v>
      </c>
      <c r="G5" s="1" t="s">
        <v>43</v>
      </c>
      <c r="H5" s="1" t="n"/>
    </row>
    <row r="6" spans="1:10">
      <c r="A6" s="1" t="s">
        <v>39</v>
      </c>
      <c r="B6" s="1" t="s">
        <v>25</v>
      </c>
      <c r="C6" s="1" t="s">
        <v>40</v>
      </c>
      <c r="D6" s="1" t="n"/>
      <c r="E6" s="1" t="s">
        <v>45</v>
      </c>
      <c r="F6" s="1" t="s">
        <v>42</v>
      </c>
      <c r="G6" s="1" t="s">
        <v>43</v>
      </c>
      <c r="H6" s="1" t="n"/>
    </row>
    <row r="7" spans="1:10">
      <c r="A7" s="1" t="s">
        <v>39</v>
      </c>
      <c r="B7" s="1" t="s">
        <v>25</v>
      </c>
      <c r="C7" s="1" t="n"/>
      <c r="D7" s="1" t="s">
        <v>40</v>
      </c>
      <c r="E7" s="1" t="s">
        <v>45</v>
      </c>
      <c r="F7" s="1" t="s">
        <v>42</v>
      </c>
      <c r="G7" s="1" t="s">
        <v>43</v>
      </c>
      <c r="H7" s="1" t="n"/>
    </row>
    <row r="8" spans="1:10">
      <c r="A8" s="1" t="s">
        <v>39</v>
      </c>
      <c r="B8" s="1" t="s">
        <v>25</v>
      </c>
      <c r="C8" s="1" t="n"/>
      <c r="D8" s="1" t="s">
        <v>40</v>
      </c>
      <c r="E8" s="1" t="s">
        <v>46</v>
      </c>
      <c r="F8" s="1" t="s">
        <v>42</v>
      </c>
      <c r="G8" s="1" t="s">
        <v>43</v>
      </c>
      <c r="H8" s="1" t="n"/>
    </row>
    <row r="9" spans="1:10">
      <c r="A9" s="1" t="s">
        <v>34</v>
      </c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52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39</v>
      </c>
      <c r="B67" s="1" t="s">
        <v>25</v>
      </c>
      <c r="C67" s="1" t="n"/>
      <c r="D67" s="1" t="n"/>
      <c r="E67" s="1" t="n"/>
      <c r="F67" s="1" t="s">
        <v>40</v>
      </c>
      <c r="G67" s="1" t="s">
        <v>41</v>
      </c>
      <c r="H67" s="1" t="s">
        <v>42</v>
      </c>
      <c r="I67" s="1" t="s">
        <v>43</v>
      </c>
      <c r="J67" s="1" t="n"/>
    </row>
    <row r="68" spans="1:10">
      <c r="A68" s="1" t="s">
        <v>39</v>
      </c>
      <c r="B68" s="1" t="s">
        <v>25</v>
      </c>
      <c r="C68" s="1" t="n"/>
      <c r="D68" s="1" t="s">
        <v>40</v>
      </c>
      <c r="E68" s="1" t="n"/>
      <c r="F68" s="1" t="n"/>
      <c r="G68" s="1" t="s">
        <v>44</v>
      </c>
      <c r="H68" s="1" t="s">
        <v>42</v>
      </c>
      <c r="I68" s="1" t="s">
        <v>43</v>
      </c>
      <c r="J68" s="1" t="n"/>
    </row>
    <row r="69" spans="1:10">
      <c r="A69" s="1" t="s">
        <v>39</v>
      </c>
      <c r="B69" s="1" t="s">
        <v>25</v>
      </c>
      <c r="C69" s="1" t="s">
        <v>40</v>
      </c>
      <c r="D69" s="1" t="n"/>
      <c r="E69" s="1" t="n"/>
      <c r="F69" s="1" t="n"/>
      <c r="G69" s="1" t="s">
        <v>44</v>
      </c>
      <c r="H69" s="1" t="s">
        <v>42</v>
      </c>
      <c r="I69" s="1" t="s">
        <v>43</v>
      </c>
      <c r="J69" s="1" t="n"/>
    </row>
    <row r="70" spans="1:10">
      <c r="A70" s="1" t="s">
        <v>39</v>
      </c>
      <c r="B70" s="1" t="s">
        <v>25</v>
      </c>
      <c r="C70" s="1" t="n"/>
      <c r="D70" s="1" t="s">
        <v>40</v>
      </c>
      <c r="E70" s="1" t="n"/>
      <c r="F70" s="1" t="n"/>
      <c r="G70" s="1" t="s">
        <v>45</v>
      </c>
      <c r="H70" s="1" t="s">
        <v>42</v>
      </c>
      <c r="I70" s="1" t="s">
        <v>43</v>
      </c>
      <c r="J70" s="1" t="n"/>
    </row>
    <row r="71" spans="1:10">
      <c r="A71" s="1" t="s">
        <v>39</v>
      </c>
      <c r="B71" s="1" t="s">
        <v>25</v>
      </c>
      <c r="C71" s="1" t="s">
        <v>40</v>
      </c>
      <c r="D71" s="1" t="n"/>
      <c r="E71" s="1" t="n"/>
      <c r="F71" s="1" t="n"/>
      <c r="G71" s="1" t="s">
        <v>45</v>
      </c>
      <c r="H71" s="1" t="s">
        <v>42</v>
      </c>
      <c r="I71" s="1" t="s">
        <v>43</v>
      </c>
      <c r="J71" s="1" t="n"/>
    </row>
    <row r="72" spans="1:10">
      <c r="A72" s="1" t="s">
        <v>39</v>
      </c>
      <c r="B72" s="1" t="s">
        <v>25</v>
      </c>
      <c r="C72" s="1" t="n"/>
      <c r="D72" s="1" t="n"/>
      <c r="E72" s="1" t="n"/>
      <c r="F72" s="1" t="s">
        <v>40</v>
      </c>
      <c r="G72" s="1" t="s">
        <v>46</v>
      </c>
      <c r="H72" s="1" t="s">
        <v>42</v>
      </c>
      <c r="I72" s="1" t="s">
        <v>43</v>
      </c>
      <c r="J72" s="1" t="n"/>
    </row>
    <row r="73" spans="1:10">
      <c r="A73" s="1" t="s">
        <v>38</v>
      </c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  <pageSetup horizontalDpi="300" orientation="portrait" paperSize="9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85"/>
  <sheetViews>
    <sheetView topLeftCell="A64" workbookViewId="0">
      <selection activeCell="F6" sqref="F6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21" r="1" s="55" spans="1:10">
      <c r="A1" s="57" t="s">
        <v>14</v>
      </c>
    </row>
    <row customHeight="1" ht="21" r="2" s="55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customHeight="1" ht="25.5" r="3" s="55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r="29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customHeight="1" ht="15" r="30" s="55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customHeight="1" ht="15.75" r="63" s="55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1:XFD1048576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21" r="1" s="55" spans="1:10">
      <c r="A1" s="57" t="s">
        <v>15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21" r="1" s="55" spans="1:10">
      <c r="A1" s="57" t="s">
        <v>16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21" r="1" s="55" spans="1:10">
      <c r="A1" s="57" t="s">
        <v>17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4" min="8" style="55" width="9.140625"/>
    <col customWidth="1" max="16384" min="25" style="55" width="9.140625"/>
  </cols>
  <sheetData>
    <row customHeight="1" ht="21" r="1" s="55" spans="1:10">
      <c r="A1" s="57" t="s">
        <v>18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2018-03-29T18:32:57Z</dcterms:modified>
  <cp:lastModifiedBy>Користувач Windows</cp:lastModifiedBy>
  <cp:lastPrinted>2018-02-12T10:57:45Z</cp:lastPrinted>
</cp:coreProperties>
</file>