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ltc\Desktop\Shit That Need To Be Done\Git\[Data Analytic] Coursera Spe\"/>
    </mc:Choice>
  </mc:AlternateContent>
  <bookViews>
    <workbookView xWindow="-120" yWindow="-120" windowWidth="21840" windowHeight="13140" activeTab="3"/>
  </bookViews>
  <sheets>
    <sheet name="Data" sheetId="2" r:id="rId1"/>
    <sheet name="R_Spe" sheetId="4" r:id="rId2"/>
    <sheet name="R_Enrol" sheetId="3" r:id="rId3"/>
    <sheet name="A_Enroll" sheetId="6" r:id="rId4"/>
  </sheets>
  <definedNames>
    <definedName name="_xlnm._FilterDatabase" localSheetId="0" hidden="1">Data!$A$1:$BP$476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72" i="6" l="1"/>
  <c r="J472" i="6"/>
  <c r="H472" i="6"/>
  <c r="G472" i="6"/>
  <c r="F472" i="6"/>
  <c r="A471" i="6" l="1"/>
  <c r="B471" i="6"/>
  <c r="C471" i="6"/>
  <c r="D471" i="6"/>
  <c r="E471" i="6"/>
  <c r="F471" i="6"/>
  <c r="G471" i="6"/>
  <c r="H471" i="6"/>
  <c r="I471" i="6"/>
  <c r="J471" i="6"/>
  <c r="K471" i="6"/>
  <c r="AE465" i="2"/>
  <c r="AE463" i="2"/>
  <c r="AE462" i="2"/>
  <c r="AE458" i="2"/>
  <c r="AE453" i="2"/>
  <c r="AE450" i="2"/>
  <c r="AE446" i="2"/>
  <c r="AE444" i="2"/>
  <c r="AE440" i="2"/>
  <c r="AE437" i="2"/>
  <c r="AE434" i="2"/>
  <c r="AE427" i="2"/>
  <c r="AE421" i="2"/>
  <c r="AE417" i="2"/>
  <c r="AE416" i="2"/>
  <c r="AE411" i="2"/>
  <c r="AE410" i="2"/>
  <c r="AE409" i="2"/>
  <c r="AE407" i="2"/>
  <c r="AE393" i="2"/>
  <c r="AE392" i="2"/>
  <c r="AE390" i="2"/>
  <c r="AE383" i="2"/>
  <c r="AE380" i="2"/>
  <c r="AE369" i="2"/>
  <c r="AE367" i="2"/>
  <c r="AE366" i="2"/>
  <c r="AE361" i="2"/>
  <c r="AE353" i="2"/>
  <c r="AE352" i="2"/>
  <c r="AE348" i="2"/>
  <c r="AE346" i="2"/>
  <c r="AE345" i="2"/>
  <c r="AE343" i="2"/>
  <c r="AE334" i="2"/>
  <c r="AE321" i="2"/>
  <c r="AE318" i="2"/>
  <c r="AE313" i="2"/>
  <c r="AE312" i="2"/>
  <c r="AE302" i="2"/>
  <c r="AE295" i="2"/>
  <c r="AE284" i="2"/>
  <c r="AE274" i="2"/>
  <c r="AE268" i="2"/>
  <c r="AE208" i="2"/>
  <c r="AE188" i="2"/>
  <c r="AE179" i="2"/>
  <c r="AE137" i="2"/>
  <c r="AE135" i="2"/>
  <c r="AE117" i="2"/>
  <c r="AE115" i="2"/>
  <c r="AE109" i="2"/>
  <c r="AE106" i="2"/>
  <c r="AE100" i="2"/>
  <c r="AE45" i="2"/>
  <c r="K476" i="6"/>
  <c r="J476" i="6"/>
  <c r="I476" i="6"/>
  <c r="H476" i="6"/>
  <c r="G476" i="6"/>
  <c r="F476" i="6"/>
  <c r="E476" i="6"/>
  <c r="D476" i="6"/>
  <c r="C476" i="6"/>
  <c r="B476" i="6"/>
  <c r="A476" i="6"/>
  <c r="K475" i="6"/>
  <c r="K474" i="6"/>
  <c r="K470" i="6"/>
  <c r="K469" i="6"/>
  <c r="K468" i="6"/>
  <c r="K467" i="6"/>
  <c r="J475" i="6"/>
  <c r="J474" i="6"/>
  <c r="J470" i="6"/>
  <c r="J469" i="6"/>
  <c r="J468" i="6"/>
  <c r="J467" i="6"/>
  <c r="I475" i="6"/>
  <c r="I474" i="6"/>
  <c r="I472" i="6"/>
  <c r="I470" i="6"/>
  <c r="I469" i="6"/>
  <c r="I468" i="6"/>
  <c r="I467" i="6"/>
  <c r="H475" i="6"/>
  <c r="H474" i="6"/>
  <c r="H470" i="6"/>
  <c r="H469" i="6"/>
  <c r="H468" i="6"/>
  <c r="H467" i="6"/>
  <c r="G475" i="6"/>
  <c r="G474" i="6"/>
  <c r="G470" i="6"/>
  <c r="G469" i="6"/>
  <c r="G468" i="6"/>
  <c r="G467" i="6"/>
  <c r="F475" i="6"/>
  <c r="F474" i="6"/>
  <c r="F470" i="6"/>
  <c r="F469" i="6"/>
  <c r="F468" i="6"/>
  <c r="F467" i="6"/>
  <c r="E475" i="6"/>
  <c r="E474" i="6"/>
  <c r="E472" i="6"/>
  <c r="E470" i="6"/>
  <c r="E469" i="6"/>
  <c r="E468" i="6"/>
  <c r="E467" i="6"/>
  <c r="D475" i="6"/>
  <c r="D474" i="6"/>
  <c r="D472" i="6"/>
  <c r="D470" i="6"/>
  <c r="D469" i="6"/>
  <c r="D468" i="6"/>
  <c r="D467" i="6"/>
  <c r="C475" i="6"/>
  <c r="C474" i="6"/>
  <c r="C472" i="6"/>
  <c r="C470" i="6"/>
  <c r="C469" i="6"/>
  <c r="C468" i="6"/>
  <c r="C467" i="6"/>
  <c r="B475" i="6"/>
  <c r="B474" i="6"/>
  <c r="B472" i="6"/>
  <c r="B470" i="6"/>
  <c r="B469" i="6"/>
  <c r="B468" i="6"/>
  <c r="B467" i="6"/>
  <c r="A475" i="6"/>
  <c r="A474" i="6"/>
  <c r="A472" i="6"/>
  <c r="A470" i="6"/>
  <c r="A469" i="6"/>
  <c r="A468" i="6"/>
  <c r="A467" i="6"/>
  <c r="G475" i="2"/>
  <c r="G474" i="2"/>
  <c r="G472" i="2"/>
  <c r="G471" i="2"/>
  <c r="G470" i="2"/>
  <c r="G469" i="2"/>
  <c r="G468" i="2"/>
  <c r="G467" i="2"/>
  <c r="AI2" i="2"/>
  <c r="AJ2" i="2"/>
  <c r="AK2" i="2"/>
  <c r="AO2" i="2"/>
  <c r="AP2" i="2"/>
  <c r="AQ2" i="2"/>
  <c r="AO3" i="2"/>
  <c r="AP3" i="2"/>
  <c r="AQ3" i="2"/>
  <c r="AU2" i="2"/>
  <c r="AV2" i="2"/>
  <c r="AW2" i="2"/>
  <c r="AU3" i="2"/>
  <c r="AV3" i="2"/>
  <c r="AW3" i="2"/>
  <c r="AU4" i="2"/>
  <c r="AV4" i="2"/>
  <c r="AW4" i="2"/>
  <c r="AU5" i="2"/>
  <c r="AV5" i="2"/>
  <c r="AW5" i="2"/>
  <c r="AU6" i="2"/>
  <c r="AV6" i="2"/>
  <c r="AW6" i="2"/>
  <c r="AU7" i="2"/>
  <c r="AV7" i="2"/>
  <c r="AW7" i="2"/>
  <c r="AU8" i="2"/>
  <c r="AV8" i="2"/>
  <c r="AW8" i="2"/>
  <c r="AU9" i="2"/>
  <c r="AV9" i="2"/>
  <c r="AW9" i="2"/>
  <c r="AU10" i="2"/>
  <c r="AV10" i="2"/>
  <c r="AW10" i="2"/>
  <c r="AU11" i="2"/>
  <c r="AV11" i="2"/>
  <c r="AW11" i="2"/>
  <c r="AU12" i="2"/>
  <c r="AV12" i="2"/>
  <c r="AW12" i="2"/>
  <c r="AU13" i="2"/>
  <c r="AV13" i="2"/>
  <c r="AW13" i="2"/>
  <c r="AU14" i="2"/>
  <c r="AV14" i="2"/>
  <c r="AW14" i="2"/>
  <c r="AU15" i="2"/>
  <c r="AV15" i="2"/>
  <c r="AW15" i="2"/>
  <c r="AU16" i="2"/>
  <c r="AV16" i="2"/>
  <c r="AW16" i="2"/>
  <c r="AU17" i="2"/>
  <c r="AV17" i="2"/>
  <c r="AW17" i="2"/>
  <c r="AU18" i="2"/>
  <c r="AV18" i="2"/>
  <c r="AW18" i="2"/>
  <c r="AU19" i="2"/>
  <c r="AV19" i="2"/>
  <c r="AW19" i="2"/>
  <c r="AU20" i="2"/>
  <c r="AV20" i="2"/>
  <c r="AW20" i="2"/>
  <c r="AU21" i="2"/>
  <c r="AV21" i="2"/>
  <c r="AW21" i="2"/>
  <c r="AU22" i="2"/>
  <c r="AV22" i="2"/>
  <c r="AW22" i="2"/>
  <c r="AU23" i="2"/>
  <c r="AV23" i="2"/>
  <c r="AW23" i="2"/>
  <c r="AU24" i="2"/>
  <c r="AV24" i="2"/>
  <c r="AW24" i="2"/>
  <c r="AU25" i="2"/>
  <c r="AV25" i="2"/>
  <c r="AW25" i="2"/>
  <c r="AU26" i="2"/>
  <c r="AV26" i="2"/>
  <c r="AW26" i="2"/>
  <c r="AU27" i="2"/>
  <c r="AV27" i="2"/>
  <c r="AW27" i="2"/>
  <c r="AU28" i="2"/>
  <c r="AV28" i="2"/>
  <c r="AW28" i="2"/>
  <c r="AU29" i="2"/>
  <c r="AV29" i="2"/>
  <c r="AW29" i="2"/>
  <c r="AU30" i="2"/>
  <c r="AV30" i="2"/>
  <c r="AW30" i="2"/>
  <c r="AU31" i="2"/>
  <c r="AV31" i="2"/>
  <c r="AW31" i="2"/>
  <c r="AU32" i="2"/>
  <c r="AV32" i="2"/>
  <c r="AW32" i="2"/>
  <c r="AU33" i="2"/>
  <c r="AV33" i="2"/>
  <c r="AW33" i="2"/>
  <c r="AU34" i="2"/>
  <c r="AV34" i="2"/>
  <c r="AW34" i="2"/>
  <c r="BA2" i="2"/>
  <c r="BB2" i="2"/>
  <c r="BC2" i="2"/>
  <c r="BA3" i="2"/>
  <c r="BB3" i="2"/>
  <c r="BC3" i="2"/>
  <c r="BA4" i="2"/>
  <c r="BB4" i="2"/>
  <c r="BC4" i="2"/>
  <c r="BA5" i="2"/>
  <c r="BB5" i="2"/>
  <c r="BC5" i="2"/>
  <c r="BA6" i="2"/>
  <c r="BB6" i="2"/>
  <c r="BC6" i="2"/>
  <c r="BA7" i="2"/>
  <c r="BB7" i="2"/>
  <c r="BC7" i="2"/>
  <c r="BA8" i="2"/>
  <c r="BB8" i="2"/>
  <c r="BC8" i="2"/>
  <c r="BA9" i="2"/>
  <c r="BB9" i="2"/>
  <c r="BC9" i="2"/>
  <c r="BA10" i="2"/>
  <c r="BB10" i="2"/>
  <c r="BC10" i="2"/>
  <c r="BA11" i="2"/>
  <c r="BB11" i="2"/>
  <c r="BC11" i="2"/>
  <c r="BA12" i="2"/>
  <c r="BB12" i="2"/>
  <c r="BC12" i="2"/>
  <c r="BA13" i="2"/>
  <c r="BB13" i="2"/>
  <c r="BC13" i="2"/>
  <c r="BA14" i="2"/>
  <c r="BB14" i="2"/>
  <c r="BC14" i="2"/>
  <c r="BA15" i="2"/>
  <c r="BB15" i="2"/>
  <c r="BC15" i="2"/>
  <c r="BA16" i="2"/>
  <c r="BB16" i="2"/>
  <c r="BC16" i="2"/>
  <c r="BA17" i="2"/>
  <c r="BB17" i="2"/>
  <c r="BC17" i="2"/>
  <c r="BA18" i="2"/>
  <c r="BB18" i="2"/>
  <c r="BC18" i="2"/>
  <c r="BA19" i="2"/>
  <c r="BB19" i="2"/>
  <c r="BC19" i="2"/>
  <c r="BA20" i="2"/>
  <c r="BB20" i="2"/>
  <c r="BC20" i="2"/>
  <c r="BA21" i="2"/>
  <c r="BB21" i="2"/>
  <c r="BC21" i="2"/>
  <c r="BA22" i="2"/>
  <c r="BB22" i="2"/>
  <c r="BC22" i="2"/>
  <c r="BA23" i="2"/>
  <c r="BB23" i="2"/>
  <c r="BC23" i="2"/>
  <c r="BA24" i="2"/>
  <c r="BB24" i="2"/>
  <c r="BC24" i="2"/>
  <c r="BA25" i="2"/>
  <c r="BB25" i="2"/>
  <c r="BC25" i="2"/>
  <c r="BA26" i="2"/>
  <c r="BB26" i="2"/>
  <c r="BC26" i="2"/>
  <c r="BA27" i="2"/>
  <c r="BB27" i="2"/>
  <c r="BC27" i="2"/>
  <c r="BA28" i="2"/>
  <c r="BB28" i="2"/>
  <c r="BC28" i="2"/>
  <c r="BA29" i="2"/>
  <c r="BB29" i="2"/>
  <c r="BC29" i="2"/>
  <c r="BA30" i="2"/>
  <c r="BB30" i="2"/>
  <c r="BC30" i="2"/>
  <c r="BA31" i="2"/>
  <c r="BB31" i="2"/>
  <c r="BC31" i="2"/>
  <c r="BA32" i="2"/>
  <c r="BB32" i="2"/>
  <c r="BC32" i="2"/>
  <c r="BA33" i="2"/>
  <c r="BB33" i="2"/>
  <c r="BC33" i="2"/>
  <c r="BA34" i="2"/>
  <c r="BB34" i="2"/>
  <c r="BC34" i="2"/>
  <c r="BH2" i="2"/>
  <c r="BI2" i="2"/>
  <c r="BM2" i="2"/>
  <c r="BN2" i="2"/>
  <c r="BO2" i="2"/>
  <c r="BM3" i="2"/>
  <c r="BN3" i="2"/>
  <c r="BO3" i="2"/>
  <c r="BM4" i="2"/>
  <c r="BN4" i="2"/>
  <c r="BO4" i="2"/>
  <c r="BM5" i="2"/>
  <c r="BN5" i="2"/>
  <c r="BO5" i="2"/>
  <c r="BM6" i="2"/>
  <c r="BN6" i="2"/>
  <c r="BO6" i="2"/>
  <c r="BM7" i="2"/>
  <c r="BN7" i="2"/>
  <c r="BO7" i="2"/>
  <c r="BM8" i="2"/>
  <c r="BN8" i="2"/>
  <c r="BO8" i="2"/>
  <c r="BM9" i="2"/>
  <c r="BN9" i="2"/>
  <c r="BO9" i="2"/>
  <c r="BM10" i="2"/>
  <c r="BN10" i="2"/>
  <c r="BO10" i="2"/>
  <c r="BM11" i="2"/>
  <c r="BN11" i="2"/>
  <c r="BO11" i="2"/>
  <c r="BM12" i="2"/>
  <c r="BN12" i="2"/>
  <c r="BO12" i="2"/>
  <c r="BM13" i="2"/>
  <c r="BN13" i="2"/>
  <c r="BO13" i="2"/>
  <c r="BM14" i="2"/>
  <c r="BN14" i="2"/>
  <c r="BO14" i="2"/>
  <c r="BM15" i="2"/>
  <c r="BN15" i="2"/>
  <c r="BO15" i="2"/>
  <c r="BM16" i="2"/>
  <c r="BN16" i="2"/>
  <c r="BO16" i="2"/>
  <c r="BM17" i="2"/>
  <c r="BN17" i="2"/>
  <c r="BO17" i="2"/>
  <c r="BM18" i="2"/>
  <c r="BN18" i="2"/>
  <c r="BO18" i="2"/>
  <c r="BM19" i="2"/>
  <c r="BN19" i="2"/>
  <c r="BO19" i="2"/>
  <c r="BM20" i="2"/>
  <c r="BN20" i="2"/>
  <c r="BO20" i="2"/>
  <c r="BM21" i="2"/>
  <c r="BN21" i="2"/>
  <c r="BO21" i="2"/>
  <c r="BM22" i="2"/>
  <c r="BN22" i="2"/>
  <c r="BO22" i="2"/>
  <c r="BM23" i="2"/>
  <c r="BN23" i="2"/>
  <c r="BO23" i="2"/>
  <c r="BM24" i="2"/>
  <c r="BN24" i="2"/>
  <c r="BO24" i="2"/>
  <c r="BM25" i="2"/>
  <c r="BN25" i="2"/>
  <c r="BO25" i="2"/>
  <c r="BM26" i="2"/>
  <c r="BN26" i="2"/>
  <c r="BO26" i="2"/>
  <c r="BM27" i="2"/>
  <c r="BN27" i="2"/>
  <c r="BO27" i="2"/>
  <c r="BM28" i="2"/>
  <c r="BN28" i="2"/>
  <c r="BO28" i="2"/>
  <c r="BM29" i="2"/>
  <c r="BN29" i="2"/>
  <c r="BO29" i="2"/>
  <c r="BM30" i="2"/>
  <c r="BN30" i="2"/>
  <c r="BO30" i="2"/>
  <c r="BM31" i="2"/>
  <c r="BN31" i="2"/>
  <c r="BO31" i="2"/>
  <c r="BM32" i="2"/>
  <c r="BN32" i="2"/>
  <c r="BO32" i="2"/>
  <c r="BM33" i="2"/>
  <c r="BN33" i="2"/>
  <c r="BO33" i="2"/>
  <c r="BM34" i="2"/>
  <c r="BN34" i="2"/>
  <c r="BO34" i="2"/>
  <c r="BG3" i="2"/>
  <c r="BH3" i="2"/>
  <c r="BI3" i="2"/>
  <c r="BG4" i="2"/>
  <c r="BH4" i="2"/>
  <c r="BI4" i="2"/>
  <c r="BG5" i="2"/>
  <c r="BH5" i="2"/>
  <c r="BI5" i="2"/>
  <c r="BG6" i="2"/>
  <c r="BH6" i="2"/>
  <c r="BI6" i="2"/>
  <c r="BG7" i="2"/>
  <c r="BH7" i="2"/>
  <c r="BI7" i="2"/>
  <c r="BG8" i="2"/>
  <c r="BH8" i="2"/>
  <c r="BI8" i="2"/>
  <c r="BG9" i="2"/>
  <c r="BH9" i="2"/>
  <c r="BI9" i="2"/>
  <c r="BG10" i="2"/>
  <c r="BH10" i="2"/>
  <c r="BI10" i="2"/>
  <c r="BG11" i="2"/>
  <c r="BH11" i="2"/>
  <c r="BI11" i="2"/>
  <c r="BG12" i="2"/>
  <c r="BH12" i="2"/>
  <c r="BI12" i="2"/>
  <c r="BG13" i="2"/>
  <c r="BH13" i="2"/>
  <c r="BI13" i="2"/>
  <c r="BG14" i="2"/>
  <c r="BH14" i="2"/>
  <c r="BI14" i="2"/>
  <c r="BG15" i="2"/>
  <c r="BH15" i="2"/>
  <c r="BI15" i="2"/>
  <c r="BG16" i="2"/>
  <c r="BH16" i="2"/>
  <c r="BI16" i="2"/>
  <c r="BG17" i="2"/>
  <c r="BH17" i="2"/>
  <c r="BI17" i="2"/>
  <c r="BG18" i="2"/>
  <c r="BH18" i="2"/>
  <c r="BI18" i="2"/>
  <c r="BG19" i="2"/>
  <c r="BH19" i="2"/>
  <c r="BI19" i="2"/>
  <c r="BG20" i="2"/>
  <c r="BH20" i="2"/>
  <c r="BI20" i="2"/>
  <c r="BG21" i="2"/>
  <c r="BH21" i="2"/>
  <c r="BI21" i="2"/>
  <c r="BG22" i="2"/>
  <c r="BH22" i="2"/>
  <c r="BI22" i="2"/>
  <c r="BG23" i="2"/>
  <c r="BH23" i="2"/>
  <c r="BI23" i="2"/>
  <c r="BG24" i="2"/>
  <c r="BH24" i="2"/>
  <c r="BI24" i="2"/>
  <c r="BG25" i="2"/>
  <c r="BH25" i="2"/>
  <c r="BI25" i="2"/>
  <c r="BG26" i="2"/>
  <c r="BH26" i="2"/>
  <c r="BI26" i="2"/>
  <c r="BG27" i="2"/>
  <c r="BH27" i="2"/>
  <c r="BI27" i="2"/>
  <c r="BG28" i="2"/>
  <c r="BH28" i="2"/>
  <c r="BI28" i="2"/>
  <c r="BG29" i="2"/>
  <c r="BH29" i="2"/>
  <c r="BI29" i="2"/>
  <c r="BG30" i="2"/>
  <c r="BH30" i="2"/>
  <c r="BI30" i="2"/>
  <c r="BG31" i="2"/>
  <c r="BH31" i="2"/>
  <c r="BI31" i="2"/>
  <c r="BG32" i="2"/>
  <c r="BH32" i="2"/>
  <c r="BI32" i="2"/>
  <c r="BG33" i="2"/>
  <c r="BH33" i="2"/>
  <c r="BI33" i="2"/>
  <c r="BG34" i="2"/>
  <c r="BH34" i="2"/>
  <c r="BI34" i="2"/>
  <c r="M6" i="2"/>
  <c r="S6" i="2"/>
  <c r="AC6" i="2"/>
  <c r="AD6" i="2"/>
  <c r="AE6" i="2"/>
  <c r="AI6" i="2"/>
  <c r="AJ6" i="2"/>
  <c r="AK6" i="2"/>
  <c r="AO6" i="2"/>
  <c r="AP6" i="2"/>
  <c r="AQ6" i="2"/>
  <c r="AO7" i="2"/>
  <c r="AP7" i="2"/>
  <c r="AQ7" i="2"/>
  <c r="AO8" i="2"/>
  <c r="AP8" i="2"/>
  <c r="AQ8" i="2"/>
  <c r="AO9" i="2"/>
  <c r="AP9" i="2"/>
  <c r="AQ9" i="2"/>
  <c r="AO10" i="2"/>
  <c r="AP10" i="2"/>
  <c r="AQ10" i="2"/>
  <c r="AO11" i="2"/>
  <c r="AP11" i="2"/>
  <c r="AQ11" i="2"/>
  <c r="AO12" i="2"/>
  <c r="AP12" i="2"/>
  <c r="AQ12" i="2"/>
  <c r="AO13" i="2"/>
  <c r="AP13" i="2"/>
  <c r="AQ13" i="2"/>
  <c r="AO14" i="2"/>
  <c r="AP14" i="2"/>
  <c r="AQ14" i="2"/>
  <c r="AO15" i="2"/>
  <c r="AP15" i="2"/>
  <c r="AQ15" i="2"/>
  <c r="AO16" i="2"/>
  <c r="AP16" i="2"/>
  <c r="AQ16" i="2"/>
  <c r="AO17" i="2"/>
  <c r="AP17" i="2"/>
  <c r="AQ17" i="2"/>
  <c r="AI8" i="2"/>
  <c r="AJ8" i="2"/>
  <c r="AK8" i="2"/>
  <c r="AI9" i="2"/>
  <c r="AJ9" i="2"/>
  <c r="AK9" i="2"/>
  <c r="AI10" i="2"/>
  <c r="AJ10" i="2"/>
  <c r="AK10" i="2"/>
  <c r="AI11" i="2"/>
  <c r="AJ11" i="2"/>
  <c r="AK11" i="2"/>
  <c r="AC14" i="2"/>
  <c r="AD14" i="2"/>
  <c r="AE14" i="2"/>
  <c r="AC15" i="2"/>
  <c r="AD15" i="2"/>
  <c r="AE15" i="2"/>
  <c r="AI14" i="2"/>
  <c r="AJ14" i="2"/>
  <c r="AK14" i="2"/>
  <c r="AI15" i="2"/>
  <c r="AJ15" i="2"/>
  <c r="AK15" i="2"/>
  <c r="AI16" i="2"/>
  <c r="AJ16" i="2"/>
  <c r="AK16" i="2"/>
  <c r="M15" i="2"/>
  <c r="S15" i="2"/>
  <c r="S19" i="2"/>
  <c r="X19" i="2"/>
  <c r="AC19" i="2"/>
  <c r="AD19" i="2"/>
  <c r="AE19" i="2"/>
  <c r="AC20" i="2"/>
  <c r="AD20" i="2"/>
  <c r="AE20" i="2"/>
  <c r="AI19" i="2"/>
  <c r="AJ19" i="2"/>
  <c r="AK19" i="2"/>
  <c r="AI20" i="2"/>
  <c r="AJ20" i="2"/>
  <c r="AK20" i="2"/>
  <c r="AI21" i="2"/>
  <c r="AJ21" i="2"/>
  <c r="AK21" i="2"/>
  <c r="AI22" i="2"/>
  <c r="AJ22" i="2"/>
  <c r="AK22" i="2"/>
  <c r="AO19" i="2"/>
  <c r="AP19" i="2"/>
  <c r="AQ19" i="2"/>
  <c r="AO20" i="2"/>
  <c r="AP20" i="2"/>
  <c r="AQ20" i="2"/>
  <c r="AO21" i="2"/>
  <c r="AP21" i="2"/>
  <c r="AQ21" i="2"/>
  <c r="AO22" i="2"/>
  <c r="AP22" i="2"/>
  <c r="AQ22" i="2"/>
  <c r="AO23" i="2"/>
  <c r="AP23" i="2"/>
  <c r="AQ23" i="2"/>
  <c r="AO24" i="2"/>
  <c r="AP24" i="2"/>
  <c r="AQ24" i="2"/>
  <c r="AO25" i="2"/>
  <c r="AP25" i="2"/>
  <c r="AQ25" i="2"/>
  <c r="AO26" i="2"/>
  <c r="AP26" i="2"/>
  <c r="AQ26" i="2"/>
  <c r="AO27" i="2"/>
  <c r="AP27" i="2"/>
  <c r="AQ27" i="2"/>
  <c r="AO28" i="2"/>
  <c r="AP28" i="2"/>
  <c r="AQ28" i="2"/>
  <c r="AO29" i="2"/>
  <c r="AP29" i="2"/>
  <c r="AQ29" i="2"/>
  <c r="AO30" i="2"/>
  <c r="AP30" i="2"/>
  <c r="AQ30" i="2"/>
  <c r="AO31" i="2"/>
  <c r="AP31" i="2"/>
  <c r="AQ31" i="2"/>
  <c r="AO32" i="2"/>
  <c r="AP32" i="2"/>
  <c r="AQ32" i="2"/>
  <c r="AO33" i="2"/>
  <c r="AP33" i="2"/>
  <c r="AQ33" i="2"/>
  <c r="AO34" i="2"/>
  <c r="AP34" i="2"/>
  <c r="AQ34" i="2"/>
  <c r="Y19" i="2"/>
  <c r="M23" i="2"/>
  <c r="AC24" i="2"/>
  <c r="AD24" i="2"/>
  <c r="AE24" i="2"/>
  <c r="AC25" i="2"/>
  <c r="AD25" i="2"/>
  <c r="AE25" i="2"/>
  <c r="AI24" i="2"/>
  <c r="AJ24" i="2"/>
  <c r="AK24" i="2"/>
  <c r="AI25" i="2"/>
  <c r="AJ25" i="2"/>
  <c r="AK25" i="2"/>
  <c r="AI30" i="2"/>
  <c r="AJ30" i="2"/>
  <c r="AK30" i="2"/>
  <c r="AI31" i="2"/>
  <c r="AJ31" i="2"/>
  <c r="AK31" i="2"/>
  <c r="AI32" i="2"/>
  <c r="AJ32" i="2"/>
  <c r="AK32" i="2"/>
  <c r="AI33" i="2"/>
  <c r="AJ33" i="2"/>
  <c r="AK33" i="2"/>
  <c r="AI34" i="2"/>
  <c r="AJ34" i="2"/>
  <c r="AK34" i="2"/>
  <c r="AC34" i="2"/>
  <c r="AE34" i="2"/>
  <c r="AI36" i="2"/>
  <c r="AJ36" i="2"/>
  <c r="AK36" i="2"/>
  <c r="AI37" i="2"/>
  <c r="AJ37" i="2"/>
  <c r="AK37" i="2"/>
  <c r="AI38" i="2"/>
  <c r="AJ38" i="2"/>
  <c r="AK38" i="2"/>
  <c r="AI39" i="2"/>
  <c r="AJ39" i="2"/>
  <c r="AK39" i="2"/>
  <c r="AO36" i="2"/>
  <c r="AP36" i="2"/>
  <c r="AQ36" i="2"/>
  <c r="AO37" i="2"/>
  <c r="AP37" i="2"/>
  <c r="AQ37" i="2"/>
  <c r="AO38" i="2"/>
  <c r="AP38" i="2"/>
  <c r="AQ38" i="2"/>
  <c r="AO39" i="2"/>
  <c r="AP39" i="2"/>
  <c r="AQ39" i="2"/>
  <c r="AO40" i="2"/>
  <c r="AP40" i="2"/>
  <c r="AQ40" i="2"/>
  <c r="AO41" i="2"/>
  <c r="AP41" i="2"/>
  <c r="AQ41" i="2"/>
  <c r="AO42" i="2"/>
  <c r="AP42" i="2"/>
  <c r="AQ42" i="2"/>
  <c r="AO43" i="2"/>
  <c r="AP43" i="2"/>
  <c r="AQ43" i="2"/>
  <c r="AO44" i="2"/>
  <c r="AP44" i="2"/>
  <c r="AQ44" i="2"/>
  <c r="AO45" i="2"/>
  <c r="AP45" i="2"/>
  <c r="AQ45" i="2"/>
  <c r="AU36" i="2"/>
  <c r="AV36" i="2"/>
  <c r="AW36" i="2"/>
  <c r="AU37" i="2"/>
  <c r="AV37" i="2"/>
  <c r="AW37" i="2"/>
  <c r="AU38" i="2"/>
  <c r="AV38" i="2"/>
  <c r="AW38" i="2"/>
  <c r="AU39" i="2"/>
  <c r="AV39" i="2"/>
  <c r="AW39" i="2"/>
  <c r="AU40" i="2"/>
  <c r="AV40" i="2"/>
  <c r="AW40" i="2"/>
  <c r="AU41" i="2"/>
  <c r="AV41" i="2"/>
  <c r="AW41" i="2"/>
  <c r="AU42" i="2"/>
  <c r="AV42" i="2"/>
  <c r="AW42" i="2"/>
  <c r="AU43" i="2"/>
  <c r="AV43" i="2"/>
  <c r="AW43" i="2"/>
  <c r="AU44" i="2"/>
  <c r="AV44" i="2"/>
  <c r="AW44" i="2"/>
  <c r="AU45" i="2"/>
  <c r="AV45" i="2"/>
  <c r="AW45" i="2"/>
  <c r="AU46" i="2"/>
  <c r="AV46" i="2"/>
  <c r="AW46" i="2"/>
  <c r="AU47" i="2"/>
  <c r="AV47" i="2"/>
  <c r="AW47" i="2"/>
  <c r="AU48" i="2"/>
  <c r="AV48" i="2"/>
  <c r="AW48" i="2"/>
  <c r="AU49" i="2"/>
  <c r="AV49" i="2"/>
  <c r="AW49" i="2"/>
  <c r="AU50" i="2"/>
  <c r="AV50" i="2"/>
  <c r="AW50" i="2"/>
  <c r="AU51" i="2"/>
  <c r="AV51" i="2"/>
  <c r="AW51" i="2"/>
  <c r="AU52" i="2"/>
  <c r="AV52" i="2"/>
  <c r="AW52" i="2"/>
  <c r="AU53" i="2"/>
  <c r="AV53" i="2"/>
  <c r="AW53" i="2"/>
  <c r="AU54" i="2"/>
  <c r="AV54" i="2"/>
  <c r="AW54" i="2"/>
  <c r="AU55" i="2"/>
  <c r="AV55" i="2"/>
  <c r="AW55" i="2"/>
  <c r="AU56" i="2"/>
  <c r="AV56" i="2"/>
  <c r="AW56" i="2"/>
  <c r="AU57" i="2"/>
  <c r="AV57" i="2"/>
  <c r="AW57" i="2"/>
  <c r="BA36" i="2"/>
  <c r="BB36" i="2"/>
  <c r="BC36" i="2"/>
  <c r="BA37" i="2"/>
  <c r="BB37" i="2"/>
  <c r="BC37" i="2"/>
  <c r="BA38" i="2"/>
  <c r="BB38" i="2"/>
  <c r="BC38" i="2"/>
  <c r="BA39" i="2"/>
  <c r="BB39" i="2"/>
  <c r="BC39" i="2"/>
  <c r="BA40" i="2"/>
  <c r="BB40" i="2"/>
  <c r="BC40" i="2"/>
  <c r="BA41" i="2"/>
  <c r="BB41" i="2"/>
  <c r="BC41" i="2"/>
  <c r="BA42" i="2"/>
  <c r="BB42" i="2"/>
  <c r="BC42" i="2"/>
  <c r="BA43" i="2"/>
  <c r="BB43" i="2"/>
  <c r="BC43" i="2"/>
  <c r="BA44" i="2"/>
  <c r="BB44" i="2"/>
  <c r="BC44" i="2"/>
  <c r="BA45" i="2"/>
  <c r="BB45" i="2"/>
  <c r="BC45" i="2"/>
  <c r="BA46" i="2"/>
  <c r="BB46" i="2"/>
  <c r="BC46" i="2"/>
  <c r="BA47" i="2"/>
  <c r="BB47" i="2"/>
  <c r="BC47" i="2"/>
  <c r="BA48" i="2"/>
  <c r="BB48" i="2"/>
  <c r="BC48" i="2"/>
  <c r="BA49" i="2"/>
  <c r="BB49" i="2"/>
  <c r="BC49" i="2"/>
  <c r="BA50" i="2"/>
  <c r="BB50" i="2"/>
  <c r="BC50" i="2"/>
  <c r="BA51" i="2"/>
  <c r="BB51" i="2"/>
  <c r="BC51" i="2"/>
  <c r="BA52" i="2"/>
  <c r="BB52" i="2"/>
  <c r="BC52" i="2"/>
  <c r="BA53" i="2"/>
  <c r="BB53" i="2"/>
  <c r="BC53" i="2"/>
  <c r="BA54" i="2"/>
  <c r="BB54" i="2"/>
  <c r="BC54" i="2"/>
  <c r="BA55" i="2"/>
  <c r="BB55" i="2"/>
  <c r="BC55" i="2"/>
  <c r="BA56" i="2"/>
  <c r="BB56" i="2"/>
  <c r="BC56" i="2"/>
  <c r="BA57" i="2"/>
  <c r="BB57" i="2"/>
  <c r="BC57" i="2"/>
  <c r="BA58" i="2"/>
  <c r="BB58" i="2"/>
  <c r="BC58" i="2"/>
  <c r="BA59" i="2"/>
  <c r="BB59" i="2"/>
  <c r="BC59" i="2"/>
  <c r="BA60" i="2"/>
  <c r="BB60" i="2"/>
  <c r="BC60" i="2"/>
  <c r="BA61" i="2"/>
  <c r="BB61" i="2"/>
  <c r="BC61" i="2"/>
  <c r="BA62" i="2"/>
  <c r="BB62" i="2"/>
  <c r="BC62" i="2"/>
  <c r="BA63" i="2"/>
  <c r="BB63" i="2"/>
  <c r="BC63" i="2"/>
  <c r="BA64" i="2"/>
  <c r="BB64" i="2"/>
  <c r="BC64" i="2"/>
  <c r="BA65" i="2"/>
  <c r="BB65" i="2"/>
  <c r="BC65" i="2"/>
  <c r="BG36" i="2"/>
  <c r="BH36" i="2"/>
  <c r="BI36" i="2"/>
  <c r="BG37" i="2"/>
  <c r="BH37" i="2"/>
  <c r="BI37" i="2"/>
  <c r="BG38" i="2"/>
  <c r="BH38" i="2"/>
  <c r="BI38" i="2"/>
  <c r="BG39" i="2"/>
  <c r="BH39" i="2"/>
  <c r="BI39" i="2"/>
  <c r="BG40" i="2"/>
  <c r="BH40" i="2"/>
  <c r="BI40" i="2"/>
  <c r="BG41" i="2"/>
  <c r="BH41" i="2"/>
  <c r="BI41" i="2"/>
  <c r="BG42" i="2"/>
  <c r="BH42" i="2"/>
  <c r="BI42" i="2"/>
  <c r="BG43" i="2"/>
  <c r="BH43" i="2"/>
  <c r="BI43" i="2"/>
  <c r="BG44" i="2"/>
  <c r="BH44" i="2"/>
  <c r="BI44" i="2"/>
  <c r="BG45" i="2"/>
  <c r="BH45" i="2"/>
  <c r="BI45" i="2"/>
  <c r="BG46" i="2"/>
  <c r="BH46" i="2"/>
  <c r="BI46" i="2"/>
  <c r="BG47" i="2"/>
  <c r="BH47" i="2"/>
  <c r="BI47" i="2"/>
  <c r="BG48" i="2"/>
  <c r="BH48" i="2"/>
  <c r="BI48" i="2"/>
  <c r="BG49" i="2"/>
  <c r="BH49" i="2"/>
  <c r="BI49" i="2"/>
  <c r="BG50" i="2"/>
  <c r="BH50" i="2"/>
  <c r="BI50" i="2"/>
  <c r="BG51" i="2"/>
  <c r="BH51" i="2"/>
  <c r="BI51" i="2"/>
  <c r="BG52" i="2"/>
  <c r="BH52" i="2"/>
  <c r="BI52" i="2"/>
  <c r="BG53" i="2"/>
  <c r="BH53" i="2"/>
  <c r="BI53" i="2"/>
  <c r="BG54" i="2"/>
  <c r="BH54" i="2"/>
  <c r="BI54" i="2"/>
  <c r="BG55" i="2"/>
  <c r="BH55" i="2"/>
  <c r="BI55" i="2"/>
  <c r="BG56" i="2"/>
  <c r="BH56" i="2"/>
  <c r="BI56" i="2"/>
  <c r="BG57" i="2"/>
  <c r="BH57" i="2"/>
  <c r="BI57" i="2"/>
  <c r="BG58" i="2"/>
  <c r="BH58" i="2"/>
  <c r="BI58" i="2"/>
  <c r="BG59" i="2"/>
  <c r="BH59" i="2"/>
  <c r="BI59" i="2"/>
  <c r="BG60" i="2"/>
  <c r="BH60" i="2"/>
  <c r="BI60" i="2"/>
  <c r="BG61" i="2"/>
  <c r="BH61" i="2"/>
  <c r="BI61" i="2"/>
  <c r="BG62" i="2"/>
  <c r="BH62" i="2"/>
  <c r="BI62" i="2"/>
  <c r="BG63" i="2"/>
  <c r="BH63" i="2"/>
  <c r="BI63" i="2"/>
  <c r="BG64" i="2"/>
  <c r="BH64" i="2"/>
  <c r="BI64" i="2"/>
  <c r="BG65" i="2"/>
  <c r="BH65" i="2"/>
  <c r="BI65" i="2"/>
  <c r="BG66" i="2"/>
  <c r="BH66" i="2"/>
  <c r="BI66" i="2"/>
  <c r="BG67" i="2"/>
  <c r="BH67" i="2"/>
  <c r="BI67" i="2"/>
  <c r="BG68" i="2"/>
  <c r="BH68" i="2"/>
  <c r="BI68" i="2"/>
  <c r="BG69" i="2"/>
  <c r="BH69" i="2"/>
  <c r="BI69" i="2"/>
  <c r="BG70" i="2"/>
  <c r="BH70" i="2"/>
  <c r="BI70" i="2"/>
  <c r="BG71" i="2"/>
  <c r="BH71" i="2"/>
  <c r="BI71" i="2"/>
  <c r="BG72" i="2"/>
  <c r="BH72" i="2"/>
  <c r="BI72" i="2"/>
  <c r="BG73" i="2"/>
  <c r="BH73" i="2"/>
  <c r="BI73" i="2"/>
  <c r="BG74" i="2"/>
  <c r="BH74" i="2"/>
  <c r="BI74" i="2"/>
  <c r="BG75" i="2"/>
  <c r="BH75" i="2"/>
  <c r="BI75" i="2"/>
  <c r="BG76" i="2"/>
  <c r="BH76" i="2"/>
  <c r="BI76" i="2"/>
  <c r="BG77" i="2"/>
  <c r="BH77" i="2"/>
  <c r="BI77" i="2"/>
  <c r="BG78" i="2"/>
  <c r="BH78" i="2"/>
  <c r="BI78" i="2"/>
  <c r="BG79" i="2"/>
  <c r="BH79" i="2"/>
  <c r="BI79" i="2"/>
  <c r="BG80" i="2"/>
  <c r="BH80" i="2"/>
  <c r="BI80" i="2"/>
  <c r="BG81" i="2"/>
  <c r="BH81" i="2"/>
  <c r="BI81" i="2"/>
  <c r="BG82" i="2"/>
  <c r="BH82" i="2"/>
  <c r="BI82" i="2"/>
  <c r="BG83" i="2"/>
  <c r="BH83" i="2"/>
  <c r="BI83" i="2"/>
  <c r="BG84" i="2"/>
  <c r="BH84" i="2"/>
  <c r="BI84" i="2"/>
  <c r="BG85" i="2"/>
  <c r="BH85" i="2"/>
  <c r="BI85" i="2"/>
  <c r="BG86" i="2"/>
  <c r="BH86" i="2"/>
  <c r="BI86" i="2"/>
  <c r="BG87" i="2"/>
  <c r="BH87" i="2"/>
  <c r="BI87" i="2"/>
  <c r="BG88" i="2"/>
  <c r="BH88" i="2"/>
  <c r="BI88" i="2"/>
  <c r="BG89" i="2"/>
  <c r="BH89" i="2"/>
  <c r="BI89" i="2"/>
  <c r="BG90" i="2"/>
  <c r="BH90" i="2"/>
  <c r="BI90" i="2"/>
  <c r="BG91" i="2"/>
  <c r="BH91" i="2"/>
  <c r="BI91" i="2"/>
  <c r="BG92" i="2"/>
  <c r="BH92" i="2"/>
  <c r="BI92" i="2"/>
  <c r="BG93" i="2"/>
  <c r="BH93" i="2"/>
  <c r="BI93" i="2"/>
  <c r="BG94" i="2"/>
  <c r="BH94" i="2"/>
  <c r="BI94" i="2"/>
  <c r="BG95" i="2"/>
  <c r="BH95" i="2"/>
  <c r="BI95" i="2"/>
  <c r="BG96" i="2"/>
  <c r="BH96" i="2"/>
  <c r="BI96" i="2"/>
  <c r="BG97" i="2"/>
  <c r="BH97" i="2"/>
  <c r="BI97" i="2"/>
  <c r="BG98" i="2"/>
  <c r="BH98" i="2"/>
  <c r="BI98" i="2"/>
  <c r="BG99" i="2"/>
  <c r="BH99" i="2"/>
  <c r="BI99" i="2"/>
  <c r="BG100" i="2"/>
  <c r="BH100" i="2"/>
  <c r="BI100" i="2"/>
  <c r="BG101" i="2"/>
  <c r="BH101" i="2"/>
  <c r="BI101" i="2"/>
  <c r="BG102" i="2"/>
  <c r="BH102" i="2"/>
  <c r="BI102" i="2"/>
  <c r="BG103" i="2"/>
  <c r="BH103" i="2"/>
  <c r="BI103" i="2"/>
  <c r="BG104" i="2"/>
  <c r="BH104" i="2"/>
  <c r="BI104" i="2"/>
  <c r="BG105" i="2"/>
  <c r="BH105" i="2"/>
  <c r="BI105" i="2"/>
  <c r="BG106" i="2"/>
  <c r="BH106" i="2"/>
  <c r="BI106" i="2"/>
  <c r="BG107" i="2"/>
  <c r="BH107" i="2"/>
  <c r="BI107" i="2"/>
  <c r="BG108" i="2"/>
  <c r="BH108" i="2"/>
  <c r="BI108" i="2"/>
  <c r="BG109" i="2"/>
  <c r="BH109" i="2"/>
  <c r="BI109" i="2"/>
  <c r="BG110" i="2"/>
  <c r="BH110" i="2"/>
  <c r="BI110" i="2"/>
  <c r="BG111" i="2"/>
  <c r="BH111" i="2"/>
  <c r="BI111" i="2"/>
  <c r="BG112" i="2"/>
  <c r="BH112" i="2"/>
  <c r="BI112" i="2"/>
  <c r="BG113" i="2"/>
  <c r="BH113" i="2"/>
  <c r="BI113" i="2"/>
  <c r="BG114" i="2"/>
  <c r="BH114" i="2"/>
  <c r="BI114" i="2"/>
  <c r="BG115" i="2"/>
  <c r="BH115" i="2"/>
  <c r="BI115" i="2"/>
  <c r="BG116" i="2"/>
  <c r="BH116" i="2"/>
  <c r="BI116" i="2"/>
  <c r="BG117" i="2"/>
  <c r="BH117" i="2"/>
  <c r="BI117" i="2"/>
  <c r="BG118" i="2"/>
  <c r="BH118" i="2"/>
  <c r="BI118" i="2"/>
  <c r="BG119" i="2"/>
  <c r="BH119" i="2"/>
  <c r="BI119" i="2"/>
  <c r="BG120" i="2"/>
  <c r="BH120" i="2"/>
  <c r="BI120" i="2"/>
  <c r="BG121" i="2"/>
  <c r="BH121" i="2"/>
  <c r="BI121" i="2"/>
  <c r="BG122" i="2"/>
  <c r="BH122" i="2"/>
  <c r="BI122" i="2"/>
  <c r="BG123" i="2"/>
  <c r="BH123" i="2"/>
  <c r="BI123" i="2"/>
  <c r="BG124" i="2"/>
  <c r="BH124" i="2"/>
  <c r="BI124" i="2"/>
  <c r="BG125" i="2"/>
  <c r="BH125" i="2"/>
  <c r="BI125" i="2"/>
  <c r="BG126" i="2"/>
  <c r="BH126" i="2"/>
  <c r="BI126" i="2"/>
  <c r="BG127" i="2"/>
  <c r="BH127" i="2"/>
  <c r="BI127" i="2"/>
  <c r="BG128" i="2"/>
  <c r="BH128" i="2"/>
  <c r="BI128" i="2"/>
  <c r="BG129" i="2"/>
  <c r="BH129" i="2"/>
  <c r="BI129" i="2"/>
  <c r="BG130" i="2"/>
  <c r="BH130" i="2"/>
  <c r="BI130" i="2"/>
  <c r="BG131" i="2"/>
  <c r="BH131" i="2"/>
  <c r="BI131" i="2"/>
  <c r="BG132" i="2"/>
  <c r="BH132" i="2"/>
  <c r="BI132" i="2"/>
  <c r="BG133" i="2"/>
  <c r="BH133" i="2"/>
  <c r="BI133" i="2"/>
  <c r="BG134" i="2"/>
  <c r="BH134" i="2"/>
  <c r="BI134" i="2"/>
  <c r="BG135" i="2"/>
  <c r="BH135" i="2"/>
  <c r="BI135" i="2"/>
  <c r="BG136" i="2"/>
  <c r="BH136" i="2"/>
  <c r="BI136" i="2"/>
  <c r="BG137" i="2"/>
  <c r="BH137" i="2"/>
  <c r="BI137" i="2"/>
  <c r="BG138" i="2"/>
  <c r="BH138" i="2"/>
  <c r="BI138" i="2"/>
  <c r="BG139" i="2"/>
  <c r="BH139" i="2"/>
  <c r="BI139" i="2"/>
  <c r="BG140" i="2"/>
  <c r="BH140" i="2"/>
  <c r="BI140" i="2"/>
  <c r="BG141" i="2"/>
  <c r="BH141" i="2"/>
  <c r="BI141" i="2"/>
  <c r="BG142" i="2"/>
  <c r="BH142" i="2"/>
  <c r="BI142" i="2"/>
  <c r="BG143" i="2"/>
  <c r="BH143" i="2"/>
  <c r="BI143" i="2"/>
  <c r="BG144" i="2"/>
  <c r="BH144" i="2"/>
  <c r="BI144" i="2"/>
  <c r="BG145" i="2"/>
  <c r="BH145" i="2"/>
  <c r="BI145" i="2"/>
  <c r="BG146" i="2"/>
  <c r="BH146" i="2"/>
  <c r="BI146" i="2"/>
  <c r="BG147" i="2"/>
  <c r="BH147" i="2"/>
  <c r="BI147" i="2"/>
  <c r="BG148" i="2"/>
  <c r="BH148" i="2"/>
  <c r="BI148" i="2"/>
  <c r="BG149" i="2"/>
  <c r="BH149" i="2"/>
  <c r="BI149" i="2"/>
  <c r="BM36" i="2"/>
  <c r="BN36" i="2"/>
  <c r="BO36" i="2"/>
  <c r="BM37" i="2"/>
  <c r="BN37" i="2"/>
  <c r="BO37" i="2"/>
  <c r="BM38" i="2"/>
  <c r="BN38" i="2"/>
  <c r="BO38" i="2"/>
  <c r="BM39" i="2"/>
  <c r="BN39" i="2"/>
  <c r="BO39" i="2"/>
  <c r="BM40" i="2"/>
  <c r="BN40" i="2"/>
  <c r="BO40" i="2"/>
  <c r="BM41" i="2"/>
  <c r="BN41" i="2"/>
  <c r="BO41" i="2"/>
  <c r="BM42" i="2"/>
  <c r="BN42" i="2"/>
  <c r="BO42" i="2"/>
  <c r="BM43" i="2"/>
  <c r="BN43" i="2"/>
  <c r="BO43" i="2"/>
  <c r="BM44" i="2"/>
  <c r="BN44" i="2"/>
  <c r="BO44" i="2"/>
  <c r="BM45" i="2"/>
  <c r="BN45" i="2"/>
  <c r="BO45" i="2"/>
  <c r="BM46" i="2"/>
  <c r="BN46" i="2"/>
  <c r="BO46" i="2"/>
  <c r="BM47" i="2"/>
  <c r="BN47" i="2"/>
  <c r="BO47" i="2"/>
  <c r="BM48" i="2"/>
  <c r="BN48" i="2"/>
  <c r="BO48" i="2"/>
  <c r="BM49" i="2"/>
  <c r="BN49" i="2"/>
  <c r="BO49" i="2"/>
  <c r="BM50" i="2"/>
  <c r="BN50" i="2"/>
  <c r="BO50" i="2"/>
  <c r="BM51" i="2"/>
  <c r="BN51" i="2"/>
  <c r="BO51" i="2"/>
  <c r="BM52" i="2"/>
  <c r="BN52" i="2"/>
  <c r="BO52" i="2"/>
  <c r="BM53" i="2"/>
  <c r="BN53" i="2"/>
  <c r="BO53" i="2"/>
  <c r="BM54" i="2"/>
  <c r="BN54" i="2"/>
  <c r="BO54" i="2"/>
  <c r="BM55" i="2"/>
  <c r="BN55" i="2"/>
  <c r="BO55" i="2"/>
  <c r="BM56" i="2"/>
  <c r="BN56" i="2"/>
  <c r="BO56" i="2"/>
  <c r="BM57" i="2"/>
  <c r="BN57" i="2"/>
  <c r="BO57" i="2"/>
  <c r="BM58" i="2"/>
  <c r="BN58" i="2"/>
  <c r="BO58" i="2"/>
  <c r="BM59" i="2"/>
  <c r="BN59" i="2"/>
  <c r="BO59" i="2"/>
  <c r="BM60" i="2"/>
  <c r="BN60" i="2"/>
  <c r="BO60" i="2"/>
  <c r="BM61" i="2"/>
  <c r="BN61" i="2"/>
  <c r="BO61" i="2"/>
  <c r="BM62" i="2"/>
  <c r="BN62" i="2"/>
  <c r="BO62" i="2"/>
  <c r="BM63" i="2"/>
  <c r="BN63" i="2"/>
  <c r="BO63" i="2"/>
  <c r="BM64" i="2"/>
  <c r="BN64" i="2"/>
  <c r="BO64" i="2"/>
  <c r="BM65" i="2"/>
  <c r="BN65" i="2"/>
  <c r="BO65" i="2"/>
  <c r="BM66" i="2"/>
  <c r="BN66" i="2"/>
  <c r="BO66" i="2"/>
  <c r="BM67" i="2"/>
  <c r="BN67" i="2"/>
  <c r="BO67" i="2"/>
  <c r="BM68" i="2"/>
  <c r="BN68" i="2"/>
  <c r="BO68" i="2"/>
  <c r="BM69" i="2"/>
  <c r="BN69" i="2"/>
  <c r="BO69" i="2"/>
  <c r="BM70" i="2"/>
  <c r="BN70" i="2"/>
  <c r="BO70" i="2"/>
  <c r="BM71" i="2"/>
  <c r="BN71" i="2"/>
  <c r="BO71" i="2"/>
  <c r="BM72" i="2"/>
  <c r="BN72" i="2"/>
  <c r="BO72" i="2"/>
  <c r="BM73" i="2"/>
  <c r="BN73" i="2"/>
  <c r="BO73" i="2"/>
  <c r="BM74" i="2"/>
  <c r="BN74" i="2"/>
  <c r="BO74" i="2"/>
  <c r="BM75" i="2"/>
  <c r="BN75" i="2"/>
  <c r="BO75" i="2"/>
  <c r="BM76" i="2"/>
  <c r="BN76" i="2"/>
  <c r="BO76" i="2"/>
  <c r="BM77" i="2"/>
  <c r="BN77" i="2"/>
  <c r="BO77" i="2"/>
  <c r="BM78" i="2"/>
  <c r="BN78" i="2"/>
  <c r="BO78" i="2"/>
  <c r="BM79" i="2"/>
  <c r="BN79" i="2"/>
  <c r="BO79" i="2"/>
  <c r="BM80" i="2"/>
  <c r="BN80" i="2"/>
  <c r="BO80" i="2"/>
  <c r="BM81" i="2"/>
  <c r="BN81" i="2"/>
  <c r="BO81" i="2"/>
  <c r="BM82" i="2"/>
  <c r="BN82" i="2"/>
  <c r="BO82" i="2"/>
  <c r="BM83" i="2"/>
  <c r="BN83" i="2"/>
  <c r="BO83" i="2"/>
  <c r="BM84" i="2"/>
  <c r="BN84" i="2"/>
  <c r="BO84" i="2"/>
  <c r="BM85" i="2"/>
  <c r="BN85" i="2"/>
  <c r="BO85" i="2"/>
  <c r="BM86" i="2"/>
  <c r="BN86" i="2"/>
  <c r="BO86" i="2"/>
  <c r="BM87" i="2"/>
  <c r="BN87" i="2"/>
  <c r="BO87" i="2"/>
  <c r="BM88" i="2"/>
  <c r="BN88" i="2"/>
  <c r="BO88" i="2"/>
  <c r="BM89" i="2"/>
  <c r="BN89" i="2"/>
  <c r="BO89" i="2"/>
  <c r="BM90" i="2"/>
  <c r="BN90" i="2"/>
  <c r="BO90" i="2"/>
  <c r="BM91" i="2"/>
  <c r="BN91" i="2"/>
  <c r="BO91" i="2"/>
  <c r="BM92" i="2"/>
  <c r="BN92" i="2"/>
  <c r="BO92" i="2"/>
  <c r="BM93" i="2"/>
  <c r="BN93" i="2"/>
  <c r="BO93" i="2"/>
  <c r="BM94" i="2"/>
  <c r="BN94" i="2"/>
  <c r="BO94" i="2"/>
  <c r="BM95" i="2"/>
  <c r="BN95" i="2"/>
  <c r="BO95" i="2"/>
  <c r="BM96" i="2"/>
  <c r="BN96" i="2"/>
  <c r="BO96" i="2"/>
  <c r="BM97" i="2"/>
  <c r="BN97" i="2"/>
  <c r="BO97" i="2"/>
  <c r="BM98" i="2"/>
  <c r="BN98" i="2"/>
  <c r="BO98" i="2"/>
  <c r="BM99" i="2"/>
  <c r="BN99" i="2"/>
  <c r="BO99" i="2"/>
  <c r="BM100" i="2"/>
  <c r="BN100" i="2"/>
  <c r="BO100" i="2"/>
  <c r="BM101" i="2"/>
  <c r="BN101" i="2"/>
  <c r="BO101" i="2"/>
  <c r="BM102" i="2"/>
  <c r="BN102" i="2"/>
  <c r="BO102" i="2"/>
  <c r="BM103" i="2"/>
  <c r="BN103" i="2"/>
  <c r="BO103" i="2"/>
  <c r="BM104" i="2"/>
  <c r="BN104" i="2"/>
  <c r="BO104" i="2"/>
  <c r="BM105" i="2"/>
  <c r="BN105" i="2"/>
  <c r="BO105" i="2"/>
  <c r="BM106" i="2"/>
  <c r="BN106" i="2"/>
  <c r="BO106" i="2"/>
  <c r="BM107" i="2"/>
  <c r="BN107" i="2"/>
  <c r="BO107" i="2"/>
  <c r="BM108" i="2"/>
  <c r="BN108" i="2"/>
  <c r="BO108" i="2"/>
  <c r="BM109" i="2"/>
  <c r="BN109" i="2"/>
  <c r="BO109" i="2"/>
  <c r="BM110" i="2"/>
  <c r="BN110" i="2"/>
  <c r="BO110" i="2"/>
  <c r="BM111" i="2"/>
  <c r="BN111" i="2"/>
  <c r="BO111" i="2"/>
  <c r="BM112" i="2"/>
  <c r="BN112" i="2"/>
  <c r="BO112" i="2"/>
  <c r="BM113" i="2"/>
  <c r="BN113" i="2"/>
  <c r="BO113" i="2"/>
  <c r="BM114" i="2"/>
  <c r="BN114" i="2"/>
  <c r="BO114" i="2"/>
  <c r="BM115" i="2"/>
  <c r="BN115" i="2"/>
  <c r="BO115" i="2"/>
  <c r="BM116" i="2"/>
  <c r="BN116" i="2"/>
  <c r="BO116" i="2"/>
  <c r="BM117" i="2"/>
  <c r="BN117" i="2"/>
  <c r="BO117" i="2"/>
  <c r="BM118" i="2"/>
  <c r="BN118" i="2"/>
  <c r="BO118" i="2"/>
  <c r="BM119" i="2"/>
  <c r="BN119" i="2"/>
  <c r="BO119" i="2"/>
  <c r="BM120" i="2"/>
  <c r="BN120" i="2"/>
  <c r="BO120" i="2"/>
  <c r="BM121" i="2"/>
  <c r="BN121" i="2"/>
  <c r="BO121" i="2"/>
  <c r="BM122" i="2"/>
  <c r="BN122" i="2"/>
  <c r="BO122" i="2"/>
  <c r="BM123" i="2"/>
  <c r="BN123" i="2"/>
  <c r="BO123" i="2"/>
  <c r="BM124" i="2"/>
  <c r="BN124" i="2"/>
  <c r="BO124" i="2"/>
  <c r="BM125" i="2"/>
  <c r="BN125" i="2"/>
  <c r="BO125" i="2"/>
  <c r="BM126" i="2"/>
  <c r="BN126" i="2"/>
  <c r="BO126" i="2"/>
  <c r="BM127" i="2"/>
  <c r="BN127" i="2"/>
  <c r="BO127" i="2"/>
  <c r="BM128" i="2"/>
  <c r="BN128" i="2"/>
  <c r="BO128" i="2"/>
  <c r="BM129" i="2"/>
  <c r="BN129" i="2"/>
  <c r="BO129" i="2"/>
  <c r="BM130" i="2"/>
  <c r="BN130" i="2"/>
  <c r="BO130" i="2"/>
  <c r="BM131" i="2"/>
  <c r="BN131" i="2"/>
  <c r="BO131" i="2"/>
  <c r="BM132" i="2"/>
  <c r="BN132" i="2"/>
  <c r="BO132" i="2"/>
  <c r="BM133" i="2"/>
  <c r="BN133" i="2"/>
  <c r="BO133" i="2"/>
  <c r="BM134" i="2"/>
  <c r="BN134" i="2"/>
  <c r="BO134" i="2"/>
  <c r="BM135" i="2"/>
  <c r="BN135" i="2"/>
  <c r="BO135" i="2"/>
  <c r="BM136" i="2"/>
  <c r="BN136" i="2"/>
  <c r="BO136" i="2"/>
  <c r="BM137" i="2"/>
  <c r="BN137" i="2"/>
  <c r="BO137" i="2"/>
  <c r="BM138" i="2"/>
  <c r="BN138" i="2"/>
  <c r="BO138" i="2"/>
  <c r="BM139" i="2"/>
  <c r="BN139" i="2"/>
  <c r="BO139" i="2"/>
  <c r="BM140" i="2"/>
  <c r="BN140" i="2"/>
  <c r="BO140" i="2"/>
  <c r="BM141" i="2"/>
  <c r="BN141" i="2"/>
  <c r="BO141" i="2"/>
  <c r="BM142" i="2"/>
  <c r="BN142" i="2"/>
  <c r="BO142" i="2"/>
  <c r="BM143" i="2"/>
  <c r="BN143" i="2"/>
  <c r="BO143" i="2"/>
  <c r="BM144" i="2"/>
  <c r="BN144" i="2"/>
  <c r="BO144" i="2"/>
  <c r="BM145" i="2"/>
  <c r="BN145" i="2"/>
  <c r="BO145" i="2"/>
  <c r="BM146" i="2"/>
  <c r="BN146" i="2"/>
  <c r="BO146" i="2"/>
  <c r="BM147" i="2"/>
  <c r="BN147" i="2"/>
  <c r="BO147" i="2"/>
  <c r="BM148" i="2"/>
  <c r="BN148" i="2"/>
  <c r="BO148" i="2"/>
  <c r="BM149" i="2"/>
  <c r="BN149" i="2"/>
  <c r="BO149" i="2"/>
  <c r="AC37" i="2"/>
  <c r="AE37" i="2"/>
  <c r="AE38" i="2"/>
  <c r="AC39" i="2"/>
  <c r="AE39" i="2"/>
  <c r="M41" i="2"/>
  <c r="M42" i="2"/>
  <c r="S41" i="2"/>
  <c r="S42" i="2"/>
  <c r="AE42" i="2"/>
  <c r="AI42" i="2"/>
  <c r="AK42" i="2"/>
  <c r="AI43" i="2"/>
  <c r="AJ43" i="2"/>
  <c r="AK43" i="2"/>
  <c r="AI44" i="2"/>
  <c r="AJ44" i="2"/>
  <c r="AK44" i="2"/>
  <c r="AI45" i="2"/>
  <c r="AJ45" i="2"/>
  <c r="AK45" i="2"/>
  <c r="M45" i="2"/>
  <c r="S45" i="2"/>
  <c r="AI47" i="2"/>
  <c r="AJ47" i="2"/>
  <c r="AK47" i="2"/>
  <c r="AI48" i="2"/>
  <c r="AJ48" i="2"/>
  <c r="AK48" i="2"/>
  <c r="AI49" i="2"/>
  <c r="AJ49" i="2"/>
  <c r="AK49" i="2"/>
  <c r="AI50" i="2"/>
  <c r="AJ50" i="2"/>
  <c r="AK50" i="2"/>
  <c r="AO47" i="2"/>
  <c r="AP47" i="2"/>
  <c r="AQ47" i="2"/>
  <c r="AO48" i="2"/>
  <c r="AP48" i="2"/>
  <c r="AQ48" i="2"/>
  <c r="AO49" i="2"/>
  <c r="AP49" i="2"/>
  <c r="AQ49" i="2"/>
  <c r="AO50" i="2"/>
  <c r="AP50" i="2"/>
  <c r="AQ50" i="2"/>
  <c r="AO51" i="2"/>
  <c r="AP51" i="2"/>
  <c r="AQ51" i="2"/>
  <c r="AO52" i="2"/>
  <c r="AP52" i="2"/>
  <c r="AQ52" i="2"/>
  <c r="AO53" i="2"/>
  <c r="AP53" i="2"/>
  <c r="AQ53" i="2"/>
  <c r="AO54" i="2"/>
  <c r="AP54" i="2"/>
  <c r="AQ54" i="2"/>
  <c r="AO55" i="2"/>
  <c r="AP55" i="2"/>
  <c r="AQ55" i="2"/>
  <c r="AO56" i="2"/>
  <c r="AP56" i="2"/>
  <c r="AQ56" i="2"/>
  <c r="AO57" i="2"/>
  <c r="AP57" i="2"/>
  <c r="AQ57" i="2"/>
  <c r="L48" i="2"/>
  <c r="R48" i="2"/>
  <c r="X48" i="2"/>
  <c r="Y48" i="2"/>
  <c r="AE48" i="2"/>
  <c r="M48" i="2"/>
  <c r="M49" i="2"/>
  <c r="S48" i="2"/>
  <c r="S49" i="2"/>
  <c r="AC53" i="2"/>
  <c r="AE53" i="2"/>
  <c r="AI53" i="2"/>
  <c r="AJ53" i="2"/>
  <c r="AK53" i="2"/>
  <c r="AI54" i="2"/>
  <c r="AJ54" i="2"/>
  <c r="AK54" i="2"/>
  <c r="AI56" i="2"/>
  <c r="AJ56" i="2"/>
  <c r="AK56" i="2"/>
  <c r="AI57" i="2"/>
  <c r="AJ57" i="2"/>
  <c r="AK57" i="2"/>
  <c r="AI59" i="2"/>
  <c r="AJ59" i="2"/>
  <c r="AK59" i="2"/>
  <c r="AI60" i="2"/>
  <c r="AJ60" i="2"/>
  <c r="AK60" i="2"/>
  <c r="AO59" i="2"/>
  <c r="AP59" i="2"/>
  <c r="AQ59" i="2"/>
  <c r="AO60" i="2"/>
  <c r="AP60" i="2"/>
  <c r="AQ60" i="2"/>
  <c r="AO61" i="2"/>
  <c r="AP61" i="2"/>
  <c r="AQ61" i="2"/>
  <c r="AO62" i="2"/>
  <c r="AP62" i="2"/>
  <c r="AQ62" i="2"/>
  <c r="AO63" i="2"/>
  <c r="AP63" i="2"/>
  <c r="AQ63" i="2"/>
  <c r="AO64" i="2"/>
  <c r="AP64" i="2"/>
  <c r="AQ64" i="2"/>
  <c r="AO65" i="2"/>
  <c r="AP65" i="2"/>
  <c r="AQ65" i="2"/>
  <c r="AU59" i="2"/>
  <c r="AV59" i="2"/>
  <c r="AW59" i="2"/>
  <c r="AU60" i="2"/>
  <c r="AV60" i="2"/>
  <c r="AW60" i="2"/>
  <c r="AU61" i="2"/>
  <c r="AV61" i="2"/>
  <c r="AW61" i="2"/>
  <c r="AU62" i="2"/>
  <c r="AV62" i="2"/>
  <c r="AW62" i="2"/>
  <c r="AU63" i="2"/>
  <c r="AV63" i="2"/>
  <c r="AW63" i="2"/>
  <c r="AU64" i="2"/>
  <c r="AV64" i="2"/>
  <c r="AW64" i="2"/>
  <c r="AU65" i="2"/>
  <c r="AV65" i="2"/>
  <c r="AW65" i="2"/>
  <c r="AC62" i="2"/>
  <c r="AE62" i="2"/>
  <c r="AI62" i="2"/>
  <c r="AJ62" i="2"/>
  <c r="AK62" i="2"/>
  <c r="AI63" i="2"/>
  <c r="AJ63" i="2"/>
  <c r="AK63" i="2"/>
  <c r="AC65" i="2"/>
  <c r="AE65" i="2"/>
  <c r="AI65" i="2"/>
  <c r="AJ65" i="2"/>
  <c r="AK65" i="2"/>
  <c r="AO67" i="2"/>
  <c r="AP67" i="2"/>
  <c r="AQ67" i="2"/>
  <c r="AO68" i="2"/>
  <c r="AP68" i="2"/>
  <c r="AQ68" i="2"/>
  <c r="AO69" i="2"/>
  <c r="AP69" i="2"/>
  <c r="AQ69" i="2"/>
  <c r="AU67" i="2"/>
  <c r="AV67" i="2"/>
  <c r="AW67" i="2"/>
  <c r="AU68" i="2"/>
  <c r="AV68" i="2"/>
  <c r="AW68" i="2"/>
  <c r="AU69" i="2"/>
  <c r="AV69" i="2"/>
  <c r="AW69" i="2"/>
  <c r="AU70" i="2"/>
  <c r="AV70" i="2"/>
  <c r="AW70" i="2"/>
  <c r="AU71" i="2"/>
  <c r="AV71" i="2"/>
  <c r="AW71" i="2"/>
  <c r="AU72" i="2"/>
  <c r="AV72" i="2"/>
  <c r="AW72" i="2"/>
  <c r="AU73" i="2"/>
  <c r="AV73" i="2"/>
  <c r="AW73" i="2"/>
  <c r="AU74" i="2"/>
  <c r="AV74" i="2"/>
  <c r="AW74" i="2"/>
  <c r="AU75" i="2"/>
  <c r="AV75" i="2"/>
  <c r="AW75" i="2"/>
  <c r="AU76" i="2"/>
  <c r="AV76" i="2"/>
  <c r="AW76" i="2"/>
  <c r="AU77" i="2"/>
  <c r="AV77" i="2"/>
  <c r="AW77" i="2"/>
  <c r="AU78" i="2"/>
  <c r="AV78" i="2"/>
  <c r="AW78" i="2"/>
  <c r="AU79" i="2"/>
  <c r="AV79" i="2"/>
  <c r="AW79" i="2"/>
  <c r="AU80" i="2"/>
  <c r="AV80" i="2"/>
  <c r="AW80" i="2"/>
  <c r="AU81" i="2"/>
  <c r="AV81" i="2"/>
  <c r="AW81" i="2"/>
  <c r="AU82" i="2"/>
  <c r="AV82" i="2"/>
  <c r="AW82" i="2"/>
  <c r="AU83" i="2"/>
  <c r="AV83" i="2"/>
  <c r="AW83" i="2"/>
  <c r="AU84" i="2"/>
  <c r="AV84" i="2"/>
  <c r="AW84" i="2"/>
  <c r="BA67" i="2"/>
  <c r="BB67" i="2"/>
  <c r="BC67" i="2"/>
  <c r="BA68" i="2"/>
  <c r="BB68" i="2"/>
  <c r="BC68" i="2"/>
  <c r="BA69" i="2"/>
  <c r="BB69" i="2"/>
  <c r="BC69" i="2"/>
  <c r="BA70" i="2"/>
  <c r="BB70" i="2"/>
  <c r="BC70" i="2"/>
  <c r="BA71" i="2"/>
  <c r="BB71" i="2"/>
  <c r="BC71" i="2"/>
  <c r="BA72" i="2"/>
  <c r="BB72" i="2"/>
  <c r="BC72" i="2"/>
  <c r="BA73" i="2"/>
  <c r="BB73" i="2"/>
  <c r="BC73" i="2"/>
  <c r="BA74" i="2"/>
  <c r="BB74" i="2"/>
  <c r="BC74" i="2"/>
  <c r="BA75" i="2"/>
  <c r="BB75" i="2"/>
  <c r="BC75" i="2"/>
  <c r="BA76" i="2"/>
  <c r="BB76" i="2"/>
  <c r="BC76" i="2"/>
  <c r="BA77" i="2"/>
  <c r="BB77" i="2"/>
  <c r="BC77" i="2"/>
  <c r="BA78" i="2"/>
  <c r="BB78" i="2"/>
  <c r="BC78" i="2"/>
  <c r="BA79" i="2"/>
  <c r="BB79" i="2"/>
  <c r="BC79" i="2"/>
  <c r="BA80" i="2"/>
  <c r="BB80" i="2"/>
  <c r="BC80" i="2"/>
  <c r="BA81" i="2"/>
  <c r="BB81" i="2"/>
  <c r="BC81" i="2"/>
  <c r="BA82" i="2"/>
  <c r="BB82" i="2"/>
  <c r="BC82" i="2"/>
  <c r="BA83" i="2"/>
  <c r="BB83" i="2"/>
  <c r="BC83" i="2"/>
  <c r="BA84" i="2"/>
  <c r="BB84" i="2"/>
  <c r="BC84" i="2"/>
  <c r="BA85" i="2"/>
  <c r="BB85" i="2"/>
  <c r="BC85" i="2"/>
  <c r="BA86" i="2"/>
  <c r="BB86" i="2"/>
  <c r="BC86" i="2"/>
  <c r="BA87" i="2"/>
  <c r="BB87" i="2"/>
  <c r="BC87" i="2"/>
  <c r="BA88" i="2"/>
  <c r="BB88" i="2"/>
  <c r="BC88" i="2"/>
  <c r="BA89" i="2"/>
  <c r="BB89" i="2"/>
  <c r="BC89" i="2"/>
  <c r="BA90" i="2"/>
  <c r="BB90" i="2"/>
  <c r="BC90" i="2"/>
  <c r="BA91" i="2"/>
  <c r="BB91" i="2"/>
  <c r="BC91" i="2"/>
  <c r="BA92" i="2"/>
  <c r="BB92" i="2"/>
  <c r="BC92" i="2"/>
  <c r="BA93" i="2"/>
  <c r="BB93" i="2"/>
  <c r="BC93" i="2"/>
  <c r="BA94" i="2"/>
  <c r="BB94" i="2"/>
  <c r="BC94" i="2"/>
  <c r="BA95" i="2"/>
  <c r="BB95" i="2"/>
  <c r="BC95" i="2"/>
  <c r="BA96" i="2"/>
  <c r="BB96" i="2"/>
  <c r="BC96" i="2"/>
  <c r="BA97" i="2"/>
  <c r="BB97" i="2"/>
  <c r="BC97" i="2"/>
  <c r="BA98" i="2"/>
  <c r="BB98" i="2"/>
  <c r="BC98" i="2"/>
  <c r="BA99" i="2"/>
  <c r="BB99" i="2"/>
  <c r="BC99" i="2"/>
  <c r="BA100" i="2"/>
  <c r="BB100" i="2"/>
  <c r="BC100" i="2"/>
  <c r="BA101" i="2"/>
  <c r="BB101" i="2"/>
  <c r="BC101" i="2"/>
  <c r="BA102" i="2"/>
  <c r="BB102" i="2"/>
  <c r="BC102" i="2"/>
  <c r="BA103" i="2"/>
  <c r="BB103" i="2"/>
  <c r="BC103" i="2"/>
  <c r="BA104" i="2"/>
  <c r="BB104" i="2"/>
  <c r="BC104" i="2"/>
  <c r="BA105" i="2"/>
  <c r="BB105" i="2"/>
  <c r="BC105" i="2"/>
  <c r="BA106" i="2"/>
  <c r="BB106" i="2"/>
  <c r="BC106" i="2"/>
  <c r="BA107" i="2"/>
  <c r="BB107" i="2"/>
  <c r="BC107" i="2"/>
  <c r="BA108" i="2"/>
  <c r="BB108" i="2"/>
  <c r="BC108" i="2"/>
  <c r="BA109" i="2"/>
  <c r="BB109" i="2"/>
  <c r="BC109" i="2"/>
  <c r="BA110" i="2"/>
  <c r="BB110" i="2"/>
  <c r="BC110" i="2"/>
  <c r="BA111" i="2"/>
  <c r="BB111" i="2"/>
  <c r="BC111" i="2"/>
  <c r="BA112" i="2"/>
  <c r="BB112" i="2"/>
  <c r="BC112" i="2"/>
  <c r="BA113" i="2"/>
  <c r="BB113" i="2"/>
  <c r="BC113" i="2"/>
  <c r="BA114" i="2"/>
  <c r="BB114" i="2"/>
  <c r="BC114" i="2"/>
  <c r="BA115" i="2"/>
  <c r="BB115" i="2"/>
  <c r="BC115" i="2"/>
  <c r="BA116" i="2"/>
  <c r="BB116" i="2"/>
  <c r="BC116" i="2"/>
  <c r="BA117" i="2"/>
  <c r="BB117" i="2"/>
  <c r="BC117" i="2"/>
  <c r="BA118" i="2"/>
  <c r="BB118" i="2"/>
  <c r="BC118" i="2"/>
  <c r="BA119" i="2"/>
  <c r="BB119" i="2"/>
  <c r="BC119" i="2"/>
  <c r="BA120" i="2"/>
  <c r="BB120" i="2"/>
  <c r="BC120" i="2"/>
  <c r="BA121" i="2"/>
  <c r="BB121" i="2"/>
  <c r="BC121" i="2"/>
  <c r="BA122" i="2"/>
  <c r="BB122" i="2"/>
  <c r="BC122" i="2"/>
  <c r="BA123" i="2"/>
  <c r="BB123" i="2"/>
  <c r="BC123" i="2"/>
  <c r="BA124" i="2"/>
  <c r="BB124" i="2"/>
  <c r="BC124" i="2"/>
  <c r="BA125" i="2"/>
  <c r="BB125" i="2"/>
  <c r="BC125" i="2"/>
  <c r="BA126" i="2"/>
  <c r="BB126" i="2"/>
  <c r="BC126" i="2"/>
  <c r="BA127" i="2"/>
  <c r="BB127" i="2"/>
  <c r="BC127" i="2"/>
  <c r="BA128" i="2"/>
  <c r="BB128" i="2"/>
  <c r="BC128" i="2"/>
  <c r="BA129" i="2"/>
  <c r="BB129" i="2"/>
  <c r="BC129" i="2"/>
  <c r="BA130" i="2"/>
  <c r="BB130" i="2"/>
  <c r="BC130" i="2"/>
  <c r="BA131" i="2"/>
  <c r="BB131" i="2"/>
  <c r="BC131" i="2"/>
  <c r="BA132" i="2"/>
  <c r="BB132" i="2"/>
  <c r="BC132" i="2"/>
  <c r="BA133" i="2"/>
  <c r="BB133" i="2"/>
  <c r="BC133" i="2"/>
  <c r="BA134" i="2"/>
  <c r="BB134" i="2"/>
  <c r="BC134" i="2"/>
  <c r="BA135" i="2"/>
  <c r="BB135" i="2"/>
  <c r="BC135" i="2"/>
  <c r="BA136" i="2"/>
  <c r="BB136" i="2"/>
  <c r="BC136" i="2"/>
  <c r="BA137" i="2"/>
  <c r="BB137" i="2"/>
  <c r="BC137" i="2"/>
  <c r="BA138" i="2"/>
  <c r="BB138" i="2"/>
  <c r="BC138" i="2"/>
  <c r="BA139" i="2"/>
  <c r="BB139" i="2"/>
  <c r="BC139" i="2"/>
  <c r="BA140" i="2"/>
  <c r="BB140" i="2"/>
  <c r="BC140" i="2"/>
  <c r="BA141" i="2"/>
  <c r="BB141" i="2"/>
  <c r="BC141" i="2"/>
  <c r="BA142" i="2"/>
  <c r="BB142" i="2"/>
  <c r="BC142" i="2"/>
  <c r="BA143" i="2"/>
  <c r="BB143" i="2"/>
  <c r="BC143" i="2"/>
  <c r="BA144" i="2"/>
  <c r="BB144" i="2"/>
  <c r="BC144" i="2"/>
  <c r="BA145" i="2"/>
  <c r="BB145" i="2"/>
  <c r="BC145" i="2"/>
  <c r="BA146" i="2"/>
  <c r="BB146" i="2"/>
  <c r="BC146" i="2"/>
  <c r="BA147" i="2"/>
  <c r="BB147" i="2"/>
  <c r="BC147" i="2"/>
  <c r="BA148" i="2"/>
  <c r="BB148" i="2"/>
  <c r="BC148" i="2"/>
  <c r="BA149" i="2"/>
  <c r="BB149" i="2"/>
  <c r="BC149" i="2"/>
  <c r="AI69" i="2"/>
  <c r="AJ69" i="2"/>
  <c r="AK69" i="2"/>
  <c r="AO71" i="2"/>
  <c r="AP71" i="2"/>
  <c r="AQ71" i="2"/>
  <c r="AO72" i="2"/>
  <c r="AP72" i="2"/>
  <c r="AQ72" i="2"/>
  <c r="AO73" i="2"/>
  <c r="AP73" i="2"/>
  <c r="AQ73" i="2"/>
  <c r="AO74" i="2"/>
  <c r="AP74" i="2"/>
  <c r="AQ74" i="2"/>
  <c r="AO75" i="2"/>
  <c r="AP75" i="2"/>
  <c r="AQ75" i="2"/>
  <c r="AO76" i="2"/>
  <c r="AP76" i="2"/>
  <c r="AQ76" i="2"/>
  <c r="AO77" i="2"/>
  <c r="AP77" i="2"/>
  <c r="AQ77" i="2"/>
  <c r="AO78" i="2"/>
  <c r="AP78" i="2"/>
  <c r="AQ78" i="2"/>
  <c r="AO79" i="2"/>
  <c r="AP79" i="2"/>
  <c r="AQ79" i="2"/>
  <c r="AO80" i="2"/>
  <c r="AP80" i="2"/>
  <c r="AQ80" i="2"/>
  <c r="AO81" i="2"/>
  <c r="AP81" i="2"/>
  <c r="AQ81" i="2"/>
  <c r="AO82" i="2"/>
  <c r="AP82" i="2"/>
  <c r="AQ82" i="2"/>
  <c r="AO83" i="2"/>
  <c r="AP83" i="2"/>
  <c r="AQ83" i="2"/>
  <c r="AO84" i="2"/>
  <c r="AP84" i="2"/>
  <c r="AQ84" i="2"/>
  <c r="AI72" i="2"/>
  <c r="AJ72" i="2"/>
  <c r="AK72" i="2"/>
  <c r="AI73" i="2"/>
  <c r="AJ73" i="2"/>
  <c r="AK73" i="2"/>
  <c r="AC73" i="2"/>
  <c r="AE73" i="2"/>
  <c r="AC75" i="2"/>
  <c r="AE75" i="2"/>
  <c r="AC76" i="2"/>
  <c r="AE76" i="2"/>
  <c r="AI75" i="2"/>
  <c r="AJ75" i="2"/>
  <c r="AK75" i="2"/>
  <c r="AI76" i="2"/>
  <c r="AJ76" i="2"/>
  <c r="AK76" i="2"/>
  <c r="AC78" i="2"/>
  <c r="AE78" i="2"/>
  <c r="AI78" i="2"/>
  <c r="AJ78" i="2"/>
  <c r="AK78" i="2"/>
  <c r="AI79" i="2"/>
  <c r="AJ79" i="2"/>
  <c r="AK79" i="2"/>
  <c r="AI81" i="2"/>
  <c r="AJ81" i="2"/>
  <c r="AK81" i="2"/>
  <c r="AI82" i="2"/>
  <c r="AJ82" i="2"/>
  <c r="AK82" i="2"/>
  <c r="AI83" i="2"/>
  <c r="AJ83" i="2"/>
  <c r="AK83" i="2"/>
  <c r="AC83" i="2"/>
  <c r="AE83" i="2"/>
  <c r="AU86" i="2"/>
  <c r="AV86" i="2"/>
  <c r="AW86" i="2"/>
  <c r="AU87" i="2"/>
  <c r="AV87" i="2"/>
  <c r="AW87" i="2"/>
  <c r="AU88" i="2"/>
  <c r="AV88" i="2"/>
  <c r="AW88" i="2"/>
  <c r="AU89" i="2"/>
  <c r="AV89" i="2"/>
  <c r="AW89" i="2"/>
  <c r="AU90" i="2"/>
  <c r="AV90" i="2"/>
  <c r="AW90" i="2"/>
  <c r="AU91" i="2"/>
  <c r="AV91" i="2"/>
  <c r="AW91" i="2"/>
  <c r="AU92" i="2"/>
  <c r="AV92" i="2"/>
  <c r="AW92" i="2"/>
  <c r="AU93" i="2"/>
  <c r="AV93" i="2"/>
  <c r="AW93" i="2"/>
  <c r="AU94" i="2"/>
  <c r="AV94" i="2"/>
  <c r="AW94" i="2"/>
  <c r="AC87" i="2"/>
  <c r="AE87" i="2"/>
  <c r="AI87" i="2"/>
  <c r="AJ87" i="2"/>
  <c r="AK87" i="2"/>
  <c r="AI88" i="2"/>
  <c r="AJ88" i="2"/>
  <c r="AK88" i="2"/>
  <c r="AI89" i="2"/>
  <c r="AJ89" i="2"/>
  <c r="AK89" i="2"/>
  <c r="AO87" i="2"/>
  <c r="AP87" i="2"/>
  <c r="AQ87" i="2"/>
  <c r="AO88" i="2"/>
  <c r="AP88" i="2"/>
  <c r="AQ88" i="2"/>
  <c r="AO89" i="2"/>
  <c r="AP89" i="2"/>
  <c r="AQ89" i="2"/>
  <c r="AO90" i="2"/>
  <c r="AP90" i="2"/>
  <c r="AQ90" i="2"/>
  <c r="AO91" i="2"/>
  <c r="AP91" i="2"/>
  <c r="AQ91" i="2"/>
  <c r="AO92" i="2"/>
  <c r="AP92" i="2"/>
  <c r="AQ92" i="2"/>
  <c r="AO93" i="2"/>
  <c r="AP93" i="2"/>
  <c r="AQ93" i="2"/>
  <c r="AO94" i="2"/>
  <c r="AP94" i="2"/>
  <c r="AQ94" i="2"/>
  <c r="AC92" i="2"/>
  <c r="AD92" i="2"/>
  <c r="AE92" i="2"/>
  <c r="AI92" i="2"/>
  <c r="AJ92" i="2"/>
  <c r="AK92" i="2"/>
  <c r="AI94" i="2"/>
  <c r="AJ94" i="2"/>
  <c r="AK94" i="2"/>
  <c r="AO96" i="2"/>
  <c r="AP96" i="2"/>
  <c r="AQ96" i="2"/>
  <c r="AU96" i="2"/>
  <c r="AV96" i="2"/>
  <c r="AW96" i="2"/>
  <c r="AU97" i="2"/>
  <c r="AV97" i="2"/>
  <c r="AW97" i="2"/>
  <c r="AU98" i="2"/>
  <c r="AV98" i="2"/>
  <c r="AW98" i="2"/>
  <c r="AU99" i="2"/>
  <c r="AV99" i="2"/>
  <c r="AW99" i="2"/>
  <c r="AU100" i="2"/>
  <c r="AV100" i="2"/>
  <c r="AW100" i="2"/>
  <c r="AU101" i="2"/>
  <c r="AV101" i="2"/>
  <c r="AW101" i="2"/>
  <c r="AU102" i="2"/>
  <c r="AV102" i="2"/>
  <c r="AW102" i="2"/>
  <c r="AU103" i="2"/>
  <c r="AV103" i="2"/>
  <c r="AW103" i="2"/>
  <c r="AU104" i="2"/>
  <c r="AV104" i="2"/>
  <c r="AW104" i="2"/>
  <c r="AU105" i="2"/>
  <c r="AV105" i="2"/>
  <c r="AW105" i="2"/>
  <c r="AU106" i="2"/>
  <c r="AV106" i="2"/>
  <c r="AW106" i="2"/>
  <c r="AU107" i="2"/>
  <c r="AV107" i="2"/>
  <c r="AW107" i="2"/>
  <c r="AU108" i="2"/>
  <c r="AV108" i="2"/>
  <c r="AW108" i="2"/>
  <c r="AU109" i="2"/>
  <c r="AV109" i="2"/>
  <c r="AW109" i="2"/>
  <c r="AU110" i="2"/>
  <c r="AV110" i="2"/>
  <c r="AW110" i="2"/>
  <c r="AU111" i="2"/>
  <c r="AV111" i="2"/>
  <c r="AW111" i="2"/>
  <c r="AU112" i="2"/>
  <c r="AV112" i="2"/>
  <c r="AW112" i="2"/>
  <c r="AU113" i="2"/>
  <c r="AV113" i="2"/>
  <c r="AW113" i="2"/>
  <c r="AU114" i="2"/>
  <c r="AV114" i="2"/>
  <c r="AW114" i="2"/>
  <c r="AU115" i="2"/>
  <c r="AV115" i="2"/>
  <c r="AW115" i="2"/>
  <c r="AU116" i="2"/>
  <c r="AV116" i="2"/>
  <c r="AW116" i="2"/>
  <c r="AU117" i="2"/>
  <c r="AV117" i="2"/>
  <c r="AW117" i="2"/>
  <c r="AU118" i="2"/>
  <c r="AV118" i="2"/>
  <c r="AW118" i="2"/>
  <c r="AU119" i="2"/>
  <c r="AV119" i="2"/>
  <c r="AW119" i="2"/>
  <c r="AU120" i="2"/>
  <c r="AV120" i="2"/>
  <c r="AW120" i="2"/>
  <c r="AU121" i="2"/>
  <c r="AV121" i="2"/>
  <c r="AW121" i="2"/>
  <c r="AU122" i="2"/>
  <c r="AV122" i="2"/>
  <c r="AW122" i="2"/>
  <c r="AU123" i="2"/>
  <c r="AV123" i="2"/>
  <c r="AW123" i="2"/>
  <c r="AU124" i="2"/>
  <c r="AV124" i="2"/>
  <c r="AW124" i="2"/>
  <c r="AU125" i="2"/>
  <c r="AV125" i="2"/>
  <c r="AW125" i="2"/>
  <c r="AU126" i="2"/>
  <c r="AV126" i="2"/>
  <c r="AW126" i="2"/>
  <c r="AU127" i="2"/>
  <c r="AV127" i="2"/>
  <c r="AW127" i="2"/>
  <c r="AU128" i="2"/>
  <c r="AV128" i="2"/>
  <c r="AW128" i="2"/>
  <c r="AU129" i="2"/>
  <c r="AV129" i="2"/>
  <c r="AW129" i="2"/>
  <c r="AU130" i="2"/>
  <c r="AV130" i="2"/>
  <c r="AW130" i="2"/>
  <c r="AU131" i="2"/>
  <c r="AV131" i="2"/>
  <c r="AW131" i="2"/>
  <c r="AU132" i="2"/>
  <c r="AV132" i="2"/>
  <c r="AW132" i="2"/>
  <c r="AU133" i="2"/>
  <c r="AV133" i="2"/>
  <c r="AW133" i="2"/>
  <c r="AU134" i="2"/>
  <c r="AV134" i="2"/>
  <c r="AW134" i="2"/>
  <c r="AU135" i="2"/>
  <c r="AV135" i="2"/>
  <c r="AW135" i="2"/>
  <c r="AU136" i="2"/>
  <c r="AV136" i="2"/>
  <c r="AW136" i="2"/>
  <c r="AU137" i="2"/>
  <c r="AV137" i="2"/>
  <c r="AW137" i="2"/>
  <c r="AU138" i="2"/>
  <c r="AV138" i="2"/>
  <c r="AW138" i="2"/>
  <c r="AU139" i="2"/>
  <c r="AV139" i="2"/>
  <c r="AW139" i="2"/>
  <c r="AU140" i="2"/>
  <c r="AV140" i="2"/>
  <c r="AW140" i="2"/>
  <c r="AU141" i="2"/>
  <c r="AV141" i="2"/>
  <c r="AW141" i="2"/>
  <c r="AU142" i="2"/>
  <c r="AV142" i="2"/>
  <c r="AW142" i="2"/>
  <c r="AU143" i="2"/>
  <c r="AV143" i="2"/>
  <c r="AW143" i="2"/>
  <c r="AU144" i="2"/>
  <c r="AV144" i="2"/>
  <c r="AW144" i="2"/>
  <c r="AU145" i="2"/>
  <c r="AV145" i="2"/>
  <c r="AW145" i="2"/>
  <c r="AU146" i="2"/>
  <c r="AV146" i="2"/>
  <c r="AW146" i="2"/>
  <c r="AU147" i="2"/>
  <c r="AV147" i="2"/>
  <c r="AW147" i="2"/>
  <c r="AU148" i="2"/>
  <c r="AV148" i="2"/>
  <c r="AW148" i="2"/>
  <c r="AU149" i="2"/>
  <c r="AV149" i="2"/>
  <c r="AW149" i="2"/>
  <c r="AP98" i="2"/>
  <c r="AQ98" i="2"/>
  <c r="AP99" i="2"/>
  <c r="AQ99" i="2"/>
  <c r="AP100" i="2"/>
  <c r="AQ100" i="2"/>
  <c r="AP101" i="2"/>
  <c r="AQ101" i="2"/>
  <c r="AP102" i="2"/>
  <c r="AQ102" i="2"/>
  <c r="AP103" i="2"/>
  <c r="AQ103" i="2"/>
  <c r="AP104" i="2"/>
  <c r="AQ104" i="2"/>
  <c r="AP105" i="2"/>
  <c r="AQ105" i="2"/>
  <c r="AP106" i="2"/>
  <c r="AQ106" i="2"/>
  <c r="AP107" i="2"/>
  <c r="AQ107" i="2"/>
  <c r="AP108" i="2"/>
  <c r="AQ108" i="2"/>
  <c r="AC99" i="2"/>
  <c r="AD99" i="2"/>
  <c r="AE99" i="2"/>
  <c r="AI99" i="2"/>
  <c r="AJ99" i="2"/>
  <c r="AK99" i="2"/>
  <c r="AI100" i="2"/>
  <c r="AJ100" i="2"/>
  <c r="AK100" i="2"/>
  <c r="S100" i="2"/>
  <c r="AJ102" i="2"/>
  <c r="AK102" i="2"/>
  <c r="AJ103" i="2"/>
  <c r="AK103" i="2"/>
  <c r="AJ104" i="2"/>
  <c r="AK104" i="2"/>
  <c r="AJ105" i="2"/>
  <c r="AK105" i="2"/>
  <c r="AJ106" i="2"/>
  <c r="AK106" i="2"/>
  <c r="AJ107" i="2"/>
  <c r="AK107" i="2"/>
  <c r="AJ108" i="2"/>
  <c r="AK108" i="2"/>
  <c r="AC105" i="2"/>
  <c r="AD105" i="2"/>
  <c r="M106" i="2"/>
  <c r="AE105" i="2"/>
  <c r="S106" i="2"/>
  <c r="S107" i="2"/>
  <c r="AC107" i="2"/>
  <c r="AD107" i="2"/>
  <c r="AE107" i="2"/>
  <c r="AI102" i="2"/>
  <c r="AI103" i="2"/>
  <c r="AI104" i="2"/>
  <c r="AI105" i="2"/>
  <c r="AI106" i="2"/>
  <c r="AI107" i="2"/>
  <c r="AO98" i="2"/>
  <c r="AO99" i="2"/>
  <c r="AO100" i="2"/>
  <c r="AO101" i="2"/>
  <c r="AO102" i="2"/>
  <c r="AO103" i="2"/>
  <c r="AO104" i="2"/>
  <c r="AO105" i="2"/>
  <c r="AO106" i="2"/>
  <c r="AO107" i="2"/>
  <c r="AI109" i="2"/>
  <c r="AJ109" i="2"/>
  <c r="AK109" i="2"/>
  <c r="AI110" i="2"/>
  <c r="AJ110" i="2"/>
  <c r="AK110" i="2"/>
  <c r="AI111" i="2"/>
  <c r="AJ111" i="2"/>
  <c r="AK111" i="2"/>
  <c r="AI112" i="2"/>
  <c r="AJ112" i="2"/>
  <c r="AK112" i="2"/>
  <c r="AI113" i="2"/>
  <c r="AJ113" i="2"/>
  <c r="AK113" i="2"/>
  <c r="AI114" i="2"/>
  <c r="AK114" i="2"/>
  <c r="AJ115" i="2"/>
  <c r="AK115" i="2"/>
  <c r="AO109" i="2"/>
  <c r="AP109" i="2"/>
  <c r="AQ109" i="2"/>
  <c r="AO110" i="2"/>
  <c r="AP110" i="2"/>
  <c r="AQ110" i="2"/>
  <c r="AO111" i="2"/>
  <c r="AP111" i="2"/>
  <c r="AQ111" i="2"/>
  <c r="AO112" i="2"/>
  <c r="AP112" i="2"/>
  <c r="AQ112" i="2"/>
  <c r="AO113" i="2"/>
  <c r="AP113" i="2"/>
  <c r="AQ113" i="2"/>
  <c r="AO114" i="2"/>
  <c r="AP114" i="2"/>
  <c r="AQ114" i="2"/>
  <c r="AO115" i="2"/>
  <c r="AP115" i="2"/>
  <c r="AQ115" i="2"/>
  <c r="AO116" i="2"/>
  <c r="AP116" i="2"/>
  <c r="AQ116" i="2"/>
  <c r="AO117" i="2"/>
  <c r="AP117" i="2"/>
  <c r="AQ117" i="2"/>
  <c r="AO118" i="2"/>
  <c r="AP118" i="2"/>
  <c r="AQ118" i="2"/>
  <c r="AO119" i="2"/>
  <c r="AP119" i="2"/>
  <c r="AQ119" i="2"/>
  <c r="AO120" i="2"/>
  <c r="AP120" i="2"/>
  <c r="AQ120" i="2"/>
  <c r="AO121" i="2"/>
  <c r="AP121" i="2"/>
  <c r="AQ121" i="2"/>
  <c r="AO122" i="2"/>
  <c r="AP122" i="2"/>
  <c r="AQ122" i="2"/>
  <c r="AO123" i="2"/>
  <c r="AP123" i="2"/>
  <c r="AQ123" i="2"/>
  <c r="M109" i="2"/>
  <c r="M110" i="2"/>
  <c r="S109" i="2"/>
  <c r="S110" i="2"/>
  <c r="AC110" i="2"/>
  <c r="AD110" i="2"/>
  <c r="AE110" i="2"/>
  <c r="M115" i="2"/>
  <c r="S115" i="2"/>
  <c r="AI118" i="2"/>
  <c r="AJ118" i="2"/>
  <c r="AK118" i="2"/>
  <c r="AC120" i="2"/>
  <c r="AD120" i="2"/>
  <c r="AE120" i="2"/>
  <c r="AI120" i="2"/>
  <c r="AJ120" i="2"/>
  <c r="AK120" i="2"/>
  <c r="AC122" i="2"/>
  <c r="AD122" i="2"/>
  <c r="AE122" i="2"/>
  <c r="AI122" i="2"/>
  <c r="AJ122" i="2"/>
  <c r="AK122" i="2"/>
  <c r="AI123" i="2"/>
  <c r="AJ123" i="2"/>
  <c r="AK123" i="2"/>
  <c r="AI125" i="2"/>
  <c r="AJ125" i="2"/>
  <c r="AK125" i="2"/>
  <c r="AI126" i="2"/>
  <c r="AJ126" i="2"/>
  <c r="AK126" i="2"/>
  <c r="AO125" i="2"/>
  <c r="AP125" i="2"/>
  <c r="AQ125" i="2"/>
  <c r="AO126" i="2"/>
  <c r="AP126" i="2"/>
  <c r="AQ126" i="2"/>
  <c r="AO127" i="2"/>
  <c r="AP127" i="2"/>
  <c r="AQ127" i="2"/>
  <c r="AO128" i="2"/>
  <c r="AP128" i="2"/>
  <c r="AQ128" i="2"/>
  <c r="AO129" i="2"/>
  <c r="AP129" i="2"/>
  <c r="AQ129" i="2"/>
  <c r="AO130" i="2"/>
  <c r="AP130" i="2"/>
  <c r="AQ130" i="2"/>
  <c r="AO131" i="2"/>
  <c r="AP131" i="2"/>
  <c r="AQ131" i="2"/>
  <c r="AO132" i="2"/>
  <c r="AP132" i="2"/>
  <c r="AQ132" i="2"/>
  <c r="AO133" i="2"/>
  <c r="AP133" i="2"/>
  <c r="AQ133" i="2"/>
  <c r="AO134" i="2"/>
  <c r="AP134" i="2"/>
  <c r="AQ134" i="2"/>
  <c r="AO135" i="2"/>
  <c r="AP135" i="2"/>
  <c r="AQ135" i="2"/>
  <c r="AO136" i="2"/>
  <c r="AP136" i="2"/>
  <c r="AQ136" i="2"/>
  <c r="AO137" i="2"/>
  <c r="AP137" i="2"/>
  <c r="AQ137" i="2"/>
  <c r="AO138" i="2"/>
  <c r="AP138" i="2"/>
  <c r="AQ138" i="2"/>
  <c r="AO139" i="2"/>
  <c r="AP139" i="2"/>
  <c r="AQ139" i="2"/>
  <c r="AO140" i="2"/>
  <c r="AP140" i="2"/>
  <c r="AQ140" i="2"/>
  <c r="AO141" i="2"/>
  <c r="AP141" i="2"/>
  <c r="AQ141" i="2"/>
  <c r="AO142" i="2"/>
  <c r="AP142" i="2"/>
  <c r="AQ142" i="2"/>
  <c r="AO143" i="2"/>
  <c r="AP143" i="2"/>
  <c r="AQ143" i="2"/>
  <c r="AO144" i="2"/>
  <c r="AP144" i="2"/>
  <c r="AQ144" i="2"/>
  <c r="AO145" i="2"/>
  <c r="AP145" i="2"/>
  <c r="AQ145" i="2"/>
  <c r="AO146" i="2"/>
  <c r="AP146" i="2"/>
  <c r="AQ146" i="2"/>
  <c r="AO147" i="2"/>
  <c r="AP147" i="2"/>
  <c r="AQ147" i="2"/>
  <c r="AO148" i="2"/>
  <c r="AP148" i="2"/>
  <c r="AQ148" i="2"/>
  <c r="AO149" i="2"/>
  <c r="AP149" i="2"/>
  <c r="AQ149" i="2"/>
  <c r="AI128" i="2"/>
  <c r="AJ128" i="2"/>
  <c r="AK128" i="2"/>
  <c r="AI130" i="2"/>
  <c r="AJ130" i="2"/>
  <c r="AK130" i="2"/>
  <c r="AI131" i="2"/>
  <c r="AJ131" i="2"/>
  <c r="AK131" i="2"/>
  <c r="AI132" i="2"/>
  <c r="AJ132" i="2"/>
  <c r="AK132" i="2"/>
  <c r="AI133" i="2"/>
  <c r="AJ133" i="2"/>
  <c r="AK133" i="2"/>
  <c r="AI134" i="2"/>
  <c r="AJ134" i="2"/>
  <c r="AK134" i="2"/>
  <c r="AI135" i="2"/>
  <c r="AJ135" i="2"/>
  <c r="AK135" i="2"/>
  <c r="AC133" i="2"/>
  <c r="AD133" i="2"/>
  <c r="AE133" i="2"/>
  <c r="AI137" i="2"/>
  <c r="AJ137" i="2"/>
  <c r="AK137" i="2"/>
  <c r="AI138" i="2"/>
  <c r="AJ138" i="2"/>
  <c r="AK138" i="2"/>
  <c r="S138" i="2"/>
  <c r="AC138" i="2"/>
  <c r="AD138" i="2"/>
  <c r="AE138" i="2"/>
  <c r="AC140" i="2"/>
  <c r="AD140" i="2"/>
  <c r="AE140" i="2"/>
  <c r="AI140" i="2"/>
  <c r="AJ140" i="2"/>
  <c r="AK140" i="2"/>
  <c r="AI141" i="2"/>
  <c r="AJ141" i="2"/>
  <c r="AK141" i="2"/>
  <c r="AC144" i="2"/>
  <c r="AD144" i="2"/>
  <c r="AE144" i="2"/>
  <c r="AI144" i="2"/>
  <c r="AJ144" i="2"/>
  <c r="AK144" i="2"/>
  <c r="AI145" i="2"/>
  <c r="AJ145" i="2"/>
  <c r="AK145" i="2"/>
  <c r="AI146" i="2"/>
  <c r="AJ146" i="2"/>
  <c r="AK146" i="2"/>
  <c r="AI147" i="2"/>
  <c r="AJ147" i="2"/>
  <c r="AK147" i="2"/>
  <c r="AI148" i="2"/>
  <c r="AJ148" i="2"/>
  <c r="AK148" i="2"/>
  <c r="AI149" i="2"/>
  <c r="AJ149" i="2"/>
  <c r="AK149" i="2"/>
  <c r="AC147" i="2"/>
  <c r="AD147" i="2"/>
  <c r="AE147" i="2"/>
  <c r="AC148" i="2"/>
  <c r="AD148" i="2"/>
  <c r="AE148" i="2"/>
  <c r="AI151" i="2"/>
  <c r="AJ151" i="2"/>
  <c r="AK151" i="2"/>
  <c r="AI152" i="2"/>
  <c r="AJ152" i="2"/>
  <c r="AK152" i="2"/>
  <c r="AI153" i="2"/>
  <c r="AJ153" i="2"/>
  <c r="AK153" i="2"/>
  <c r="AI154" i="2"/>
  <c r="AJ154" i="2"/>
  <c r="AK154" i="2"/>
  <c r="AO151" i="2"/>
  <c r="AP151" i="2"/>
  <c r="AQ151" i="2"/>
  <c r="AO152" i="2"/>
  <c r="AP152" i="2"/>
  <c r="AQ152" i="2"/>
  <c r="AO153" i="2"/>
  <c r="AP153" i="2"/>
  <c r="AQ153" i="2"/>
  <c r="AO154" i="2"/>
  <c r="AP154" i="2"/>
  <c r="AQ154" i="2"/>
  <c r="AO155" i="2"/>
  <c r="AP155" i="2"/>
  <c r="AQ155" i="2"/>
  <c r="AO156" i="2"/>
  <c r="AP156" i="2"/>
  <c r="AQ156" i="2"/>
  <c r="AO157" i="2"/>
  <c r="AP157" i="2"/>
  <c r="AQ157" i="2"/>
  <c r="AO158" i="2"/>
  <c r="AP158" i="2"/>
  <c r="AQ158" i="2"/>
  <c r="AO159" i="2"/>
  <c r="AP159" i="2"/>
  <c r="AQ159" i="2"/>
  <c r="AO160" i="2"/>
  <c r="AP160" i="2"/>
  <c r="AQ160" i="2"/>
  <c r="AO161" i="2"/>
  <c r="AP161" i="2"/>
  <c r="AQ161" i="2"/>
  <c r="AO162" i="2"/>
  <c r="AP162" i="2"/>
  <c r="AQ162" i="2"/>
  <c r="AO163" i="2"/>
  <c r="AP163" i="2"/>
  <c r="AQ163" i="2"/>
  <c r="AO164" i="2"/>
  <c r="AP164" i="2"/>
  <c r="AQ164" i="2"/>
  <c r="AO165" i="2"/>
  <c r="AP165" i="2"/>
  <c r="AQ165" i="2"/>
  <c r="AO166" i="2"/>
  <c r="AP166" i="2"/>
  <c r="AQ166" i="2"/>
  <c r="AO167" i="2"/>
  <c r="AP167" i="2"/>
  <c r="AQ167" i="2"/>
  <c r="AO168" i="2"/>
  <c r="AP168" i="2"/>
  <c r="AQ168" i="2"/>
  <c r="AO169" i="2"/>
  <c r="AP169" i="2"/>
  <c r="AQ169" i="2"/>
  <c r="AO170" i="2"/>
  <c r="AP170" i="2"/>
  <c r="AQ170" i="2"/>
  <c r="AO171" i="2"/>
  <c r="AP171" i="2"/>
  <c r="AQ171" i="2"/>
  <c r="AO172" i="2"/>
  <c r="AP172" i="2"/>
  <c r="AQ172" i="2"/>
  <c r="AO173" i="2"/>
  <c r="AP173" i="2"/>
  <c r="AQ173" i="2"/>
  <c r="AO174" i="2"/>
  <c r="AP174" i="2"/>
  <c r="AQ174" i="2"/>
  <c r="AO175" i="2"/>
  <c r="AP175" i="2"/>
  <c r="AQ175" i="2"/>
  <c r="AO176" i="2"/>
  <c r="AP176" i="2"/>
  <c r="AQ176" i="2"/>
  <c r="AO177" i="2"/>
  <c r="AP177" i="2"/>
  <c r="AQ177" i="2"/>
  <c r="AO178" i="2"/>
  <c r="AP178" i="2"/>
  <c r="AQ178" i="2"/>
  <c r="AO179" i="2"/>
  <c r="AP179" i="2"/>
  <c r="AQ179" i="2"/>
  <c r="AO180" i="2"/>
  <c r="AP180" i="2"/>
  <c r="AQ180" i="2"/>
  <c r="AU151" i="2"/>
  <c r="AV151" i="2"/>
  <c r="AW151" i="2"/>
  <c r="AU152" i="2"/>
  <c r="AV152" i="2"/>
  <c r="AW152" i="2"/>
  <c r="AU153" i="2"/>
  <c r="AV153" i="2"/>
  <c r="AW153" i="2"/>
  <c r="AU154" i="2"/>
  <c r="AV154" i="2"/>
  <c r="AW154" i="2"/>
  <c r="AU155" i="2"/>
  <c r="AV155" i="2"/>
  <c r="AW155" i="2"/>
  <c r="AU156" i="2"/>
  <c r="AV156" i="2"/>
  <c r="AW156" i="2"/>
  <c r="AU157" i="2"/>
  <c r="AV157" i="2"/>
  <c r="AW157" i="2"/>
  <c r="AU158" i="2"/>
  <c r="AV158" i="2"/>
  <c r="AW158" i="2"/>
  <c r="AU159" i="2"/>
  <c r="AV159" i="2"/>
  <c r="AW159" i="2"/>
  <c r="AU160" i="2"/>
  <c r="AV160" i="2"/>
  <c r="AW160" i="2"/>
  <c r="AU161" i="2"/>
  <c r="AV161" i="2"/>
  <c r="AW161" i="2"/>
  <c r="AU162" i="2"/>
  <c r="AV162" i="2"/>
  <c r="AW162" i="2"/>
  <c r="AU163" i="2"/>
  <c r="AV163" i="2"/>
  <c r="AW163" i="2"/>
  <c r="AU164" i="2"/>
  <c r="AV164" i="2"/>
  <c r="AW164" i="2"/>
  <c r="AU165" i="2"/>
  <c r="AV165" i="2"/>
  <c r="AW165" i="2"/>
  <c r="AU166" i="2"/>
  <c r="AV166" i="2"/>
  <c r="AW166" i="2"/>
  <c r="AU167" i="2"/>
  <c r="AV167" i="2"/>
  <c r="AW167" i="2"/>
  <c r="AU168" i="2"/>
  <c r="AV168" i="2"/>
  <c r="AW168" i="2"/>
  <c r="AU169" i="2"/>
  <c r="AV169" i="2"/>
  <c r="AW169" i="2"/>
  <c r="AU170" i="2"/>
  <c r="AV170" i="2"/>
  <c r="AW170" i="2"/>
  <c r="AU171" i="2"/>
  <c r="AV171" i="2"/>
  <c r="AW171" i="2"/>
  <c r="AU172" i="2"/>
  <c r="AV172" i="2"/>
  <c r="AW172" i="2"/>
  <c r="AU173" i="2"/>
  <c r="AV173" i="2"/>
  <c r="AW173" i="2"/>
  <c r="AU174" i="2"/>
  <c r="AV174" i="2"/>
  <c r="AW174" i="2"/>
  <c r="AU175" i="2"/>
  <c r="AV175" i="2"/>
  <c r="AW175" i="2"/>
  <c r="AU176" i="2"/>
  <c r="AV176" i="2"/>
  <c r="AW176" i="2"/>
  <c r="AU177" i="2"/>
  <c r="AV177" i="2"/>
  <c r="AW177" i="2"/>
  <c r="AU178" i="2"/>
  <c r="AV178" i="2"/>
  <c r="AW178" i="2"/>
  <c r="AU179" i="2"/>
  <c r="AV179" i="2"/>
  <c r="AW179" i="2"/>
  <c r="AU180" i="2"/>
  <c r="AV180" i="2"/>
  <c r="AW180" i="2"/>
  <c r="BA151" i="2"/>
  <c r="BB151" i="2"/>
  <c r="BC151" i="2"/>
  <c r="BA152" i="2"/>
  <c r="BB152" i="2"/>
  <c r="BC152" i="2"/>
  <c r="BA153" i="2"/>
  <c r="BB153" i="2"/>
  <c r="BC153" i="2"/>
  <c r="BA154" i="2"/>
  <c r="BB154" i="2"/>
  <c r="BC154" i="2"/>
  <c r="BA155" i="2"/>
  <c r="BB155" i="2"/>
  <c r="BC155" i="2"/>
  <c r="BA156" i="2"/>
  <c r="BB156" i="2"/>
  <c r="BC156" i="2"/>
  <c r="BA157" i="2"/>
  <c r="BB157" i="2"/>
  <c r="BC157" i="2"/>
  <c r="BA158" i="2"/>
  <c r="BB158" i="2"/>
  <c r="BC158" i="2"/>
  <c r="BA159" i="2"/>
  <c r="BB159" i="2"/>
  <c r="BC159" i="2"/>
  <c r="BA160" i="2"/>
  <c r="BB160" i="2"/>
  <c r="BC160" i="2"/>
  <c r="BA161" i="2"/>
  <c r="BB161" i="2"/>
  <c r="BC161" i="2"/>
  <c r="BA162" i="2"/>
  <c r="BB162" i="2"/>
  <c r="BC162" i="2"/>
  <c r="BA163" i="2"/>
  <c r="BB163" i="2"/>
  <c r="BC163" i="2"/>
  <c r="BA164" i="2"/>
  <c r="BB164" i="2"/>
  <c r="BC164" i="2"/>
  <c r="BA165" i="2"/>
  <c r="BB165" i="2"/>
  <c r="BC165" i="2"/>
  <c r="BA166" i="2"/>
  <c r="BB166" i="2"/>
  <c r="BC166" i="2"/>
  <c r="BA167" i="2"/>
  <c r="BB167" i="2"/>
  <c r="BC167" i="2"/>
  <c r="BA168" i="2"/>
  <c r="BB168" i="2"/>
  <c r="BC168" i="2"/>
  <c r="BA169" i="2"/>
  <c r="BB169" i="2"/>
  <c r="BC169" i="2"/>
  <c r="BA170" i="2"/>
  <c r="BB170" i="2"/>
  <c r="BC170" i="2"/>
  <c r="BA171" i="2"/>
  <c r="BB171" i="2"/>
  <c r="BC171" i="2"/>
  <c r="BA172" i="2"/>
  <c r="BB172" i="2"/>
  <c r="BC172" i="2"/>
  <c r="BA173" i="2"/>
  <c r="BB173" i="2"/>
  <c r="BC173" i="2"/>
  <c r="BA174" i="2"/>
  <c r="BB174" i="2"/>
  <c r="BC174" i="2"/>
  <c r="BA175" i="2"/>
  <c r="BB175" i="2"/>
  <c r="BC175" i="2"/>
  <c r="BA176" i="2"/>
  <c r="BB176" i="2"/>
  <c r="BC176" i="2"/>
  <c r="BA177" i="2"/>
  <c r="BB177" i="2"/>
  <c r="BC177" i="2"/>
  <c r="BA178" i="2"/>
  <c r="BB178" i="2"/>
  <c r="BC178" i="2"/>
  <c r="BA179" i="2"/>
  <c r="BB179" i="2"/>
  <c r="BC179" i="2"/>
  <c r="BA180" i="2"/>
  <c r="BB180" i="2"/>
  <c r="BC180" i="2"/>
  <c r="BA181" i="2"/>
  <c r="BB181" i="2"/>
  <c r="BC181" i="2"/>
  <c r="BA182" i="2"/>
  <c r="BB182" i="2"/>
  <c r="BC182" i="2"/>
  <c r="BG151" i="2"/>
  <c r="BH151" i="2"/>
  <c r="BI151" i="2"/>
  <c r="BG152" i="2"/>
  <c r="BH152" i="2"/>
  <c r="BI152" i="2"/>
  <c r="BG153" i="2"/>
  <c r="BH153" i="2"/>
  <c r="BI153" i="2"/>
  <c r="BG154" i="2"/>
  <c r="BH154" i="2"/>
  <c r="BI154" i="2"/>
  <c r="BG155" i="2"/>
  <c r="BH155" i="2"/>
  <c r="BI155" i="2"/>
  <c r="BG156" i="2"/>
  <c r="BH156" i="2"/>
  <c r="BI156" i="2"/>
  <c r="BG157" i="2"/>
  <c r="BH157" i="2"/>
  <c r="BI157" i="2"/>
  <c r="BG158" i="2"/>
  <c r="BH158" i="2"/>
  <c r="BI158" i="2"/>
  <c r="BG159" i="2"/>
  <c r="BH159" i="2"/>
  <c r="BI159" i="2"/>
  <c r="BG160" i="2"/>
  <c r="BH160" i="2"/>
  <c r="BI160" i="2"/>
  <c r="BG161" i="2"/>
  <c r="BH161" i="2"/>
  <c r="BI161" i="2"/>
  <c r="BG162" i="2"/>
  <c r="BH162" i="2"/>
  <c r="BI162" i="2"/>
  <c r="BG163" i="2"/>
  <c r="BH163" i="2"/>
  <c r="BI163" i="2"/>
  <c r="BG164" i="2"/>
  <c r="BH164" i="2"/>
  <c r="BI164" i="2"/>
  <c r="BG165" i="2"/>
  <c r="BH165" i="2"/>
  <c r="BI165" i="2"/>
  <c r="BG166" i="2"/>
  <c r="BH166" i="2"/>
  <c r="BI166" i="2"/>
  <c r="BG167" i="2"/>
  <c r="BH167" i="2"/>
  <c r="BI167" i="2"/>
  <c r="BG168" i="2"/>
  <c r="BH168" i="2"/>
  <c r="BI168" i="2"/>
  <c r="BG169" i="2"/>
  <c r="BH169" i="2"/>
  <c r="BI169" i="2"/>
  <c r="BG170" i="2"/>
  <c r="BH170" i="2"/>
  <c r="BI170" i="2"/>
  <c r="BG171" i="2"/>
  <c r="BH171" i="2"/>
  <c r="BI171" i="2"/>
  <c r="BG172" i="2"/>
  <c r="BH172" i="2"/>
  <c r="BI172" i="2"/>
  <c r="BG173" i="2"/>
  <c r="BH173" i="2"/>
  <c r="BI173" i="2"/>
  <c r="BG174" i="2"/>
  <c r="BH174" i="2"/>
  <c r="BI174" i="2"/>
  <c r="BG175" i="2"/>
  <c r="BH175" i="2"/>
  <c r="BI175" i="2"/>
  <c r="BG176" i="2"/>
  <c r="BH176" i="2"/>
  <c r="BI176" i="2"/>
  <c r="BG177" i="2"/>
  <c r="BH177" i="2"/>
  <c r="BI177" i="2"/>
  <c r="BG178" i="2"/>
  <c r="BH178" i="2"/>
  <c r="BI178" i="2"/>
  <c r="BG179" i="2"/>
  <c r="BH179" i="2"/>
  <c r="BI179" i="2"/>
  <c r="BG180" i="2"/>
  <c r="BH180" i="2"/>
  <c r="BI180" i="2"/>
  <c r="BG181" i="2"/>
  <c r="BH181" i="2"/>
  <c r="BI181" i="2"/>
  <c r="BG182" i="2"/>
  <c r="BH182" i="2"/>
  <c r="BI182" i="2"/>
  <c r="BG183" i="2"/>
  <c r="BH183" i="2"/>
  <c r="BI183" i="2"/>
  <c r="BG184" i="2"/>
  <c r="BH184" i="2"/>
  <c r="BI184" i="2"/>
  <c r="BG185" i="2"/>
  <c r="BH185" i="2"/>
  <c r="BI185" i="2"/>
  <c r="BG186" i="2"/>
  <c r="BH186" i="2"/>
  <c r="BI186" i="2"/>
  <c r="BG187" i="2"/>
  <c r="BH187" i="2"/>
  <c r="BI187" i="2"/>
  <c r="BG188" i="2"/>
  <c r="BH188" i="2"/>
  <c r="BI188" i="2"/>
  <c r="BG189" i="2"/>
  <c r="BH189" i="2"/>
  <c r="BI189" i="2"/>
  <c r="BG190" i="2"/>
  <c r="BH190" i="2"/>
  <c r="BI190" i="2"/>
  <c r="BG191" i="2"/>
  <c r="BH191" i="2"/>
  <c r="BI191" i="2"/>
  <c r="BG192" i="2"/>
  <c r="BH192" i="2"/>
  <c r="BI192" i="2"/>
  <c r="BG193" i="2"/>
  <c r="BH193" i="2"/>
  <c r="BI193" i="2"/>
  <c r="BG194" i="2"/>
  <c r="BH194" i="2"/>
  <c r="BI194" i="2"/>
  <c r="BG195" i="2"/>
  <c r="BH195" i="2"/>
  <c r="BI195" i="2"/>
  <c r="BG196" i="2"/>
  <c r="BH196" i="2"/>
  <c r="BI196" i="2"/>
  <c r="BG197" i="2"/>
  <c r="BH197" i="2"/>
  <c r="BI197" i="2"/>
  <c r="BG198" i="2"/>
  <c r="BH198" i="2"/>
  <c r="BI198" i="2"/>
  <c r="BG199" i="2"/>
  <c r="BH199" i="2"/>
  <c r="BI199" i="2"/>
  <c r="BG200" i="2"/>
  <c r="BH200" i="2"/>
  <c r="BI200" i="2"/>
  <c r="BG201" i="2"/>
  <c r="BH201" i="2"/>
  <c r="BI201" i="2"/>
  <c r="BG202" i="2"/>
  <c r="BH202" i="2"/>
  <c r="BI202" i="2"/>
  <c r="BG203" i="2"/>
  <c r="BH203" i="2"/>
  <c r="BI203" i="2"/>
  <c r="BG204" i="2"/>
  <c r="BH204" i="2"/>
  <c r="BI204" i="2"/>
  <c r="BG205" i="2"/>
  <c r="BH205" i="2"/>
  <c r="BI205" i="2"/>
  <c r="BG206" i="2"/>
  <c r="BH206" i="2"/>
  <c r="BI206" i="2"/>
  <c r="BG207" i="2"/>
  <c r="BH207" i="2"/>
  <c r="BI207" i="2"/>
  <c r="BG208" i="2"/>
  <c r="BH208" i="2"/>
  <c r="BI208" i="2"/>
  <c r="BG209" i="2"/>
  <c r="BH209" i="2"/>
  <c r="BI209" i="2"/>
  <c r="BG210" i="2"/>
  <c r="BH210" i="2"/>
  <c r="BI210" i="2"/>
  <c r="BG211" i="2"/>
  <c r="BH211" i="2"/>
  <c r="BI211" i="2"/>
  <c r="BG212" i="2"/>
  <c r="BH212" i="2"/>
  <c r="BI212" i="2"/>
  <c r="BG213" i="2"/>
  <c r="BH213" i="2"/>
  <c r="BI213" i="2"/>
  <c r="BG214" i="2"/>
  <c r="BH214" i="2"/>
  <c r="BI214" i="2"/>
  <c r="BG215" i="2"/>
  <c r="BH215" i="2"/>
  <c r="BI215" i="2"/>
  <c r="BG216" i="2"/>
  <c r="BH216" i="2"/>
  <c r="BI216" i="2"/>
  <c r="BG217" i="2"/>
  <c r="BH217" i="2"/>
  <c r="BI217" i="2"/>
  <c r="BG218" i="2"/>
  <c r="BH218" i="2"/>
  <c r="BI218" i="2"/>
  <c r="BG219" i="2"/>
  <c r="BH219" i="2"/>
  <c r="BI219" i="2"/>
  <c r="BG220" i="2"/>
  <c r="BH220" i="2"/>
  <c r="BI220" i="2"/>
  <c r="BG221" i="2"/>
  <c r="BH221" i="2"/>
  <c r="BI221" i="2"/>
  <c r="BG222" i="2"/>
  <c r="BH222" i="2"/>
  <c r="BI222" i="2"/>
  <c r="BG223" i="2"/>
  <c r="BH223" i="2"/>
  <c r="BI223" i="2"/>
  <c r="BG224" i="2"/>
  <c r="BH224" i="2"/>
  <c r="BI224" i="2"/>
  <c r="BG225" i="2"/>
  <c r="BH225" i="2"/>
  <c r="BI225" i="2"/>
  <c r="BG226" i="2"/>
  <c r="BH226" i="2"/>
  <c r="BI226" i="2"/>
  <c r="BG227" i="2"/>
  <c r="BH227" i="2"/>
  <c r="BI227" i="2"/>
  <c r="BG228" i="2"/>
  <c r="BH228" i="2"/>
  <c r="BI228" i="2"/>
  <c r="BG229" i="2"/>
  <c r="BH229" i="2"/>
  <c r="BI229" i="2"/>
  <c r="BG230" i="2"/>
  <c r="BH230" i="2"/>
  <c r="BI230" i="2"/>
  <c r="BG231" i="2"/>
  <c r="BH231" i="2"/>
  <c r="BI231" i="2"/>
  <c r="BG232" i="2"/>
  <c r="BH232" i="2"/>
  <c r="BI232" i="2"/>
  <c r="BG233" i="2"/>
  <c r="BH233" i="2"/>
  <c r="BI233" i="2"/>
  <c r="BG234" i="2"/>
  <c r="BH234" i="2"/>
  <c r="BI234" i="2"/>
  <c r="BG235" i="2"/>
  <c r="BH235" i="2"/>
  <c r="BI235" i="2"/>
  <c r="BG236" i="2"/>
  <c r="BH236" i="2"/>
  <c r="BI236" i="2"/>
  <c r="BG237" i="2"/>
  <c r="BH237" i="2"/>
  <c r="BI237" i="2"/>
  <c r="BG238" i="2"/>
  <c r="BH238" i="2"/>
  <c r="BI238" i="2"/>
  <c r="BG239" i="2"/>
  <c r="BH239" i="2"/>
  <c r="BI239" i="2"/>
  <c r="BG240" i="2"/>
  <c r="BH240" i="2"/>
  <c r="BI240" i="2"/>
  <c r="BG241" i="2"/>
  <c r="BH241" i="2"/>
  <c r="BI241" i="2"/>
  <c r="BG242" i="2"/>
  <c r="BH242" i="2"/>
  <c r="BI242" i="2"/>
  <c r="BG243" i="2"/>
  <c r="BH243" i="2"/>
  <c r="BI243" i="2"/>
  <c r="BG244" i="2"/>
  <c r="BH244" i="2"/>
  <c r="BI244" i="2"/>
  <c r="BG245" i="2"/>
  <c r="BH245" i="2"/>
  <c r="BI245" i="2"/>
  <c r="BG246" i="2"/>
  <c r="BH246" i="2"/>
  <c r="BI246" i="2"/>
  <c r="BG247" i="2"/>
  <c r="BH247" i="2"/>
  <c r="BI247" i="2"/>
  <c r="BG248" i="2"/>
  <c r="BH248" i="2"/>
  <c r="BI248" i="2"/>
  <c r="BG249" i="2"/>
  <c r="BH249" i="2"/>
  <c r="BI249" i="2"/>
  <c r="BG250" i="2"/>
  <c r="BH250" i="2"/>
  <c r="BI250" i="2"/>
  <c r="BG251" i="2"/>
  <c r="BH251" i="2"/>
  <c r="BI251" i="2"/>
  <c r="BG252" i="2"/>
  <c r="BH252" i="2"/>
  <c r="BI252" i="2"/>
  <c r="BG253" i="2"/>
  <c r="BH253" i="2"/>
  <c r="BI253" i="2"/>
  <c r="BG254" i="2"/>
  <c r="BH254" i="2"/>
  <c r="BI254" i="2"/>
  <c r="BG255" i="2"/>
  <c r="BH255" i="2"/>
  <c r="BI255" i="2"/>
  <c r="BG256" i="2"/>
  <c r="BH256" i="2"/>
  <c r="BI256" i="2"/>
  <c r="BG257" i="2"/>
  <c r="BH257" i="2"/>
  <c r="BI257" i="2"/>
  <c r="BG258" i="2"/>
  <c r="BH258" i="2"/>
  <c r="BI258" i="2"/>
  <c r="BG259" i="2"/>
  <c r="BH259" i="2"/>
  <c r="BI259" i="2"/>
  <c r="BG260" i="2"/>
  <c r="BH260" i="2"/>
  <c r="BI260" i="2"/>
  <c r="BG261" i="2"/>
  <c r="BH261" i="2"/>
  <c r="BI261" i="2"/>
  <c r="BG262" i="2"/>
  <c r="BH262" i="2"/>
  <c r="BI262" i="2"/>
  <c r="BG263" i="2"/>
  <c r="BH263" i="2"/>
  <c r="BI263" i="2"/>
  <c r="BG264" i="2"/>
  <c r="BH264" i="2"/>
  <c r="BI264" i="2"/>
  <c r="BG265" i="2"/>
  <c r="BH265" i="2"/>
  <c r="BI265" i="2"/>
  <c r="BG266" i="2"/>
  <c r="BH266" i="2"/>
  <c r="BI266" i="2"/>
  <c r="BG267" i="2"/>
  <c r="BH267" i="2"/>
  <c r="BI267" i="2"/>
  <c r="BG268" i="2"/>
  <c r="BH268" i="2"/>
  <c r="BI268" i="2"/>
  <c r="BG269" i="2"/>
  <c r="BH269" i="2"/>
  <c r="BI269" i="2"/>
  <c r="BG270" i="2"/>
  <c r="BH270" i="2"/>
  <c r="BI270" i="2"/>
  <c r="BG271" i="2"/>
  <c r="BH271" i="2"/>
  <c r="BI271" i="2"/>
  <c r="BG272" i="2"/>
  <c r="BH272" i="2"/>
  <c r="BI272" i="2"/>
  <c r="BG273" i="2"/>
  <c r="BH273" i="2"/>
  <c r="BI273" i="2"/>
  <c r="BG274" i="2"/>
  <c r="BH274" i="2"/>
  <c r="BI274" i="2"/>
  <c r="BG275" i="2"/>
  <c r="BH275" i="2"/>
  <c r="BI275" i="2"/>
  <c r="BG276" i="2"/>
  <c r="BH276" i="2"/>
  <c r="BI276" i="2"/>
  <c r="BG277" i="2"/>
  <c r="BH277" i="2"/>
  <c r="BI277" i="2"/>
  <c r="BG278" i="2"/>
  <c r="BH278" i="2"/>
  <c r="BI278" i="2"/>
  <c r="BG279" i="2"/>
  <c r="BH279" i="2"/>
  <c r="BI279" i="2"/>
  <c r="BG280" i="2"/>
  <c r="BH280" i="2"/>
  <c r="BI280" i="2"/>
  <c r="BG281" i="2"/>
  <c r="BH281" i="2"/>
  <c r="BI281" i="2"/>
  <c r="BG282" i="2"/>
  <c r="BH282" i="2"/>
  <c r="BI282" i="2"/>
  <c r="BG283" i="2"/>
  <c r="BH283" i="2"/>
  <c r="BI283" i="2"/>
  <c r="BG284" i="2"/>
  <c r="BH284" i="2"/>
  <c r="BI284" i="2"/>
  <c r="BG285" i="2"/>
  <c r="BH285" i="2"/>
  <c r="BI285" i="2"/>
  <c r="BG286" i="2"/>
  <c r="BH286" i="2"/>
  <c r="BI286" i="2"/>
  <c r="BG287" i="2"/>
  <c r="BH287" i="2"/>
  <c r="BI287" i="2"/>
  <c r="BG288" i="2"/>
  <c r="BH288" i="2"/>
  <c r="BI288" i="2"/>
  <c r="BG289" i="2"/>
  <c r="BH289" i="2"/>
  <c r="BI289" i="2"/>
  <c r="BG290" i="2"/>
  <c r="BH290" i="2"/>
  <c r="BI290" i="2"/>
  <c r="BG291" i="2"/>
  <c r="BH291" i="2"/>
  <c r="BI291" i="2"/>
  <c r="BG292" i="2"/>
  <c r="BH292" i="2"/>
  <c r="BI292" i="2"/>
  <c r="BG293" i="2"/>
  <c r="BH293" i="2"/>
  <c r="BI293" i="2"/>
  <c r="BG294" i="2"/>
  <c r="BH294" i="2"/>
  <c r="BI294" i="2"/>
  <c r="BG295" i="2"/>
  <c r="BH295" i="2"/>
  <c r="BI295" i="2"/>
  <c r="BG296" i="2"/>
  <c r="BH296" i="2"/>
  <c r="BI296" i="2"/>
  <c r="BG297" i="2"/>
  <c r="BH297" i="2"/>
  <c r="BI297" i="2"/>
  <c r="BG298" i="2"/>
  <c r="BH298" i="2"/>
  <c r="BI298" i="2"/>
  <c r="BG299" i="2"/>
  <c r="BH299" i="2"/>
  <c r="BI299" i="2"/>
  <c r="BG300" i="2"/>
  <c r="BH300" i="2"/>
  <c r="BI300" i="2"/>
  <c r="BG301" i="2"/>
  <c r="BH301" i="2"/>
  <c r="BI301" i="2"/>
  <c r="BG302" i="2"/>
  <c r="BH302" i="2"/>
  <c r="BI302" i="2"/>
  <c r="BG303" i="2"/>
  <c r="BH303" i="2"/>
  <c r="BI303" i="2"/>
  <c r="BG304" i="2"/>
  <c r="BH304" i="2"/>
  <c r="BI304" i="2"/>
  <c r="BG305" i="2"/>
  <c r="BH305" i="2"/>
  <c r="BI305" i="2"/>
  <c r="BG306" i="2"/>
  <c r="BH306" i="2"/>
  <c r="BI306" i="2"/>
  <c r="BG307" i="2"/>
  <c r="BH307" i="2"/>
  <c r="BI307" i="2"/>
  <c r="BG308" i="2"/>
  <c r="BH308" i="2"/>
  <c r="BI308" i="2"/>
  <c r="BM151" i="2"/>
  <c r="BN151" i="2"/>
  <c r="BO151" i="2"/>
  <c r="BM152" i="2"/>
  <c r="BN152" i="2"/>
  <c r="BO152" i="2"/>
  <c r="BM153" i="2"/>
  <c r="BN153" i="2"/>
  <c r="BO153" i="2"/>
  <c r="BM154" i="2"/>
  <c r="BN154" i="2"/>
  <c r="BO154" i="2"/>
  <c r="BM155" i="2"/>
  <c r="BN155" i="2"/>
  <c r="BO155" i="2"/>
  <c r="BM156" i="2"/>
  <c r="BN156" i="2"/>
  <c r="BO156" i="2"/>
  <c r="BM157" i="2"/>
  <c r="BN157" i="2"/>
  <c r="BO157" i="2"/>
  <c r="BM158" i="2"/>
  <c r="BN158" i="2"/>
  <c r="BO158" i="2"/>
  <c r="BM159" i="2"/>
  <c r="BN159" i="2"/>
  <c r="BO159" i="2"/>
  <c r="BM160" i="2"/>
  <c r="BN160" i="2"/>
  <c r="BO160" i="2"/>
  <c r="BM161" i="2"/>
  <c r="BN161" i="2"/>
  <c r="BO161" i="2"/>
  <c r="BM162" i="2"/>
  <c r="BN162" i="2"/>
  <c r="BO162" i="2"/>
  <c r="BM163" i="2"/>
  <c r="BN163" i="2"/>
  <c r="BO163" i="2"/>
  <c r="BM164" i="2"/>
  <c r="BN164" i="2"/>
  <c r="BO164" i="2"/>
  <c r="BM165" i="2"/>
  <c r="BN165" i="2"/>
  <c r="BO165" i="2"/>
  <c r="BM166" i="2"/>
  <c r="BN166" i="2"/>
  <c r="BO166" i="2"/>
  <c r="BM167" i="2"/>
  <c r="BN167" i="2"/>
  <c r="BO167" i="2"/>
  <c r="BM168" i="2"/>
  <c r="BN168" i="2"/>
  <c r="BO168" i="2"/>
  <c r="BM169" i="2"/>
  <c r="BN169" i="2"/>
  <c r="BO169" i="2"/>
  <c r="BM170" i="2"/>
  <c r="BN170" i="2"/>
  <c r="BO170" i="2"/>
  <c r="BM171" i="2"/>
  <c r="BN171" i="2"/>
  <c r="BO171" i="2"/>
  <c r="BM172" i="2"/>
  <c r="BN172" i="2"/>
  <c r="BO172" i="2"/>
  <c r="BM173" i="2"/>
  <c r="BN173" i="2"/>
  <c r="BO173" i="2"/>
  <c r="BM174" i="2"/>
  <c r="BN174" i="2"/>
  <c r="BO174" i="2"/>
  <c r="BM175" i="2"/>
  <c r="BN175" i="2"/>
  <c r="BO175" i="2"/>
  <c r="BM176" i="2"/>
  <c r="BN176" i="2"/>
  <c r="BO176" i="2"/>
  <c r="BM177" i="2"/>
  <c r="BN177" i="2"/>
  <c r="BO177" i="2"/>
  <c r="BM178" i="2"/>
  <c r="BN178" i="2"/>
  <c r="BO178" i="2"/>
  <c r="BM179" i="2"/>
  <c r="BN179" i="2"/>
  <c r="BO179" i="2"/>
  <c r="BM180" i="2"/>
  <c r="BN180" i="2"/>
  <c r="BO180" i="2"/>
  <c r="BM181" i="2"/>
  <c r="BN181" i="2"/>
  <c r="BO181" i="2"/>
  <c r="BM182" i="2"/>
  <c r="BN182" i="2"/>
  <c r="BO182" i="2"/>
  <c r="BM183" i="2"/>
  <c r="BN183" i="2"/>
  <c r="BO183" i="2"/>
  <c r="BM184" i="2"/>
  <c r="BN184" i="2"/>
  <c r="BO184" i="2"/>
  <c r="BM185" i="2"/>
  <c r="BN185" i="2"/>
  <c r="BO185" i="2"/>
  <c r="BM186" i="2"/>
  <c r="BN186" i="2"/>
  <c r="BO186" i="2"/>
  <c r="BM187" i="2"/>
  <c r="BN187" i="2"/>
  <c r="BO187" i="2"/>
  <c r="BM188" i="2"/>
  <c r="BN188" i="2"/>
  <c r="BO188" i="2"/>
  <c r="BM189" i="2"/>
  <c r="BN189" i="2"/>
  <c r="BO189" i="2"/>
  <c r="BM190" i="2"/>
  <c r="BN190" i="2"/>
  <c r="BO190" i="2"/>
  <c r="BM191" i="2"/>
  <c r="BN191" i="2"/>
  <c r="BO191" i="2"/>
  <c r="BM192" i="2"/>
  <c r="BN192" i="2"/>
  <c r="BO192" i="2"/>
  <c r="BM193" i="2"/>
  <c r="BN193" i="2"/>
  <c r="BO193" i="2"/>
  <c r="BM194" i="2"/>
  <c r="BN194" i="2"/>
  <c r="BO194" i="2"/>
  <c r="BM195" i="2"/>
  <c r="BN195" i="2"/>
  <c r="BO195" i="2"/>
  <c r="BM196" i="2"/>
  <c r="BN196" i="2"/>
  <c r="BO196" i="2"/>
  <c r="BM197" i="2"/>
  <c r="BN197" i="2"/>
  <c r="BO197" i="2"/>
  <c r="BM198" i="2"/>
  <c r="BN198" i="2"/>
  <c r="BO198" i="2"/>
  <c r="BM199" i="2"/>
  <c r="BN199" i="2"/>
  <c r="BO199" i="2"/>
  <c r="BM200" i="2"/>
  <c r="BN200" i="2"/>
  <c r="BO200" i="2"/>
  <c r="BM201" i="2"/>
  <c r="BN201" i="2"/>
  <c r="BO201" i="2"/>
  <c r="BM202" i="2"/>
  <c r="BN202" i="2"/>
  <c r="BO202" i="2"/>
  <c r="BM203" i="2"/>
  <c r="BN203" i="2"/>
  <c r="BO203" i="2"/>
  <c r="BM204" i="2"/>
  <c r="BN204" i="2"/>
  <c r="BO204" i="2"/>
  <c r="BM205" i="2"/>
  <c r="BN205" i="2"/>
  <c r="BO205" i="2"/>
  <c r="BM206" i="2"/>
  <c r="BN206" i="2"/>
  <c r="BO206" i="2"/>
  <c r="BM207" i="2"/>
  <c r="BN207" i="2"/>
  <c r="BO207" i="2"/>
  <c r="BM208" i="2"/>
  <c r="BN208" i="2"/>
  <c r="BO208" i="2"/>
  <c r="BM209" i="2"/>
  <c r="BN209" i="2"/>
  <c r="BO209" i="2"/>
  <c r="BM210" i="2"/>
  <c r="BN210" i="2"/>
  <c r="BO210" i="2"/>
  <c r="BM211" i="2"/>
  <c r="BN211" i="2"/>
  <c r="BO211" i="2"/>
  <c r="BM212" i="2"/>
  <c r="BN212" i="2"/>
  <c r="BO212" i="2"/>
  <c r="BM213" i="2"/>
  <c r="BN213" i="2"/>
  <c r="BO213" i="2"/>
  <c r="BM214" i="2"/>
  <c r="BN214" i="2"/>
  <c r="BO214" i="2"/>
  <c r="BM215" i="2"/>
  <c r="BN215" i="2"/>
  <c r="BO215" i="2"/>
  <c r="BM216" i="2"/>
  <c r="BN216" i="2"/>
  <c r="BO216" i="2"/>
  <c r="BM217" i="2"/>
  <c r="BN217" i="2"/>
  <c r="BO217" i="2"/>
  <c r="BM218" i="2"/>
  <c r="BN218" i="2"/>
  <c r="BO218" i="2"/>
  <c r="BM219" i="2"/>
  <c r="BN219" i="2"/>
  <c r="BO219" i="2"/>
  <c r="BM220" i="2"/>
  <c r="BN220" i="2"/>
  <c r="BO220" i="2"/>
  <c r="BM221" i="2"/>
  <c r="BN221" i="2"/>
  <c r="BO221" i="2"/>
  <c r="BM222" i="2"/>
  <c r="BN222" i="2"/>
  <c r="BO222" i="2"/>
  <c r="BM223" i="2"/>
  <c r="BN223" i="2"/>
  <c r="BO223" i="2"/>
  <c r="BM224" i="2"/>
  <c r="BN224" i="2"/>
  <c r="BO224" i="2"/>
  <c r="BM225" i="2"/>
  <c r="BN225" i="2"/>
  <c r="BO225" i="2"/>
  <c r="BM226" i="2"/>
  <c r="BN226" i="2"/>
  <c r="BO226" i="2"/>
  <c r="BM227" i="2"/>
  <c r="BN227" i="2"/>
  <c r="BO227" i="2"/>
  <c r="BM228" i="2"/>
  <c r="BN228" i="2"/>
  <c r="BO228" i="2"/>
  <c r="BM229" i="2"/>
  <c r="BN229" i="2"/>
  <c r="BO229" i="2"/>
  <c r="BM230" i="2"/>
  <c r="BN230" i="2"/>
  <c r="BO230" i="2"/>
  <c r="BM231" i="2"/>
  <c r="BN231" i="2"/>
  <c r="BO231" i="2"/>
  <c r="BM232" i="2"/>
  <c r="BN232" i="2"/>
  <c r="BO232" i="2"/>
  <c r="BM233" i="2"/>
  <c r="BN233" i="2"/>
  <c r="BO233" i="2"/>
  <c r="BM234" i="2"/>
  <c r="BN234" i="2"/>
  <c r="BO234" i="2"/>
  <c r="BM235" i="2"/>
  <c r="BN235" i="2"/>
  <c r="BO235" i="2"/>
  <c r="BM236" i="2"/>
  <c r="BN236" i="2"/>
  <c r="BO236" i="2"/>
  <c r="BM237" i="2"/>
  <c r="BN237" i="2"/>
  <c r="BO237" i="2"/>
  <c r="BM238" i="2"/>
  <c r="BN238" i="2"/>
  <c r="BO238" i="2"/>
  <c r="BM239" i="2"/>
  <c r="BN239" i="2"/>
  <c r="BO239" i="2"/>
  <c r="BM240" i="2"/>
  <c r="BN240" i="2"/>
  <c r="BO240" i="2"/>
  <c r="BM241" i="2"/>
  <c r="BN241" i="2"/>
  <c r="BO241" i="2"/>
  <c r="BM242" i="2"/>
  <c r="BN242" i="2"/>
  <c r="BO242" i="2"/>
  <c r="BM243" i="2"/>
  <c r="BN243" i="2"/>
  <c r="BO243" i="2"/>
  <c r="BM244" i="2"/>
  <c r="BN244" i="2"/>
  <c r="BO244" i="2"/>
  <c r="BM245" i="2"/>
  <c r="BN245" i="2"/>
  <c r="BO245" i="2"/>
  <c r="BM246" i="2"/>
  <c r="BN246" i="2"/>
  <c r="BO246" i="2"/>
  <c r="BM247" i="2"/>
  <c r="BN247" i="2"/>
  <c r="BO247" i="2"/>
  <c r="BM248" i="2"/>
  <c r="BN248" i="2"/>
  <c r="BO248" i="2"/>
  <c r="BM249" i="2"/>
  <c r="BN249" i="2"/>
  <c r="BO249" i="2"/>
  <c r="BM250" i="2"/>
  <c r="BN250" i="2"/>
  <c r="BO250" i="2"/>
  <c r="BM251" i="2"/>
  <c r="BN251" i="2"/>
  <c r="BO251" i="2"/>
  <c r="BM252" i="2"/>
  <c r="BN252" i="2"/>
  <c r="BO252" i="2"/>
  <c r="BM253" i="2"/>
  <c r="BN253" i="2"/>
  <c r="BO253" i="2"/>
  <c r="BM254" i="2"/>
  <c r="BN254" i="2"/>
  <c r="BO254" i="2"/>
  <c r="BM255" i="2"/>
  <c r="BN255" i="2"/>
  <c r="BO255" i="2"/>
  <c r="BM256" i="2"/>
  <c r="BN256" i="2"/>
  <c r="BO256" i="2"/>
  <c r="BM257" i="2"/>
  <c r="BN257" i="2"/>
  <c r="BO257" i="2"/>
  <c r="BM258" i="2"/>
  <c r="BN258" i="2"/>
  <c r="BO258" i="2"/>
  <c r="BM259" i="2"/>
  <c r="BN259" i="2"/>
  <c r="BO259" i="2"/>
  <c r="BM260" i="2"/>
  <c r="BN260" i="2"/>
  <c r="BO260" i="2"/>
  <c r="BM261" i="2"/>
  <c r="BN261" i="2"/>
  <c r="BO261" i="2"/>
  <c r="BM262" i="2"/>
  <c r="BN262" i="2"/>
  <c r="BO262" i="2"/>
  <c r="BM263" i="2"/>
  <c r="BN263" i="2"/>
  <c r="BO263" i="2"/>
  <c r="BM264" i="2"/>
  <c r="BN264" i="2"/>
  <c r="BO264" i="2"/>
  <c r="BM265" i="2"/>
  <c r="BN265" i="2"/>
  <c r="BO265" i="2"/>
  <c r="BM266" i="2"/>
  <c r="BN266" i="2"/>
  <c r="BO266" i="2"/>
  <c r="BM267" i="2"/>
  <c r="BN267" i="2"/>
  <c r="BO267" i="2"/>
  <c r="BM268" i="2"/>
  <c r="BN268" i="2"/>
  <c r="BO268" i="2"/>
  <c r="BM269" i="2"/>
  <c r="BN269" i="2"/>
  <c r="BO269" i="2"/>
  <c r="BM270" i="2"/>
  <c r="BN270" i="2"/>
  <c r="BO270" i="2"/>
  <c r="BM271" i="2"/>
  <c r="BN271" i="2"/>
  <c r="BO271" i="2"/>
  <c r="BM272" i="2"/>
  <c r="BN272" i="2"/>
  <c r="BO272" i="2"/>
  <c r="BM273" i="2"/>
  <c r="BN273" i="2"/>
  <c r="BO273" i="2"/>
  <c r="BM274" i="2"/>
  <c r="BN274" i="2"/>
  <c r="BO274" i="2"/>
  <c r="BM275" i="2"/>
  <c r="BN275" i="2"/>
  <c r="BO275" i="2"/>
  <c r="BM276" i="2"/>
  <c r="BN276" i="2"/>
  <c r="BO276" i="2"/>
  <c r="BM277" i="2"/>
  <c r="BN277" i="2"/>
  <c r="BO277" i="2"/>
  <c r="BM278" i="2"/>
  <c r="BN278" i="2"/>
  <c r="BO278" i="2"/>
  <c r="BM279" i="2"/>
  <c r="BN279" i="2"/>
  <c r="BO279" i="2"/>
  <c r="BM280" i="2"/>
  <c r="BN280" i="2"/>
  <c r="BO280" i="2"/>
  <c r="BM281" i="2"/>
  <c r="BN281" i="2"/>
  <c r="BO281" i="2"/>
  <c r="BM282" i="2"/>
  <c r="BN282" i="2"/>
  <c r="BO282" i="2"/>
  <c r="BM283" i="2"/>
  <c r="BN283" i="2"/>
  <c r="BO283" i="2"/>
  <c r="BM284" i="2"/>
  <c r="BN284" i="2"/>
  <c r="BO284" i="2"/>
  <c r="BM285" i="2"/>
  <c r="BN285" i="2"/>
  <c r="BO285" i="2"/>
  <c r="BM286" i="2"/>
  <c r="BN286" i="2"/>
  <c r="BO286" i="2"/>
  <c r="BM287" i="2"/>
  <c r="BN287" i="2"/>
  <c r="BO287" i="2"/>
  <c r="BM288" i="2"/>
  <c r="BN288" i="2"/>
  <c r="BO288" i="2"/>
  <c r="BM289" i="2"/>
  <c r="BN289" i="2"/>
  <c r="BO289" i="2"/>
  <c r="BM290" i="2"/>
  <c r="BN290" i="2"/>
  <c r="BO290" i="2"/>
  <c r="BM291" i="2"/>
  <c r="BN291" i="2"/>
  <c r="BO291" i="2"/>
  <c r="BM292" i="2"/>
  <c r="BN292" i="2"/>
  <c r="BO292" i="2"/>
  <c r="BM293" i="2"/>
  <c r="BN293" i="2"/>
  <c r="BO293" i="2"/>
  <c r="BM294" i="2"/>
  <c r="BN294" i="2"/>
  <c r="BO294" i="2"/>
  <c r="BM295" i="2"/>
  <c r="BN295" i="2"/>
  <c r="BO295" i="2"/>
  <c r="BM296" i="2"/>
  <c r="BN296" i="2"/>
  <c r="BO296" i="2"/>
  <c r="BM297" i="2"/>
  <c r="BN297" i="2"/>
  <c r="BO297" i="2"/>
  <c r="BM298" i="2"/>
  <c r="BN298" i="2"/>
  <c r="BO298" i="2"/>
  <c r="BM299" i="2"/>
  <c r="BN299" i="2"/>
  <c r="BO299" i="2"/>
  <c r="BM300" i="2"/>
  <c r="BN300" i="2"/>
  <c r="BO300" i="2"/>
  <c r="BM301" i="2"/>
  <c r="BN301" i="2"/>
  <c r="BO301" i="2"/>
  <c r="BM302" i="2"/>
  <c r="BN302" i="2"/>
  <c r="BO302" i="2"/>
  <c r="BM303" i="2"/>
  <c r="BN303" i="2"/>
  <c r="BO303" i="2"/>
  <c r="BM304" i="2"/>
  <c r="BN304" i="2"/>
  <c r="BO304" i="2"/>
  <c r="BM305" i="2"/>
  <c r="BN305" i="2"/>
  <c r="BO305" i="2"/>
  <c r="BM306" i="2"/>
  <c r="BN306" i="2"/>
  <c r="BO306" i="2"/>
  <c r="BM307" i="2"/>
  <c r="BN307" i="2"/>
  <c r="BO307" i="2"/>
  <c r="BM308" i="2"/>
  <c r="BN308" i="2"/>
  <c r="BO308" i="2"/>
  <c r="BM309" i="2"/>
  <c r="BN309" i="2"/>
  <c r="BO309" i="2"/>
  <c r="BM310" i="2"/>
  <c r="BN310" i="2"/>
  <c r="BO310" i="2"/>
  <c r="BM311" i="2"/>
  <c r="BN311" i="2"/>
  <c r="BO311" i="2"/>
  <c r="BM312" i="2"/>
  <c r="BN312" i="2"/>
  <c r="BO312" i="2"/>
  <c r="BM313" i="2"/>
  <c r="BN313" i="2"/>
  <c r="BO313" i="2"/>
  <c r="BM314" i="2"/>
  <c r="BN314" i="2"/>
  <c r="BO314" i="2"/>
  <c r="BM315" i="2"/>
  <c r="BN315" i="2"/>
  <c r="BO315" i="2"/>
  <c r="BM316" i="2"/>
  <c r="BN316" i="2"/>
  <c r="BO316" i="2"/>
  <c r="BM317" i="2"/>
  <c r="BN317" i="2"/>
  <c r="BO317" i="2"/>
  <c r="BM318" i="2"/>
  <c r="BN318" i="2"/>
  <c r="BO318" i="2"/>
  <c r="BM319" i="2"/>
  <c r="BN319" i="2"/>
  <c r="BO319" i="2"/>
  <c r="BM320" i="2"/>
  <c r="BN320" i="2"/>
  <c r="BO320" i="2"/>
  <c r="BM321" i="2"/>
  <c r="BN321" i="2"/>
  <c r="BO321" i="2"/>
  <c r="BM322" i="2"/>
  <c r="BN322" i="2"/>
  <c r="BO322" i="2"/>
  <c r="BM323" i="2"/>
  <c r="BN323" i="2"/>
  <c r="BO323" i="2"/>
  <c r="BM324" i="2"/>
  <c r="BN324" i="2"/>
  <c r="BO324" i="2"/>
  <c r="BM325" i="2"/>
  <c r="BN325" i="2"/>
  <c r="BO325" i="2"/>
  <c r="BM326" i="2"/>
  <c r="BN326" i="2"/>
  <c r="BO326" i="2"/>
  <c r="BM327" i="2"/>
  <c r="BN327" i="2"/>
  <c r="BO327" i="2"/>
  <c r="BM328" i="2"/>
  <c r="BN328" i="2"/>
  <c r="BO328" i="2"/>
  <c r="BM329" i="2"/>
  <c r="BN329" i="2"/>
  <c r="BO329" i="2"/>
  <c r="BM330" i="2"/>
  <c r="BN330" i="2"/>
  <c r="BO330" i="2"/>
  <c r="BM331" i="2"/>
  <c r="BN331" i="2"/>
  <c r="BO331" i="2"/>
  <c r="BM332" i="2"/>
  <c r="BN332" i="2"/>
  <c r="BO332" i="2"/>
  <c r="BM333" i="2"/>
  <c r="BN333" i="2"/>
  <c r="BO333" i="2"/>
  <c r="BM334" i="2"/>
  <c r="BN334" i="2"/>
  <c r="BO334" i="2"/>
  <c r="BM335" i="2"/>
  <c r="BN335" i="2"/>
  <c r="BO335" i="2"/>
  <c r="BM336" i="2"/>
  <c r="BN336" i="2"/>
  <c r="BO336" i="2"/>
  <c r="BM337" i="2"/>
  <c r="BN337" i="2"/>
  <c r="BO337" i="2"/>
  <c r="BM338" i="2"/>
  <c r="BN338" i="2"/>
  <c r="BO338" i="2"/>
  <c r="BM339" i="2"/>
  <c r="BN339" i="2"/>
  <c r="BO339" i="2"/>
  <c r="BM340" i="2"/>
  <c r="BN340" i="2"/>
  <c r="BO340" i="2"/>
  <c r="BM341" i="2"/>
  <c r="BN341" i="2"/>
  <c r="BO341" i="2"/>
  <c r="BM342" i="2"/>
  <c r="BN342" i="2"/>
  <c r="BO342" i="2"/>
  <c r="BM343" i="2"/>
  <c r="BN343" i="2"/>
  <c r="BO343" i="2"/>
  <c r="BM344" i="2"/>
  <c r="BN344" i="2"/>
  <c r="BO344" i="2"/>
  <c r="BM345" i="2"/>
  <c r="BN345" i="2"/>
  <c r="BO345" i="2"/>
  <c r="BM346" i="2"/>
  <c r="BN346" i="2"/>
  <c r="BO346" i="2"/>
  <c r="BM347" i="2"/>
  <c r="BN347" i="2"/>
  <c r="BO347" i="2"/>
  <c r="BM348" i="2"/>
  <c r="BN348" i="2"/>
  <c r="BO348" i="2"/>
  <c r="BM349" i="2"/>
  <c r="BN349" i="2"/>
  <c r="BO349" i="2"/>
  <c r="BM350" i="2"/>
  <c r="BN350" i="2"/>
  <c r="BO350" i="2"/>
  <c r="BM351" i="2"/>
  <c r="BN351" i="2"/>
  <c r="BO351" i="2"/>
  <c r="BM352" i="2"/>
  <c r="BN352" i="2"/>
  <c r="BO352" i="2"/>
  <c r="BM353" i="2"/>
  <c r="BN353" i="2"/>
  <c r="BO353" i="2"/>
  <c r="BM354" i="2"/>
  <c r="BN354" i="2"/>
  <c r="BO354" i="2"/>
  <c r="BM355" i="2"/>
  <c r="BN355" i="2"/>
  <c r="BO355" i="2"/>
  <c r="BM356" i="2"/>
  <c r="BN356" i="2"/>
  <c r="BO356" i="2"/>
  <c r="BM357" i="2"/>
  <c r="BN357" i="2"/>
  <c r="BO357" i="2"/>
  <c r="BM358" i="2"/>
  <c r="BN358" i="2"/>
  <c r="BO358" i="2"/>
  <c r="BM359" i="2"/>
  <c r="BN359" i="2"/>
  <c r="BO359" i="2"/>
  <c r="BM360" i="2"/>
  <c r="BN360" i="2"/>
  <c r="BO360" i="2"/>
  <c r="BM361" i="2"/>
  <c r="BN361" i="2"/>
  <c r="BO361" i="2"/>
  <c r="BM362" i="2"/>
  <c r="BN362" i="2"/>
  <c r="BO362" i="2"/>
  <c r="BM363" i="2"/>
  <c r="BN363" i="2"/>
  <c r="BO363" i="2"/>
  <c r="BM364" i="2"/>
  <c r="BN364" i="2"/>
  <c r="BO364" i="2"/>
  <c r="BM365" i="2"/>
  <c r="BN365" i="2"/>
  <c r="BO365" i="2"/>
  <c r="BM366" i="2"/>
  <c r="BN366" i="2"/>
  <c r="BO366" i="2"/>
  <c r="BM367" i="2"/>
  <c r="BN367" i="2"/>
  <c r="BO367" i="2"/>
  <c r="BM368" i="2"/>
  <c r="BN368" i="2"/>
  <c r="BO368" i="2"/>
  <c r="BM369" i="2"/>
  <c r="BN369" i="2"/>
  <c r="BO369" i="2"/>
  <c r="BM370" i="2"/>
  <c r="BN370" i="2"/>
  <c r="BO370" i="2"/>
  <c r="BM371" i="2"/>
  <c r="BN371" i="2"/>
  <c r="BO371" i="2"/>
  <c r="BM372" i="2"/>
  <c r="BN372" i="2"/>
  <c r="BO372" i="2"/>
  <c r="BM373" i="2"/>
  <c r="BN373" i="2"/>
  <c r="BO373" i="2"/>
  <c r="BM374" i="2"/>
  <c r="BN374" i="2"/>
  <c r="BO374" i="2"/>
  <c r="BM375" i="2"/>
  <c r="BN375" i="2"/>
  <c r="BO375" i="2"/>
  <c r="BM376" i="2"/>
  <c r="BN376" i="2"/>
  <c r="BO376" i="2"/>
  <c r="BM377" i="2"/>
  <c r="BN377" i="2"/>
  <c r="BO377" i="2"/>
  <c r="BM378" i="2"/>
  <c r="BN378" i="2"/>
  <c r="BO378" i="2"/>
  <c r="BM379" i="2"/>
  <c r="BN379" i="2"/>
  <c r="BO379" i="2"/>
  <c r="BM380" i="2"/>
  <c r="BN380" i="2"/>
  <c r="BO380" i="2"/>
  <c r="BM381" i="2"/>
  <c r="BN381" i="2"/>
  <c r="BO381" i="2"/>
  <c r="BM382" i="2"/>
  <c r="BN382" i="2"/>
  <c r="BO382" i="2"/>
  <c r="BM383" i="2"/>
  <c r="BN383" i="2"/>
  <c r="BO383" i="2"/>
  <c r="BM384" i="2"/>
  <c r="BN384" i="2"/>
  <c r="BO384" i="2"/>
  <c r="BM385" i="2"/>
  <c r="BN385" i="2"/>
  <c r="BO385" i="2"/>
  <c r="BM386" i="2"/>
  <c r="BN386" i="2"/>
  <c r="BO386" i="2"/>
  <c r="BM387" i="2"/>
  <c r="BN387" i="2"/>
  <c r="BO387" i="2"/>
  <c r="BM388" i="2"/>
  <c r="BN388" i="2"/>
  <c r="BO388" i="2"/>
  <c r="BM389" i="2"/>
  <c r="BN389" i="2"/>
  <c r="BO389" i="2"/>
  <c r="BM390" i="2"/>
  <c r="BN390" i="2"/>
  <c r="BO390" i="2"/>
  <c r="BM391" i="2"/>
  <c r="BN391" i="2"/>
  <c r="BO391" i="2"/>
  <c r="BM392" i="2"/>
  <c r="BN392" i="2"/>
  <c r="BO392" i="2"/>
  <c r="BM393" i="2"/>
  <c r="BN393" i="2"/>
  <c r="BO393" i="2"/>
  <c r="BM394" i="2"/>
  <c r="BN394" i="2"/>
  <c r="BO394" i="2"/>
  <c r="BM395" i="2"/>
  <c r="BN395" i="2"/>
  <c r="BO395" i="2"/>
  <c r="BM396" i="2"/>
  <c r="BN396" i="2"/>
  <c r="BO396" i="2"/>
  <c r="BM397" i="2"/>
  <c r="BN397" i="2"/>
  <c r="BO397" i="2"/>
  <c r="BM398" i="2"/>
  <c r="BN398" i="2"/>
  <c r="BO398" i="2"/>
  <c r="BM399" i="2"/>
  <c r="BN399" i="2"/>
  <c r="BO399" i="2"/>
  <c r="BM400" i="2"/>
  <c r="BN400" i="2"/>
  <c r="BO400" i="2"/>
  <c r="BM401" i="2"/>
  <c r="BN401" i="2"/>
  <c r="BO401" i="2"/>
  <c r="BM402" i="2"/>
  <c r="BN402" i="2"/>
  <c r="BO402" i="2"/>
  <c r="BM403" i="2"/>
  <c r="BN403" i="2"/>
  <c r="BO403" i="2"/>
  <c r="BM404" i="2"/>
  <c r="BN404" i="2"/>
  <c r="BO404" i="2"/>
  <c r="BM405" i="2"/>
  <c r="BN405" i="2"/>
  <c r="BO405" i="2"/>
  <c r="BM406" i="2"/>
  <c r="BN406" i="2"/>
  <c r="BO406" i="2"/>
  <c r="BM407" i="2"/>
  <c r="BN407" i="2"/>
  <c r="BO407" i="2"/>
  <c r="BM408" i="2"/>
  <c r="BN408" i="2"/>
  <c r="BO408" i="2"/>
  <c r="BM409" i="2"/>
  <c r="BN409" i="2"/>
  <c r="BO409" i="2"/>
  <c r="BM410" i="2"/>
  <c r="BN410" i="2"/>
  <c r="BO410" i="2"/>
  <c r="BM411" i="2"/>
  <c r="BN411" i="2"/>
  <c r="BO411" i="2"/>
  <c r="BM412" i="2"/>
  <c r="BN412" i="2"/>
  <c r="BO412" i="2"/>
  <c r="BM413" i="2"/>
  <c r="BN413" i="2"/>
  <c r="BO413" i="2"/>
  <c r="BM414" i="2"/>
  <c r="BN414" i="2"/>
  <c r="BO414" i="2"/>
  <c r="BM415" i="2"/>
  <c r="BN415" i="2"/>
  <c r="BO415" i="2"/>
  <c r="BM416" i="2"/>
  <c r="BN416" i="2"/>
  <c r="BO416" i="2"/>
  <c r="BM417" i="2"/>
  <c r="BN417" i="2"/>
  <c r="BO417" i="2"/>
  <c r="BM418" i="2"/>
  <c r="BN418" i="2"/>
  <c r="BO418" i="2"/>
  <c r="BM419" i="2"/>
  <c r="BN419" i="2"/>
  <c r="BO419" i="2"/>
  <c r="BM420" i="2"/>
  <c r="BN420" i="2"/>
  <c r="BO420" i="2"/>
  <c r="BM421" i="2"/>
  <c r="BN421" i="2"/>
  <c r="BO421" i="2"/>
  <c r="BM422" i="2"/>
  <c r="BN422" i="2"/>
  <c r="BO422" i="2"/>
  <c r="BM423" i="2"/>
  <c r="BN423" i="2"/>
  <c r="BO423" i="2"/>
  <c r="BM424" i="2"/>
  <c r="BN424" i="2"/>
  <c r="BO424" i="2"/>
  <c r="BM425" i="2"/>
  <c r="BN425" i="2"/>
  <c r="BO425" i="2"/>
  <c r="BM426" i="2"/>
  <c r="BN426" i="2"/>
  <c r="BO426" i="2"/>
  <c r="BM427" i="2"/>
  <c r="BN427" i="2"/>
  <c r="BO427" i="2"/>
  <c r="BM428" i="2"/>
  <c r="BN428" i="2"/>
  <c r="BO428" i="2"/>
  <c r="BM429" i="2"/>
  <c r="BN429" i="2"/>
  <c r="BO429" i="2"/>
  <c r="BM430" i="2"/>
  <c r="BN430" i="2"/>
  <c r="BO430" i="2"/>
  <c r="BM431" i="2"/>
  <c r="BN431" i="2"/>
  <c r="BO431" i="2"/>
  <c r="BM432" i="2"/>
  <c r="BN432" i="2"/>
  <c r="BO432" i="2"/>
  <c r="BM433" i="2"/>
  <c r="BN433" i="2"/>
  <c r="BO433" i="2"/>
  <c r="BM434" i="2"/>
  <c r="BN434" i="2"/>
  <c r="BO434" i="2"/>
  <c r="BM435" i="2"/>
  <c r="BN435" i="2"/>
  <c r="BO435" i="2"/>
  <c r="BM436" i="2"/>
  <c r="BN436" i="2"/>
  <c r="BO436" i="2"/>
  <c r="BM437" i="2"/>
  <c r="BN437" i="2"/>
  <c r="BO437" i="2"/>
  <c r="BM438" i="2"/>
  <c r="BN438" i="2"/>
  <c r="BO438" i="2"/>
  <c r="BM439" i="2"/>
  <c r="BN439" i="2"/>
  <c r="BO439" i="2"/>
  <c r="BM440" i="2"/>
  <c r="BN440" i="2"/>
  <c r="BO440" i="2"/>
  <c r="BM441" i="2"/>
  <c r="BN441" i="2"/>
  <c r="BO441" i="2"/>
  <c r="BM442" i="2"/>
  <c r="BN442" i="2"/>
  <c r="BO442" i="2"/>
  <c r="BM443" i="2"/>
  <c r="BN443" i="2"/>
  <c r="BO443" i="2"/>
  <c r="BM444" i="2"/>
  <c r="BN444" i="2"/>
  <c r="BO444" i="2"/>
  <c r="BM445" i="2"/>
  <c r="BN445" i="2"/>
  <c r="BO445" i="2"/>
  <c r="BM446" i="2"/>
  <c r="BN446" i="2"/>
  <c r="BO446" i="2"/>
  <c r="BM447" i="2"/>
  <c r="BN447" i="2"/>
  <c r="BO447" i="2"/>
  <c r="BM448" i="2"/>
  <c r="BN448" i="2"/>
  <c r="BO448" i="2"/>
  <c r="BM449" i="2"/>
  <c r="BN449" i="2"/>
  <c r="BO449" i="2"/>
  <c r="BM450" i="2"/>
  <c r="BN450" i="2"/>
  <c r="BO450" i="2"/>
  <c r="BM451" i="2"/>
  <c r="BN451" i="2"/>
  <c r="BO451" i="2"/>
  <c r="BM452" i="2"/>
  <c r="BN452" i="2"/>
  <c r="BO452" i="2"/>
  <c r="BM453" i="2"/>
  <c r="BN453" i="2"/>
  <c r="BO453" i="2"/>
  <c r="BM454" i="2"/>
  <c r="BN454" i="2"/>
  <c r="BO454" i="2"/>
  <c r="BM455" i="2"/>
  <c r="BN455" i="2"/>
  <c r="BO455" i="2"/>
  <c r="BM456" i="2"/>
  <c r="BN456" i="2"/>
  <c r="BO456" i="2"/>
  <c r="BM457" i="2"/>
  <c r="BN457" i="2"/>
  <c r="BO457" i="2"/>
  <c r="BM458" i="2"/>
  <c r="BN458" i="2"/>
  <c r="BO458" i="2"/>
  <c r="BM459" i="2"/>
  <c r="BN459" i="2"/>
  <c r="BO459" i="2"/>
  <c r="BM460" i="2"/>
  <c r="BN460" i="2"/>
  <c r="BO460" i="2"/>
  <c r="BM461" i="2"/>
  <c r="BN461" i="2"/>
  <c r="BO461" i="2"/>
  <c r="BM462" i="2"/>
  <c r="BN462" i="2"/>
  <c r="BO462" i="2"/>
  <c r="BM463" i="2"/>
  <c r="BN463" i="2"/>
  <c r="BO463" i="2"/>
  <c r="BM464" i="2"/>
  <c r="BN464" i="2"/>
  <c r="BO464" i="2"/>
  <c r="BM465" i="2"/>
  <c r="BN465" i="2"/>
  <c r="BO465" i="2"/>
  <c r="AI158" i="2"/>
  <c r="AJ158" i="2"/>
  <c r="AK158" i="2"/>
  <c r="AI159" i="2"/>
  <c r="AJ159" i="2"/>
  <c r="AK159" i="2"/>
  <c r="AI161" i="2"/>
  <c r="AJ161" i="2"/>
  <c r="AK161" i="2"/>
  <c r="AI162" i="2"/>
  <c r="AJ162" i="2"/>
  <c r="AK162" i="2"/>
  <c r="AI164" i="2"/>
  <c r="AJ164" i="2"/>
  <c r="AK164" i="2"/>
  <c r="AI168" i="2"/>
  <c r="AJ168" i="2"/>
  <c r="AK168" i="2"/>
  <c r="AI169" i="2"/>
  <c r="AJ169" i="2"/>
  <c r="AK169" i="2"/>
  <c r="AI172" i="2"/>
  <c r="AJ172" i="2"/>
  <c r="AK172" i="2"/>
  <c r="AI174" i="2"/>
  <c r="AJ174" i="2"/>
  <c r="AK174" i="2"/>
  <c r="AI175" i="2"/>
  <c r="AJ175" i="2"/>
  <c r="AK175" i="2"/>
  <c r="AI177" i="2"/>
  <c r="AJ177" i="2"/>
  <c r="AK177" i="2"/>
  <c r="AK179" i="2"/>
  <c r="M179" i="2"/>
  <c r="M180" i="2"/>
  <c r="S179" i="2"/>
  <c r="S180" i="2"/>
  <c r="AC180" i="2"/>
  <c r="AD180" i="2"/>
  <c r="AE180" i="2"/>
  <c r="AI180" i="2"/>
  <c r="AJ180" i="2"/>
  <c r="AK180" i="2"/>
  <c r="AI182" i="2"/>
  <c r="AJ182" i="2"/>
  <c r="AK182" i="2"/>
  <c r="AO182" i="2"/>
  <c r="AP182" i="2"/>
  <c r="AQ182" i="2"/>
  <c r="AU182" i="2"/>
  <c r="AV182" i="2"/>
  <c r="AW182" i="2"/>
  <c r="AW183" i="2"/>
  <c r="AO184" i="2"/>
  <c r="AP184" i="2"/>
  <c r="AQ184" i="2"/>
  <c r="AO185" i="2"/>
  <c r="AP185" i="2"/>
  <c r="AQ185" i="2"/>
  <c r="AO186" i="2"/>
  <c r="AP186" i="2"/>
  <c r="AQ186" i="2"/>
  <c r="AO187" i="2"/>
  <c r="AP187" i="2"/>
  <c r="AQ187" i="2"/>
  <c r="AO188" i="2"/>
  <c r="AP188" i="2"/>
  <c r="AQ188" i="2"/>
  <c r="AO189" i="2"/>
  <c r="AP189" i="2"/>
  <c r="AQ189" i="2"/>
  <c r="AO190" i="2"/>
  <c r="AP190" i="2"/>
  <c r="AQ190" i="2"/>
  <c r="AO191" i="2"/>
  <c r="AP191" i="2"/>
  <c r="AQ191" i="2"/>
  <c r="AO192" i="2"/>
  <c r="AP192" i="2"/>
  <c r="AQ192" i="2"/>
  <c r="AO193" i="2"/>
  <c r="AP193" i="2"/>
  <c r="AQ193" i="2"/>
  <c r="AO194" i="2"/>
  <c r="AP194" i="2"/>
  <c r="AQ194" i="2"/>
  <c r="AO195" i="2"/>
  <c r="AP195" i="2"/>
  <c r="AQ195" i="2"/>
  <c r="AU184" i="2"/>
  <c r="AV184" i="2"/>
  <c r="AW184" i="2"/>
  <c r="AU185" i="2"/>
  <c r="AV185" i="2"/>
  <c r="AW185" i="2"/>
  <c r="AU186" i="2"/>
  <c r="AV186" i="2"/>
  <c r="AW186" i="2"/>
  <c r="AU187" i="2"/>
  <c r="AV187" i="2"/>
  <c r="AW187" i="2"/>
  <c r="AU188" i="2"/>
  <c r="AV188" i="2"/>
  <c r="AW188" i="2"/>
  <c r="AU189" i="2"/>
  <c r="AV189" i="2"/>
  <c r="AW189" i="2"/>
  <c r="AU190" i="2"/>
  <c r="AV190" i="2"/>
  <c r="AW190" i="2"/>
  <c r="AU191" i="2"/>
  <c r="AV191" i="2"/>
  <c r="AW191" i="2"/>
  <c r="AU192" i="2"/>
  <c r="AV192" i="2"/>
  <c r="AW192" i="2"/>
  <c r="AU193" i="2"/>
  <c r="AV193" i="2"/>
  <c r="AW193" i="2"/>
  <c r="AU194" i="2"/>
  <c r="AV194" i="2"/>
  <c r="AW194" i="2"/>
  <c r="AU195" i="2"/>
  <c r="AV195" i="2"/>
  <c r="AW195" i="2"/>
  <c r="AU196" i="2"/>
  <c r="AV196" i="2"/>
  <c r="AW196" i="2"/>
  <c r="AU197" i="2"/>
  <c r="AV197" i="2"/>
  <c r="AW197" i="2"/>
  <c r="AU198" i="2"/>
  <c r="AV198" i="2"/>
  <c r="AW198" i="2"/>
  <c r="AU199" i="2"/>
  <c r="AV199" i="2"/>
  <c r="AW199" i="2"/>
  <c r="AU200" i="2"/>
  <c r="AV200" i="2"/>
  <c r="AW200" i="2"/>
  <c r="AU201" i="2"/>
  <c r="AV201" i="2"/>
  <c r="AW201" i="2"/>
  <c r="AU202" i="2"/>
  <c r="AV202" i="2"/>
  <c r="AW202" i="2"/>
  <c r="AU203" i="2"/>
  <c r="AV203" i="2"/>
  <c r="AW203" i="2"/>
  <c r="AU204" i="2"/>
  <c r="AV204" i="2"/>
  <c r="AW204" i="2"/>
  <c r="AU205" i="2"/>
  <c r="AV205" i="2"/>
  <c r="AW205" i="2"/>
  <c r="AU206" i="2"/>
  <c r="AV206" i="2"/>
  <c r="AW206" i="2"/>
  <c r="AU207" i="2"/>
  <c r="AV207" i="2"/>
  <c r="AW207" i="2"/>
  <c r="BA184" i="2"/>
  <c r="BB184" i="2"/>
  <c r="BC184" i="2"/>
  <c r="BA185" i="2"/>
  <c r="BB185" i="2"/>
  <c r="BC185" i="2"/>
  <c r="BA186" i="2"/>
  <c r="BB186" i="2"/>
  <c r="BC186" i="2"/>
  <c r="BA187" i="2"/>
  <c r="BB187" i="2"/>
  <c r="BC187" i="2"/>
  <c r="BA188" i="2"/>
  <c r="BB188" i="2"/>
  <c r="BC188" i="2"/>
  <c r="BA189" i="2"/>
  <c r="BB189" i="2"/>
  <c r="BC189" i="2"/>
  <c r="BA190" i="2"/>
  <c r="BB190" i="2"/>
  <c r="BC190" i="2"/>
  <c r="BA191" i="2"/>
  <c r="BB191" i="2"/>
  <c r="BC191" i="2"/>
  <c r="BA192" i="2"/>
  <c r="BB192" i="2"/>
  <c r="BC192" i="2"/>
  <c r="BA193" i="2"/>
  <c r="BB193" i="2"/>
  <c r="BC193" i="2"/>
  <c r="BA194" i="2"/>
  <c r="BB194" i="2"/>
  <c r="BC194" i="2"/>
  <c r="BA195" i="2"/>
  <c r="BB195" i="2"/>
  <c r="BC195" i="2"/>
  <c r="BA196" i="2"/>
  <c r="BB196" i="2"/>
  <c r="BC196" i="2"/>
  <c r="BA197" i="2"/>
  <c r="BB197" i="2"/>
  <c r="BC197" i="2"/>
  <c r="BA198" i="2"/>
  <c r="BB198" i="2"/>
  <c r="BC198" i="2"/>
  <c r="BA199" i="2"/>
  <c r="BB199" i="2"/>
  <c r="BC199" i="2"/>
  <c r="BA200" i="2"/>
  <c r="BB200" i="2"/>
  <c r="BC200" i="2"/>
  <c r="BA201" i="2"/>
  <c r="BB201" i="2"/>
  <c r="BC201" i="2"/>
  <c r="BA202" i="2"/>
  <c r="BB202" i="2"/>
  <c r="BC202" i="2"/>
  <c r="BA203" i="2"/>
  <c r="BB203" i="2"/>
  <c r="BC203" i="2"/>
  <c r="BA204" i="2"/>
  <c r="BB204" i="2"/>
  <c r="BC204" i="2"/>
  <c r="BA205" i="2"/>
  <c r="BB205" i="2"/>
  <c r="BC205" i="2"/>
  <c r="BA206" i="2"/>
  <c r="BB206" i="2"/>
  <c r="BC206" i="2"/>
  <c r="BA207" i="2"/>
  <c r="BB207" i="2"/>
  <c r="BC207" i="2"/>
  <c r="AI185" i="2"/>
  <c r="AJ185" i="2"/>
  <c r="AK185" i="2"/>
  <c r="AI187" i="2"/>
  <c r="AJ187" i="2"/>
  <c r="AK187" i="2"/>
  <c r="AI190" i="2"/>
  <c r="AJ190" i="2"/>
  <c r="AK190" i="2"/>
  <c r="AI191" i="2"/>
  <c r="AJ191" i="2"/>
  <c r="AK191" i="2"/>
  <c r="AI192" i="2"/>
  <c r="AJ192" i="2"/>
  <c r="AK192" i="2"/>
  <c r="AI193" i="2"/>
  <c r="AJ193" i="2"/>
  <c r="AK193" i="2"/>
  <c r="AI194" i="2"/>
  <c r="AJ194" i="2"/>
  <c r="AK194" i="2"/>
  <c r="AI195" i="2"/>
  <c r="AJ195" i="2"/>
  <c r="AK195" i="2"/>
  <c r="AI197" i="2"/>
  <c r="AJ197" i="2"/>
  <c r="AK197" i="2"/>
  <c r="AO197" i="2"/>
  <c r="AP197" i="2"/>
  <c r="AQ197" i="2"/>
  <c r="AO198" i="2"/>
  <c r="AP198" i="2"/>
  <c r="AQ198" i="2"/>
  <c r="AO199" i="2"/>
  <c r="AP199" i="2"/>
  <c r="AQ199" i="2"/>
  <c r="AO200" i="2"/>
  <c r="AP200" i="2"/>
  <c r="AQ200" i="2"/>
  <c r="AO201" i="2"/>
  <c r="AP201" i="2"/>
  <c r="AQ201" i="2"/>
  <c r="AO202" i="2"/>
  <c r="AP202" i="2"/>
  <c r="AQ202" i="2"/>
  <c r="AO203" i="2"/>
  <c r="AP203" i="2"/>
  <c r="AQ203" i="2"/>
  <c r="AO204" i="2"/>
  <c r="AP204" i="2"/>
  <c r="AQ204" i="2"/>
  <c r="AO205" i="2"/>
  <c r="AP205" i="2"/>
  <c r="AQ205" i="2"/>
  <c r="AO206" i="2"/>
  <c r="AP206" i="2"/>
  <c r="AQ206" i="2"/>
  <c r="AO207" i="2"/>
  <c r="AP207" i="2"/>
  <c r="AQ207" i="2"/>
  <c r="AI200" i="2"/>
  <c r="AJ200" i="2"/>
  <c r="AK200" i="2"/>
  <c r="AI203" i="2"/>
  <c r="AJ203" i="2"/>
  <c r="AK203" i="2"/>
  <c r="AI204" i="2"/>
  <c r="AJ204" i="2"/>
  <c r="AK204" i="2"/>
  <c r="AI205" i="2"/>
  <c r="AJ205" i="2"/>
  <c r="AK205" i="2"/>
  <c r="AU209" i="2"/>
  <c r="AV209" i="2"/>
  <c r="AW209" i="2"/>
  <c r="AU210" i="2"/>
  <c r="AV210" i="2"/>
  <c r="AW210" i="2"/>
  <c r="AU211" i="2"/>
  <c r="AV211" i="2"/>
  <c r="AW211" i="2"/>
  <c r="BA209" i="2"/>
  <c r="BB209" i="2"/>
  <c r="BC209" i="2"/>
  <c r="BA210" i="2"/>
  <c r="BB210" i="2"/>
  <c r="BC210" i="2"/>
  <c r="BA211" i="2"/>
  <c r="BB211" i="2"/>
  <c r="BC211" i="2"/>
  <c r="BA212" i="2"/>
  <c r="BB212" i="2"/>
  <c r="BC212" i="2"/>
  <c r="BA213" i="2"/>
  <c r="BB213" i="2"/>
  <c r="BC213" i="2"/>
  <c r="BA214" i="2"/>
  <c r="BB214" i="2"/>
  <c r="BC214" i="2"/>
  <c r="BA215" i="2"/>
  <c r="BB215" i="2"/>
  <c r="BC215" i="2"/>
  <c r="BA216" i="2"/>
  <c r="BB216" i="2"/>
  <c r="BC216" i="2"/>
  <c r="BA217" i="2"/>
  <c r="BB217" i="2"/>
  <c r="BC217" i="2"/>
  <c r="BA218" i="2"/>
  <c r="BB218" i="2"/>
  <c r="BC218" i="2"/>
  <c r="BA219" i="2"/>
  <c r="BB219" i="2"/>
  <c r="BC219" i="2"/>
  <c r="BA220" i="2"/>
  <c r="BB220" i="2"/>
  <c r="BC220" i="2"/>
  <c r="BA221" i="2"/>
  <c r="BB221" i="2"/>
  <c r="BC221" i="2"/>
  <c r="BA222" i="2"/>
  <c r="BB222" i="2"/>
  <c r="BC222" i="2"/>
  <c r="BA223" i="2"/>
  <c r="BB223" i="2"/>
  <c r="BC223" i="2"/>
  <c r="BA224" i="2"/>
  <c r="BB224" i="2"/>
  <c r="BC224" i="2"/>
  <c r="BA225" i="2"/>
  <c r="BB225" i="2"/>
  <c r="BC225" i="2"/>
  <c r="BA226" i="2"/>
  <c r="BB226" i="2"/>
  <c r="BC226" i="2"/>
  <c r="BA227" i="2"/>
  <c r="BB227" i="2"/>
  <c r="BC227" i="2"/>
  <c r="BA228" i="2"/>
  <c r="BB228" i="2"/>
  <c r="BC228" i="2"/>
  <c r="BA229" i="2"/>
  <c r="BB229" i="2"/>
  <c r="BC229" i="2"/>
  <c r="BA230" i="2"/>
  <c r="BB230" i="2"/>
  <c r="BC230" i="2"/>
  <c r="BA231" i="2"/>
  <c r="BB231" i="2"/>
  <c r="BC231" i="2"/>
  <c r="BA232" i="2"/>
  <c r="BB232" i="2"/>
  <c r="BC232" i="2"/>
  <c r="BA233" i="2"/>
  <c r="BB233" i="2"/>
  <c r="BC233" i="2"/>
  <c r="BA234" i="2"/>
  <c r="BB234" i="2"/>
  <c r="BC234" i="2"/>
  <c r="BA235" i="2"/>
  <c r="BB235" i="2"/>
  <c r="BC235" i="2"/>
  <c r="BA236" i="2"/>
  <c r="BB236" i="2"/>
  <c r="BC236" i="2"/>
  <c r="BA237" i="2"/>
  <c r="BB237" i="2"/>
  <c r="BC237" i="2"/>
  <c r="BA238" i="2"/>
  <c r="BB238" i="2"/>
  <c r="BC238" i="2"/>
  <c r="BA239" i="2"/>
  <c r="BB239" i="2"/>
  <c r="BC239" i="2"/>
  <c r="BA240" i="2"/>
  <c r="BB240" i="2"/>
  <c r="BC240" i="2"/>
  <c r="BA241" i="2"/>
  <c r="BB241" i="2"/>
  <c r="BC241" i="2"/>
  <c r="BA242" i="2"/>
  <c r="BB242" i="2"/>
  <c r="BC242" i="2"/>
  <c r="BA243" i="2"/>
  <c r="BB243" i="2"/>
  <c r="BC243" i="2"/>
  <c r="BA244" i="2"/>
  <c r="BB244" i="2"/>
  <c r="BC244" i="2"/>
  <c r="BA245" i="2"/>
  <c r="BB245" i="2"/>
  <c r="BC245" i="2"/>
  <c r="BA246" i="2"/>
  <c r="BB246" i="2"/>
  <c r="BC246" i="2"/>
  <c r="BA247" i="2"/>
  <c r="BB247" i="2"/>
  <c r="BC247" i="2"/>
  <c r="BA248" i="2"/>
  <c r="BB248" i="2"/>
  <c r="BC248" i="2"/>
  <c r="BA249" i="2"/>
  <c r="BB249" i="2"/>
  <c r="BC249" i="2"/>
  <c r="BA250" i="2"/>
  <c r="BB250" i="2"/>
  <c r="BC250" i="2"/>
  <c r="BA251" i="2"/>
  <c r="BB251" i="2"/>
  <c r="BC251" i="2"/>
  <c r="BA252" i="2"/>
  <c r="BB252" i="2"/>
  <c r="BC252" i="2"/>
  <c r="BA253" i="2"/>
  <c r="BB253" i="2"/>
  <c r="BC253" i="2"/>
  <c r="BA254" i="2"/>
  <c r="BB254" i="2"/>
  <c r="BC254" i="2"/>
  <c r="BA255" i="2"/>
  <c r="BB255" i="2"/>
  <c r="BC255" i="2"/>
  <c r="BA256" i="2"/>
  <c r="BB256" i="2"/>
  <c r="BC256" i="2"/>
  <c r="BA257" i="2"/>
  <c r="BB257" i="2"/>
  <c r="BC257" i="2"/>
  <c r="BA258" i="2"/>
  <c r="BB258" i="2"/>
  <c r="BC258" i="2"/>
  <c r="BA259" i="2"/>
  <c r="BB259" i="2"/>
  <c r="BC259" i="2"/>
  <c r="BA260" i="2"/>
  <c r="BB260" i="2"/>
  <c r="BC260" i="2"/>
  <c r="BA261" i="2"/>
  <c r="BB261" i="2"/>
  <c r="BC261" i="2"/>
  <c r="BA262" i="2"/>
  <c r="BB262" i="2"/>
  <c r="BC262" i="2"/>
  <c r="BA263" i="2"/>
  <c r="BB263" i="2"/>
  <c r="BC263" i="2"/>
  <c r="BA264" i="2"/>
  <c r="BB264" i="2"/>
  <c r="BC264" i="2"/>
  <c r="BA265" i="2"/>
  <c r="BB265" i="2"/>
  <c r="BC265" i="2"/>
  <c r="BA266" i="2"/>
  <c r="BB266" i="2"/>
  <c r="BC266" i="2"/>
  <c r="BA267" i="2"/>
  <c r="BB267" i="2"/>
  <c r="BC267" i="2"/>
  <c r="BA268" i="2"/>
  <c r="BB268" i="2"/>
  <c r="BC268" i="2"/>
  <c r="BA269" i="2"/>
  <c r="BB269" i="2"/>
  <c r="BC269" i="2"/>
  <c r="BA270" i="2"/>
  <c r="BB270" i="2"/>
  <c r="BC270" i="2"/>
  <c r="BA271" i="2"/>
  <c r="BB271" i="2"/>
  <c r="BC271" i="2"/>
  <c r="BA272" i="2"/>
  <c r="BB272" i="2"/>
  <c r="BC272" i="2"/>
  <c r="BA273" i="2"/>
  <c r="BB273" i="2"/>
  <c r="BC273" i="2"/>
  <c r="BA274" i="2"/>
  <c r="BB274" i="2"/>
  <c r="BC274" i="2"/>
  <c r="BA275" i="2"/>
  <c r="BB275" i="2"/>
  <c r="BC275" i="2"/>
  <c r="BA276" i="2"/>
  <c r="BB276" i="2"/>
  <c r="BC276" i="2"/>
  <c r="BA277" i="2"/>
  <c r="BB277" i="2"/>
  <c r="BC277" i="2"/>
  <c r="BA278" i="2"/>
  <c r="BB278" i="2"/>
  <c r="BC278" i="2"/>
  <c r="BA279" i="2"/>
  <c r="BB279" i="2"/>
  <c r="BC279" i="2"/>
  <c r="BA280" i="2"/>
  <c r="BB280" i="2"/>
  <c r="BC280" i="2"/>
  <c r="BA281" i="2"/>
  <c r="BB281" i="2"/>
  <c r="BC281" i="2"/>
  <c r="BA282" i="2"/>
  <c r="BB282" i="2"/>
  <c r="BC282" i="2"/>
  <c r="BA283" i="2"/>
  <c r="BB283" i="2"/>
  <c r="BC283" i="2"/>
  <c r="BA284" i="2"/>
  <c r="BB284" i="2"/>
  <c r="BC284" i="2"/>
  <c r="BA285" i="2"/>
  <c r="BB285" i="2"/>
  <c r="BC285" i="2"/>
  <c r="BA286" i="2"/>
  <c r="BB286" i="2"/>
  <c r="BC286" i="2"/>
  <c r="BA287" i="2"/>
  <c r="BB287" i="2"/>
  <c r="BC287" i="2"/>
  <c r="BA288" i="2"/>
  <c r="BB288" i="2"/>
  <c r="BC288" i="2"/>
  <c r="BA289" i="2"/>
  <c r="BB289" i="2"/>
  <c r="BC289" i="2"/>
  <c r="BA290" i="2"/>
  <c r="BB290" i="2"/>
  <c r="BC290" i="2"/>
  <c r="BA291" i="2"/>
  <c r="BB291" i="2"/>
  <c r="BC291" i="2"/>
  <c r="BA292" i="2"/>
  <c r="BB292" i="2"/>
  <c r="BC292" i="2"/>
  <c r="BA293" i="2"/>
  <c r="BB293" i="2"/>
  <c r="BC293" i="2"/>
  <c r="BA294" i="2"/>
  <c r="BB294" i="2"/>
  <c r="BC294" i="2"/>
  <c r="BA295" i="2"/>
  <c r="BB295" i="2"/>
  <c r="BC295" i="2"/>
  <c r="BA296" i="2"/>
  <c r="BB296" i="2"/>
  <c r="BC296" i="2"/>
  <c r="BA297" i="2"/>
  <c r="BB297" i="2"/>
  <c r="BC297" i="2"/>
  <c r="BA298" i="2"/>
  <c r="BB298" i="2"/>
  <c r="BC298" i="2"/>
  <c r="BA299" i="2"/>
  <c r="BB299" i="2"/>
  <c r="BC299" i="2"/>
  <c r="BA300" i="2"/>
  <c r="BB300" i="2"/>
  <c r="BC300" i="2"/>
  <c r="BA301" i="2"/>
  <c r="BB301" i="2"/>
  <c r="BC301" i="2"/>
  <c r="BA302" i="2"/>
  <c r="BB302" i="2"/>
  <c r="BC302" i="2"/>
  <c r="BA303" i="2"/>
  <c r="BB303" i="2"/>
  <c r="BC303" i="2"/>
  <c r="BA304" i="2"/>
  <c r="BB304" i="2"/>
  <c r="BC304" i="2"/>
  <c r="BA305" i="2"/>
  <c r="BB305" i="2"/>
  <c r="BC305" i="2"/>
  <c r="BA306" i="2"/>
  <c r="BB306" i="2"/>
  <c r="BC306" i="2"/>
  <c r="BA307" i="2"/>
  <c r="BB307" i="2"/>
  <c r="BC307" i="2"/>
  <c r="BA308" i="2"/>
  <c r="BB308" i="2"/>
  <c r="BC308" i="2"/>
  <c r="AO210" i="2"/>
  <c r="AP210" i="2"/>
  <c r="AQ210" i="2"/>
  <c r="AO211" i="2"/>
  <c r="AP211" i="2"/>
  <c r="AQ211" i="2"/>
  <c r="AC211" i="2"/>
  <c r="AD211" i="2"/>
  <c r="AE211" i="2"/>
  <c r="AI211" i="2"/>
  <c r="AJ211" i="2"/>
  <c r="AK211" i="2"/>
  <c r="AO213" i="2"/>
  <c r="AP213" i="2"/>
  <c r="AQ213" i="2"/>
  <c r="AO214" i="2"/>
  <c r="AP214" i="2"/>
  <c r="AQ214" i="2"/>
  <c r="AU213" i="2"/>
  <c r="AV213" i="2"/>
  <c r="AW213" i="2"/>
  <c r="AU214" i="2"/>
  <c r="AV214" i="2"/>
  <c r="AW214" i="2"/>
  <c r="AU215" i="2"/>
  <c r="AV215" i="2"/>
  <c r="AW215" i="2"/>
  <c r="AU216" i="2"/>
  <c r="AV216" i="2"/>
  <c r="AW216" i="2"/>
  <c r="AU217" i="2"/>
  <c r="AV217" i="2"/>
  <c r="AW217" i="2"/>
  <c r="AU218" i="2"/>
  <c r="AV218" i="2"/>
  <c r="AW218" i="2"/>
  <c r="AU219" i="2"/>
  <c r="AV219" i="2"/>
  <c r="AW219" i="2"/>
  <c r="AU220" i="2"/>
  <c r="AV220" i="2"/>
  <c r="AW220" i="2"/>
  <c r="AU221" i="2"/>
  <c r="AV221" i="2"/>
  <c r="AW221" i="2"/>
  <c r="AU222" i="2"/>
  <c r="AV222" i="2"/>
  <c r="AW222" i="2"/>
  <c r="AU223" i="2"/>
  <c r="AV223" i="2"/>
  <c r="AW223" i="2"/>
  <c r="AU224" i="2"/>
  <c r="AV224" i="2"/>
  <c r="AW224" i="2"/>
  <c r="AU225" i="2"/>
  <c r="AV225" i="2"/>
  <c r="AW225" i="2"/>
  <c r="AU226" i="2"/>
  <c r="AV226" i="2"/>
  <c r="AW226" i="2"/>
  <c r="AU227" i="2"/>
  <c r="AV227" i="2"/>
  <c r="AW227" i="2"/>
  <c r="AU228" i="2"/>
  <c r="AV228" i="2"/>
  <c r="AW228" i="2"/>
  <c r="AU229" i="2"/>
  <c r="AV229" i="2"/>
  <c r="AW229" i="2"/>
  <c r="AU230" i="2"/>
  <c r="AV230" i="2"/>
  <c r="AW230" i="2"/>
  <c r="AU231" i="2"/>
  <c r="AV231" i="2"/>
  <c r="AW231" i="2"/>
  <c r="AU232" i="2"/>
  <c r="AV232" i="2"/>
  <c r="AW232" i="2"/>
  <c r="AU233" i="2"/>
  <c r="AV233" i="2"/>
  <c r="AW233" i="2"/>
  <c r="AU234" i="2"/>
  <c r="AV234" i="2"/>
  <c r="AW234" i="2"/>
  <c r="AU235" i="2"/>
  <c r="AV235" i="2"/>
  <c r="AW235" i="2"/>
  <c r="AU236" i="2"/>
  <c r="AV236" i="2"/>
  <c r="AW236" i="2"/>
  <c r="AU237" i="2"/>
  <c r="AV237" i="2"/>
  <c r="AW237" i="2"/>
  <c r="AU238" i="2"/>
  <c r="AV238" i="2"/>
  <c r="AW238" i="2"/>
  <c r="AU239" i="2"/>
  <c r="AV239" i="2"/>
  <c r="AW239" i="2"/>
  <c r="AU240" i="2"/>
  <c r="AV240" i="2"/>
  <c r="AW240" i="2"/>
  <c r="AU241" i="2"/>
  <c r="AV241" i="2"/>
  <c r="AW241" i="2"/>
  <c r="AU242" i="2"/>
  <c r="AV242" i="2"/>
  <c r="AW242" i="2"/>
  <c r="AU243" i="2"/>
  <c r="AV243" i="2"/>
  <c r="AW243" i="2"/>
  <c r="AU244" i="2"/>
  <c r="AV244" i="2"/>
  <c r="AW244" i="2"/>
  <c r="AU245" i="2"/>
  <c r="AV245" i="2"/>
  <c r="AW245" i="2"/>
  <c r="AU246" i="2"/>
  <c r="AV246" i="2"/>
  <c r="AW246" i="2"/>
  <c r="AU247" i="2"/>
  <c r="AV247" i="2"/>
  <c r="AW247" i="2"/>
  <c r="AU248" i="2"/>
  <c r="AV248" i="2"/>
  <c r="AW248" i="2"/>
  <c r="AU249" i="2"/>
  <c r="AV249" i="2"/>
  <c r="AW249" i="2"/>
  <c r="AU250" i="2"/>
  <c r="AV250" i="2"/>
  <c r="AW250" i="2"/>
  <c r="AU251" i="2"/>
  <c r="AV251" i="2"/>
  <c r="AW251" i="2"/>
  <c r="AI214" i="2"/>
  <c r="AJ214" i="2"/>
  <c r="AK214" i="2"/>
  <c r="AI216" i="2"/>
  <c r="AJ216" i="2"/>
  <c r="AK216" i="2"/>
  <c r="AI217" i="2"/>
  <c r="AJ217" i="2"/>
  <c r="AK217" i="2"/>
  <c r="AI218" i="2"/>
  <c r="AJ218" i="2"/>
  <c r="AK218" i="2"/>
  <c r="AI219" i="2"/>
  <c r="AJ219" i="2"/>
  <c r="AK219" i="2"/>
  <c r="AI220" i="2"/>
  <c r="AJ220" i="2"/>
  <c r="AK220" i="2"/>
  <c r="AO216" i="2"/>
  <c r="AP216" i="2"/>
  <c r="AQ216" i="2"/>
  <c r="AO217" i="2"/>
  <c r="AP217" i="2"/>
  <c r="AQ217" i="2"/>
  <c r="AO218" i="2"/>
  <c r="AP218" i="2"/>
  <c r="AQ218" i="2"/>
  <c r="AO219" i="2"/>
  <c r="AP219" i="2"/>
  <c r="AQ219" i="2"/>
  <c r="AO220" i="2"/>
  <c r="AP220" i="2"/>
  <c r="AQ220" i="2"/>
  <c r="AC218" i="2"/>
  <c r="AD218" i="2"/>
  <c r="AE218" i="2"/>
  <c r="AC219" i="2"/>
  <c r="AD219" i="2"/>
  <c r="AE219" i="2"/>
  <c r="AC222" i="2"/>
  <c r="AD222" i="2"/>
  <c r="AE222" i="2"/>
  <c r="AI222" i="2"/>
  <c r="AJ222" i="2"/>
  <c r="AK222" i="2"/>
  <c r="AI223" i="2"/>
  <c r="AJ223" i="2"/>
  <c r="AK223" i="2"/>
  <c r="AI224" i="2"/>
  <c r="AJ224" i="2"/>
  <c r="AK224" i="2"/>
  <c r="AO222" i="2"/>
  <c r="AP222" i="2"/>
  <c r="AQ222" i="2"/>
  <c r="AO223" i="2"/>
  <c r="AP223" i="2"/>
  <c r="AQ223" i="2"/>
  <c r="AO224" i="2"/>
  <c r="AP224" i="2"/>
  <c r="AQ224" i="2"/>
  <c r="AO225" i="2"/>
  <c r="AP225" i="2"/>
  <c r="AQ225" i="2"/>
  <c r="AO226" i="2"/>
  <c r="AP226" i="2"/>
  <c r="AQ226" i="2"/>
  <c r="AO227" i="2"/>
  <c r="AP227" i="2"/>
  <c r="AQ227" i="2"/>
  <c r="AO228" i="2"/>
  <c r="AP228" i="2"/>
  <c r="AQ228" i="2"/>
  <c r="AO229" i="2"/>
  <c r="AP229" i="2"/>
  <c r="AQ229" i="2"/>
  <c r="AO230" i="2"/>
  <c r="AP230" i="2"/>
  <c r="AQ230" i="2"/>
  <c r="AO231" i="2"/>
  <c r="AP231" i="2"/>
  <c r="AQ231" i="2"/>
  <c r="AO232" i="2"/>
  <c r="AP232" i="2"/>
  <c r="AQ232" i="2"/>
  <c r="AO233" i="2"/>
  <c r="AP233" i="2"/>
  <c r="AQ233" i="2"/>
  <c r="AO234" i="2"/>
  <c r="AP234" i="2"/>
  <c r="AQ234" i="2"/>
  <c r="AI226" i="2"/>
  <c r="AJ226" i="2"/>
  <c r="AK226" i="2"/>
  <c r="AI227" i="2"/>
  <c r="AJ227" i="2"/>
  <c r="AK227" i="2"/>
  <c r="AI228" i="2"/>
  <c r="AJ228" i="2"/>
  <c r="AK228" i="2"/>
  <c r="AI229" i="2"/>
  <c r="AJ229" i="2"/>
  <c r="AK229" i="2"/>
  <c r="AI230" i="2"/>
  <c r="AJ230" i="2"/>
  <c r="AK230" i="2"/>
  <c r="AI232" i="2"/>
  <c r="AJ232" i="2"/>
  <c r="AK232" i="2"/>
  <c r="AI233" i="2"/>
  <c r="AJ233" i="2"/>
  <c r="AK233" i="2"/>
  <c r="AI234" i="2"/>
  <c r="AJ234" i="2"/>
  <c r="AK234" i="2"/>
  <c r="AC233" i="2"/>
  <c r="AD233" i="2"/>
  <c r="AE233" i="2"/>
  <c r="AC234" i="2"/>
  <c r="AD234" i="2"/>
  <c r="AE234" i="2"/>
  <c r="AO237" i="2"/>
  <c r="AP237" i="2"/>
  <c r="AQ237" i="2"/>
  <c r="AO238" i="2"/>
  <c r="AP238" i="2"/>
  <c r="AQ238" i="2"/>
  <c r="AO239" i="2"/>
  <c r="AP239" i="2"/>
  <c r="AQ239" i="2"/>
  <c r="AO240" i="2"/>
  <c r="AP240" i="2"/>
  <c r="AQ240" i="2"/>
  <c r="AO241" i="2"/>
  <c r="AP241" i="2"/>
  <c r="AQ241" i="2"/>
  <c r="AO242" i="2"/>
  <c r="AP242" i="2"/>
  <c r="AQ242" i="2"/>
  <c r="AO243" i="2"/>
  <c r="AP243" i="2"/>
  <c r="AQ243" i="2"/>
  <c r="AO244" i="2"/>
  <c r="AP244" i="2"/>
  <c r="AQ244" i="2"/>
  <c r="AO245" i="2"/>
  <c r="AP245" i="2"/>
  <c r="AQ245" i="2"/>
  <c r="AO246" i="2"/>
  <c r="AP246" i="2"/>
  <c r="AQ246" i="2"/>
  <c r="AO247" i="2"/>
  <c r="AP247" i="2"/>
  <c r="AQ247" i="2"/>
  <c r="AO248" i="2"/>
  <c r="AP248" i="2"/>
  <c r="AQ248" i="2"/>
  <c r="AO249" i="2"/>
  <c r="AP249" i="2"/>
  <c r="AQ249" i="2"/>
  <c r="AO250" i="2"/>
  <c r="AP250" i="2"/>
  <c r="AQ250" i="2"/>
  <c r="AO251" i="2"/>
  <c r="AP251" i="2"/>
  <c r="AQ251" i="2"/>
  <c r="AC238" i="2"/>
  <c r="AD238" i="2"/>
  <c r="AE238" i="2"/>
  <c r="AI238" i="2"/>
  <c r="AJ238" i="2"/>
  <c r="AK238" i="2"/>
  <c r="AI240" i="2"/>
  <c r="AJ240" i="2"/>
  <c r="AK240" i="2"/>
  <c r="AI241" i="2"/>
  <c r="AJ241" i="2"/>
  <c r="AK241" i="2"/>
  <c r="AI242" i="2"/>
  <c r="AJ242" i="2"/>
  <c r="AK242" i="2"/>
  <c r="AI243" i="2"/>
  <c r="AJ243" i="2"/>
  <c r="AK243" i="2"/>
  <c r="AC242" i="2"/>
  <c r="AD242" i="2"/>
  <c r="AE242" i="2"/>
  <c r="AI245" i="2"/>
  <c r="AJ245" i="2"/>
  <c r="AK245" i="2"/>
  <c r="AI246" i="2"/>
  <c r="AJ246" i="2"/>
  <c r="AK246" i="2"/>
  <c r="AE248" i="2"/>
  <c r="AI248" i="2"/>
  <c r="AJ248" i="2"/>
  <c r="AK248" i="2"/>
  <c r="AI249" i="2"/>
  <c r="AJ249" i="2"/>
  <c r="AK249" i="2"/>
  <c r="AI250" i="2"/>
  <c r="AJ250" i="2"/>
  <c r="AK250" i="2"/>
  <c r="AI251" i="2"/>
  <c r="AJ251" i="2"/>
  <c r="AK251" i="2"/>
  <c r="AC249" i="2"/>
  <c r="AD249" i="2"/>
  <c r="AE249" i="2"/>
  <c r="AO253" i="2"/>
  <c r="AP253" i="2"/>
  <c r="AQ253" i="2"/>
  <c r="AO254" i="2"/>
  <c r="AP254" i="2"/>
  <c r="AQ254" i="2"/>
  <c r="AO255" i="2"/>
  <c r="AP255" i="2"/>
  <c r="AQ255" i="2"/>
  <c r="AO256" i="2"/>
  <c r="AP256" i="2"/>
  <c r="AQ256" i="2"/>
  <c r="AO257" i="2"/>
  <c r="AP257" i="2"/>
  <c r="AQ257" i="2"/>
  <c r="AO258" i="2"/>
  <c r="AP258" i="2"/>
  <c r="AQ258" i="2"/>
  <c r="AO259" i="2"/>
  <c r="AP259" i="2"/>
  <c r="AQ259" i="2"/>
  <c r="AO260" i="2"/>
  <c r="AP260" i="2"/>
  <c r="AQ260" i="2"/>
  <c r="AO261" i="2"/>
  <c r="AP261" i="2"/>
  <c r="AQ261" i="2"/>
  <c r="AO262" i="2"/>
  <c r="AP262" i="2"/>
  <c r="AQ262" i="2"/>
  <c r="AO263" i="2"/>
  <c r="AP263" i="2"/>
  <c r="AQ263" i="2"/>
  <c r="AU253" i="2"/>
  <c r="AV253" i="2"/>
  <c r="AW253" i="2"/>
  <c r="AU254" i="2"/>
  <c r="AV254" i="2"/>
  <c r="AW254" i="2"/>
  <c r="AU255" i="2"/>
  <c r="AV255" i="2"/>
  <c r="AW255" i="2"/>
  <c r="AU256" i="2"/>
  <c r="AV256" i="2"/>
  <c r="AW256" i="2"/>
  <c r="AU257" i="2"/>
  <c r="AV257" i="2"/>
  <c r="AW257" i="2"/>
  <c r="AU258" i="2"/>
  <c r="AV258" i="2"/>
  <c r="AW258" i="2"/>
  <c r="AU259" i="2"/>
  <c r="AV259" i="2"/>
  <c r="AW259" i="2"/>
  <c r="AU260" i="2"/>
  <c r="AV260" i="2"/>
  <c r="AW260" i="2"/>
  <c r="AU261" i="2"/>
  <c r="AV261" i="2"/>
  <c r="AW261" i="2"/>
  <c r="AU262" i="2"/>
  <c r="AV262" i="2"/>
  <c r="AW262" i="2"/>
  <c r="AU263" i="2"/>
  <c r="AV263" i="2"/>
  <c r="AW263" i="2"/>
  <c r="AI254" i="2"/>
  <c r="AJ254" i="2"/>
  <c r="AK254" i="2"/>
  <c r="AK255" i="2"/>
  <c r="AC256" i="2"/>
  <c r="AD256" i="2"/>
  <c r="AE256" i="2"/>
  <c r="AI256" i="2"/>
  <c r="AJ256" i="2"/>
  <c r="AK256" i="2"/>
  <c r="AI257" i="2"/>
  <c r="AJ257" i="2"/>
  <c r="AK257" i="2"/>
  <c r="S259" i="2"/>
  <c r="AC259" i="2"/>
  <c r="AD259" i="2"/>
  <c r="AE259" i="2"/>
  <c r="AI259" i="2"/>
  <c r="AJ259" i="2"/>
  <c r="AK259" i="2"/>
  <c r="AI260" i="2"/>
  <c r="AJ260" i="2"/>
  <c r="AK260" i="2"/>
  <c r="AI261" i="2"/>
  <c r="AJ261" i="2"/>
  <c r="AK261" i="2"/>
  <c r="AI262" i="2"/>
  <c r="AJ262" i="2"/>
  <c r="AK262" i="2"/>
  <c r="AI263" i="2"/>
  <c r="AJ263" i="2"/>
  <c r="AK263" i="2"/>
  <c r="AC261" i="2"/>
  <c r="AD261" i="2"/>
  <c r="AE261" i="2"/>
  <c r="AO265" i="2"/>
  <c r="AP265" i="2"/>
  <c r="AQ265" i="2"/>
  <c r="AO266" i="2"/>
  <c r="AP266" i="2"/>
  <c r="AQ266" i="2"/>
  <c r="AO267" i="2"/>
  <c r="AP267" i="2"/>
  <c r="AQ267" i="2"/>
  <c r="AO268" i="2"/>
  <c r="AP268" i="2"/>
  <c r="AQ268" i="2"/>
  <c r="AO269" i="2"/>
  <c r="AP269" i="2"/>
  <c r="AQ269" i="2"/>
  <c r="AO270" i="2"/>
  <c r="AP270" i="2"/>
  <c r="AQ270" i="2"/>
  <c r="AO271" i="2"/>
  <c r="AP271" i="2"/>
  <c r="AQ271" i="2"/>
  <c r="AO272" i="2"/>
  <c r="AP272" i="2"/>
  <c r="AQ272" i="2"/>
  <c r="AO273" i="2"/>
  <c r="AP273" i="2"/>
  <c r="AQ273" i="2"/>
  <c r="AO274" i="2"/>
  <c r="AP274" i="2"/>
  <c r="AQ274" i="2"/>
  <c r="AO275" i="2"/>
  <c r="AP275" i="2"/>
  <c r="AQ275" i="2"/>
  <c r="AO276" i="2"/>
  <c r="AP276" i="2"/>
  <c r="AQ276" i="2"/>
  <c r="AU265" i="2"/>
  <c r="AV265" i="2"/>
  <c r="AW265" i="2"/>
  <c r="AU266" i="2"/>
  <c r="AV266" i="2"/>
  <c r="AW266" i="2"/>
  <c r="AU267" i="2"/>
  <c r="AV267" i="2"/>
  <c r="AW267" i="2"/>
  <c r="AU268" i="2"/>
  <c r="AV268" i="2"/>
  <c r="AW268" i="2"/>
  <c r="AU269" i="2"/>
  <c r="AV269" i="2"/>
  <c r="AW269" i="2"/>
  <c r="AU270" i="2"/>
  <c r="AV270" i="2"/>
  <c r="AW270" i="2"/>
  <c r="AU271" i="2"/>
  <c r="AV271" i="2"/>
  <c r="AW271" i="2"/>
  <c r="AU272" i="2"/>
  <c r="AV272" i="2"/>
  <c r="AW272" i="2"/>
  <c r="AU273" i="2"/>
  <c r="AV273" i="2"/>
  <c r="AW273" i="2"/>
  <c r="AU274" i="2"/>
  <c r="AV274" i="2"/>
  <c r="AW274" i="2"/>
  <c r="AU275" i="2"/>
  <c r="AV275" i="2"/>
  <c r="AW275" i="2"/>
  <c r="AU276" i="2"/>
  <c r="AV276" i="2"/>
  <c r="AW276" i="2"/>
  <c r="AU277" i="2"/>
  <c r="AV277" i="2"/>
  <c r="AW277" i="2"/>
  <c r="AU278" i="2"/>
  <c r="AV278" i="2"/>
  <c r="AW278" i="2"/>
  <c r="AI266" i="2"/>
  <c r="AJ266" i="2"/>
  <c r="AI267" i="2"/>
  <c r="AJ267" i="2"/>
  <c r="AI268" i="2"/>
  <c r="AJ268" i="2"/>
  <c r="AI269" i="2"/>
  <c r="AJ269" i="2"/>
  <c r="AI270" i="2"/>
  <c r="AJ270" i="2"/>
  <c r="AI271" i="2"/>
  <c r="AJ271" i="2"/>
  <c r="AI272" i="2"/>
  <c r="AJ272" i="2"/>
  <c r="AI273" i="2"/>
  <c r="AJ273" i="2"/>
  <c r="AC267" i="2"/>
  <c r="AD267" i="2"/>
  <c r="AE267" i="2"/>
  <c r="S268" i="2"/>
  <c r="S274" i="2"/>
  <c r="AK266" i="2"/>
  <c r="AK267" i="2"/>
  <c r="AK268" i="2"/>
  <c r="AK269" i="2"/>
  <c r="AK270" i="2"/>
  <c r="AK271" i="2"/>
  <c r="AK272" i="2"/>
  <c r="AK273" i="2"/>
  <c r="AK274" i="2"/>
  <c r="AI275" i="2"/>
  <c r="AJ275" i="2"/>
  <c r="AK275" i="2"/>
  <c r="AI276" i="2"/>
  <c r="AJ276" i="2"/>
  <c r="AK276" i="2"/>
  <c r="AO278" i="2"/>
  <c r="AP278" i="2"/>
  <c r="AQ278" i="2"/>
  <c r="AI280" i="2"/>
  <c r="AJ280" i="2"/>
  <c r="AK280" i="2"/>
  <c r="AO280" i="2"/>
  <c r="AP280" i="2"/>
  <c r="AQ280" i="2"/>
  <c r="AO281" i="2"/>
  <c r="AP281" i="2"/>
  <c r="AQ281" i="2"/>
  <c r="AO282" i="2"/>
  <c r="AP282" i="2"/>
  <c r="AQ282" i="2"/>
  <c r="AO283" i="2"/>
  <c r="AP283" i="2"/>
  <c r="AQ283" i="2"/>
  <c r="AO284" i="2"/>
  <c r="AP284" i="2"/>
  <c r="AQ284" i="2"/>
  <c r="AO285" i="2"/>
  <c r="AP285" i="2"/>
  <c r="AQ285" i="2"/>
  <c r="AU280" i="2"/>
  <c r="AV280" i="2"/>
  <c r="AW280" i="2"/>
  <c r="AU281" i="2"/>
  <c r="AV281" i="2"/>
  <c r="AW281" i="2"/>
  <c r="AU282" i="2"/>
  <c r="AV282" i="2"/>
  <c r="AW282" i="2"/>
  <c r="AU283" i="2"/>
  <c r="AV283" i="2"/>
  <c r="AW283" i="2"/>
  <c r="AU284" i="2"/>
  <c r="AV284" i="2"/>
  <c r="AW284" i="2"/>
  <c r="AU285" i="2"/>
  <c r="AV285" i="2"/>
  <c r="AW285" i="2"/>
  <c r="AU286" i="2"/>
  <c r="AV286" i="2"/>
  <c r="AW286" i="2"/>
  <c r="AU287" i="2"/>
  <c r="AV287" i="2"/>
  <c r="AW287" i="2"/>
  <c r="AU288" i="2"/>
  <c r="AV288" i="2"/>
  <c r="AW288" i="2"/>
  <c r="AU289" i="2"/>
  <c r="AV289" i="2"/>
  <c r="AW289" i="2"/>
  <c r="AU290" i="2"/>
  <c r="AV290" i="2"/>
  <c r="AW290" i="2"/>
  <c r="AU291" i="2"/>
  <c r="AV291" i="2"/>
  <c r="AW291" i="2"/>
  <c r="AU292" i="2"/>
  <c r="AV292" i="2"/>
  <c r="AW292" i="2"/>
  <c r="AU293" i="2"/>
  <c r="AV293" i="2"/>
  <c r="AW293" i="2"/>
  <c r="AU294" i="2"/>
  <c r="AV294" i="2"/>
  <c r="AW294" i="2"/>
  <c r="AU295" i="2"/>
  <c r="AV295" i="2"/>
  <c r="AW295" i="2"/>
  <c r="AU296" i="2"/>
  <c r="AV296" i="2"/>
  <c r="AW296" i="2"/>
  <c r="AU297" i="2"/>
  <c r="AV297" i="2"/>
  <c r="AW297" i="2"/>
  <c r="AU298" i="2"/>
  <c r="AV298" i="2"/>
  <c r="AW298" i="2"/>
  <c r="AU299" i="2"/>
  <c r="AV299" i="2"/>
  <c r="AW299" i="2"/>
  <c r="AU300" i="2"/>
  <c r="AV300" i="2"/>
  <c r="AW300" i="2"/>
  <c r="AU301" i="2"/>
  <c r="AV301" i="2"/>
  <c r="AW301" i="2"/>
  <c r="AU302" i="2"/>
  <c r="AV302" i="2"/>
  <c r="AW302" i="2"/>
  <c r="AU303" i="2"/>
  <c r="AV303" i="2"/>
  <c r="AW303" i="2"/>
  <c r="AU304" i="2"/>
  <c r="AV304" i="2"/>
  <c r="AW304" i="2"/>
  <c r="AU305" i="2"/>
  <c r="AV305" i="2"/>
  <c r="AW305" i="2"/>
  <c r="AU306" i="2"/>
  <c r="AV306" i="2"/>
  <c r="AW306" i="2"/>
  <c r="AU307" i="2"/>
  <c r="AV307" i="2"/>
  <c r="AW307" i="2"/>
  <c r="AU308" i="2"/>
  <c r="AV308" i="2"/>
  <c r="AW308" i="2"/>
  <c r="AC283" i="2"/>
  <c r="AD283" i="2"/>
  <c r="AE283" i="2"/>
  <c r="AI283" i="2"/>
  <c r="AJ283" i="2"/>
  <c r="AK283" i="2"/>
  <c r="AI284" i="2"/>
  <c r="AJ284" i="2"/>
  <c r="AK284" i="2"/>
  <c r="AO287" i="2"/>
  <c r="AP287" i="2"/>
  <c r="AQ287" i="2"/>
  <c r="AO288" i="2"/>
  <c r="AP288" i="2"/>
  <c r="AQ288" i="2"/>
  <c r="AI288" i="2"/>
  <c r="AJ288" i="2"/>
  <c r="AK288" i="2"/>
  <c r="AC290" i="2"/>
  <c r="AD290" i="2"/>
  <c r="AE290" i="2"/>
  <c r="AI290" i="2"/>
  <c r="AJ290" i="2"/>
  <c r="AK290" i="2"/>
  <c r="AO290" i="2"/>
  <c r="AP290" i="2"/>
  <c r="AQ290" i="2"/>
  <c r="AO291" i="2"/>
  <c r="AP291" i="2"/>
  <c r="AQ291" i="2"/>
  <c r="AO292" i="2"/>
  <c r="AP292" i="2"/>
  <c r="AQ292" i="2"/>
  <c r="AO293" i="2"/>
  <c r="AP293" i="2"/>
  <c r="AQ293" i="2"/>
  <c r="AO294" i="2"/>
  <c r="AP294" i="2"/>
  <c r="AQ294" i="2"/>
  <c r="AO295" i="2"/>
  <c r="AP295" i="2"/>
  <c r="AQ295" i="2"/>
  <c r="AC292" i="2"/>
  <c r="AD292" i="2"/>
  <c r="AE292" i="2"/>
  <c r="AI292" i="2"/>
  <c r="AJ292" i="2"/>
  <c r="AK292" i="2"/>
  <c r="AI293" i="2"/>
  <c r="AJ293" i="2"/>
  <c r="AK293" i="2"/>
  <c r="AI294" i="2"/>
  <c r="AJ294" i="2"/>
  <c r="AK294" i="2"/>
  <c r="AI295" i="2"/>
  <c r="AJ295" i="2"/>
  <c r="AK295" i="2"/>
  <c r="AC294" i="2"/>
  <c r="AD294" i="2"/>
  <c r="AE294" i="2"/>
  <c r="S295" i="2"/>
  <c r="AI297" i="2"/>
  <c r="AJ297" i="2"/>
  <c r="AK297" i="2"/>
  <c r="AI298" i="2"/>
  <c r="AJ298" i="2"/>
  <c r="AK298" i="2"/>
  <c r="AI299" i="2"/>
  <c r="AJ299" i="2"/>
  <c r="AK299" i="2"/>
  <c r="AI300" i="2"/>
  <c r="AJ300" i="2"/>
  <c r="AK300" i="2"/>
  <c r="AI301" i="2"/>
  <c r="AJ301" i="2"/>
  <c r="AK301" i="2"/>
  <c r="AI302" i="2"/>
  <c r="AJ302" i="2"/>
  <c r="AK302" i="2"/>
  <c r="AI303" i="2"/>
  <c r="AJ303" i="2"/>
  <c r="AK303" i="2"/>
  <c r="AI304" i="2"/>
  <c r="AJ304" i="2"/>
  <c r="AK304" i="2"/>
  <c r="AO297" i="2"/>
  <c r="AP297" i="2"/>
  <c r="AQ297" i="2"/>
  <c r="AO298" i="2"/>
  <c r="AP298" i="2"/>
  <c r="AQ298" i="2"/>
  <c r="AO299" i="2"/>
  <c r="AP299" i="2"/>
  <c r="AQ299" i="2"/>
  <c r="AO300" i="2"/>
  <c r="AP300" i="2"/>
  <c r="AQ300" i="2"/>
  <c r="AO301" i="2"/>
  <c r="AP301" i="2"/>
  <c r="AQ301" i="2"/>
  <c r="AO302" i="2"/>
  <c r="AP302" i="2"/>
  <c r="AQ302" i="2"/>
  <c r="AO303" i="2"/>
  <c r="AP303" i="2"/>
  <c r="AQ303" i="2"/>
  <c r="AO304" i="2"/>
  <c r="AP304" i="2"/>
  <c r="AQ304" i="2"/>
  <c r="AO305" i="2"/>
  <c r="AP305" i="2"/>
  <c r="AQ305" i="2"/>
  <c r="AO306" i="2"/>
  <c r="AP306" i="2"/>
  <c r="AQ306" i="2"/>
  <c r="AO307" i="2"/>
  <c r="AP307" i="2"/>
  <c r="AQ307" i="2"/>
  <c r="AO308" i="2"/>
  <c r="AP308" i="2"/>
  <c r="AQ308" i="2"/>
  <c r="AC298" i="2"/>
  <c r="AD298" i="2"/>
  <c r="AE298" i="2"/>
  <c r="S302" i="2"/>
  <c r="AI306" i="2"/>
  <c r="AJ306" i="2"/>
  <c r="AK306" i="2"/>
  <c r="AI307" i="2"/>
  <c r="AJ307" i="2"/>
  <c r="AK307" i="2"/>
  <c r="AI308" i="2"/>
  <c r="AJ308" i="2"/>
  <c r="AK308" i="2"/>
  <c r="M310" i="2"/>
  <c r="S310" i="2"/>
  <c r="AC310" i="2"/>
  <c r="AD310" i="2"/>
  <c r="AC311" i="2"/>
  <c r="AD311" i="2"/>
  <c r="AI310" i="2"/>
  <c r="AJ310" i="2"/>
  <c r="AK310" i="2"/>
  <c r="AI311" i="2"/>
  <c r="AJ311" i="2"/>
  <c r="AK311" i="2"/>
  <c r="AI312" i="2"/>
  <c r="AJ312" i="2"/>
  <c r="AK312" i="2"/>
  <c r="AI313" i="2"/>
  <c r="AJ313" i="2"/>
  <c r="AK313" i="2"/>
  <c r="AO310" i="2"/>
  <c r="AP310" i="2"/>
  <c r="AQ310" i="2"/>
  <c r="AO311" i="2"/>
  <c r="AP311" i="2"/>
  <c r="AQ311" i="2"/>
  <c r="AO312" i="2"/>
  <c r="AP312" i="2"/>
  <c r="AQ312" i="2"/>
  <c r="AO313" i="2"/>
  <c r="AP313" i="2"/>
  <c r="AQ313" i="2"/>
  <c r="AO314" i="2"/>
  <c r="AP314" i="2"/>
  <c r="AQ314" i="2"/>
  <c r="AO315" i="2"/>
  <c r="AP315" i="2"/>
  <c r="AQ315" i="2"/>
  <c r="AO316" i="2"/>
  <c r="AP316" i="2"/>
  <c r="AQ316" i="2"/>
  <c r="AO317" i="2"/>
  <c r="AP317" i="2"/>
  <c r="AQ317" i="2"/>
  <c r="AO318" i="2"/>
  <c r="AP318" i="2"/>
  <c r="AQ318" i="2"/>
  <c r="AO319" i="2"/>
  <c r="AP319" i="2"/>
  <c r="AQ319" i="2"/>
  <c r="AO320" i="2"/>
  <c r="AP320" i="2"/>
  <c r="AQ320" i="2"/>
  <c r="AO321" i="2"/>
  <c r="AP321" i="2"/>
  <c r="AQ321" i="2"/>
  <c r="AU310" i="2"/>
  <c r="AV310" i="2"/>
  <c r="AW310" i="2"/>
  <c r="AU311" i="2"/>
  <c r="AV311" i="2"/>
  <c r="AW311" i="2"/>
  <c r="AU312" i="2"/>
  <c r="AV312" i="2"/>
  <c r="AW312" i="2"/>
  <c r="AU313" i="2"/>
  <c r="AV313" i="2"/>
  <c r="AW313" i="2"/>
  <c r="AU314" i="2"/>
  <c r="AV314" i="2"/>
  <c r="AW314" i="2"/>
  <c r="AU315" i="2"/>
  <c r="AV315" i="2"/>
  <c r="AW315" i="2"/>
  <c r="AU316" i="2"/>
  <c r="AV316" i="2"/>
  <c r="AW316" i="2"/>
  <c r="AU317" i="2"/>
  <c r="AV317" i="2"/>
  <c r="AW317" i="2"/>
  <c r="AU318" i="2"/>
  <c r="AV318" i="2"/>
  <c r="AW318" i="2"/>
  <c r="AU319" i="2"/>
  <c r="AV319" i="2"/>
  <c r="AW319" i="2"/>
  <c r="AU320" i="2"/>
  <c r="AV320" i="2"/>
  <c r="AW320" i="2"/>
  <c r="AU321" i="2"/>
  <c r="AV321" i="2"/>
  <c r="AW321" i="2"/>
  <c r="BA310" i="2"/>
  <c r="BB310" i="2"/>
  <c r="BC310" i="2"/>
  <c r="BA311" i="2"/>
  <c r="BB311" i="2"/>
  <c r="BC311" i="2"/>
  <c r="BA312" i="2"/>
  <c r="BB312" i="2"/>
  <c r="BC312" i="2"/>
  <c r="BA313" i="2"/>
  <c r="BB313" i="2"/>
  <c r="BC313" i="2"/>
  <c r="BA314" i="2"/>
  <c r="BB314" i="2"/>
  <c r="BC314" i="2"/>
  <c r="BA315" i="2"/>
  <c r="BB315" i="2"/>
  <c r="BC315" i="2"/>
  <c r="BA316" i="2"/>
  <c r="BB316" i="2"/>
  <c r="BC316" i="2"/>
  <c r="BA317" i="2"/>
  <c r="BB317" i="2"/>
  <c r="BC317" i="2"/>
  <c r="BA318" i="2"/>
  <c r="BB318" i="2"/>
  <c r="BC318" i="2"/>
  <c r="BA319" i="2"/>
  <c r="BB319" i="2"/>
  <c r="BC319" i="2"/>
  <c r="BA320" i="2"/>
  <c r="BB320" i="2"/>
  <c r="BC320" i="2"/>
  <c r="BA321" i="2"/>
  <c r="BB321" i="2"/>
  <c r="BC321" i="2"/>
  <c r="BA322" i="2"/>
  <c r="BB322" i="2"/>
  <c r="BC322" i="2"/>
  <c r="BA323" i="2"/>
  <c r="BB323" i="2"/>
  <c r="BC323" i="2"/>
  <c r="BA324" i="2"/>
  <c r="BB324" i="2"/>
  <c r="BC324" i="2"/>
  <c r="BA325" i="2"/>
  <c r="BB325" i="2"/>
  <c r="BC325" i="2"/>
  <c r="BA326" i="2"/>
  <c r="BB326" i="2"/>
  <c r="BC326" i="2"/>
  <c r="BA327" i="2"/>
  <c r="BB327" i="2"/>
  <c r="BC327" i="2"/>
  <c r="BA328" i="2"/>
  <c r="BB328" i="2"/>
  <c r="BC328" i="2"/>
  <c r="BA329" i="2"/>
  <c r="BB329" i="2"/>
  <c r="BC329" i="2"/>
  <c r="BA330" i="2"/>
  <c r="BB330" i="2"/>
  <c r="BC330" i="2"/>
  <c r="BA331" i="2"/>
  <c r="BB331" i="2"/>
  <c r="BC331" i="2"/>
  <c r="BA332" i="2"/>
  <c r="BB332" i="2"/>
  <c r="BC332" i="2"/>
  <c r="BA333" i="2"/>
  <c r="BB333" i="2"/>
  <c r="BC333" i="2"/>
  <c r="BA334" i="2"/>
  <c r="BB334" i="2"/>
  <c r="BC334" i="2"/>
  <c r="BA335" i="2"/>
  <c r="BB335" i="2"/>
  <c r="BC335" i="2"/>
  <c r="BA336" i="2"/>
  <c r="BB336" i="2"/>
  <c r="BC336" i="2"/>
  <c r="BA337" i="2"/>
  <c r="BB337" i="2"/>
  <c r="BC337" i="2"/>
  <c r="BA338" i="2"/>
  <c r="BB338" i="2"/>
  <c r="BC338" i="2"/>
  <c r="BA339" i="2"/>
  <c r="BB339" i="2"/>
  <c r="BC339" i="2"/>
  <c r="BA340" i="2"/>
  <c r="BB340" i="2"/>
  <c r="BC340" i="2"/>
  <c r="BA341" i="2"/>
  <c r="BB341" i="2"/>
  <c r="BC341" i="2"/>
  <c r="BA342" i="2"/>
  <c r="BB342" i="2"/>
  <c r="BC342" i="2"/>
  <c r="BA343" i="2"/>
  <c r="BB343" i="2"/>
  <c r="BC343" i="2"/>
  <c r="BA344" i="2"/>
  <c r="BB344" i="2"/>
  <c r="BC344" i="2"/>
  <c r="BA345" i="2"/>
  <c r="BB345" i="2"/>
  <c r="BC345" i="2"/>
  <c r="BA346" i="2"/>
  <c r="BB346" i="2"/>
  <c r="BC346" i="2"/>
  <c r="BA347" i="2"/>
  <c r="BB347" i="2"/>
  <c r="BC347" i="2"/>
  <c r="BA348" i="2"/>
  <c r="BB348" i="2"/>
  <c r="BC348" i="2"/>
  <c r="BA349" i="2"/>
  <c r="BB349" i="2"/>
  <c r="BC349" i="2"/>
  <c r="BA350" i="2"/>
  <c r="BB350" i="2"/>
  <c r="BC350" i="2"/>
  <c r="BA351" i="2"/>
  <c r="BB351" i="2"/>
  <c r="BC351" i="2"/>
  <c r="BA352" i="2"/>
  <c r="BB352" i="2"/>
  <c r="BC352" i="2"/>
  <c r="BA353" i="2"/>
  <c r="BB353" i="2"/>
  <c r="BC353" i="2"/>
  <c r="BA354" i="2"/>
  <c r="BB354" i="2"/>
  <c r="BC354" i="2"/>
  <c r="BA355" i="2"/>
  <c r="BB355" i="2"/>
  <c r="BC355" i="2"/>
  <c r="BA356" i="2"/>
  <c r="BB356" i="2"/>
  <c r="BC356" i="2"/>
  <c r="BA357" i="2"/>
  <c r="BB357" i="2"/>
  <c r="BC357" i="2"/>
  <c r="BA358" i="2"/>
  <c r="BB358" i="2"/>
  <c r="BC358" i="2"/>
  <c r="BA359" i="2"/>
  <c r="BB359" i="2"/>
  <c r="BC359" i="2"/>
  <c r="BA360" i="2"/>
  <c r="BB360" i="2"/>
  <c r="BC360" i="2"/>
  <c r="BA361" i="2"/>
  <c r="BB361" i="2"/>
  <c r="BC361" i="2"/>
  <c r="BA362" i="2"/>
  <c r="BB362" i="2"/>
  <c r="BC362" i="2"/>
  <c r="BA363" i="2"/>
  <c r="BB363" i="2"/>
  <c r="BC363" i="2"/>
  <c r="BA364" i="2"/>
  <c r="BB364" i="2"/>
  <c r="BC364" i="2"/>
  <c r="BA365" i="2"/>
  <c r="BB365" i="2"/>
  <c r="BC365" i="2"/>
  <c r="BA366" i="2"/>
  <c r="BB366" i="2"/>
  <c r="BC366" i="2"/>
  <c r="BA367" i="2"/>
  <c r="BB367" i="2"/>
  <c r="BC367" i="2"/>
  <c r="BA368" i="2"/>
  <c r="BB368" i="2"/>
  <c r="BC368" i="2"/>
  <c r="BA369" i="2"/>
  <c r="BB369" i="2"/>
  <c r="BC369" i="2"/>
  <c r="BA370" i="2"/>
  <c r="BB370" i="2"/>
  <c r="BC370" i="2"/>
  <c r="BA371" i="2"/>
  <c r="BB371" i="2"/>
  <c r="BC371" i="2"/>
  <c r="BA372" i="2"/>
  <c r="BB372" i="2"/>
  <c r="BC372" i="2"/>
  <c r="BA373" i="2"/>
  <c r="BB373" i="2"/>
  <c r="BC373" i="2"/>
  <c r="BA374" i="2"/>
  <c r="BB374" i="2"/>
  <c r="BC374" i="2"/>
  <c r="BA375" i="2"/>
  <c r="BB375" i="2"/>
  <c r="BC375" i="2"/>
  <c r="BA376" i="2"/>
  <c r="BB376" i="2"/>
  <c r="BC376" i="2"/>
  <c r="BA377" i="2"/>
  <c r="BB377" i="2"/>
  <c r="BC377" i="2"/>
  <c r="BA378" i="2"/>
  <c r="BB378" i="2"/>
  <c r="BC378" i="2"/>
  <c r="BA379" i="2"/>
  <c r="BB379" i="2"/>
  <c r="BC379" i="2"/>
  <c r="BA380" i="2"/>
  <c r="BB380" i="2"/>
  <c r="BC380" i="2"/>
  <c r="BA381" i="2"/>
  <c r="BB381" i="2"/>
  <c r="BC381" i="2"/>
  <c r="BA382" i="2"/>
  <c r="BB382" i="2"/>
  <c r="BC382" i="2"/>
  <c r="BA383" i="2"/>
  <c r="BB383" i="2"/>
  <c r="BC383" i="2"/>
  <c r="BA384" i="2"/>
  <c r="BB384" i="2"/>
  <c r="BC384" i="2"/>
  <c r="BA385" i="2"/>
  <c r="BB385" i="2"/>
  <c r="BC385" i="2"/>
  <c r="BA386" i="2"/>
  <c r="BB386" i="2"/>
  <c r="BC386" i="2"/>
  <c r="BA387" i="2"/>
  <c r="BB387" i="2"/>
  <c r="BC387" i="2"/>
  <c r="BA388" i="2"/>
  <c r="BB388" i="2"/>
  <c r="BC388" i="2"/>
  <c r="BA389" i="2"/>
  <c r="BB389" i="2"/>
  <c r="BC389" i="2"/>
  <c r="BA390" i="2"/>
  <c r="BB390" i="2"/>
  <c r="BC390" i="2"/>
  <c r="BA391" i="2"/>
  <c r="BB391" i="2"/>
  <c r="BC391" i="2"/>
  <c r="BA392" i="2"/>
  <c r="BB392" i="2"/>
  <c r="BC392" i="2"/>
  <c r="BA393" i="2"/>
  <c r="BB393" i="2"/>
  <c r="BC393" i="2"/>
  <c r="BA394" i="2"/>
  <c r="BB394" i="2"/>
  <c r="BC394" i="2"/>
  <c r="BA395" i="2"/>
  <c r="BB395" i="2"/>
  <c r="BC395" i="2"/>
  <c r="BA396" i="2"/>
  <c r="BB396" i="2"/>
  <c r="BC396" i="2"/>
  <c r="BA397" i="2"/>
  <c r="BB397" i="2"/>
  <c r="BC397" i="2"/>
  <c r="BA398" i="2"/>
  <c r="BB398" i="2"/>
  <c r="BC398" i="2"/>
  <c r="BA399" i="2"/>
  <c r="BB399" i="2"/>
  <c r="BC399" i="2"/>
  <c r="BA400" i="2"/>
  <c r="BB400" i="2"/>
  <c r="BC400" i="2"/>
  <c r="BA401" i="2"/>
  <c r="BB401" i="2"/>
  <c r="BC401" i="2"/>
  <c r="BA402" i="2"/>
  <c r="BB402" i="2"/>
  <c r="BC402" i="2"/>
  <c r="BA403" i="2"/>
  <c r="BB403" i="2"/>
  <c r="BC403" i="2"/>
  <c r="BA404" i="2"/>
  <c r="BB404" i="2"/>
  <c r="BC404" i="2"/>
  <c r="BA405" i="2"/>
  <c r="BB405" i="2"/>
  <c r="BC405" i="2"/>
  <c r="BA406" i="2"/>
  <c r="BB406" i="2"/>
  <c r="BC406" i="2"/>
  <c r="BA407" i="2"/>
  <c r="BB407" i="2"/>
  <c r="BC407" i="2"/>
  <c r="BA408" i="2"/>
  <c r="BB408" i="2"/>
  <c r="BC408" i="2"/>
  <c r="BA409" i="2"/>
  <c r="BB409" i="2"/>
  <c r="BC409" i="2"/>
  <c r="BA410" i="2"/>
  <c r="BB410" i="2"/>
  <c r="BC410" i="2"/>
  <c r="BA411" i="2"/>
  <c r="BB411" i="2"/>
  <c r="BC411" i="2"/>
  <c r="BA412" i="2"/>
  <c r="BB412" i="2"/>
  <c r="BC412" i="2"/>
  <c r="BA413" i="2"/>
  <c r="BB413" i="2"/>
  <c r="BC413" i="2"/>
  <c r="BA414" i="2"/>
  <c r="BB414" i="2"/>
  <c r="BC414" i="2"/>
  <c r="BA415" i="2"/>
  <c r="BB415" i="2"/>
  <c r="BC415" i="2"/>
  <c r="BA416" i="2"/>
  <c r="BB416" i="2"/>
  <c r="BC416" i="2"/>
  <c r="BA417" i="2"/>
  <c r="BB417" i="2"/>
  <c r="BC417" i="2"/>
  <c r="BA418" i="2"/>
  <c r="BB418" i="2"/>
  <c r="BC418" i="2"/>
  <c r="BA419" i="2"/>
  <c r="BB419" i="2"/>
  <c r="BC419" i="2"/>
  <c r="BA420" i="2"/>
  <c r="BB420" i="2"/>
  <c r="BC420" i="2"/>
  <c r="BA421" i="2"/>
  <c r="BB421" i="2"/>
  <c r="BC421" i="2"/>
  <c r="BA422" i="2"/>
  <c r="BB422" i="2"/>
  <c r="BC422" i="2"/>
  <c r="BA423" i="2"/>
  <c r="BB423" i="2"/>
  <c r="BC423" i="2"/>
  <c r="BA424" i="2"/>
  <c r="BB424" i="2"/>
  <c r="BC424" i="2"/>
  <c r="BA425" i="2"/>
  <c r="BB425" i="2"/>
  <c r="BC425" i="2"/>
  <c r="BA426" i="2"/>
  <c r="BB426" i="2"/>
  <c r="BC426" i="2"/>
  <c r="BA427" i="2"/>
  <c r="BB427" i="2"/>
  <c r="BC427" i="2"/>
  <c r="BA428" i="2"/>
  <c r="BB428" i="2"/>
  <c r="BC428" i="2"/>
  <c r="BA429" i="2"/>
  <c r="BB429" i="2"/>
  <c r="BC429" i="2"/>
  <c r="BA430" i="2"/>
  <c r="BB430" i="2"/>
  <c r="BC430" i="2"/>
  <c r="BA431" i="2"/>
  <c r="BB431" i="2"/>
  <c r="BC431" i="2"/>
  <c r="BA432" i="2"/>
  <c r="BB432" i="2"/>
  <c r="BC432" i="2"/>
  <c r="BA433" i="2"/>
  <c r="BB433" i="2"/>
  <c r="BC433" i="2"/>
  <c r="BA434" i="2"/>
  <c r="BB434" i="2"/>
  <c r="BC434" i="2"/>
  <c r="BA435" i="2"/>
  <c r="BB435" i="2"/>
  <c r="BC435" i="2"/>
  <c r="BA436" i="2"/>
  <c r="BB436" i="2"/>
  <c r="BC436" i="2"/>
  <c r="BA437" i="2"/>
  <c r="BB437" i="2"/>
  <c r="BC437" i="2"/>
  <c r="BA438" i="2"/>
  <c r="BB438" i="2"/>
  <c r="BC438" i="2"/>
  <c r="BA439" i="2"/>
  <c r="BB439" i="2"/>
  <c r="BC439" i="2"/>
  <c r="BA440" i="2"/>
  <c r="BB440" i="2"/>
  <c r="BC440" i="2"/>
  <c r="BA441" i="2"/>
  <c r="BB441" i="2"/>
  <c r="BC441" i="2"/>
  <c r="BA442" i="2"/>
  <c r="BB442" i="2"/>
  <c r="BC442" i="2"/>
  <c r="BA443" i="2"/>
  <c r="BB443" i="2"/>
  <c r="BC443" i="2"/>
  <c r="BA444" i="2"/>
  <c r="BB444" i="2"/>
  <c r="BC444" i="2"/>
  <c r="BA445" i="2"/>
  <c r="BB445" i="2"/>
  <c r="BC445" i="2"/>
  <c r="BA446" i="2"/>
  <c r="BB446" i="2"/>
  <c r="BC446" i="2"/>
  <c r="BA447" i="2"/>
  <c r="BB447" i="2"/>
  <c r="BC447" i="2"/>
  <c r="BA448" i="2"/>
  <c r="BB448" i="2"/>
  <c r="BC448" i="2"/>
  <c r="BA449" i="2"/>
  <c r="BB449" i="2"/>
  <c r="BC449" i="2"/>
  <c r="BA450" i="2"/>
  <c r="BB450" i="2"/>
  <c r="BC450" i="2"/>
  <c r="BA451" i="2"/>
  <c r="BB451" i="2"/>
  <c r="BC451" i="2"/>
  <c r="BA452" i="2"/>
  <c r="BB452" i="2"/>
  <c r="BC452" i="2"/>
  <c r="BA453" i="2"/>
  <c r="BB453" i="2"/>
  <c r="BC453" i="2"/>
  <c r="BA454" i="2"/>
  <c r="BB454" i="2"/>
  <c r="BC454" i="2"/>
  <c r="BA455" i="2"/>
  <c r="BB455" i="2"/>
  <c r="BC455" i="2"/>
  <c r="BA456" i="2"/>
  <c r="BB456" i="2"/>
  <c r="BC456" i="2"/>
  <c r="BA457" i="2"/>
  <c r="BB457" i="2"/>
  <c r="BC457" i="2"/>
  <c r="BA458" i="2"/>
  <c r="BB458" i="2"/>
  <c r="BC458" i="2"/>
  <c r="BA459" i="2"/>
  <c r="BB459" i="2"/>
  <c r="BC459" i="2"/>
  <c r="BA460" i="2"/>
  <c r="BB460" i="2"/>
  <c r="BC460" i="2"/>
  <c r="BA461" i="2"/>
  <c r="BB461" i="2"/>
  <c r="BC461" i="2"/>
  <c r="BA462" i="2"/>
  <c r="BB462" i="2"/>
  <c r="BC462" i="2"/>
  <c r="BA463" i="2"/>
  <c r="BB463" i="2"/>
  <c r="BC463" i="2"/>
  <c r="BA464" i="2"/>
  <c r="BB464" i="2"/>
  <c r="BC464" i="2"/>
  <c r="BA465" i="2"/>
  <c r="BB465" i="2"/>
  <c r="BC465" i="2"/>
  <c r="BG310" i="2"/>
  <c r="BH310" i="2"/>
  <c r="BI310" i="2"/>
  <c r="BG311" i="2"/>
  <c r="BH311" i="2"/>
  <c r="BI311" i="2"/>
  <c r="BG312" i="2"/>
  <c r="BH312" i="2"/>
  <c r="BI312" i="2"/>
  <c r="BG313" i="2"/>
  <c r="BH313" i="2"/>
  <c r="BI313" i="2"/>
  <c r="BG314" i="2"/>
  <c r="BH314" i="2"/>
  <c r="BI314" i="2"/>
  <c r="BG315" i="2"/>
  <c r="BH315" i="2"/>
  <c r="BI315" i="2"/>
  <c r="BG316" i="2"/>
  <c r="BH316" i="2"/>
  <c r="BI316" i="2"/>
  <c r="BG317" i="2"/>
  <c r="BH317" i="2"/>
  <c r="BI317" i="2"/>
  <c r="BG318" i="2"/>
  <c r="BH318" i="2"/>
  <c r="BI318" i="2"/>
  <c r="BG319" i="2"/>
  <c r="BH319" i="2"/>
  <c r="BI319" i="2"/>
  <c r="BG320" i="2"/>
  <c r="BH320" i="2"/>
  <c r="BI320" i="2"/>
  <c r="BG321" i="2"/>
  <c r="BH321" i="2"/>
  <c r="BI321" i="2"/>
  <c r="BG322" i="2"/>
  <c r="BH322" i="2"/>
  <c r="BI322" i="2"/>
  <c r="BG323" i="2"/>
  <c r="BH323" i="2"/>
  <c r="BI323" i="2"/>
  <c r="BG324" i="2"/>
  <c r="BH324" i="2"/>
  <c r="BI324" i="2"/>
  <c r="BG325" i="2"/>
  <c r="BH325" i="2"/>
  <c r="BI325" i="2"/>
  <c r="BG326" i="2"/>
  <c r="BH326" i="2"/>
  <c r="BI326" i="2"/>
  <c r="BG327" i="2"/>
  <c r="BH327" i="2"/>
  <c r="BI327" i="2"/>
  <c r="BG328" i="2"/>
  <c r="BH328" i="2"/>
  <c r="BI328" i="2"/>
  <c r="BG329" i="2"/>
  <c r="BH329" i="2"/>
  <c r="BI329" i="2"/>
  <c r="BG330" i="2"/>
  <c r="BH330" i="2"/>
  <c r="BI330" i="2"/>
  <c r="BG331" i="2"/>
  <c r="BH331" i="2"/>
  <c r="BI331" i="2"/>
  <c r="BG332" i="2"/>
  <c r="BH332" i="2"/>
  <c r="BI332" i="2"/>
  <c r="BG333" i="2"/>
  <c r="BH333" i="2"/>
  <c r="BI333" i="2"/>
  <c r="BG334" i="2"/>
  <c r="BH334" i="2"/>
  <c r="BI334" i="2"/>
  <c r="BG335" i="2"/>
  <c r="BH335" i="2"/>
  <c r="BI335" i="2"/>
  <c r="BG336" i="2"/>
  <c r="BH336" i="2"/>
  <c r="BI336" i="2"/>
  <c r="BG337" i="2"/>
  <c r="BH337" i="2"/>
  <c r="BI337" i="2"/>
  <c r="BG338" i="2"/>
  <c r="BH338" i="2"/>
  <c r="BI338" i="2"/>
  <c r="BG339" i="2"/>
  <c r="BH339" i="2"/>
  <c r="BI339" i="2"/>
  <c r="BG340" i="2"/>
  <c r="BH340" i="2"/>
  <c r="BI340" i="2"/>
  <c r="BG341" i="2"/>
  <c r="BH341" i="2"/>
  <c r="BI341" i="2"/>
  <c r="BG342" i="2"/>
  <c r="BH342" i="2"/>
  <c r="BI342" i="2"/>
  <c r="BG343" i="2"/>
  <c r="BH343" i="2"/>
  <c r="BI343" i="2"/>
  <c r="BG344" i="2"/>
  <c r="BH344" i="2"/>
  <c r="BI344" i="2"/>
  <c r="BG345" i="2"/>
  <c r="BH345" i="2"/>
  <c r="BI345" i="2"/>
  <c r="BG346" i="2"/>
  <c r="BH346" i="2"/>
  <c r="BI346" i="2"/>
  <c r="BG347" i="2"/>
  <c r="BH347" i="2"/>
  <c r="BI347" i="2"/>
  <c r="BG348" i="2"/>
  <c r="BH348" i="2"/>
  <c r="BI348" i="2"/>
  <c r="BG349" i="2"/>
  <c r="BH349" i="2"/>
  <c r="BI349" i="2"/>
  <c r="BG350" i="2"/>
  <c r="BH350" i="2"/>
  <c r="BI350" i="2"/>
  <c r="BG351" i="2"/>
  <c r="BH351" i="2"/>
  <c r="BI351" i="2"/>
  <c r="BG352" i="2"/>
  <c r="BH352" i="2"/>
  <c r="BI352" i="2"/>
  <c r="BG353" i="2"/>
  <c r="BH353" i="2"/>
  <c r="BI353" i="2"/>
  <c r="BG354" i="2"/>
  <c r="BH354" i="2"/>
  <c r="BI354" i="2"/>
  <c r="BG355" i="2"/>
  <c r="BH355" i="2"/>
  <c r="BI355" i="2"/>
  <c r="BG356" i="2"/>
  <c r="BH356" i="2"/>
  <c r="BI356" i="2"/>
  <c r="BG357" i="2"/>
  <c r="BH357" i="2"/>
  <c r="BI357" i="2"/>
  <c r="BG358" i="2"/>
  <c r="BH358" i="2"/>
  <c r="BI358" i="2"/>
  <c r="BG359" i="2"/>
  <c r="BH359" i="2"/>
  <c r="BI359" i="2"/>
  <c r="BG360" i="2"/>
  <c r="BH360" i="2"/>
  <c r="BI360" i="2"/>
  <c r="BG361" i="2"/>
  <c r="BH361" i="2"/>
  <c r="BI361" i="2"/>
  <c r="BG362" i="2"/>
  <c r="BH362" i="2"/>
  <c r="BI362" i="2"/>
  <c r="BG363" i="2"/>
  <c r="BH363" i="2"/>
  <c r="BI363" i="2"/>
  <c r="BG364" i="2"/>
  <c r="BH364" i="2"/>
  <c r="BI364" i="2"/>
  <c r="BG365" i="2"/>
  <c r="BH365" i="2"/>
  <c r="BI365" i="2"/>
  <c r="BG366" i="2"/>
  <c r="BH366" i="2"/>
  <c r="BI366" i="2"/>
  <c r="BG367" i="2"/>
  <c r="BH367" i="2"/>
  <c r="BI367" i="2"/>
  <c r="BG368" i="2"/>
  <c r="BH368" i="2"/>
  <c r="BI368" i="2"/>
  <c r="BG369" i="2"/>
  <c r="BH369" i="2"/>
  <c r="BI369" i="2"/>
  <c r="BG370" i="2"/>
  <c r="BH370" i="2"/>
  <c r="BI370" i="2"/>
  <c r="BG371" i="2"/>
  <c r="BH371" i="2"/>
  <c r="BI371" i="2"/>
  <c r="BG372" i="2"/>
  <c r="BH372" i="2"/>
  <c r="BI372" i="2"/>
  <c r="BG373" i="2"/>
  <c r="BH373" i="2"/>
  <c r="BI373" i="2"/>
  <c r="BG374" i="2"/>
  <c r="BH374" i="2"/>
  <c r="BI374" i="2"/>
  <c r="BG375" i="2"/>
  <c r="BH375" i="2"/>
  <c r="BI375" i="2"/>
  <c r="BG376" i="2"/>
  <c r="BH376" i="2"/>
  <c r="BI376" i="2"/>
  <c r="BG377" i="2"/>
  <c r="BH377" i="2"/>
  <c r="BI377" i="2"/>
  <c r="BG378" i="2"/>
  <c r="BH378" i="2"/>
  <c r="BI378" i="2"/>
  <c r="BG379" i="2"/>
  <c r="BH379" i="2"/>
  <c r="BI379" i="2"/>
  <c r="BG380" i="2"/>
  <c r="BH380" i="2"/>
  <c r="BI380" i="2"/>
  <c r="BG381" i="2"/>
  <c r="BH381" i="2"/>
  <c r="BI381" i="2"/>
  <c r="BG382" i="2"/>
  <c r="BH382" i="2"/>
  <c r="BI382" i="2"/>
  <c r="BG383" i="2"/>
  <c r="BH383" i="2"/>
  <c r="BI383" i="2"/>
  <c r="BG384" i="2"/>
  <c r="BH384" i="2"/>
  <c r="BI384" i="2"/>
  <c r="BG385" i="2"/>
  <c r="BH385" i="2"/>
  <c r="BI385" i="2"/>
  <c r="BG386" i="2"/>
  <c r="BH386" i="2"/>
  <c r="BI386" i="2"/>
  <c r="BG387" i="2"/>
  <c r="BH387" i="2"/>
  <c r="BI387" i="2"/>
  <c r="BG388" i="2"/>
  <c r="BH388" i="2"/>
  <c r="BI388" i="2"/>
  <c r="BG389" i="2"/>
  <c r="BH389" i="2"/>
  <c r="BI389" i="2"/>
  <c r="BG390" i="2"/>
  <c r="BH390" i="2"/>
  <c r="BI390" i="2"/>
  <c r="BG391" i="2"/>
  <c r="BH391" i="2"/>
  <c r="BI391" i="2"/>
  <c r="BG392" i="2"/>
  <c r="BH392" i="2"/>
  <c r="BI392" i="2"/>
  <c r="BG393" i="2"/>
  <c r="BH393" i="2"/>
  <c r="BI393" i="2"/>
  <c r="BG394" i="2"/>
  <c r="BH394" i="2"/>
  <c r="BI394" i="2"/>
  <c r="BG395" i="2"/>
  <c r="BH395" i="2"/>
  <c r="BI395" i="2"/>
  <c r="BG396" i="2"/>
  <c r="BH396" i="2"/>
  <c r="BI396" i="2"/>
  <c r="BG397" i="2"/>
  <c r="BH397" i="2"/>
  <c r="BI397" i="2"/>
  <c r="BG398" i="2"/>
  <c r="BH398" i="2"/>
  <c r="BI398" i="2"/>
  <c r="BG399" i="2"/>
  <c r="BH399" i="2"/>
  <c r="BI399" i="2"/>
  <c r="BG400" i="2"/>
  <c r="BH400" i="2"/>
  <c r="BI400" i="2"/>
  <c r="BG401" i="2"/>
  <c r="BH401" i="2"/>
  <c r="BI401" i="2"/>
  <c r="BG402" i="2"/>
  <c r="BH402" i="2"/>
  <c r="BI402" i="2"/>
  <c r="BG403" i="2"/>
  <c r="BH403" i="2"/>
  <c r="BI403" i="2"/>
  <c r="BG404" i="2"/>
  <c r="BH404" i="2"/>
  <c r="BI404" i="2"/>
  <c r="BG405" i="2"/>
  <c r="BH405" i="2"/>
  <c r="BI405" i="2"/>
  <c r="BG406" i="2"/>
  <c r="BH406" i="2"/>
  <c r="BI406" i="2"/>
  <c r="BG407" i="2"/>
  <c r="BH407" i="2"/>
  <c r="BI407" i="2"/>
  <c r="BG408" i="2"/>
  <c r="BH408" i="2"/>
  <c r="BI408" i="2"/>
  <c r="BG409" i="2"/>
  <c r="BH409" i="2"/>
  <c r="BI409" i="2"/>
  <c r="BG410" i="2"/>
  <c r="BH410" i="2"/>
  <c r="BI410" i="2"/>
  <c r="BG411" i="2"/>
  <c r="BH411" i="2"/>
  <c r="BI411" i="2"/>
  <c r="BG412" i="2"/>
  <c r="BH412" i="2"/>
  <c r="BI412" i="2"/>
  <c r="BG413" i="2"/>
  <c r="BH413" i="2"/>
  <c r="BI413" i="2"/>
  <c r="BG414" i="2"/>
  <c r="BH414" i="2"/>
  <c r="BI414" i="2"/>
  <c r="BG415" i="2"/>
  <c r="BH415" i="2"/>
  <c r="BI415" i="2"/>
  <c r="BG416" i="2"/>
  <c r="BH416" i="2"/>
  <c r="BI416" i="2"/>
  <c r="BG417" i="2"/>
  <c r="BH417" i="2"/>
  <c r="BI417" i="2"/>
  <c r="BG418" i="2"/>
  <c r="BH418" i="2"/>
  <c r="BI418" i="2"/>
  <c r="BG419" i="2"/>
  <c r="BH419" i="2"/>
  <c r="BI419" i="2"/>
  <c r="BG420" i="2"/>
  <c r="BH420" i="2"/>
  <c r="BI420" i="2"/>
  <c r="BG421" i="2"/>
  <c r="BH421" i="2"/>
  <c r="BI421" i="2"/>
  <c r="BG422" i="2"/>
  <c r="BH422" i="2"/>
  <c r="BI422" i="2"/>
  <c r="BG423" i="2"/>
  <c r="BH423" i="2"/>
  <c r="BI423" i="2"/>
  <c r="BG424" i="2"/>
  <c r="BH424" i="2"/>
  <c r="BI424" i="2"/>
  <c r="BG425" i="2"/>
  <c r="BH425" i="2"/>
  <c r="BI425" i="2"/>
  <c r="BG426" i="2"/>
  <c r="BH426" i="2"/>
  <c r="BI426" i="2"/>
  <c r="BG427" i="2"/>
  <c r="BH427" i="2"/>
  <c r="BI427" i="2"/>
  <c r="BG428" i="2"/>
  <c r="BH428" i="2"/>
  <c r="BI428" i="2"/>
  <c r="BG429" i="2"/>
  <c r="BH429" i="2"/>
  <c r="BI429" i="2"/>
  <c r="BG430" i="2"/>
  <c r="BH430" i="2"/>
  <c r="BI430" i="2"/>
  <c r="BG431" i="2"/>
  <c r="BH431" i="2"/>
  <c r="BI431" i="2"/>
  <c r="BG432" i="2"/>
  <c r="BH432" i="2"/>
  <c r="BI432" i="2"/>
  <c r="BG433" i="2"/>
  <c r="BH433" i="2"/>
  <c r="BI433" i="2"/>
  <c r="BG434" i="2"/>
  <c r="BH434" i="2"/>
  <c r="BI434" i="2"/>
  <c r="BG435" i="2"/>
  <c r="BH435" i="2"/>
  <c r="BI435" i="2"/>
  <c r="BG436" i="2"/>
  <c r="BH436" i="2"/>
  <c r="BI436" i="2"/>
  <c r="BG437" i="2"/>
  <c r="BH437" i="2"/>
  <c r="BI437" i="2"/>
  <c r="BG438" i="2"/>
  <c r="BH438" i="2"/>
  <c r="BI438" i="2"/>
  <c r="BG439" i="2"/>
  <c r="BH439" i="2"/>
  <c r="BI439" i="2"/>
  <c r="BG440" i="2"/>
  <c r="BH440" i="2"/>
  <c r="BI440" i="2"/>
  <c r="BG441" i="2"/>
  <c r="BH441" i="2"/>
  <c r="BI441" i="2"/>
  <c r="BG442" i="2"/>
  <c r="BH442" i="2"/>
  <c r="BI442" i="2"/>
  <c r="BG443" i="2"/>
  <c r="BH443" i="2"/>
  <c r="BI443" i="2"/>
  <c r="BG444" i="2"/>
  <c r="BH444" i="2"/>
  <c r="BI444" i="2"/>
  <c r="BG445" i="2"/>
  <c r="BH445" i="2"/>
  <c r="BI445" i="2"/>
  <c r="BG446" i="2"/>
  <c r="BH446" i="2"/>
  <c r="BI446" i="2"/>
  <c r="BG447" i="2"/>
  <c r="BH447" i="2"/>
  <c r="BI447" i="2"/>
  <c r="BG448" i="2"/>
  <c r="BH448" i="2"/>
  <c r="BI448" i="2"/>
  <c r="BG449" i="2"/>
  <c r="BH449" i="2"/>
  <c r="BI449" i="2"/>
  <c r="BG450" i="2"/>
  <c r="BH450" i="2"/>
  <c r="BI450" i="2"/>
  <c r="BG451" i="2"/>
  <c r="BH451" i="2"/>
  <c r="BI451" i="2"/>
  <c r="BG452" i="2"/>
  <c r="BH452" i="2"/>
  <c r="BI452" i="2"/>
  <c r="BG453" i="2"/>
  <c r="BH453" i="2"/>
  <c r="BI453" i="2"/>
  <c r="BG454" i="2"/>
  <c r="BH454" i="2"/>
  <c r="BI454" i="2"/>
  <c r="BG455" i="2"/>
  <c r="BH455" i="2"/>
  <c r="BI455" i="2"/>
  <c r="BG456" i="2"/>
  <c r="BH456" i="2"/>
  <c r="BI456" i="2"/>
  <c r="BG457" i="2"/>
  <c r="BH457" i="2"/>
  <c r="BI457" i="2"/>
  <c r="BG458" i="2"/>
  <c r="BH458" i="2"/>
  <c r="BI458" i="2"/>
  <c r="BG459" i="2"/>
  <c r="BH459" i="2"/>
  <c r="BI459" i="2"/>
  <c r="BG460" i="2"/>
  <c r="BH460" i="2"/>
  <c r="BI460" i="2"/>
  <c r="BG461" i="2"/>
  <c r="BH461" i="2"/>
  <c r="BI461" i="2"/>
  <c r="BG462" i="2"/>
  <c r="BH462" i="2"/>
  <c r="BI462" i="2"/>
  <c r="BG463" i="2"/>
  <c r="BH463" i="2"/>
  <c r="BI463" i="2"/>
  <c r="BG464" i="2"/>
  <c r="BH464" i="2"/>
  <c r="BI464" i="2"/>
  <c r="BG465" i="2"/>
  <c r="BH465" i="2"/>
  <c r="BI465" i="2"/>
  <c r="M312" i="2"/>
  <c r="S312" i="2"/>
  <c r="S313" i="2"/>
  <c r="AE310" i="2"/>
  <c r="AE311" i="2"/>
  <c r="AI315" i="2"/>
  <c r="AJ315" i="2"/>
  <c r="AK315" i="2"/>
  <c r="AI316" i="2"/>
  <c r="AJ316" i="2"/>
  <c r="AK316" i="2"/>
  <c r="AI317" i="2"/>
  <c r="AJ317" i="2"/>
  <c r="AK317" i="2"/>
  <c r="AI318" i="2"/>
  <c r="AJ318" i="2"/>
  <c r="AK318" i="2"/>
  <c r="AI319" i="2"/>
  <c r="AJ319" i="2"/>
  <c r="AK319" i="2"/>
  <c r="AI320" i="2"/>
  <c r="AJ320" i="2"/>
  <c r="AK320" i="2"/>
  <c r="AI321" i="2"/>
  <c r="AJ321" i="2"/>
  <c r="AK321" i="2"/>
  <c r="AC320" i="2"/>
  <c r="AD320" i="2"/>
  <c r="AE320" i="2"/>
  <c r="AI323" i="2"/>
  <c r="AJ323" i="2"/>
  <c r="AK323" i="2"/>
  <c r="AI324" i="2"/>
  <c r="AJ324" i="2"/>
  <c r="AK324" i="2"/>
  <c r="AO323" i="2"/>
  <c r="AP323" i="2"/>
  <c r="AQ323" i="2"/>
  <c r="AO324" i="2"/>
  <c r="AP324" i="2"/>
  <c r="AQ324" i="2"/>
  <c r="AU323" i="2"/>
  <c r="AV323" i="2"/>
  <c r="AW323" i="2"/>
  <c r="AU324" i="2"/>
  <c r="AV324" i="2"/>
  <c r="AW324" i="2"/>
  <c r="AC324" i="2"/>
  <c r="AD324" i="2"/>
  <c r="AE324" i="2"/>
  <c r="AC326" i="2"/>
  <c r="AD326" i="2"/>
  <c r="AE326" i="2"/>
  <c r="AI326" i="2"/>
  <c r="AJ326" i="2"/>
  <c r="AK326" i="2"/>
  <c r="AO326" i="2"/>
  <c r="AP326" i="2"/>
  <c r="AO327" i="2"/>
  <c r="AP327" i="2"/>
  <c r="AO328" i="2"/>
  <c r="AP328" i="2"/>
  <c r="AO329" i="2"/>
  <c r="AP329" i="2"/>
  <c r="AO330" i="2"/>
  <c r="AP330" i="2"/>
  <c r="AO331" i="2"/>
  <c r="AP331" i="2"/>
  <c r="AO332" i="2"/>
  <c r="AP332" i="2"/>
  <c r="AO333" i="2"/>
  <c r="AP333" i="2"/>
  <c r="AU326" i="2"/>
  <c r="AV326" i="2"/>
  <c r="AU327" i="2"/>
  <c r="AV327" i="2"/>
  <c r="AU328" i="2"/>
  <c r="AV328" i="2"/>
  <c r="AU329" i="2"/>
  <c r="AV329" i="2"/>
  <c r="AU330" i="2"/>
  <c r="AV330" i="2"/>
  <c r="AU331" i="2"/>
  <c r="AV331" i="2"/>
  <c r="AU332" i="2"/>
  <c r="AV332" i="2"/>
  <c r="AU333" i="2"/>
  <c r="AV333" i="2"/>
  <c r="M328" i="2"/>
  <c r="S328" i="2"/>
  <c r="AC328" i="2"/>
  <c r="AD328" i="2"/>
  <c r="AE328" i="2"/>
  <c r="AI328" i="2"/>
  <c r="AJ328" i="2"/>
  <c r="AK328" i="2"/>
  <c r="AI329" i="2"/>
  <c r="AJ329" i="2"/>
  <c r="AK329" i="2"/>
  <c r="AI330" i="2"/>
  <c r="AJ330" i="2"/>
  <c r="AK330" i="2"/>
  <c r="AK334" i="2"/>
  <c r="AQ326" i="2"/>
  <c r="AQ327" i="2"/>
  <c r="AQ328" i="2"/>
  <c r="AQ329" i="2"/>
  <c r="AQ330" i="2"/>
  <c r="AQ331" i="2"/>
  <c r="AQ332" i="2"/>
  <c r="AQ333" i="2"/>
  <c r="AQ334" i="2"/>
  <c r="AI335" i="2"/>
  <c r="AJ335" i="2"/>
  <c r="AK335" i="2"/>
  <c r="AI336" i="2"/>
  <c r="AJ336" i="2"/>
  <c r="AK336" i="2"/>
  <c r="AI337" i="2"/>
  <c r="AJ337" i="2"/>
  <c r="AK337" i="2"/>
  <c r="AI338" i="2"/>
  <c r="AJ338" i="2"/>
  <c r="AK338" i="2"/>
  <c r="AI339" i="2"/>
  <c r="AJ339" i="2"/>
  <c r="AK339" i="2"/>
  <c r="AI340" i="2"/>
  <c r="AJ340" i="2"/>
  <c r="AK340" i="2"/>
  <c r="AI341" i="2"/>
  <c r="AJ341" i="2"/>
  <c r="AK341" i="2"/>
  <c r="AI342" i="2"/>
  <c r="AJ342" i="2"/>
  <c r="AK342" i="2"/>
  <c r="AO335" i="2"/>
  <c r="AP335" i="2"/>
  <c r="AQ335" i="2"/>
  <c r="AO336" i="2"/>
  <c r="AP336" i="2"/>
  <c r="AQ336" i="2"/>
  <c r="AO337" i="2"/>
  <c r="AP337" i="2"/>
  <c r="AQ337" i="2"/>
  <c r="AO338" i="2"/>
  <c r="AP338" i="2"/>
  <c r="AQ338" i="2"/>
  <c r="AO339" i="2"/>
  <c r="AP339" i="2"/>
  <c r="AQ339" i="2"/>
  <c r="AO340" i="2"/>
  <c r="AP340" i="2"/>
  <c r="AQ340" i="2"/>
  <c r="AO341" i="2"/>
  <c r="AP341" i="2"/>
  <c r="AQ341" i="2"/>
  <c r="AO342" i="2"/>
  <c r="AP342" i="2"/>
  <c r="AQ342" i="2"/>
  <c r="AO343" i="2"/>
  <c r="AP343" i="2"/>
  <c r="AQ343" i="2"/>
  <c r="AU335" i="2"/>
  <c r="AV335" i="2"/>
  <c r="AU336" i="2"/>
  <c r="AV336" i="2"/>
  <c r="AU337" i="2"/>
  <c r="AV337" i="2"/>
  <c r="AU338" i="2"/>
  <c r="AV338" i="2"/>
  <c r="AU339" i="2"/>
  <c r="AV339" i="2"/>
  <c r="AU340" i="2"/>
  <c r="AV340" i="2"/>
  <c r="AU341" i="2"/>
  <c r="AV341" i="2"/>
  <c r="AU342" i="2"/>
  <c r="AV342" i="2"/>
  <c r="AU343" i="2"/>
  <c r="AV343" i="2"/>
  <c r="AU344" i="2"/>
  <c r="AV344" i="2"/>
  <c r="AU345" i="2"/>
  <c r="AV345" i="2"/>
  <c r="AU346" i="2"/>
  <c r="AV346" i="2"/>
  <c r="AU347" i="2"/>
  <c r="AV347" i="2"/>
  <c r="AU348" i="2"/>
  <c r="AV348" i="2"/>
  <c r="AU349" i="2"/>
  <c r="AV349" i="2"/>
  <c r="AU350" i="2"/>
  <c r="AV350" i="2"/>
  <c r="AU351" i="2"/>
  <c r="AV351" i="2"/>
  <c r="AU352" i="2"/>
  <c r="AV352" i="2"/>
  <c r="AU353" i="2"/>
  <c r="AV353" i="2"/>
  <c r="AU354" i="2"/>
  <c r="AV354" i="2"/>
  <c r="AU355" i="2"/>
  <c r="AV355" i="2"/>
  <c r="AU356" i="2"/>
  <c r="AV356" i="2"/>
  <c r="AU357" i="2"/>
  <c r="AV357" i="2"/>
  <c r="AU358" i="2"/>
  <c r="AV358" i="2"/>
  <c r="AU359" i="2"/>
  <c r="AV359" i="2"/>
  <c r="AU360" i="2"/>
  <c r="AV360" i="2"/>
  <c r="AU361" i="2"/>
  <c r="AV361" i="2"/>
  <c r="AU362" i="2"/>
  <c r="AV362" i="2"/>
  <c r="AU363" i="2"/>
  <c r="AV363" i="2"/>
  <c r="AU364" i="2"/>
  <c r="AV364" i="2"/>
  <c r="AU365" i="2"/>
  <c r="AV365" i="2"/>
  <c r="AU366" i="2"/>
  <c r="AV366" i="2"/>
  <c r="AU367" i="2"/>
  <c r="AV367" i="2"/>
  <c r="AU368" i="2"/>
  <c r="AV368" i="2"/>
  <c r="AU369" i="2"/>
  <c r="AV369" i="2"/>
  <c r="AU370" i="2"/>
  <c r="AV370" i="2"/>
  <c r="AU371" i="2"/>
  <c r="AV371" i="2"/>
  <c r="AU372" i="2"/>
  <c r="AV372" i="2"/>
  <c r="AU373" i="2"/>
  <c r="AV373" i="2"/>
  <c r="AU374" i="2"/>
  <c r="AV374" i="2"/>
  <c r="AU375" i="2"/>
  <c r="AV375" i="2"/>
  <c r="AU376" i="2"/>
  <c r="AV376" i="2"/>
  <c r="AU377" i="2"/>
  <c r="AV377" i="2"/>
  <c r="AU378" i="2"/>
  <c r="AV378" i="2"/>
  <c r="AU379" i="2"/>
  <c r="AV379" i="2"/>
  <c r="AU380" i="2"/>
  <c r="AV380" i="2"/>
  <c r="AU381" i="2"/>
  <c r="AV381" i="2"/>
  <c r="AU382" i="2"/>
  <c r="AV382" i="2"/>
  <c r="AU383" i="2"/>
  <c r="AV383" i="2"/>
  <c r="AU384" i="2"/>
  <c r="AV384" i="2"/>
  <c r="AU385" i="2"/>
  <c r="AV385" i="2"/>
  <c r="AU386" i="2"/>
  <c r="AV386" i="2"/>
  <c r="AU387" i="2"/>
  <c r="AV387" i="2"/>
  <c r="AU388" i="2"/>
  <c r="AV388" i="2"/>
  <c r="AU389" i="2"/>
  <c r="AV389" i="2"/>
  <c r="AU390" i="2"/>
  <c r="AV390" i="2"/>
  <c r="AU391" i="2"/>
  <c r="AV391" i="2"/>
  <c r="AU392" i="2"/>
  <c r="AV392" i="2"/>
  <c r="AU393" i="2"/>
  <c r="AV393" i="2"/>
  <c r="AU394" i="2"/>
  <c r="AV394" i="2"/>
  <c r="AU395" i="2"/>
  <c r="AV395" i="2"/>
  <c r="AU396" i="2"/>
  <c r="AV396" i="2"/>
  <c r="AU397" i="2"/>
  <c r="AV397" i="2"/>
  <c r="AU398" i="2"/>
  <c r="AV398" i="2"/>
  <c r="AU399" i="2"/>
  <c r="AV399" i="2"/>
  <c r="AU400" i="2"/>
  <c r="AV400" i="2"/>
  <c r="AU401" i="2"/>
  <c r="AV401" i="2"/>
  <c r="AU402" i="2"/>
  <c r="AV402" i="2"/>
  <c r="AU403" i="2"/>
  <c r="AV403" i="2"/>
  <c r="AU404" i="2"/>
  <c r="AV404" i="2"/>
  <c r="AU405" i="2"/>
  <c r="AV405" i="2"/>
  <c r="AU406" i="2"/>
  <c r="AV406" i="2"/>
  <c r="AU407" i="2"/>
  <c r="AV407" i="2"/>
  <c r="AU408" i="2"/>
  <c r="AV408" i="2"/>
  <c r="AU409" i="2"/>
  <c r="AV409" i="2"/>
  <c r="AU410" i="2"/>
  <c r="AV410" i="2"/>
  <c r="AU411" i="2"/>
  <c r="AV411" i="2"/>
  <c r="AU412" i="2"/>
  <c r="AV412" i="2"/>
  <c r="AU413" i="2"/>
  <c r="AV413" i="2"/>
  <c r="AU414" i="2"/>
  <c r="AV414" i="2"/>
  <c r="AU415" i="2"/>
  <c r="AV415" i="2"/>
  <c r="AU416" i="2"/>
  <c r="AV416" i="2"/>
  <c r="AU417" i="2"/>
  <c r="AV417" i="2"/>
  <c r="AU418" i="2"/>
  <c r="AV418" i="2"/>
  <c r="AU419" i="2"/>
  <c r="AV419" i="2"/>
  <c r="AU420" i="2"/>
  <c r="AV420" i="2"/>
  <c r="AU421" i="2"/>
  <c r="AV421" i="2"/>
  <c r="AU422" i="2"/>
  <c r="AV422" i="2"/>
  <c r="AU423" i="2"/>
  <c r="AV423" i="2"/>
  <c r="AU424" i="2"/>
  <c r="AV424" i="2"/>
  <c r="AU425" i="2"/>
  <c r="AV425" i="2"/>
  <c r="AU426" i="2"/>
  <c r="AV426" i="2"/>
  <c r="AU427" i="2"/>
  <c r="AV427" i="2"/>
  <c r="AU428" i="2"/>
  <c r="AV428" i="2"/>
  <c r="AU429" i="2"/>
  <c r="AV429" i="2"/>
  <c r="AU430" i="2"/>
  <c r="AV430" i="2"/>
  <c r="AU431" i="2"/>
  <c r="AV431" i="2"/>
  <c r="AU432" i="2"/>
  <c r="AV432" i="2"/>
  <c r="AU433" i="2"/>
  <c r="AV433" i="2"/>
  <c r="AU434" i="2"/>
  <c r="AV434" i="2"/>
  <c r="AU435" i="2"/>
  <c r="AV435" i="2"/>
  <c r="AU436" i="2"/>
  <c r="AV436" i="2"/>
  <c r="AU437" i="2"/>
  <c r="AV437" i="2"/>
  <c r="AU438" i="2"/>
  <c r="AV438" i="2"/>
  <c r="AU439" i="2"/>
  <c r="AV439" i="2"/>
  <c r="AU440" i="2"/>
  <c r="AV440" i="2"/>
  <c r="AU441" i="2"/>
  <c r="AV441" i="2"/>
  <c r="AU442" i="2"/>
  <c r="AV442" i="2"/>
  <c r="AU443" i="2"/>
  <c r="AV443" i="2"/>
  <c r="AU444" i="2"/>
  <c r="AV444" i="2"/>
  <c r="AU445" i="2"/>
  <c r="AV445" i="2"/>
  <c r="AU446" i="2"/>
  <c r="AV446" i="2"/>
  <c r="AU447" i="2"/>
  <c r="AV447" i="2"/>
  <c r="AU448" i="2"/>
  <c r="AV448" i="2"/>
  <c r="AU449" i="2"/>
  <c r="AV449" i="2"/>
  <c r="AU450" i="2"/>
  <c r="AV450" i="2"/>
  <c r="AU451" i="2"/>
  <c r="AV451" i="2"/>
  <c r="AU452" i="2"/>
  <c r="AV452" i="2"/>
  <c r="AU453" i="2"/>
  <c r="AV453" i="2"/>
  <c r="AU454" i="2"/>
  <c r="AV454" i="2"/>
  <c r="AU455" i="2"/>
  <c r="AV455" i="2"/>
  <c r="AU456" i="2"/>
  <c r="AV456" i="2"/>
  <c r="AU457" i="2"/>
  <c r="AV457" i="2"/>
  <c r="AU458" i="2"/>
  <c r="AV458" i="2"/>
  <c r="AU459" i="2"/>
  <c r="AV459" i="2"/>
  <c r="AC340" i="2"/>
  <c r="AD340" i="2"/>
  <c r="AE340" i="2"/>
  <c r="AC342" i="2"/>
  <c r="AD342" i="2"/>
  <c r="AE342" i="2"/>
  <c r="AI345" i="2"/>
  <c r="AJ345" i="2"/>
  <c r="AK345" i="2"/>
  <c r="AO345" i="2"/>
  <c r="AP345" i="2"/>
  <c r="AQ345" i="2"/>
  <c r="AO346" i="2"/>
  <c r="AP346" i="2"/>
  <c r="AQ346" i="2"/>
  <c r="AO347" i="2"/>
  <c r="AP347" i="2"/>
  <c r="AQ347" i="2"/>
  <c r="AO348" i="2"/>
  <c r="AP348" i="2"/>
  <c r="AQ348" i="2"/>
  <c r="AO349" i="2"/>
  <c r="AP349" i="2"/>
  <c r="AQ349" i="2"/>
  <c r="AO350" i="2"/>
  <c r="AP350" i="2"/>
  <c r="AQ350" i="2"/>
  <c r="AO351" i="2"/>
  <c r="AP351" i="2"/>
  <c r="AQ351" i="2"/>
  <c r="AO352" i="2"/>
  <c r="AP352" i="2"/>
  <c r="AQ352" i="2"/>
  <c r="AO353" i="2"/>
  <c r="AP353" i="2"/>
  <c r="AQ353" i="2"/>
  <c r="AO354" i="2"/>
  <c r="AP354" i="2"/>
  <c r="AQ354" i="2"/>
  <c r="AO355" i="2"/>
  <c r="AP355" i="2"/>
  <c r="AQ355" i="2"/>
  <c r="AO356" i="2"/>
  <c r="AP356" i="2"/>
  <c r="AQ356" i="2"/>
  <c r="AO357" i="2"/>
  <c r="AP357" i="2"/>
  <c r="AQ357" i="2"/>
  <c r="AO358" i="2"/>
  <c r="AP358" i="2"/>
  <c r="AQ358" i="2"/>
  <c r="AO359" i="2"/>
  <c r="AP359" i="2"/>
  <c r="AQ359" i="2"/>
  <c r="AO360" i="2"/>
  <c r="AP360" i="2"/>
  <c r="AQ360" i="2"/>
  <c r="AO361" i="2"/>
  <c r="AP361" i="2"/>
  <c r="AQ361" i="2"/>
  <c r="AO362" i="2"/>
  <c r="AP362" i="2"/>
  <c r="AQ362" i="2"/>
  <c r="AO363" i="2"/>
  <c r="AP363" i="2"/>
  <c r="AQ363" i="2"/>
  <c r="AO364" i="2"/>
  <c r="AP364" i="2"/>
  <c r="AQ364" i="2"/>
  <c r="AO365" i="2"/>
  <c r="AP365" i="2"/>
  <c r="AQ365" i="2"/>
  <c r="AO366" i="2"/>
  <c r="AP366" i="2"/>
  <c r="AQ366" i="2"/>
  <c r="AO367" i="2"/>
  <c r="AP367" i="2"/>
  <c r="AQ367" i="2"/>
  <c r="AO368" i="2"/>
  <c r="AP368" i="2"/>
  <c r="AQ368" i="2"/>
  <c r="AO369" i="2"/>
  <c r="AP369" i="2"/>
  <c r="AQ369" i="2"/>
  <c r="S345" i="2"/>
  <c r="S346" i="2"/>
  <c r="M348" i="2"/>
  <c r="AK348" i="2"/>
  <c r="S349" i="2"/>
  <c r="AI349" i="2"/>
  <c r="AJ349" i="2"/>
  <c r="AK349" i="2"/>
  <c r="AI350" i="2"/>
  <c r="AJ350" i="2"/>
  <c r="AK350" i="2"/>
  <c r="AK352" i="2"/>
  <c r="S353" i="2"/>
  <c r="AI353" i="2"/>
  <c r="AJ353" i="2"/>
  <c r="AK353" i="2"/>
  <c r="AI354" i="2"/>
  <c r="AJ354" i="2"/>
  <c r="AK354" i="2"/>
  <c r="AJ356" i="2"/>
  <c r="AK356" i="2"/>
  <c r="AJ357" i="2"/>
  <c r="AK357" i="2"/>
  <c r="AJ358" i="2"/>
  <c r="AK358" i="2"/>
  <c r="AJ359" i="2"/>
  <c r="AK359" i="2"/>
  <c r="AJ360" i="2"/>
  <c r="AK360" i="2"/>
  <c r="AJ361" i="2"/>
  <c r="AK361" i="2"/>
  <c r="S357" i="2"/>
  <c r="AC357" i="2"/>
  <c r="AD357" i="2"/>
  <c r="AE357" i="2"/>
  <c r="AC360" i="2"/>
  <c r="AD360" i="2"/>
  <c r="AE360" i="2"/>
  <c r="AI356" i="2"/>
  <c r="AI357" i="2"/>
  <c r="AI358" i="2"/>
  <c r="AI359" i="2"/>
  <c r="AI360" i="2"/>
  <c r="X361" i="2"/>
  <c r="Y361" i="2"/>
  <c r="M363" i="2"/>
  <c r="S363" i="2"/>
  <c r="AC363" i="2"/>
  <c r="AD363" i="2"/>
  <c r="AE363" i="2"/>
  <c r="AI363" i="2"/>
  <c r="AJ363" i="2"/>
  <c r="AK363" i="2"/>
  <c r="AI364" i="2"/>
  <c r="AJ364" i="2"/>
  <c r="AK364" i="2"/>
  <c r="AI365" i="2"/>
  <c r="AJ365" i="2"/>
  <c r="AK365" i="2"/>
  <c r="AI366" i="2"/>
  <c r="AJ366" i="2"/>
  <c r="AK366" i="2"/>
  <c r="AI367" i="2"/>
  <c r="AJ367" i="2"/>
  <c r="AK367" i="2"/>
  <c r="S367" i="2"/>
  <c r="AK369" i="2"/>
  <c r="S371" i="2"/>
  <c r="AC371" i="2"/>
  <c r="AD371" i="2"/>
  <c r="AE371" i="2"/>
  <c r="AI371" i="2"/>
  <c r="AJ371" i="2"/>
  <c r="AK371" i="2"/>
  <c r="AO371" i="2"/>
  <c r="AP371" i="2"/>
  <c r="AQ371" i="2"/>
  <c r="AO372" i="2"/>
  <c r="AP372" i="2"/>
  <c r="AQ372" i="2"/>
  <c r="AO373" i="2"/>
  <c r="AP373" i="2"/>
  <c r="AQ373" i="2"/>
  <c r="AO374" i="2"/>
  <c r="AP374" i="2"/>
  <c r="AQ374" i="2"/>
  <c r="AO375" i="2"/>
  <c r="AP375" i="2"/>
  <c r="AQ375" i="2"/>
  <c r="AO376" i="2"/>
  <c r="AP376" i="2"/>
  <c r="AQ376" i="2"/>
  <c r="AO377" i="2"/>
  <c r="AP377" i="2"/>
  <c r="AQ377" i="2"/>
  <c r="AO378" i="2"/>
  <c r="AP378" i="2"/>
  <c r="AQ378" i="2"/>
  <c r="AO379" i="2"/>
  <c r="AP379" i="2"/>
  <c r="AQ379" i="2"/>
  <c r="AO380" i="2"/>
  <c r="AP380" i="2"/>
  <c r="AQ380" i="2"/>
  <c r="AO381" i="2"/>
  <c r="AP381" i="2"/>
  <c r="AQ381" i="2"/>
  <c r="AO382" i="2"/>
  <c r="AP382" i="2"/>
  <c r="AQ382" i="2"/>
  <c r="AO383" i="2"/>
  <c r="AP383" i="2"/>
  <c r="AQ383" i="2"/>
  <c r="AO384" i="2"/>
  <c r="AP384" i="2"/>
  <c r="AQ384" i="2"/>
  <c r="AO385" i="2"/>
  <c r="AP385" i="2"/>
  <c r="AQ385" i="2"/>
  <c r="AO386" i="2"/>
  <c r="AP386" i="2"/>
  <c r="AQ386" i="2"/>
  <c r="AO387" i="2"/>
  <c r="AP387" i="2"/>
  <c r="AQ387" i="2"/>
  <c r="AO388" i="2"/>
  <c r="AP388" i="2"/>
  <c r="AQ388" i="2"/>
  <c r="AO389" i="2"/>
  <c r="AP389" i="2"/>
  <c r="AQ389" i="2"/>
  <c r="AO390" i="2"/>
  <c r="AP390" i="2"/>
  <c r="AQ390" i="2"/>
  <c r="AO391" i="2"/>
  <c r="AP391" i="2"/>
  <c r="AQ391" i="2"/>
  <c r="AO392" i="2"/>
  <c r="AP392" i="2"/>
  <c r="AQ392" i="2"/>
  <c r="AO393" i="2"/>
  <c r="AP393" i="2"/>
  <c r="AQ393" i="2"/>
  <c r="AO394" i="2"/>
  <c r="AP394" i="2"/>
  <c r="AQ394" i="2"/>
  <c r="AO395" i="2"/>
  <c r="AP395" i="2"/>
  <c r="AQ395" i="2"/>
  <c r="AO396" i="2"/>
  <c r="AP396" i="2"/>
  <c r="AQ396" i="2"/>
  <c r="AO397" i="2"/>
  <c r="AP397" i="2"/>
  <c r="AQ397" i="2"/>
  <c r="AO398" i="2"/>
  <c r="AP398" i="2"/>
  <c r="AQ398" i="2"/>
  <c r="AO399" i="2"/>
  <c r="AP399" i="2"/>
  <c r="AQ399" i="2"/>
  <c r="AO400" i="2"/>
  <c r="AP400" i="2"/>
  <c r="AQ400" i="2"/>
  <c r="AO401" i="2"/>
  <c r="AP401" i="2"/>
  <c r="AQ401" i="2"/>
  <c r="AO402" i="2"/>
  <c r="AP402" i="2"/>
  <c r="AQ402" i="2"/>
  <c r="AO403" i="2"/>
  <c r="AP403" i="2"/>
  <c r="AQ403" i="2"/>
  <c r="AO404" i="2"/>
  <c r="AP404" i="2"/>
  <c r="AQ404" i="2"/>
  <c r="AO405" i="2"/>
  <c r="AP405" i="2"/>
  <c r="AQ405" i="2"/>
  <c r="AO406" i="2"/>
  <c r="AP406" i="2"/>
  <c r="AQ406" i="2"/>
  <c r="AO407" i="2"/>
  <c r="AP407" i="2"/>
  <c r="AQ407" i="2"/>
  <c r="AO408" i="2"/>
  <c r="AP408" i="2"/>
  <c r="AQ408" i="2"/>
  <c r="AO409" i="2"/>
  <c r="AP409" i="2"/>
  <c r="AQ409" i="2"/>
  <c r="AO410" i="2"/>
  <c r="AP410" i="2"/>
  <c r="AQ410" i="2"/>
  <c r="AO411" i="2"/>
  <c r="AP411" i="2"/>
  <c r="AQ411" i="2"/>
  <c r="AO412" i="2"/>
  <c r="AP412" i="2"/>
  <c r="AQ412" i="2"/>
  <c r="AO413" i="2"/>
  <c r="AP413" i="2"/>
  <c r="AQ413" i="2"/>
  <c r="AO414" i="2"/>
  <c r="AP414" i="2"/>
  <c r="AQ414" i="2"/>
  <c r="AI374" i="2"/>
  <c r="AJ374" i="2"/>
  <c r="AK374" i="2"/>
  <c r="M376" i="2"/>
  <c r="S376" i="2"/>
  <c r="AC376" i="2"/>
  <c r="AD376" i="2"/>
  <c r="AE376" i="2"/>
  <c r="AI376" i="2"/>
  <c r="AJ376" i="2"/>
  <c r="AK376" i="2"/>
  <c r="AC378" i="2"/>
  <c r="AD378" i="2"/>
  <c r="AE378" i="2"/>
  <c r="AC379" i="2"/>
  <c r="AD379" i="2"/>
  <c r="AE379" i="2"/>
  <c r="AI378" i="2"/>
  <c r="AJ378" i="2"/>
  <c r="AK378" i="2"/>
  <c r="AI379" i="2"/>
  <c r="AJ379" i="2"/>
  <c r="AK379" i="2"/>
  <c r="AI380" i="2"/>
  <c r="AJ380" i="2"/>
  <c r="AK380" i="2"/>
  <c r="AI381" i="2"/>
  <c r="AJ381" i="2"/>
  <c r="AK381" i="2"/>
  <c r="AI382" i="2"/>
  <c r="AJ382" i="2"/>
  <c r="AK382" i="2"/>
  <c r="AI383" i="2"/>
  <c r="AJ383" i="2"/>
  <c r="AK383" i="2"/>
  <c r="AI384" i="2"/>
  <c r="AJ384" i="2"/>
  <c r="AK384" i="2"/>
  <c r="AI385" i="2"/>
  <c r="AJ385" i="2"/>
  <c r="AK385" i="2"/>
  <c r="AI386" i="2"/>
  <c r="AJ386" i="2"/>
  <c r="AK386" i="2"/>
  <c r="AI387" i="2"/>
  <c r="AJ387" i="2"/>
  <c r="AK387" i="2"/>
  <c r="AI388" i="2"/>
  <c r="AJ388" i="2"/>
  <c r="AK388" i="2"/>
  <c r="AI389" i="2"/>
  <c r="AJ389" i="2"/>
  <c r="AK389" i="2"/>
  <c r="AI390" i="2"/>
  <c r="AJ390" i="2"/>
  <c r="AK390" i="2"/>
  <c r="AI391" i="2"/>
  <c r="AJ391" i="2"/>
  <c r="AK391" i="2"/>
  <c r="AI392" i="2"/>
  <c r="AJ392" i="2"/>
  <c r="AK392" i="2"/>
  <c r="AI393" i="2"/>
  <c r="AJ393" i="2"/>
  <c r="AK393" i="2"/>
  <c r="AI394" i="2"/>
  <c r="AJ394" i="2"/>
  <c r="AK394" i="2"/>
  <c r="AI395" i="2"/>
  <c r="AJ395" i="2"/>
  <c r="AK395" i="2"/>
  <c r="AI396" i="2"/>
  <c r="AJ396" i="2"/>
  <c r="AK396" i="2"/>
  <c r="AI397" i="2"/>
  <c r="AJ397" i="2"/>
  <c r="AK397" i="2"/>
  <c r="AI398" i="2"/>
  <c r="AJ398" i="2"/>
  <c r="AK398" i="2"/>
  <c r="AI399" i="2"/>
  <c r="AJ399" i="2"/>
  <c r="AK399" i="2"/>
  <c r="AI400" i="2"/>
  <c r="AJ400" i="2"/>
  <c r="AK400" i="2"/>
  <c r="AI401" i="2"/>
  <c r="AJ401" i="2"/>
  <c r="AK401" i="2"/>
  <c r="AI402" i="2"/>
  <c r="AJ402" i="2"/>
  <c r="AK402" i="2"/>
  <c r="AI403" i="2"/>
  <c r="AJ403" i="2"/>
  <c r="AK403" i="2"/>
  <c r="AI404" i="2"/>
  <c r="AJ404" i="2"/>
  <c r="AK404" i="2"/>
  <c r="AI405" i="2"/>
  <c r="AJ405" i="2"/>
  <c r="AK405" i="2"/>
  <c r="S380" i="2"/>
  <c r="S381" i="2"/>
  <c r="Y381" i="2"/>
  <c r="AC381" i="2"/>
  <c r="AD381" i="2"/>
  <c r="AE381" i="2"/>
  <c r="AC385" i="2"/>
  <c r="AD385" i="2"/>
  <c r="AE385" i="2"/>
  <c r="AC388" i="2"/>
  <c r="AD388" i="2"/>
  <c r="AE388" i="2"/>
  <c r="M391" i="2"/>
  <c r="AC391" i="2"/>
  <c r="AD391" i="2"/>
  <c r="L393" i="2"/>
  <c r="M393" i="2"/>
  <c r="S391" i="2"/>
  <c r="S392" i="2"/>
  <c r="S393" i="2"/>
  <c r="AE391" i="2"/>
  <c r="AC395" i="2"/>
  <c r="AD395" i="2"/>
  <c r="AE395" i="2"/>
  <c r="M398" i="2"/>
  <c r="S398" i="2"/>
  <c r="AC398" i="2"/>
  <c r="AD398" i="2"/>
  <c r="AE398" i="2"/>
  <c r="AC400" i="2"/>
  <c r="AD400" i="2"/>
  <c r="AE400" i="2"/>
  <c r="AC401" i="2"/>
  <c r="AD401" i="2"/>
  <c r="AE401" i="2"/>
  <c r="AC403" i="2"/>
  <c r="AD403" i="2"/>
  <c r="AE403" i="2"/>
  <c r="AC404" i="2"/>
  <c r="AD404" i="2"/>
  <c r="AE404" i="2"/>
  <c r="AC405" i="2"/>
  <c r="AD405" i="2"/>
  <c r="AE405" i="2"/>
  <c r="M404" i="2"/>
  <c r="S404" i="2"/>
  <c r="AI407" i="2"/>
  <c r="AJ407" i="2"/>
  <c r="AK407" i="2"/>
  <c r="AI408" i="2"/>
  <c r="AJ408" i="2"/>
  <c r="AK408" i="2"/>
  <c r="AI409" i="2"/>
  <c r="AJ409" i="2"/>
  <c r="AK409" i="2"/>
  <c r="AI410" i="2"/>
  <c r="AJ410" i="2"/>
  <c r="AK410" i="2"/>
  <c r="AI411" i="2"/>
  <c r="AJ411" i="2"/>
  <c r="AK411" i="2"/>
  <c r="AI412" i="2"/>
  <c r="AJ412" i="2"/>
  <c r="AK412" i="2"/>
  <c r="AI413" i="2"/>
  <c r="AJ413" i="2"/>
  <c r="AK413" i="2"/>
  <c r="AI414" i="2"/>
  <c r="AJ414" i="2"/>
  <c r="AK414" i="2"/>
  <c r="AC408" i="2"/>
  <c r="AD408" i="2"/>
  <c r="M411" i="2"/>
  <c r="S411" i="2"/>
  <c r="AE408" i="2"/>
  <c r="AC413" i="2"/>
  <c r="AD413" i="2"/>
  <c r="AE413" i="2"/>
  <c r="AC414" i="2"/>
  <c r="AD414" i="2"/>
  <c r="AE414" i="2"/>
  <c r="AI416" i="2"/>
  <c r="AJ416" i="2"/>
  <c r="AK416" i="2"/>
  <c r="AI417" i="2"/>
  <c r="AJ417" i="2"/>
  <c r="AK417" i="2"/>
  <c r="AI418" i="2"/>
  <c r="AJ418" i="2"/>
  <c r="AK418" i="2"/>
  <c r="AO416" i="2"/>
  <c r="AP416" i="2"/>
  <c r="AQ416" i="2"/>
  <c r="AO417" i="2"/>
  <c r="AP417" i="2"/>
  <c r="AQ417" i="2"/>
  <c r="AO418" i="2"/>
  <c r="AP418" i="2"/>
  <c r="AQ418" i="2"/>
  <c r="M416" i="2"/>
  <c r="M417" i="2"/>
  <c r="S416" i="2"/>
  <c r="S417" i="2"/>
  <c r="AO420" i="2"/>
  <c r="AP420" i="2"/>
  <c r="AQ420" i="2"/>
  <c r="AO421" i="2"/>
  <c r="AP421" i="2"/>
  <c r="AQ421" i="2"/>
  <c r="AO422" i="2"/>
  <c r="AP422" i="2"/>
  <c r="AQ422" i="2"/>
  <c r="AO423" i="2"/>
  <c r="AP423" i="2"/>
  <c r="AQ423" i="2"/>
  <c r="AO424" i="2"/>
  <c r="AP424" i="2"/>
  <c r="AQ424" i="2"/>
  <c r="AO425" i="2"/>
  <c r="AP425" i="2"/>
  <c r="AQ425" i="2"/>
  <c r="AO426" i="2"/>
  <c r="AP426" i="2"/>
  <c r="AQ426" i="2"/>
  <c r="AO427" i="2"/>
  <c r="AP427" i="2"/>
  <c r="AQ427" i="2"/>
  <c r="AO428" i="2"/>
  <c r="AP428" i="2"/>
  <c r="AQ428" i="2"/>
  <c r="AO429" i="2"/>
  <c r="AP429" i="2"/>
  <c r="AQ429" i="2"/>
  <c r="AO430" i="2"/>
  <c r="AP430" i="2"/>
  <c r="AQ430" i="2"/>
  <c r="AO431" i="2"/>
  <c r="AP431" i="2"/>
  <c r="AQ431" i="2"/>
  <c r="AO432" i="2"/>
  <c r="AP432" i="2"/>
  <c r="AQ432" i="2"/>
  <c r="AO433" i="2"/>
  <c r="AP433" i="2"/>
  <c r="AQ433" i="2"/>
  <c r="AO434" i="2"/>
  <c r="AP434" i="2"/>
  <c r="AQ434" i="2"/>
  <c r="AO435" i="2"/>
  <c r="AP435" i="2"/>
  <c r="AQ435" i="2"/>
  <c r="AO436" i="2"/>
  <c r="AP436" i="2"/>
  <c r="AQ436" i="2"/>
  <c r="AO437" i="2"/>
  <c r="AP437" i="2"/>
  <c r="AQ437" i="2"/>
  <c r="AO438" i="2"/>
  <c r="AP438" i="2"/>
  <c r="AQ438" i="2"/>
  <c r="AI421" i="2"/>
  <c r="AJ421" i="2"/>
  <c r="AK421" i="2"/>
  <c r="AI422" i="2"/>
  <c r="AJ422" i="2"/>
  <c r="AK422" i="2"/>
  <c r="AI423" i="2"/>
  <c r="AJ423" i="2"/>
  <c r="AK423" i="2"/>
  <c r="AI424" i="2"/>
  <c r="AJ424" i="2"/>
  <c r="AK424" i="2"/>
  <c r="AI425" i="2"/>
  <c r="AJ425" i="2"/>
  <c r="AK425" i="2"/>
  <c r="AI426" i="2"/>
  <c r="AJ426" i="2"/>
  <c r="AK426" i="2"/>
  <c r="AI427" i="2"/>
  <c r="AJ427" i="2"/>
  <c r="AK427" i="2"/>
  <c r="AI428" i="2"/>
  <c r="AJ428" i="2"/>
  <c r="AK428" i="2"/>
  <c r="M421" i="2"/>
  <c r="M422" i="2"/>
  <c r="S421" i="2"/>
  <c r="S422" i="2"/>
  <c r="AC422" i="2"/>
  <c r="AD422" i="2"/>
  <c r="AE422" i="2"/>
  <c r="AC424" i="2"/>
  <c r="AD424" i="2"/>
  <c r="AE424" i="2"/>
  <c r="AC425" i="2"/>
  <c r="AD425" i="2"/>
  <c r="AE425" i="2"/>
  <c r="AC426" i="2"/>
  <c r="AD426" i="2"/>
  <c r="AE426" i="2"/>
  <c r="M425" i="2"/>
  <c r="S425" i="2"/>
  <c r="S426" i="2"/>
  <c r="S427" i="2"/>
  <c r="AC431" i="2"/>
  <c r="AD431" i="2"/>
  <c r="AC432" i="2"/>
  <c r="AD432" i="2"/>
  <c r="AC433" i="2"/>
  <c r="AD433" i="2"/>
  <c r="AI431" i="2"/>
  <c r="AJ431" i="2"/>
  <c r="AI432" i="2"/>
  <c r="AJ432" i="2"/>
  <c r="AI433" i="2"/>
  <c r="AJ433" i="2"/>
  <c r="AI434" i="2"/>
  <c r="AJ434" i="2"/>
  <c r="AI435" i="2"/>
  <c r="AJ435" i="2"/>
  <c r="AI436" i="2"/>
  <c r="AJ436" i="2"/>
  <c r="M433" i="2"/>
  <c r="AC435" i="2"/>
  <c r="AD435" i="2"/>
  <c r="AC436" i="2"/>
  <c r="AD436" i="2"/>
  <c r="X436" i="2"/>
  <c r="M437" i="2"/>
  <c r="Y436" i="2"/>
  <c r="AE431" i="2"/>
  <c r="AE432" i="2"/>
  <c r="AE433" i="2"/>
  <c r="AE435" i="2"/>
  <c r="AE436" i="2"/>
  <c r="AK431" i="2"/>
  <c r="AK432" i="2"/>
  <c r="AK433" i="2"/>
  <c r="AK434" i="2"/>
  <c r="AK435" i="2"/>
  <c r="AK436" i="2"/>
  <c r="AK437" i="2"/>
  <c r="S435" i="2"/>
  <c r="S436" i="2"/>
  <c r="S437" i="2"/>
  <c r="S438" i="2"/>
  <c r="AC438" i="2"/>
  <c r="AD438" i="2"/>
  <c r="AE438" i="2"/>
  <c r="AI438" i="2"/>
  <c r="AJ438" i="2"/>
  <c r="AK438" i="2"/>
  <c r="M440" i="2"/>
  <c r="AI440" i="2"/>
  <c r="AJ440" i="2"/>
  <c r="AI441" i="2"/>
  <c r="AJ441" i="2"/>
  <c r="AI442" i="2"/>
  <c r="AJ442" i="2"/>
  <c r="AO440" i="2"/>
  <c r="AP440" i="2"/>
  <c r="AQ440" i="2"/>
  <c r="AO441" i="2"/>
  <c r="AP441" i="2"/>
  <c r="AQ441" i="2"/>
  <c r="AO442" i="2"/>
  <c r="AP442" i="2"/>
  <c r="AQ442" i="2"/>
  <c r="AO443" i="2"/>
  <c r="AP443" i="2"/>
  <c r="AQ443" i="2"/>
  <c r="AO444" i="2"/>
  <c r="AP444" i="2"/>
  <c r="AQ444" i="2"/>
  <c r="AO445" i="2"/>
  <c r="AP445" i="2"/>
  <c r="AQ445" i="2"/>
  <c r="AO446" i="2"/>
  <c r="AP446" i="2"/>
  <c r="AQ446" i="2"/>
  <c r="AO447" i="2"/>
  <c r="AP447" i="2"/>
  <c r="AQ447" i="2"/>
  <c r="AO448" i="2"/>
  <c r="AP448" i="2"/>
  <c r="AQ448" i="2"/>
  <c r="AO449" i="2"/>
  <c r="AP449" i="2"/>
  <c r="AQ449" i="2"/>
  <c r="AO450" i="2"/>
  <c r="AP450" i="2"/>
  <c r="AQ450" i="2"/>
  <c r="AO451" i="2"/>
  <c r="AP451" i="2"/>
  <c r="AQ451" i="2"/>
  <c r="AO452" i="2"/>
  <c r="AP452" i="2"/>
  <c r="AQ452" i="2"/>
  <c r="AO453" i="2"/>
  <c r="AP453" i="2"/>
  <c r="AQ453" i="2"/>
  <c r="AO454" i="2"/>
  <c r="AP454" i="2"/>
  <c r="AQ454" i="2"/>
  <c r="AO455" i="2"/>
  <c r="AP455" i="2"/>
  <c r="AQ455" i="2"/>
  <c r="AO456" i="2"/>
  <c r="AP456" i="2"/>
  <c r="AQ456" i="2"/>
  <c r="AO457" i="2"/>
  <c r="AP457" i="2"/>
  <c r="AQ457" i="2"/>
  <c r="AO458" i="2"/>
  <c r="AP458" i="2"/>
  <c r="AQ458" i="2"/>
  <c r="AO459" i="2"/>
  <c r="AP459" i="2"/>
  <c r="AQ459" i="2"/>
  <c r="S440" i="2"/>
  <c r="S441" i="2"/>
  <c r="AC441" i="2"/>
  <c r="AD441" i="2"/>
  <c r="AE441" i="2"/>
  <c r="AC442" i="2"/>
  <c r="AD442" i="2"/>
  <c r="AE442" i="2"/>
  <c r="S444" i="2"/>
  <c r="AI444" i="2"/>
  <c r="AJ444" i="2"/>
  <c r="AI445" i="2"/>
  <c r="AJ445" i="2"/>
  <c r="AI446" i="2"/>
  <c r="AJ446" i="2"/>
  <c r="AI447" i="2"/>
  <c r="AJ447" i="2"/>
  <c r="AI448" i="2"/>
  <c r="AJ448" i="2"/>
  <c r="AI449" i="2"/>
  <c r="AJ449" i="2"/>
  <c r="AI450" i="2"/>
  <c r="AJ450" i="2"/>
  <c r="AI451" i="2"/>
  <c r="AJ451" i="2"/>
  <c r="AI452" i="2"/>
  <c r="AJ452" i="2"/>
  <c r="AI453" i="2"/>
  <c r="AJ453" i="2"/>
  <c r="AD448" i="2"/>
  <c r="AE448" i="2"/>
  <c r="AD449" i="2"/>
  <c r="AE449" i="2"/>
  <c r="M448" i="2"/>
  <c r="M449" i="2"/>
  <c r="S448" i="2"/>
  <c r="S449" i="2"/>
  <c r="AC448" i="2"/>
  <c r="AC449" i="2"/>
  <c r="M451" i="2"/>
  <c r="AC451" i="2"/>
  <c r="AD451" i="2"/>
  <c r="AE451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I455" i="2"/>
  <c r="AJ455" i="2"/>
  <c r="AK455" i="2"/>
  <c r="M457" i="2"/>
  <c r="S457" i="2"/>
  <c r="AC457" i="2"/>
  <c r="AD457" i="2"/>
  <c r="AE457" i="2"/>
  <c r="AI457" i="2"/>
  <c r="AJ457" i="2"/>
  <c r="AK457" i="2"/>
  <c r="AI458" i="2"/>
  <c r="AJ458" i="2"/>
  <c r="AK458" i="2"/>
  <c r="AI459" i="2"/>
  <c r="AJ459" i="2"/>
  <c r="AK459" i="2"/>
  <c r="AW326" i="2"/>
  <c r="AW327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W340" i="2"/>
  <c r="AW341" i="2"/>
  <c r="AW342" i="2"/>
  <c r="AW343" i="2"/>
  <c r="AW344" i="2"/>
  <c r="AW345" i="2"/>
  <c r="AW346" i="2"/>
  <c r="AW347" i="2"/>
  <c r="AW348" i="2"/>
  <c r="AW349" i="2"/>
  <c r="AW350" i="2"/>
  <c r="AW351" i="2"/>
  <c r="AW352" i="2"/>
  <c r="AW353" i="2"/>
  <c r="AW354" i="2"/>
  <c r="AW355" i="2"/>
  <c r="AW356" i="2"/>
  <c r="AW357" i="2"/>
  <c r="AW358" i="2"/>
  <c r="AW359" i="2"/>
  <c r="AW360" i="2"/>
  <c r="AW361" i="2"/>
  <c r="AW362" i="2"/>
  <c r="AW363" i="2"/>
  <c r="AW364" i="2"/>
  <c r="AW365" i="2"/>
  <c r="AW366" i="2"/>
  <c r="AW367" i="2"/>
  <c r="AW368" i="2"/>
  <c r="AW369" i="2"/>
  <c r="AW370" i="2"/>
  <c r="AW371" i="2"/>
  <c r="AW372" i="2"/>
  <c r="AW373" i="2"/>
  <c r="AW374" i="2"/>
  <c r="AW375" i="2"/>
  <c r="AW376" i="2"/>
  <c r="AW377" i="2"/>
  <c r="AW378" i="2"/>
  <c r="AW379" i="2"/>
  <c r="AW380" i="2"/>
  <c r="AW381" i="2"/>
  <c r="AW382" i="2"/>
  <c r="AW383" i="2"/>
  <c r="AW384" i="2"/>
  <c r="AW385" i="2"/>
  <c r="AW386" i="2"/>
  <c r="AW387" i="2"/>
  <c r="AW388" i="2"/>
  <c r="AW389" i="2"/>
  <c r="AW390" i="2"/>
  <c r="AW391" i="2"/>
  <c r="AW392" i="2"/>
  <c r="AW393" i="2"/>
  <c r="AW394" i="2"/>
  <c r="AW395" i="2"/>
  <c r="AW396" i="2"/>
  <c r="AW397" i="2"/>
  <c r="AW398" i="2"/>
  <c r="AW399" i="2"/>
  <c r="AW400" i="2"/>
  <c r="AW401" i="2"/>
  <c r="AW402" i="2"/>
  <c r="AW403" i="2"/>
  <c r="AW404" i="2"/>
  <c r="AW405" i="2"/>
  <c r="AW406" i="2"/>
  <c r="AW407" i="2"/>
  <c r="AW408" i="2"/>
  <c r="AW409" i="2"/>
  <c r="AW410" i="2"/>
  <c r="AW411" i="2"/>
  <c r="AW412" i="2"/>
  <c r="AW413" i="2"/>
  <c r="AW414" i="2"/>
  <c r="AW415" i="2"/>
  <c r="AW416" i="2"/>
  <c r="AW417" i="2"/>
  <c r="AW418" i="2"/>
  <c r="AW419" i="2"/>
  <c r="AW420" i="2"/>
  <c r="AW421" i="2"/>
  <c r="AW422" i="2"/>
  <c r="AW423" i="2"/>
  <c r="AW424" i="2"/>
  <c r="AW425" i="2"/>
  <c r="AW426" i="2"/>
  <c r="AW427" i="2"/>
  <c r="AW428" i="2"/>
  <c r="AW429" i="2"/>
  <c r="AW430" i="2"/>
  <c r="AW431" i="2"/>
  <c r="AW432" i="2"/>
  <c r="AW433" i="2"/>
  <c r="AW434" i="2"/>
  <c r="AW435" i="2"/>
  <c r="AW436" i="2"/>
  <c r="AW437" i="2"/>
  <c r="AW438" i="2"/>
  <c r="AW439" i="2"/>
  <c r="AW440" i="2"/>
  <c r="AW441" i="2"/>
  <c r="AW442" i="2"/>
  <c r="AW443" i="2"/>
  <c r="AW444" i="2"/>
  <c r="AW445" i="2"/>
  <c r="AW446" i="2"/>
  <c r="AW447" i="2"/>
  <c r="AW448" i="2"/>
  <c r="AW449" i="2"/>
  <c r="AW450" i="2"/>
  <c r="AW451" i="2"/>
  <c r="AW452" i="2"/>
  <c r="AW453" i="2"/>
  <c r="AW454" i="2"/>
  <c r="AW455" i="2"/>
  <c r="AW456" i="2"/>
  <c r="AW457" i="2"/>
  <c r="AW458" i="2"/>
  <c r="AW459" i="2"/>
  <c r="AW460" i="2"/>
  <c r="AC461" i="2"/>
  <c r="AD461" i="2"/>
  <c r="AE461" i="2"/>
  <c r="AI461" i="2"/>
  <c r="AJ461" i="2"/>
  <c r="AK461" i="2"/>
  <c r="AI462" i="2"/>
  <c r="AJ462" i="2"/>
  <c r="AK462" i="2"/>
  <c r="AO461" i="2"/>
  <c r="AP461" i="2"/>
  <c r="AQ461" i="2"/>
  <c r="AO462" i="2"/>
  <c r="AP462" i="2"/>
  <c r="AQ462" i="2"/>
  <c r="AU461" i="2"/>
  <c r="AV461" i="2"/>
  <c r="AW461" i="2"/>
  <c r="AU462" i="2"/>
  <c r="AV462" i="2"/>
  <c r="AW462" i="2"/>
  <c r="AU463" i="2"/>
  <c r="AV463" i="2"/>
  <c r="AW463" i="2"/>
  <c r="AU464" i="2"/>
  <c r="AV464" i="2"/>
  <c r="AW464" i="2"/>
  <c r="AU465" i="2"/>
  <c r="AV465" i="2"/>
  <c r="AW465" i="2"/>
  <c r="AC464" i="2"/>
  <c r="AD464" i="2"/>
  <c r="AE464" i="2"/>
  <c r="AI464" i="2"/>
  <c r="AJ464" i="2"/>
  <c r="AK464" i="2"/>
  <c r="AO464" i="2"/>
  <c r="AP464" i="2"/>
  <c r="AQ464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Z465" i="2"/>
  <c r="Z464" i="2"/>
  <c r="Z463" i="2"/>
  <c r="Z462" i="2"/>
  <c r="Z461" i="2"/>
  <c r="Z460" i="2"/>
  <c r="Z459" i="2"/>
  <c r="Z458" i="2"/>
  <c r="Z457" i="2"/>
  <c r="Z456" i="2"/>
  <c r="Z455" i="2"/>
  <c r="Z454" i="2"/>
  <c r="Z453" i="2"/>
  <c r="Z452" i="2"/>
  <c r="Z451" i="2"/>
  <c r="Z450" i="2"/>
  <c r="Z449" i="2"/>
  <c r="Z448" i="2"/>
  <c r="Z447" i="2"/>
  <c r="Z446" i="2"/>
  <c r="Z445" i="2"/>
  <c r="Z444" i="2"/>
  <c r="Z443" i="2"/>
  <c r="Z442" i="2"/>
  <c r="Z441" i="2"/>
  <c r="Z440" i="2"/>
  <c r="Z439" i="2"/>
  <c r="Z438" i="2"/>
  <c r="Z437" i="2"/>
  <c r="Z436" i="2"/>
  <c r="Z435" i="2"/>
  <c r="Z434" i="2"/>
  <c r="Z433" i="2"/>
  <c r="Z432" i="2"/>
  <c r="Z431" i="2"/>
  <c r="Z430" i="2"/>
  <c r="Z429" i="2"/>
  <c r="Z428" i="2"/>
  <c r="Z427" i="2"/>
  <c r="Z426" i="2"/>
  <c r="Z425" i="2"/>
  <c r="Z424" i="2"/>
  <c r="Z423" i="2"/>
  <c r="Z422" i="2"/>
  <c r="Z421" i="2"/>
  <c r="Z420" i="2"/>
  <c r="Z419" i="2"/>
  <c r="Z418" i="2"/>
  <c r="Z417" i="2"/>
  <c r="Z416" i="2"/>
  <c r="Z415" i="2"/>
  <c r="Z414" i="2"/>
  <c r="Z413" i="2"/>
  <c r="Z412" i="2"/>
  <c r="Z411" i="2"/>
  <c r="Z410" i="2"/>
  <c r="Z409" i="2"/>
  <c r="Z408" i="2"/>
  <c r="Z407" i="2"/>
  <c r="Z406" i="2"/>
  <c r="Z405" i="2"/>
  <c r="Z404" i="2"/>
  <c r="Z403" i="2"/>
  <c r="Z402" i="2"/>
  <c r="Z401" i="2"/>
  <c r="Z400" i="2"/>
  <c r="Z399" i="2"/>
  <c r="Z398" i="2"/>
  <c r="Z397" i="2"/>
  <c r="Z396" i="2"/>
  <c r="Z395" i="2"/>
  <c r="Z394" i="2"/>
  <c r="Z393" i="2"/>
  <c r="Z392" i="2"/>
  <c r="Z391" i="2"/>
  <c r="Z390" i="2"/>
  <c r="Z389" i="2"/>
  <c r="Z388" i="2"/>
  <c r="Z387" i="2"/>
  <c r="Z386" i="2"/>
  <c r="Z385" i="2"/>
  <c r="Z384" i="2"/>
  <c r="Z383" i="2"/>
  <c r="Z382" i="2"/>
  <c r="Z381" i="2"/>
  <c r="Z380" i="2"/>
  <c r="Z379" i="2"/>
  <c r="Z378" i="2"/>
  <c r="Z377" i="2"/>
  <c r="Z376" i="2"/>
  <c r="Z375" i="2"/>
  <c r="Z374" i="2"/>
  <c r="Z373" i="2"/>
  <c r="Z372" i="2"/>
  <c r="Z371" i="2"/>
  <c r="Z370" i="2"/>
  <c r="Z369" i="2"/>
  <c r="Z368" i="2"/>
  <c r="Z367" i="2"/>
  <c r="Z366" i="2"/>
  <c r="Z365" i="2"/>
  <c r="Z364" i="2"/>
  <c r="Z363" i="2"/>
  <c r="Z362" i="2"/>
  <c r="Z361" i="2"/>
  <c r="Z360" i="2"/>
  <c r="Z359" i="2"/>
  <c r="Z358" i="2"/>
  <c r="Z357" i="2"/>
  <c r="Z356" i="2"/>
  <c r="Z355" i="2"/>
  <c r="Z354" i="2"/>
  <c r="Z353" i="2"/>
  <c r="Z352" i="2"/>
  <c r="Z351" i="2"/>
  <c r="Z350" i="2"/>
  <c r="Z349" i="2"/>
  <c r="Z348" i="2"/>
  <c r="Z347" i="2"/>
  <c r="Z346" i="2"/>
  <c r="Z345" i="2"/>
  <c r="Z344" i="2"/>
  <c r="Z343" i="2"/>
  <c r="Z342" i="2"/>
  <c r="Z341" i="2"/>
  <c r="Z340" i="2"/>
  <c r="Z339" i="2"/>
  <c r="Z338" i="2"/>
  <c r="Z337" i="2"/>
  <c r="Z336" i="2"/>
  <c r="Z335" i="2"/>
  <c r="Z334" i="2"/>
  <c r="Z333" i="2"/>
  <c r="Z332" i="2"/>
  <c r="Z331" i="2"/>
  <c r="Z330" i="2"/>
  <c r="Z329" i="2"/>
  <c r="Z328" i="2"/>
  <c r="Z327" i="2"/>
  <c r="Z326" i="2"/>
  <c r="Z325" i="2"/>
  <c r="Z324" i="2"/>
  <c r="Z323" i="2"/>
  <c r="Z322" i="2"/>
  <c r="Z321" i="2"/>
  <c r="Z320" i="2"/>
  <c r="Z319" i="2"/>
  <c r="Z318" i="2"/>
  <c r="Z317" i="2"/>
  <c r="Z316" i="2"/>
  <c r="Z315" i="2"/>
  <c r="Z314" i="2"/>
  <c r="Z313" i="2"/>
  <c r="Z312" i="2"/>
  <c r="Z311" i="2"/>
  <c r="Z310" i="2"/>
  <c r="Z309" i="2"/>
  <c r="Z308" i="2"/>
  <c r="Z307" i="2"/>
  <c r="Z306" i="2"/>
  <c r="Z305" i="2"/>
  <c r="Z304" i="2"/>
  <c r="Z303" i="2"/>
  <c r="Z302" i="2"/>
  <c r="Z301" i="2"/>
  <c r="Z300" i="2"/>
  <c r="Z299" i="2"/>
  <c r="Z298" i="2"/>
  <c r="Z297" i="2"/>
  <c r="Z296" i="2"/>
  <c r="Z295" i="2"/>
  <c r="Z294" i="2"/>
  <c r="Z293" i="2"/>
  <c r="Z292" i="2"/>
  <c r="Z291" i="2"/>
  <c r="Z290" i="2"/>
  <c r="Z289" i="2"/>
  <c r="Z288" i="2"/>
  <c r="Z287" i="2"/>
  <c r="Z286" i="2"/>
  <c r="Z285" i="2"/>
  <c r="Z284" i="2"/>
  <c r="Z283" i="2"/>
  <c r="Z282" i="2"/>
  <c r="Z281" i="2"/>
  <c r="Z280" i="2"/>
  <c r="Z279" i="2"/>
  <c r="Z278" i="2"/>
  <c r="Z277" i="2"/>
  <c r="Z276" i="2"/>
  <c r="Z275" i="2"/>
  <c r="Z274" i="2"/>
  <c r="Z273" i="2"/>
  <c r="Z272" i="2"/>
  <c r="Z271" i="2"/>
  <c r="Z270" i="2"/>
  <c r="Z269" i="2"/>
  <c r="Z268" i="2"/>
  <c r="Z267" i="2"/>
  <c r="Z266" i="2"/>
  <c r="Z265" i="2"/>
  <c r="Z264" i="2"/>
  <c r="Z263" i="2"/>
  <c r="Z262" i="2"/>
  <c r="Z261" i="2"/>
  <c r="Z260" i="2"/>
  <c r="Z259" i="2"/>
  <c r="Z258" i="2"/>
  <c r="Z257" i="2"/>
  <c r="Z256" i="2"/>
  <c r="Z255" i="2"/>
  <c r="Z254" i="2"/>
  <c r="Z253" i="2"/>
  <c r="Z252" i="2"/>
  <c r="Z251" i="2"/>
  <c r="Z250" i="2"/>
  <c r="Z249" i="2"/>
  <c r="Z248" i="2"/>
  <c r="Z247" i="2"/>
  <c r="Z246" i="2"/>
  <c r="Z245" i="2"/>
  <c r="Z244" i="2"/>
  <c r="Z243" i="2"/>
  <c r="Z242" i="2"/>
  <c r="Z241" i="2"/>
  <c r="Z240" i="2"/>
  <c r="Z239" i="2"/>
  <c r="Z238" i="2"/>
  <c r="Z237" i="2"/>
  <c r="Z236" i="2"/>
  <c r="Z235" i="2"/>
  <c r="Z234" i="2"/>
  <c r="Z233" i="2"/>
  <c r="Z232" i="2"/>
  <c r="Z231" i="2"/>
  <c r="Z230" i="2"/>
  <c r="Z229" i="2"/>
  <c r="Z228" i="2"/>
  <c r="Z227" i="2"/>
  <c r="Z226" i="2"/>
  <c r="Z225" i="2"/>
  <c r="Z224" i="2"/>
  <c r="Z223" i="2"/>
  <c r="Z222" i="2"/>
  <c r="Z221" i="2"/>
  <c r="Z220" i="2"/>
  <c r="Z219" i="2"/>
  <c r="Z218" i="2"/>
  <c r="Z217" i="2"/>
  <c r="Z216" i="2"/>
  <c r="Z215" i="2"/>
  <c r="Z214" i="2"/>
  <c r="Z213" i="2"/>
  <c r="Z212" i="2"/>
  <c r="Z211" i="2"/>
  <c r="Z210" i="2"/>
  <c r="Z209" i="2"/>
  <c r="Z208" i="2"/>
  <c r="Z207" i="2"/>
  <c r="Z206" i="2"/>
  <c r="Z205" i="2"/>
  <c r="Z204" i="2"/>
  <c r="Z203" i="2"/>
  <c r="Z202" i="2"/>
  <c r="Z201" i="2"/>
  <c r="Z200" i="2"/>
  <c r="Z199" i="2"/>
  <c r="Z198" i="2"/>
  <c r="Z197" i="2"/>
  <c r="Z196" i="2"/>
  <c r="Z195" i="2"/>
  <c r="Z194" i="2"/>
  <c r="Z193" i="2"/>
  <c r="Z192" i="2"/>
  <c r="Z191" i="2"/>
  <c r="Z190" i="2"/>
  <c r="Z189" i="2"/>
  <c r="Z188" i="2"/>
  <c r="Z187" i="2"/>
  <c r="Z186" i="2"/>
  <c r="Z185" i="2"/>
  <c r="Z184" i="2"/>
  <c r="Z183" i="2"/>
  <c r="Z182" i="2"/>
  <c r="Z181" i="2"/>
  <c r="Z180" i="2"/>
  <c r="Z179" i="2"/>
  <c r="Z178" i="2"/>
  <c r="Z177" i="2"/>
  <c r="Z176" i="2"/>
  <c r="Z175" i="2"/>
  <c r="Z174" i="2"/>
  <c r="Z173" i="2"/>
  <c r="Z172" i="2"/>
  <c r="Z171" i="2"/>
  <c r="Z170" i="2"/>
  <c r="Z169" i="2"/>
  <c r="Z168" i="2"/>
  <c r="Z167" i="2"/>
  <c r="Z166" i="2"/>
  <c r="Z165" i="2"/>
  <c r="Z164" i="2"/>
  <c r="Z163" i="2"/>
  <c r="Z162" i="2"/>
  <c r="Z161" i="2"/>
  <c r="Z160" i="2"/>
  <c r="Z159" i="2"/>
  <c r="Z158" i="2"/>
  <c r="Z157" i="2"/>
  <c r="Z156" i="2"/>
  <c r="Z155" i="2"/>
  <c r="Z154" i="2"/>
  <c r="Z153" i="2"/>
  <c r="Z152" i="2"/>
  <c r="Z151" i="2"/>
  <c r="Z150" i="2"/>
  <c r="Z149" i="2"/>
  <c r="Z148" i="2"/>
  <c r="Z147" i="2"/>
  <c r="Z146" i="2"/>
  <c r="Z145" i="2"/>
  <c r="Z144" i="2"/>
  <c r="Z143" i="2"/>
  <c r="Z142" i="2"/>
  <c r="Z141" i="2"/>
  <c r="Z140" i="2"/>
  <c r="Z139" i="2"/>
  <c r="Z138" i="2"/>
  <c r="Z137" i="2"/>
  <c r="Z136" i="2"/>
  <c r="Z135" i="2"/>
  <c r="Z134" i="2"/>
  <c r="Z133" i="2"/>
  <c r="Z132" i="2"/>
  <c r="Z131" i="2"/>
  <c r="Z130" i="2"/>
  <c r="Z129" i="2"/>
  <c r="Z128" i="2"/>
  <c r="Z127" i="2"/>
  <c r="Z126" i="2"/>
  <c r="Z125" i="2"/>
  <c r="Z124" i="2"/>
  <c r="Z123" i="2"/>
  <c r="Z122" i="2"/>
  <c r="Z121" i="2"/>
  <c r="Z120" i="2"/>
  <c r="Z119" i="2"/>
  <c r="Z118" i="2"/>
  <c r="Z117" i="2"/>
  <c r="Z116" i="2"/>
  <c r="Z115" i="2"/>
  <c r="Z114" i="2"/>
  <c r="Z113" i="2"/>
  <c r="Z112" i="2"/>
  <c r="Z111" i="2"/>
  <c r="Z110" i="2"/>
  <c r="Z109" i="2"/>
  <c r="Z108" i="2"/>
  <c r="Z107" i="2"/>
  <c r="Z106" i="2"/>
  <c r="Z105" i="2"/>
  <c r="Z104" i="2"/>
  <c r="Z103" i="2"/>
  <c r="Z102" i="2"/>
  <c r="Z101" i="2"/>
  <c r="Z100" i="2"/>
  <c r="Z99" i="2"/>
  <c r="Z98" i="2"/>
  <c r="Z97" i="2"/>
  <c r="Z96" i="2"/>
  <c r="Z95" i="2"/>
  <c r="Z94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80" i="2"/>
  <c r="Z79" i="2"/>
  <c r="Z78" i="2"/>
  <c r="Z77" i="2"/>
  <c r="Z76" i="2"/>
  <c r="Z75" i="2"/>
  <c r="Z74" i="2"/>
  <c r="Z73" i="2"/>
  <c r="Z72" i="2"/>
  <c r="Z71" i="2"/>
  <c r="Z70" i="2"/>
  <c r="Z69" i="2"/>
  <c r="Z68" i="2"/>
  <c r="Z67" i="2"/>
  <c r="Z66" i="2"/>
  <c r="Z65" i="2"/>
  <c r="Z64" i="2"/>
  <c r="Z63" i="2"/>
  <c r="Z62" i="2"/>
  <c r="Z61" i="2"/>
  <c r="Z60" i="2"/>
  <c r="Z59" i="2"/>
  <c r="Z58" i="2"/>
  <c r="Z57" i="2"/>
  <c r="Z56" i="2"/>
  <c r="Z55" i="2"/>
  <c r="Z54" i="2"/>
  <c r="Z53" i="2"/>
  <c r="Z52" i="2"/>
  <c r="Z51" i="2"/>
  <c r="Z50" i="2"/>
  <c r="Z49" i="2"/>
  <c r="Z48" i="2"/>
  <c r="Z47" i="2"/>
  <c r="Z46" i="2"/>
  <c r="Z45" i="2"/>
  <c r="Z44" i="2"/>
  <c r="Z43" i="2"/>
  <c r="Z42" i="2"/>
  <c r="Z41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7" i="2"/>
  <c r="Z26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Z2" i="2"/>
  <c r="AL465" i="2"/>
  <c r="AL464" i="2"/>
  <c r="AL463" i="2"/>
  <c r="AL462" i="2"/>
  <c r="AL461" i="2"/>
  <c r="AL460" i="2"/>
  <c r="AL459" i="2"/>
  <c r="AL458" i="2"/>
  <c r="AL457" i="2"/>
  <c r="AL456" i="2"/>
  <c r="AL455" i="2"/>
  <c r="AL454" i="2"/>
  <c r="AL453" i="2"/>
  <c r="AL452" i="2"/>
  <c r="AL451" i="2"/>
  <c r="AL450" i="2"/>
  <c r="AL449" i="2"/>
  <c r="AL448" i="2"/>
  <c r="AL447" i="2"/>
  <c r="AL446" i="2"/>
  <c r="AL445" i="2"/>
  <c r="AL444" i="2"/>
  <c r="AL443" i="2"/>
  <c r="AL442" i="2"/>
  <c r="AL441" i="2"/>
  <c r="AL440" i="2"/>
  <c r="AL439" i="2"/>
  <c r="AL438" i="2"/>
  <c r="AL437" i="2"/>
  <c r="AL436" i="2"/>
  <c r="AL435" i="2"/>
  <c r="AL434" i="2"/>
  <c r="AL433" i="2"/>
  <c r="AL432" i="2"/>
  <c r="AL431" i="2"/>
  <c r="AL430" i="2"/>
  <c r="AL429" i="2"/>
  <c r="AL428" i="2"/>
  <c r="AL427" i="2"/>
  <c r="AL426" i="2"/>
  <c r="AL425" i="2"/>
  <c r="AL424" i="2"/>
  <c r="AL423" i="2"/>
  <c r="AL422" i="2"/>
  <c r="AL421" i="2"/>
  <c r="AL420" i="2"/>
  <c r="AL419" i="2"/>
  <c r="AL418" i="2"/>
  <c r="AL417" i="2"/>
  <c r="AL416" i="2"/>
  <c r="AL415" i="2"/>
  <c r="AL414" i="2"/>
  <c r="AL413" i="2"/>
  <c r="AL412" i="2"/>
  <c r="AL411" i="2"/>
  <c r="AL410" i="2"/>
  <c r="AL409" i="2"/>
  <c r="AL408" i="2"/>
  <c r="AL407" i="2"/>
  <c r="AL406" i="2"/>
  <c r="AL405" i="2"/>
  <c r="AL404" i="2"/>
  <c r="AL403" i="2"/>
  <c r="AL402" i="2"/>
  <c r="AL401" i="2"/>
  <c r="AL400" i="2"/>
  <c r="AL399" i="2"/>
  <c r="AL398" i="2"/>
  <c r="AL397" i="2"/>
  <c r="AL396" i="2"/>
  <c r="AL395" i="2"/>
  <c r="AL394" i="2"/>
  <c r="AL393" i="2"/>
  <c r="AL392" i="2"/>
  <c r="AL391" i="2"/>
  <c r="AL390" i="2"/>
  <c r="AL389" i="2"/>
  <c r="AL388" i="2"/>
  <c r="AL387" i="2"/>
  <c r="AL386" i="2"/>
  <c r="AL385" i="2"/>
  <c r="AL384" i="2"/>
  <c r="AL383" i="2"/>
  <c r="AL382" i="2"/>
  <c r="AL381" i="2"/>
  <c r="AL380" i="2"/>
  <c r="AL379" i="2"/>
  <c r="AL378" i="2"/>
  <c r="AL377" i="2"/>
  <c r="AL376" i="2"/>
  <c r="AL375" i="2"/>
  <c r="AL374" i="2"/>
  <c r="AL373" i="2"/>
  <c r="AL372" i="2"/>
  <c r="AL371" i="2"/>
  <c r="AL370" i="2"/>
  <c r="AL369" i="2"/>
  <c r="AL368" i="2"/>
  <c r="AL367" i="2"/>
  <c r="AL366" i="2"/>
  <c r="AL365" i="2"/>
  <c r="AL364" i="2"/>
  <c r="AL363" i="2"/>
  <c r="AL362" i="2"/>
  <c r="AL361" i="2"/>
  <c r="AL360" i="2"/>
  <c r="AL359" i="2"/>
  <c r="AL358" i="2"/>
  <c r="AL357" i="2"/>
  <c r="AL356" i="2"/>
  <c r="AL355" i="2"/>
  <c r="AL354" i="2"/>
  <c r="AL353" i="2"/>
  <c r="AL352" i="2"/>
  <c r="AL351" i="2"/>
  <c r="AL350" i="2"/>
  <c r="AL349" i="2"/>
  <c r="AL348" i="2"/>
  <c r="AL347" i="2"/>
  <c r="AL346" i="2"/>
  <c r="AL345" i="2"/>
  <c r="AL344" i="2"/>
  <c r="AL343" i="2"/>
  <c r="AL342" i="2"/>
  <c r="AL341" i="2"/>
  <c r="AL340" i="2"/>
  <c r="AL339" i="2"/>
  <c r="AL338" i="2"/>
  <c r="AL337" i="2"/>
  <c r="AL336" i="2"/>
  <c r="AL335" i="2"/>
  <c r="AL334" i="2"/>
  <c r="AL333" i="2"/>
  <c r="AL332" i="2"/>
  <c r="AL331" i="2"/>
  <c r="AL330" i="2"/>
  <c r="AL329" i="2"/>
  <c r="AL328" i="2"/>
  <c r="AL327" i="2"/>
  <c r="AL326" i="2"/>
  <c r="AL325" i="2"/>
  <c r="AL324" i="2"/>
  <c r="AL323" i="2"/>
  <c r="AL322" i="2"/>
  <c r="AL321" i="2"/>
  <c r="AL320" i="2"/>
  <c r="AL319" i="2"/>
  <c r="AL318" i="2"/>
  <c r="AL317" i="2"/>
  <c r="AL316" i="2"/>
  <c r="AL315" i="2"/>
  <c r="AL314" i="2"/>
  <c r="AL313" i="2"/>
  <c r="AL312" i="2"/>
  <c r="AL311" i="2"/>
  <c r="AL310" i="2"/>
  <c r="AL309" i="2"/>
  <c r="AL308" i="2"/>
  <c r="AL307" i="2"/>
  <c r="AL306" i="2"/>
  <c r="AL305" i="2"/>
  <c r="AL304" i="2"/>
  <c r="AL303" i="2"/>
  <c r="AL302" i="2"/>
  <c r="AL301" i="2"/>
  <c r="AL300" i="2"/>
  <c r="AL299" i="2"/>
  <c r="AL298" i="2"/>
  <c r="AL297" i="2"/>
  <c r="AL296" i="2"/>
  <c r="AL295" i="2"/>
  <c r="AL294" i="2"/>
  <c r="AL293" i="2"/>
  <c r="AL292" i="2"/>
  <c r="AL291" i="2"/>
  <c r="AL290" i="2"/>
  <c r="AL289" i="2"/>
  <c r="AL288" i="2"/>
  <c r="AL287" i="2"/>
  <c r="AL286" i="2"/>
  <c r="AL285" i="2"/>
  <c r="AL284" i="2"/>
  <c r="AL283" i="2"/>
  <c r="AL282" i="2"/>
  <c r="AL281" i="2"/>
  <c r="AL280" i="2"/>
  <c r="AL279" i="2"/>
  <c r="AL278" i="2"/>
  <c r="AL277" i="2"/>
  <c r="AL276" i="2"/>
  <c r="AL275" i="2"/>
  <c r="AL274" i="2"/>
  <c r="AL273" i="2"/>
  <c r="AL272" i="2"/>
  <c r="AL271" i="2"/>
  <c r="AL270" i="2"/>
  <c r="AL269" i="2"/>
  <c r="AL268" i="2"/>
  <c r="AL267" i="2"/>
  <c r="AL266" i="2"/>
  <c r="AL265" i="2"/>
  <c r="AL264" i="2"/>
  <c r="AL263" i="2"/>
  <c r="AL262" i="2"/>
  <c r="AL261" i="2"/>
  <c r="AL260" i="2"/>
  <c r="AL259" i="2"/>
  <c r="AL258" i="2"/>
  <c r="AL257" i="2"/>
  <c r="AL256" i="2"/>
  <c r="AL255" i="2"/>
  <c r="AL254" i="2"/>
  <c r="AL253" i="2"/>
  <c r="AL252" i="2"/>
  <c r="AL251" i="2"/>
  <c r="AL250" i="2"/>
  <c r="AL249" i="2"/>
  <c r="AL248" i="2"/>
  <c r="AL247" i="2"/>
  <c r="AL246" i="2"/>
  <c r="AL245" i="2"/>
  <c r="AL244" i="2"/>
  <c r="AL243" i="2"/>
  <c r="AL242" i="2"/>
  <c r="AL241" i="2"/>
  <c r="AL240" i="2"/>
  <c r="AL239" i="2"/>
  <c r="AL238" i="2"/>
  <c r="AL237" i="2"/>
  <c r="AL236" i="2"/>
  <c r="AL235" i="2"/>
  <c r="AL234" i="2"/>
  <c r="AL233" i="2"/>
  <c r="AL232" i="2"/>
  <c r="AL231" i="2"/>
  <c r="AL230" i="2"/>
  <c r="AL229" i="2"/>
  <c r="AL228" i="2"/>
  <c r="AL227" i="2"/>
  <c r="AL226" i="2"/>
  <c r="AL225" i="2"/>
  <c r="AL224" i="2"/>
  <c r="AL223" i="2"/>
  <c r="AL222" i="2"/>
  <c r="AL221" i="2"/>
  <c r="AL220" i="2"/>
  <c r="AL219" i="2"/>
  <c r="AL218" i="2"/>
  <c r="AL217" i="2"/>
  <c r="AL216" i="2"/>
  <c r="AL215" i="2"/>
  <c r="AL214" i="2"/>
  <c r="AL213" i="2"/>
  <c r="AL212" i="2"/>
  <c r="AL211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L79" i="2"/>
  <c r="AL78" i="2"/>
  <c r="AL77" i="2"/>
  <c r="AL76" i="2"/>
  <c r="AL75" i="2"/>
  <c r="AL74" i="2"/>
  <c r="AL73" i="2"/>
  <c r="AL72" i="2"/>
  <c r="AL71" i="2"/>
  <c r="AL70" i="2"/>
  <c r="AL69" i="2"/>
  <c r="AL68" i="2"/>
  <c r="AL67" i="2"/>
  <c r="AL66" i="2"/>
  <c r="AL65" i="2"/>
  <c r="AL64" i="2"/>
  <c r="AL63" i="2"/>
  <c r="AL62" i="2"/>
  <c r="AL61" i="2"/>
  <c r="AL60" i="2"/>
  <c r="AL59" i="2"/>
  <c r="AL58" i="2"/>
  <c r="AL57" i="2"/>
  <c r="AL56" i="2"/>
  <c r="AL5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AL2" i="2"/>
  <c r="AF465" i="2"/>
  <c r="AF464" i="2"/>
  <c r="AF463" i="2"/>
  <c r="AF462" i="2"/>
  <c r="AF461" i="2"/>
  <c r="AF460" i="2"/>
  <c r="AF459" i="2"/>
  <c r="AF458" i="2"/>
  <c r="AF457" i="2"/>
  <c r="AF456" i="2"/>
  <c r="AF455" i="2"/>
  <c r="AF454" i="2"/>
  <c r="AF453" i="2"/>
  <c r="AF452" i="2"/>
  <c r="AF451" i="2"/>
  <c r="AF450" i="2"/>
  <c r="AF449" i="2"/>
  <c r="AF448" i="2"/>
  <c r="AF447" i="2"/>
  <c r="AF446" i="2"/>
  <c r="AF445" i="2"/>
  <c r="AF444" i="2"/>
  <c r="AF443" i="2"/>
  <c r="AF442" i="2"/>
  <c r="AF441" i="2"/>
  <c r="AF440" i="2"/>
  <c r="AF439" i="2"/>
  <c r="AF438" i="2"/>
  <c r="AF437" i="2"/>
  <c r="AF436" i="2"/>
  <c r="AF435" i="2"/>
  <c r="AF434" i="2"/>
  <c r="AF433" i="2"/>
  <c r="AF432" i="2"/>
  <c r="AF431" i="2"/>
  <c r="AF430" i="2"/>
  <c r="AF429" i="2"/>
  <c r="AF428" i="2"/>
  <c r="AF427" i="2"/>
  <c r="AF426" i="2"/>
  <c r="AF425" i="2"/>
  <c r="AF424" i="2"/>
  <c r="AF423" i="2"/>
  <c r="AF422" i="2"/>
  <c r="AF421" i="2"/>
  <c r="AF420" i="2"/>
  <c r="AF419" i="2"/>
  <c r="AF418" i="2"/>
  <c r="AF417" i="2"/>
  <c r="AF416" i="2"/>
  <c r="AF415" i="2"/>
  <c r="AF414" i="2"/>
  <c r="AF413" i="2"/>
  <c r="AF412" i="2"/>
  <c r="AF411" i="2"/>
  <c r="AF410" i="2"/>
  <c r="AF409" i="2"/>
  <c r="AF408" i="2"/>
  <c r="AF407" i="2"/>
  <c r="AF406" i="2"/>
  <c r="AF405" i="2"/>
  <c r="AF404" i="2"/>
  <c r="AF403" i="2"/>
  <c r="AF402" i="2"/>
  <c r="AF401" i="2"/>
  <c r="AF400" i="2"/>
  <c r="AF399" i="2"/>
  <c r="AF398" i="2"/>
  <c r="AF397" i="2"/>
  <c r="AF396" i="2"/>
  <c r="AF395" i="2"/>
  <c r="AF394" i="2"/>
  <c r="AF393" i="2"/>
  <c r="AF392" i="2"/>
  <c r="AF391" i="2"/>
  <c r="AF390" i="2"/>
  <c r="AF389" i="2"/>
  <c r="AF388" i="2"/>
  <c r="AF387" i="2"/>
  <c r="AF386" i="2"/>
  <c r="AF385" i="2"/>
  <c r="AF384" i="2"/>
  <c r="AF383" i="2"/>
  <c r="AF382" i="2"/>
  <c r="AF381" i="2"/>
  <c r="AF380" i="2"/>
  <c r="AF379" i="2"/>
  <c r="AF378" i="2"/>
  <c r="AF377" i="2"/>
  <c r="AF376" i="2"/>
  <c r="AF375" i="2"/>
  <c r="AF374" i="2"/>
  <c r="AF373" i="2"/>
  <c r="AF372" i="2"/>
  <c r="AF371" i="2"/>
  <c r="AF370" i="2"/>
  <c r="AF369" i="2"/>
  <c r="AF368" i="2"/>
  <c r="AF367" i="2"/>
  <c r="AF366" i="2"/>
  <c r="AF365" i="2"/>
  <c r="AF364" i="2"/>
  <c r="AF363" i="2"/>
  <c r="AF362" i="2"/>
  <c r="AF361" i="2"/>
  <c r="AF360" i="2"/>
  <c r="AF359" i="2"/>
  <c r="AF358" i="2"/>
  <c r="AF357" i="2"/>
  <c r="AF356" i="2"/>
  <c r="AF355" i="2"/>
  <c r="AF354" i="2"/>
  <c r="AF353" i="2"/>
  <c r="AF352" i="2"/>
  <c r="AF351" i="2"/>
  <c r="AF350" i="2"/>
  <c r="AF349" i="2"/>
  <c r="AF348" i="2"/>
  <c r="AF347" i="2"/>
  <c r="AF346" i="2"/>
  <c r="AF345" i="2"/>
  <c r="AF344" i="2"/>
  <c r="AF343" i="2"/>
  <c r="AF342" i="2"/>
  <c r="AF341" i="2"/>
  <c r="AF340" i="2"/>
  <c r="AF339" i="2"/>
  <c r="AF338" i="2"/>
  <c r="AF337" i="2"/>
  <c r="AF336" i="2"/>
  <c r="AF335" i="2"/>
  <c r="AF334" i="2"/>
  <c r="AF333" i="2"/>
  <c r="AF332" i="2"/>
  <c r="AF331" i="2"/>
  <c r="AF330" i="2"/>
  <c r="AF329" i="2"/>
  <c r="AF328" i="2"/>
  <c r="AF327" i="2"/>
  <c r="AF326" i="2"/>
  <c r="AF325" i="2"/>
  <c r="AF324" i="2"/>
  <c r="AF323" i="2"/>
  <c r="AF322" i="2"/>
  <c r="AF321" i="2"/>
  <c r="AF320" i="2"/>
  <c r="AF319" i="2"/>
  <c r="AF318" i="2"/>
  <c r="AF317" i="2"/>
  <c r="AF316" i="2"/>
  <c r="AF315" i="2"/>
  <c r="AF314" i="2"/>
  <c r="AF313" i="2"/>
  <c r="AF312" i="2"/>
  <c r="AF311" i="2"/>
  <c r="AF310" i="2"/>
  <c r="AF309" i="2"/>
  <c r="AF308" i="2"/>
  <c r="AF307" i="2"/>
  <c r="AF306" i="2"/>
  <c r="AF305" i="2"/>
  <c r="AF304" i="2"/>
  <c r="AF303" i="2"/>
  <c r="AF302" i="2"/>
  <c r="AF301" i="2"/>
  <c r="AF300" i="2"/>
  <c r="AF299" i="2"/>
  <c r="AF298" i="2"/>
  <c r="AF297" i="2"/>
  <c r="AF296" i="2"/>
  <c r="AF295" i="2"/>
  <c r="AF294" i="2"/>
  <c r="AF293" i="2"/>
  <c r="AF292" i="2"/>
  <c r="AF291" i="2"/>
  <c r="AF290" i="2"/>
  <c r="AF289" i="2"/>
  <c r="AF288" i="2"/>
  <c r="AF287" i="2"/>
  <c r="AF286" i="2"/>
  <c r="AF285" i="2"/>
  <c r="AF284" i="2"/>
  <c r="AF283" i="2"/>
  <c r="AF282" i="2"/>
  <c r="AF281" i="2"/>
  <c r="AF280" i="2"/>
  <c r="AF279" i="2"/>
  <c r="AF278" i="2"/>
  <c r="AF277" i="2"/>
  <c r="AF276" i="2"/>
  <c r="AF275" i="2"/>
  <c r="AF274" i="2"/>
  <c r="AF273" i="2"/>
  <c r="AF272" i="2"/>
  <c r="AF271" i="2"/>
  <c r="AF270" i="2"/>
  <c r="AF269" i="2"/>
  <c r="AF268" i="2"/>
  <c r="AF267" i="2"/>
  <c r="AF266" i="2"/>
  <c r="AF265" i="2"/>
  <c r="AF264" i="2"/>
  <c r="AF263" i="2"/>
  <c r="AF262" i="2"/>
  <c r="AF261" i="2"/>
  <c r="AF260" i="2"/>
  <c r="AF259" i="2"/>
  <c r="AF258" i="2"/>
  <c r="AF257" i="2"/>
  <c r="AF256" i="2"/>
  <c r="AF255" i="2"/>
  <c r="AF254" i="2"/>
  <c r="AF253" i="2"/>
  <c r="AF252" i="2"/>
  <c r="AF251" i="2"/>
  <c r="AF250" i="2"/>
  <c r="AF249" i="2"/>
  <c r="AF248" i="2"/>
  <c r="AF247" i="2"/>
  <c r="AF246" i="2"/>
  <c r="AF245" i="2"/>
  <c r="AF244" i="2"/>
  <c r="AF243" i="2"/>
  <c r="AF242" i="2"/>
  <c r="AF241" i="2"/>
  <c r="AF240" i="2"/>
  <c r="AF239" i="2"/>
  <c r="AF238" i="2"/>
  <c r="AF237" i="2"/>
  <c r="AF236" i="2"/>
  <c r="AF235" i="2"/>
  <c r="AF234" i="2"/>
  <c r="AF233" i="2"/>
  <c r="AF232" i="2"/>
  <c r="AF231" i="2"/>
  <c r="AF230" i="2"/>
  <c r="AF229" i="2"/>
  <c r="AF228" i="2"/>
  <c r="AF227" i="2"/>
  <c r="AF226" i="2"/>
  <c r="AF225" i="2"/>
  <c r="AF224" i="2"/>
  <c r="AF223" i="2"/>
  <c r="AF222" i="2"/>
  <c r="AF221" i="2"/>
  <c r="AF220" i="2"/>
  <c r="AF219" i="2"/>
  <c r="AF218" i="2"/>
  <c r="AF217" i="2"/>
  <c r="AF216" i="2"/>
  <c r="AF215" i="2"/>
  <c r="AF214" i="2"/>
  <c r="AF213" i="2"/>
  <c r="AF212" i="2"/>
  <c r="AF211" i="2"/>
  <c r="AF210" i="2"/>
  <c r="AF209" i="2"/>
  <c r="AF208" i="2"/>
  <c r="AF207" i="2"/>
  <c r="AF206" i="2"/>
  <c r="AF205" i="2"/>
  <c r="AF204" i="2"/>
  <c r="AF203" i="2"/>
  <c r="AF202" i="2"/>
  <c r="AF201" i="2"/>
  <c r="AF200" i="2"/>
  <c r="AF199" i="2"/>
  <c r="AF198" i="2"/>
  <c r="AF197" i="2"/>
  <c r="AF196" i="2"/>
  <c r="AF195" i="2"/>
  <c r="AF194" i="2"/>
  <c r="AF193" i="2"/>
  <c r="AF192" i="2"/>
  <c r="AF191" i="2"/>
  <c r="AF190" i="2"/>
  <c r="AF189" i="2"/>
  <c r="AF188" i="2"/>
  <c r="AF187" i="2"/>
  <c r="AF186" i="2"/>
  <c r="AF185" i="2"/>
  <c r="AF184" i="2"/>
  <c r="AF183" i="2"/>
  <c r="AF182" i="2"/>
  <c r="AF181" i="2"/>
  <c r="AF180" i="2"/>
  <c r="AF179" i="2"/>
  <c r="AF178" i="2"/>
  <c r="AF177" i="2"/>
  <c r="AF176" i="2"/>
  <c r="AF175" i="2"/>
  <c r="AF174" i="2"/>
  <c r="AF173" i="2"/>
  <c r="AF172" i="2"/>
  <c r="AF171" i="2"/>
  <c r="AF170" i="2"/>
  <c r="AF169" i="2"/>
  <c r="AF168" i="2"/>
  <c r="AF167" i="2"/>
  <c r="AF166" i="2"/>
  <c r="AF165" i="2"/>
  <c r="AF164" i="2"/>
  <c r="AF163" i="2"/>
  <c r="AF162" i="2"/>
  <c r="AF161" i="2"/>
  <c r="AF160" i="2"/>
  <c r="AF159" i="2"/>
  <c r="AF158" i="2"/>
  <c r="AF157" i="2"/>
  <c r="AF156" i="2"/>
  <c r="AF155" i="2"/>
  <c r="AF154" i="2"/>
  <c r="AF153" i="2"/>
  <c r="AF152" i="2"/>
  <c r="AF151" i="2"/>
  <c r="AF150" i="2"/>
  <c r="AF149" i="2"/>
  <c r="AF148" i="2"/>
  <c r="AF147" i="2"/>
  <c r="AF146" i="2"/>
  <c r="AF145" i="2"/>
  <c r="AF144" i="2"/>
  <c r="AF143" i="2"/>
  <c r="AF142" i="2"/>
  <c r="AF141" i="2"/>
  <c r="AF140" i="2"/>
  <c r="AF139" i="2"/>
  <c r="AF138" i="2"/>
  <c r="AF137" i="2"/>
  <c r="AF136" i="2"/>
  <c r="AF135" i="2"/>
  <c r="AF134" i="2"/>
  <c r="AF133" i="2"/>
  <c r="AF132" i="2"/>
  <c r="AF131" i="2"/>
  <c r="AF130" i="2"/>
  <c r="AF129" i="2"/>
  <c r="AF128" i="2"/>
  <c r="AF127" i="2"/>
  <c r="AF126" i="2"/>
  <c r="AF125" i="2"/>
  <c r="AF124" i="2"/>
  <c r="AF123" i="2"/>
  <c r="AF122" i="2"/>
  <c r="AF121" i="2"/>
  <c r="AF120" i="2"/>
  <c r="AF119" i="2"/>
  <c r="AF118" i="2"/>
  <c r="AF117" i="2"/>
  <c r="AF116" i="2"/>
  <c r="AF115" i="2"/>
  <c r="AF114" i="2"/>
  <c r="AF113" i="2"/>
  <c r="AF112" i="2"/>
  <c r="AF111" i="2"/>
  <c r="AF110" i="2"/>
  <c r="AF109" i="2"/>
  <c r="AF108" i="2"/>
  <c r="AF107" i="2"/>
  <c r="AF106" i="2"/>
  <c r="AF105" i="2"/>
  <c r="AF104" i="2"/>
  <c r="AF103" i="2"/>
  <c r="AF102" i="2"/>
  <c r="AF101" i="2"/>
  <c r="AF100" i="2"/>
  <c r="AF99" i="2"/>
  <c r="AF98" i="2"/>
  <c r="AF97" i="2"/>
  <c r="AF96" i="2"/>
  <c r="AF95" i="2"/>
  <c r="AF94" i="2"/>
  <c r="AF93" i="2"/>
  <c r="AF92" i="2"/>
  <c r="AF91" i="2"/>
  <c r="AF90" i="2"/>
  <c r="AF89" i="2"/>
  <c r="AF88" i="2"/>
  <c r="AF87" i="2"/>
  <c r="AF86" i="2"/>
  <c r="AF85" i="2"/>
  <c r="AF84" i="2"/>
  <c r="AF83" i="2"/>
  <c r="AF82" i="2"/>
  <c r="AF81" i="2"/>
  <c r="AF80" i="2"/>
  <c r="AF79" i="2"/>
  <c r="AF78" i="2"/>
  <c r="AF77" i="2"/>
  <c r="AF76" i="2"/>
  <c r="AF75" i="2"/>
  <c r="AF74" i="2"/>
  <c r="AF73" i="2"/>
  <c r="AF72" i="2"/>
  <c r="AF71" i="2"/>
  <c r="AF70" i="2"/>
  <c r="AF69" i="2"/>
  <c r="AF68" i="2"/>
  <c r="AF67" i="2"/>
  <c r="AF66" i="2"/>
  <c r="AF65" i="2"/>
  <c r="AF64" i="2"/>
  <c r="AF63" i="2"/>
  <c r="AF62" i="2"/>
  <c r="AF61" i="2"/>
  <c r="AF60" i="2"/>
  <c r="AF59" i="2"/>
  <c r="AF58" i="2"/>
  <c r="AF57" i="2"/>
  <c r="AF56" i="2"/>
  <c r="AF55" i="2"/>
  <c r="AF54" i="2"/>
  <c r="AF53" i="2"/>
  <c r="AF52" i="2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AF2" i="2"/>
  <c r="BP465" i="2"/>
  <c r="BP464" i="2"/>
  <c r="BP463" i="2"/>
  <c r="BP462" i="2"/>
  <c r="BP461" i="2"/>
  <c r="BP460" i="2"/>
  <c r="BP459" i="2"/>
  <c r="BP458" i="2"/>
  <c r="BP457" i="2"/>
  <c r="BP456" i="2"/>
  <c r="BP455" i="2"/>
  <c r="BP454" i="2"/>
  <c r="BP453" i="2"/>
  <c r="BP452" i="2"/>
  <c r="BP451" i="2"/>
  <c r="BP450" i="2"/>
  <c r="BP449" i="2"/>
  <c r="BP448" i="2"/>
  <c r="BP447" i="2"/>
  <c r="BP446" i="2"/>
  <c r="BP445" i="2"/>
  <c r="BP444" i="2"/>
  <c r="BP443" i="2"/>
  <c r="BP442" i="2"/>
  <c r="BP441" i="2"/>
  <c r="BP440" i="2"/>
  <c r="BP439" i="2"/>
  <c r="BP438" i="2"/>
  <c r="BP437" i="2"/>
  <c r="BP436" i="2"/>
  <c r="BP435" i="2"/>
  <c r="BP434" i="2"/>
  <c r="BP433" i="2"/>
  <c r="BP432" i="2"/>
  <c r="BP431" i="2"/>
  <c r="BP430" i="2"/>
  <c r="BP429" i="2"/>
  <c r="BP428" i="2"/>
  <c r="BP427" i="2"/>
  <c r="BP426" i="2"/>
  <c r="BP425" i="2"/>
  <c r="BP424" i="2"/>
  <c r="BP423" i="2"/>
  <c r="BP422" i="2"/>
  <c r="BP421" i="2"/>
  <c r="BP420" i="2"/>
  <c r="BP419" i="2"/>
  <c r="BP418" i="2"/>
  <c r="BP417" i="2"/>
  <c r="BP416" i="2"/>
  <c r="BP415" i="2"/>
  <c r="BP414" i="2"/>
  <c r="BP413" i="2"/>
  <c r="BP412" i="2"/>
  <c r="BP411" i="2"/>
  <c r="BP410" i="2"/>
  <c r="BP409" i="2"/>
  <c r="BP408" i="2"/>
  <c r="BP407" i="2"/>
  <c r="BP406" i="2"/>
  <c r="BP405" i="2"/>
  <c r="BP404" i="2"/>
  <c r="BP403" i="2"/>
  <c r="BP402" i="2"/>
  <c r="BP401" i="2"/>
  <c r="BP400" i="2"/>
  <c r="BP399" i="2"/>
  <c r="BP398" i="2"/>
  <c r="BP397" i="2"/>
  <c r="BP396" i="2"/>
  <c r="BP395" i="2"/>
  <c r="BP394" i="2"/>
  <c r="BP393" i="2"/>
  <c r="BP392" i="2"/>
  <c r="BP391" i="2"/>
  <c r="BP390" i="2"/>
  <c r="BP389" i="2"/>
  <c r="BP388" i="2"/>
  <c r="BP387" i="2"/>
  <c r="BP386" i="2"/>
  <c r="BP385" i="2"/>
  <c r="BP384" i="2"/>
  <c r="BP383" i="2"/>
  <c r="BP382" i="2"/>
  <c r="BP381" i="2"/>
  <c r="BP380" i="2"/>
  <c r="BP379" i="2"/>
  <c r="BP378" i="2"/>
  <c r="BP377" i="2"/>
  <c r="BP376" i="2"/>
  <c r="BP375" i="2"/>
  <c r="BP374" i="2"/>
  <c r="BP373" i="2"/>
  <c r="BP372" i="2"/>
  <c r="BP371" i="2"/>
  <c r="BP370" i="2"/>
  <c r="BP369" i="2"/>
  <c r="BP368" i="2"/>
  <c r="BP367" i="2"/>
  <c r="BP366" i="2"/>
  <c r="BP365" i="2"/>
  <c r="BP364" i="2"/>
  <c r="BP363" i="2"/>
  <c r="BP362" i="2"/>
  <c r="BP361" i="2"/>
  <c r="BP360" i="2"/>
  <c r="BP359" i="2"/>
  <c r="BP358" i="2"/>
  <c r="BP357" i="2"/>
  <c r="BP356" i="2"/>
  <c r="BP355" i="2"/>
  <c r="BP354" i="2"/>
  <c r="BP353" i="2"/>
  <c r="BP352" i="2"/>
  <c r="BP351" i="2"/>
  <c r="BP350" i="2"/>
  <c r="BP349" i="2"/>
  <c r="BP348" i="2"/>
  <c r="BP347" i="2"/>
  <c r="BP346" i="2"/>
  <c r="BP345" i="2"/>
  <c r="BP344" i="2"/>
  <c r="BP343" i="2"/>
  <c r="BP342" i="2"/>
  <c r="BP341" i="2"/>
  <c r="BP340" i="2"/>
  <c r="BP339" i="2"/>
  <c r="BP338" i="2"/>
  <c r="BP337" i="2"/>
  <c r="BP336" i="2"/>
  <c r="BP335" i="2"/>
  <c r="BP334" i="2"/>
  <c r="BP333" i="2"/>
  <c r="BP332" i="2"/>
  <c r="BP331" i="2"/>
  <c r="BP330" i="2"/>
  <c r="BP329" i="2"/>
  <c r="BP328" i="2"/>
  <c r="BP327" i="2"/>
  <c r="BP326" i="2"/>
  <c r="BP325" i="2"/>
  <c r="BP324" i="2"/>
  <c r="BP323" i="2"/>
  <c r="BP322" i="2"/>
  <c r="BP321" i="2"/>
  <c r="BP320" i="2"/>
  <c r="BP319" i="2"/>
  <c r="BP318" i="2"/>
  <c r="BP317" i="2"/>
  <c r="BP316" i="2"/>
  <c r="BP315" i="2"/>
  <c r="BP314" i="2"/>
  <c r="BP313" i="2"/>
  <c r="BP312" i="2"/>
  <c r="BP311" i="2"/>
  <c r="BP310" i="2"/>
  <c r="BP309" i="2"/>
  <c r="BP308" i="2"/>
  <c r="BP307" i="2"/>
  <c r="BP306" i="2"/>
  <c r="BP305" i="2"/>
  <c r="BP304" i="2"/>
  <c r="BP303" i="2"/>
  <c r="BP302" i="2"/>
  <c r="BP301" i="2"/>
  <c r="BP300" i="2"/>
  <c r="BP299" i="2"/>
  <c r="BP298" i="2"/>
  <c r="BP297" i="2"/>
  <c r="BP296" i="2"/>
  <c r="BP295" i="2"/>
  <c r="BP294" i="2"/>
  <c r="BP293" i="2"/>
  <c r="BP292" i="2"/>
  <c r="BP291" i="2"/>
  <c r="BP290" i="2"/>
  <c r="BP289" i="2"/>
  <c r="BP288" i="2"/>
  <c r="BP287" i="2"/>
  <c r="BP286" i="2"/>
  <c r="BP285" i="2"/>
  <c r="BP284" i="2"/>
  <c r="BP283" i="2"/>
  <c r="BP282" i="2"/>
  <c r="BP281" i="2"/>
  <c r="BP280" i="2"/>
  <c r="BP279" i="2"/>
  <c r="BP278" i="2"/>
  <c r="BP277" i="2"/>
  <c r="BP276" i="2"/>
  <c r="BP275" i="2"/>
  <c r="BP274" i="2"/>
  <c r="BP273" i="2"/>
  <c r="BP272" i="2"/>
  <c r="BP271" i="2"/>
  <c r="BP270" i="2"/>
  <c r="BP269" i="2"/>
  <c r="BP268" i="2"/>
  <c r="BP267" i="2"/>
  <c r="BP266" i="2"/>
  <c r="BP265" i="2"/>
  <c r="BP264" i="2"/>
  <c r="BP263" i="2"/>
  <c r="BP262" i="2"/>
  <c r="BP261" i="2"/>
  <c r="BP260" i="2"/>
  <c r="BP259" i="2"/>
  <c r="BP258" i="2"/>
  <c r="BP257" i="2"/>
  <c r="BP256" i="2"/>
  <c r="BP255" i="2"/>
  <c r="BP254" i="2"/>
  <c r="BP253" i="2"/>
  <c r="BP252" i="2"/>
  <c r="BP251" i="2"/>
  <c r="BP250" i="2"/>
  <c r="BP249" i="2"/>
  <c r="BP248" i="2"/>
  <c r="BP247" i="2"/>
  <c r="BP246" i="2"/>
  <c r="BP245" i="2"/>
  <c r="BP244" i="2"/>
  <c r="BP243" i="2"/>
  <c r="BP242" i="2"/>
  <c r="BP241" i="2"/>
  <c r="BP240" i="2"/>
  <c r="BP239" i="2"/>
  <c r="BP238" i="2"/>
  <c r="BP237" i="2"/>
  <c r="BP236" i="2"/>
  <c r="BP235" i="2"/>
  <c r="BP234" i="2"/>
  <c r="BP233" i="2"/>
  <c r="BP232" i="2"/>
  <c r="BP231" i="2"/>
  <c r="BP230" i="2"/>
  <c r="BP229" i="2"/>
  <c r="BP228" i="2"/>
  <c r="BP227" i="2"/>
  <c r="BP226" i="2"/>
  <c r="BP225" i="2"/>
  <c r="BP224" i="2"/>
  <c r="BP223" i="2"/>
  <c r="BP222" i="2"/>
  <c r="BP221" i="2"/>
  <c r="BP220" i="2"/>
  <c r="BP219" i="2"/>
  <c r="BP218" i="2"/>
  <c r="BP217" i="2"/>
  <c r="BP216" i="2"/>
  <c r="BP215" i="2"/>
  <c r="BP214" i="2"/>
  <c r="BP213" i="2"/>
  <c r="BP212" i="2"/>
  <c r="BP211" i="2"/>
  <c r="BP210" i="2"/>
  <c r="BP209" i="2"/>
  <c r="BP208" i="2"/>
  <c r="BP207" i="2"/>
  <c r="BP206" i="2"/>
  <c r="BP205" i="2"/>
  <c r="BP204" i="2"/>
  <c r="BP203" i="2"/>
  <c r="BP202" i="2"/>
  <c r="BP201" i="2"/>
  <c r="BP200" i="2"/>
  <c r="BP199" i="2"/>
  <c r="BP198" i="2"/>
  <c r="BP197" i="2"/>
  <c r="BP196" i="2"/>
  <c r="BP195" i="2"/>
  <c r="BP194" i="2"/>
  <c r="BP193" i="2"/>
  <c r="BP192" i="2"/>
  <c r="BP191" i="2"/>
  <c r="BP190" i="2"/>
  <c r="BP189" i="2"/>
  <c r="BP188" i="2"/>
  <c r="BP187" i="2"/>
  <c r="BP186" i="2"/>
  <c r="BP185" i="2"/>
  <c r="BP184" i="2"/>
  <c r="BP183" i="2"/>
  <c r="BP182" i="2"/>
  <c r="BP181" i="2"/>
  <c r="BP180" i="2"/>
  <c r="BP179" i="2"/>
  <c r="BP178" i="2"/>
  <c r="BP177" i="2"/>
  <c r="BP176" i="2"/>
  <c r="BP175" i="2"/>
  <c r="BP174" i="2"/>
  <c r="BP173" i="2"/>
  <c r="BP172" i="2"/>
  <c r="BP171" i="2"/>
  <c r="BP170" i="2"/>
  <c r="BP169" i="2"/>
  <c r="BP168" i="2"/>
  <c r="BP167" i="2"/>
  <c r="BP166" i="2"/>
  <c r="BP165" i="2"/>
  <c r="BP164" i="2"/>
  <c r="BP163" i="2"/>
  <c r="BP162" i="2"/>
  <c r="BP161" i="2"/>
  <c r="BP160" i="2"/>
  <c r="BP159" i="2"/>
  <c r="BP158" i="2"/>
  <c r="BP157" i="2"/>
  <c r="BP156" i="2"/>
  <c r="BP155" i="2"/>
  <c r="BP154" i="2"/>
  <c r="BP153" i="2"/>
  <c r="BP152" i="2"/>
  <c r="BP151" i="2"/>
  <c r="BP150" i="2"/>
  <c r="BP149" i="2"/>
  <c r="BP148" i="2"/>
  <c r="BP147" i="2"/>
  <c r="BP146" i="2"/>
  <c r="BP145" i="2"/>
  <c r="BP144" i="2"/>
  <c r="BP143" i="2"/>
  <c r="BP142" i="2"/>
  <c r="BP141" i="2"/>
  <c r="BP140" i="2"/>
  <c r="BP139" i="2"/>
  <c r="BP138" i="2"/>
  <c r="BP137" i="2"/>
  <c r="BP136" i="2"/>
  <c r="BP135" i="2"/>
  <c r="BP134" i="2"/>
  <c r="BP133" i="2"/>
  <c r="BP132" i="2"/>
  <c r="BP131" i="2"/>
  <c r="BP130" i="2"/>
  <c r="BP129" i="2"/>
  <c r="BP128" i="2"/>
  <c r="BP127" i="2"/>
  <c r="BP126" i="2"/>
  <c r="BP125" i="2"/>
  <c r="BP124" i="2"/>
  <c r="BP123" i="2"/>
  <c r="BP122" i="2"/>
  <c r="BP121" i="2"/>
  <c r="BP120" i="2"/>
  <c r="BP119" i="2"/>
  <c r="BP118" i="2"/>
  <c r="BP117" i="2"/>
  <c r="BP116" i="2"/>
  <c r="BP115" i="2"/>
  <c r="BP114" i="2"/>
  <c r="BP113" i="2"/>
  <c r="BP112" i="2"/>
  <c r="BP111" i="2"/>
  <c r="BP110" i="2"/>
  <c r="BP109" i="2"/>
  <c r="BP108" i="2"/>
  <c r="BP107" i="2"/>
  <c r="BP106" i="2"/>
  <c r="BP105" i="2"/>
  <c r="BP104" i="2"/>
  <c r="BP103" i="2"/>
  <c r="BP102" i="2"/>
  <c r="BP101" i="2"/>
  <c r="BP100" i="2"/>
  <c r="BP99" i="2"/>
  <c r="BP98" i="2"/>
  <c r="BP97" i="2"/>
  <c r="BP96" i="2"/>
  <c r="BP95" i="2"/>
  <c r="BP94" i="2"/>
  <c r="BP93" i="2"/>
  <c r="BP92" i="2"/>
  <c r="BP91" i="2"/>
  <c r="BP90" i="2"/>
  <c r="BP89" i="2"/>
  <c r="BP88" i="2"/>
  <c r="BP87" i="2"/>
  <c r="BP86" i="2"/>
  <c r="BP85" i="2"/>
  <c r="BP84" i="2"/>
  <c r="BP83" i="2"/>
  <c r="BP82" i="2"/>
  <c r="BP81" i="2"/>
  <c r="BP80" i="2"/>
  <c r="BP79" i="2"/>
  <c r="BP78" i="2"/>
  <c r="BP77" i="2"/>
  <c r="BP76" i="2"/>
  <c r="BP75" i="2"/>
  <c r="BP74" i="2"/>
  <c r="BP73" i="2"/>
  <c r="BP72" i="2"/>
  <c r="BP71" i="2"/>
  <c r="BP70" i="2"/>
  <c r="BP69" i="2"/>
  <c r="BP68" i="2"/>
  <c r="BP67" i="2"/>
  <c r="BP66" i="2"/>
  <c r="BP65" i="2"/>
  <c r="BP64" i="2"/>
  <c r="BP63" i="2"/>
  <c r="BP62" i="2"/>
  <c r="BP61" i="2"/>
  <c r="BP60" i="2"/>
  <c r="BP59" i="2"/>
  <c r="BP58" i="2"/>
  <c r="BP57" i="2"/>
  <c r="BP56" i="2"/>
  <c r="BP55" i="2"/>
  <c r="BP54" i="2"/>
  <c r="BP53" i="2"/>
  <c r="BP52" i="2"/>
  <c r="BP51" i="2"/>
  <c r="BP50" i="2"/>
  <c r="BP49" i="2"/>
  <c r="BP48" i="2"/>
  <c r="BP47" i="2"/>
  <c r="BP46" i="2"/>
  <c r="BP45" i="2"/>
  <c r="BP44" i="2"/>
  <c r="BP43" i="2"/>
  <c r="BP42" i="2"/>
  <c r="BP41" i="2"/>
  <c r="BP40" i="2"/>
  <c r="BP39" i="2"/>
  <c r="BP38" i="2"/>
  <c r="BP37" i="2"/>
  <c r="BP36" i="2"/>
  <c r="BP35" i="2"/>
  <c r="BP34" i="2"/>
  <c r="BP33" i="2"/>
  <c r="BP32" i="2"/>
  <c r="BP31" i="2"/>
  <c r="BP30" i="2"/>
  <c r="BP29" i="2"/>
  <c r="BP28" i="2"/>
  <c r="BP27" i="2"/>
  <c r="BP26" i="2"/>
  <c r="BP25" i="2"/>
  <c r="BP24" i="2"/>
  <c r="BP23" i="2"/>
  <c r="BP22" i="2"/>
  <c r="BP21" i="2"/>
  <c r="BP20" i="2"/>
  <c r="BP19" i="2"/>
  <c r="BP18" i="2"/>
  <c r="BP17" i="2"/>
  <c r="BP16" i="2"/>
  <c r="BP15" i="2"/>
  <c r="BP14" i="2"/>
  <c r="BP13" i="2"/>
  <c r="BP12" i="2"/>
  <c r="BP11" i="2"/>
  <c r="BP10" i="2"/>
  <c r="BP9" i="2"/>
  <c r="BP8" i="2"/>
  <c r="BP7" i="2"/>
  <c r="BP6" i="2"/>
  <c r="BP5" i="2"/>
  <c r="BP4" i="2"/>
  <c r="BP3" i="2"/>
  <c r="BP2" i="2"/>
  <c r="BJ465" i="2"/>
  <c r="BJ464" i="2"/>
  <c r="BJ463" i="2"/>
  <c r="BJ462" i="2"/>
  <c r="BJ461" i="2"/>
  <c r="BJ460" i="2"/>
  <c r="BJ459" i="2"/>
  <c r="BJ458" i="2"/>
  <c r="BJ457" i="2"/>
  <c r="BJ456" i="2"/>
  <c r="BJ455" i="2"/>
  <c r="BJ454" i="2"/>
  <c r="BJ453" i="2"/>
  <c r="BJ452" i="2"/>
  <c r="BJ451" i="2"/>
  <c r="BJ450" i="2"/>
  <c r="BJ449" i="2"/>
  <c r="BJ448" i="2"/>
  <c r="BJ447" i="2"/>
  <c r="BJ446" i="2"/>
  <c r="BJ445" i="2"/>
  <c r="BJ444" i="2"/>
  <c r="BJ443" i="2"/>
  <c r="BJ442" i="2"/>
  <c r="BJ441" i="2"/>
  <c r="BJ440" i="2"/>
  <c r="BJ439" i="2"/>
  <c r="BJ438" i="2"/>
  <c r="BJ437" i="2"/>
  <c r="BJ436" i="2"/>
  <c r="BJ435" i="2"/>
  <c r="BJ434" i="2"/>
  <c r="BJ433" i="2"/>
  <c r="BJ432" i="2"/>
  <c r="BJ431" i="2"/>
  <c r="BJ430" i="2"/>
  <c r="BJ429" i="2"/>
  <c r="BJ428" i="2"/>
  <c r="BJ427" i="2"/>
  <c r="BJ426" i="2"/>
  <c r="BJ425" i="2"/>
  <c r="BJ424" i="2"/>
  <c r="BJ423" i="2"/>
  <c r="BJ422" i="2"/>
  <c r="BJ421" i="2"/>
  <c r="BJ420" i="2"/>
  <c r="BJ419" i="2"/>
  <c r="BJ418" i="2"/>
  <c r="BJ417" i="2"/>
  <c r="BJ416" i="2"/>
  <c r="BJ415" i="2"/>
  <c r="BJ414" i="2"/>
  <c r="BJ413" i="2"/>
  <c r="BJ412" i="2"/>
  <c r="BJ411" i="2"/>
  <c r="BJ410" i="2"/>
  <c r="BJ409" i="2"/>
  <c r="BJ408" i="2"/>
  <c r="BJ407" i="2"/>
  <c r="BJ406" i="2"/>
  <c r="BJ405" i="2"/>
  <c r="BJ404" i="2"/>
  <c r="BJ403" i="2"/>
  <c r="BJ402" i="2"/>
  <c r="BJ401" i="2"/>
  <c r="BJ400" i="2"/>
  <c r="BJ399" i="2"/>
  <c r="BJ398" i="2"/>
  <c r="BJ397" i="2"/>
  <c r="BJ396" i="2"/>
  <c r="BJ395" i="2"/>
  <c r="BJ394" i="2"/>
  <c r="BJ393" i="2"/>
  <c r="BJ392" i="2"/>
  <c r="BJ391" i="2"/>
  <c r="BJ390" i="2"/>
  <c r="BJ389" i="2"/>
  <c r="BJ388" i="2"/>
  <c r="BJ387" i="2"/>
  <c r="BJ386" i="2"/>
  <c r="BJ385" i="2"/>
  <c r="BJ384" i="2"/>
  <c r="BJ383" i="2"/>
  <c r="BJ382" i="2"/>
  <c r="BJ381" i="2"/>
  <c r="BJ380" i="2"/>
  <c r="BJ379" i="2"/>
  <c r="BJ378" i="2"/>
  <c r="BJ377" i="2"/>
  <c r="BJ376" i="2"/>
  <c r="BJ375" i="2"/>
  <c r="BJ374" i="2"/>
  <c r="BJ373" i="2"/>
  <c r="BJ372" i="2"/>
  <c r="BJ371" i="2"/>
  <c r="BJ370" i="2"/>
  <c r="BJ369" i="2"/>
  <c r="BJ368" i="2"/>
  <c r="BJ367" i="2"/>
  <c r="BJ366" i="2"/>
  <c r="BJ365" i="2"/>
  <c r="BJ364" i="2"/>
  <c r="BJ363" i="2"/>
  <c r="BJ362" i="2"/>
  <c r="BJ361" i="2"/>
  <c r="BJ360" i="2"/>
  <c r="BJ359" i="2"/>
  <c r="BJ358" i="2"/>
  <c r="BJ357" i="2"/>
  <c r="BJ356" i="2"/>
  <c r="BJ355" i="2"/>
  <c r="BJ354" i="2"/>
  <c r="BJ353" i="2"/>
  <c r="BJ352" i="2"/>
  <c r="BJ351" i="2"/>
  <c r="BJ350" i="2"/>
  <c r="BJ349" i="2"/>
  <c r="BJ348" i="2"/>
  <c r="BJ347" i="2"/>
  <c r="BJ346" i="2"/>
  <c r="BJ345" i="2"/>
  <c r="BJ344" i="2"/>
  <c r="BJ343" i="2"/>
  <c r="BJ342" i="2"/>
  <c r="BJ341" i="2"/>
  <c r="BJ340" i="2"/>
  <c r="BJ339" i="2"/>
  <c r="BJ338" i="2"/>
  <c r="BJ337" i="2"/>
  <c r="BJ336" i="2"/>
  <c r="BJ335" i="2"/>
  <c r="BJ334" i="2"/>
  <c r="BJ333" i="2"/>
  <c r="BJ332" i="2"/>
  <c r="BJ331" i="2"/>
  <c r="BJ330" i="2"/>
  <c r="BJ329" i="2"/>
  <c r="BJ328" i="2"/>
  <c r="BJ327" i="2"/>
  <c r="BJ326" i="2"/>
  <c r="BJ325" i="2"/>
  <c r="BJ324" i="2"/>
  <c r="BJ323" i="2"/>
  <c r="BJ322" i="2"/>
  <c r="BJ321" i="2"/>
  <c r="BJ320" i="2"/>
  <c r="BJ319" i="2"/>
  <c r="BJ318" i="2"/>
  <c r="BJ317" i="2"/>
  <c r="BJ316" i="2"/>
  <c r="BJ315" i="2"/>
  <c r="BJ314" i="2"/>
  <c r="BJ313" i="2"/>
  <c r="BJ312" i="2"/>
  <c r="BJ311" i="2"/>
  <c r="BJ310" i="2"/>
  <c r="BJ309" i="2"/>
  <c r="BJ308" i="2"/>
  <c r="BJ307" i="2"/>
  <c r="BJ306" i="2"/>
  <c r="BJ305" i="2"/>
  <c r="BJ304" i="2"/>
  <c r="BJ303" i="2"/>
  <c r="BJ302" i="2"/>
  <c r="BJ301" i="2"/>
  <c r="BJ300" i="2"/>
  <c r="BJ299" i="2"/>
  <c r="BJ298" i="2"/>
  <c r="BJ297" i="2"/>
  <c r="BJ296" i="2"/>
  <c r="BJ295" i="2"/>
  <c r="BJ294" i="2"/>
  <c r="BJ293" i="2"/>
  <c r="BJ292" i="2"/>
  <c r="BJ291" i="2"/>
  <c r="BJ290" i="2"/>
  <c r="BJ289" i="2"/>
  <c r="BJ288" i="2"/>
  <c r="BJ287" i="2"/>
  <c r="BJ286" i="2"/>
  <c r="BJ285" i="2"/>
  <c r="BJ284" i="2"/>
  <c r="BJ283" i="2"/>
  <c r="BJ282" i="2"/>
  <c r="BJ281" i="2"/>
  <c r="BJ280" i="2"/>
  <c r="BJ279" i="2"/>
  <c r="BJ278" i="2"/>
  <c r="BJ277" i="2"/>
  <c r="BJ276" i="2"/>
  <c r="BJ275" i="2"/>
  <c r="BJ274" i="2"/>
  <c r="BJ273" i="2"/>
  <c r="BJ272" i="2"/>
  <c r="BJ271" i="2"/>
  <c r="BJ270" i="2"/>
  <c r="BJ269" i="2"/>
  <c r="BJ268" i="2"/>
  <c r="BJ267" i="2"/>
  <c r="BJ266" i="2"/>
  <c r="BJ265" i="2"/>
  <c r="BJ264" i="2"/>
  <c r="BJ263" i="2"/>
  <c r="BJ262" i="2"/>
  <c r="BJ261" i="2"/>
  <c r="BJ260" i="2"/>
  <c r="BJ259" i="2"/>
  <c r="BJ258" i="2"/>
  <c r="BJ257" i="2"/>
  <c r="BJ256" i="2"/>
  <c r="BJ255" i="2"/>
  <c r="BJ254" i="2"/>
  <c r="BJ253" i="2"/>
  <c r="BJ252" i="2"/>
  <c r="BJ251" i="2"/>
  <c r="BJ250" i="2"/>
  <c r="BJ249" i="2"/>
  <c r="BJ248" i="2"/>
  <c r="BJ247" i="2"/>
  <c r="BJ246" i="2"/>
  <c r="BJ245" i="2"/>
  <c r="BJ244" i="2"/>
  <c r="BJ243" i="2"/>
  <c r="BJ242" i="2"/>
  <c r="BJ241" i="2"/>
  <c r="BJ240" i="2"/>
  <c r="BJ239" i="2"/>
  <c r="BJ238" i="2"/>
  <c r="BJ237" i="2"/>
  <c r="BJ236" i="2"/>
  <c r="BJ235" i="2"/>
  <c r="BJ234" i="2"/>
  <c r="BJ233" i="2"/>
  <c r="BJ232" i="2"/>
  <c r="BJ231" i="2"/>
  <c r="BJ230" i="2"/>
  <c r="BJ229" i="2"/>
  <c r="BJ228" i="2"/>
  <c r="BJ227" i="2"/>
  <c r="BJ226" i="2"/>
  <c r="BJ225" i="2"/>
  <c r="BJ224" i="2"/>
  <c r="BJ223" i="2"/>
  <c r="BJ222" i="2"/>
  <c r="BJ221" i="2"/>
  <c r="BJ220" i="2"/>
  <c r="BJ219" i="2"/>
  <c r="BJ218" i="2"/>
  <c r="BJ217" i="2"/>
  <c r="BJ216" i="2"/>
  <c r="BJ215" i="2"/>
  <c r="BJ214" i="2"/>
  <c r="BJ213" i="2"/>
  <c r="BJ212" i="2"/>
  <c r="BJ211" i="2"/>
  <c r="BJ210" i="2"/>
  <c r="BJ209" i="2"/>
  <c r="BJ208" i="2"/>
  <c r="BJ207" i="2"/>
  <c r="BJ206" i="2"/>
  <c r="BJ205" i="2"/>
  <c r="BJ204" i="2"/>
  <c r="BJ203" i="2"/>
  <c r="BJ202" i="2"/>
  <c r="BJ201" i="2"/>
  <c r="BJ200" i="2"/>
  <c r="BJ199" i="2"/>
  <c r="BJ198" i="2"/>
  <c r="BJ197" i="2"/>
  <c r="BJ196" i="2"/>
  <c r="BJ195" i="2"/>
  <c r="BJ194" i="2"/>
  <c r="BJ193" i="2"/>
  <c r="BJ192" i="2"/>
  <c r="BJ191" i="2"/>
  <c r="BJ190" i="2"/>
  <c r="BJ189" i="2"/>
  <c r="BJ188" i="2"/>
  <c r="BJ187" i="2"/>
  <c r="BJ186" i="2"/>
  <c r="BJ185" i="2"/>
  <c r="BJ184" i="2"/>
  <c r="BJ183" i="2"/>
  <c r="BJ182" i="2"/>
  <c r="BJ181" i="2"/>
  <c r="BJ180" i="2"/>
  <c r="BJ179" i="2"/>
  <c r="BJ178" i="2"/>
  <c r="BJ177" i="2"/>
  <c r="BJ176" i="2"/>
  <c r="BJ175" i="2"/>
  <c r="BJ174" i="2"/>
  <c r="BJ173" i="2"/>
  <c r="BJ172" i="2"/>
  <c r="BJ171" i="2"/>
  <c r="BJ170" i="2"/>
  <c r="BJ169" i="2"/>
  <c r="BJ168" i="2"/>
  <c r="BJ167" i="2"/>
  <c r="BJ166" i="2"/>
  <c r="BJ165" i="2"/>
  <c r="BJ164" i="2"/>
  <c r="BJ163" i="2"/>
  <c r="BJ162" i="2"/>
  <c r="BJ161" i="2"/>
  <c r="BJ160" i="2"/>
  <c r="BJ159" i="2"/>
  <c r="BJ158" i="2"/>
  <c r="BJ157" i="2"/>
  <c r="BJ156" i="2"/>
  <c r="BJ155" i="2"/>
  <c r="BJ154" i="2"/>
  <c r="BJ153" i="2"/>
  <c r="BJ152" i="2"/>
  <c r="BJ151" i="2"/>
  <c r="BJ150" i="2"/>
  <c r="BJ149" i="2"/>
  <c r="BJ148" i="2"/>
  <c r="BJ147" i="2"/>
  <c r="BJ146" i="2"/>
  <c r="BJ145" i="2"/>
  <c r="BJ144" i="2"/>
  <c r="BJ143" i="2"/>
  <c r="BJ142" i="2"/>
  <c r="BJ141" i="2"/>
  <c r="BJ140" i="2"/>
  <c r="BJ139" i="2"/>
  <c r="BJ138" i="2"/>
  <c r="BJ137" i="2"/>
  <c r="BJ136" i="2"/>
  <c r="BJ135" i="2"/>
  <c r="BJ134" i="2"/>
  <c r="BJ133" i="2"/>
  <c r="BJ132" i="2"/>
  <c r="BJ131" i="2"/>
  <c r="BJ130" i="2"/>
  <c r="BJ129" i="2"/>
  <c r="BJ128" i="2"/>
  <c r="BJ127" i="2"/>
  <c r="BJ126" i="2"/>
  <c r="BJ125" i="2"/>
  <c r="BJ124" i="2"/>
  <c r="BJ123" i="2"/>
  <c r="BJ122" i="2"/>
  <c r="BJ121" i="2"/>
  <c r="BJ120" i="2"/>
  <c r="BJ119" i="2"/>
  <c r="BJ118" i="2"/>
  <c r="BJ117" i="2"/>
  <c r="BJ116" i="2"/>
  <c r="BJ115" i="2"/>
  <c r="BJ114" i="2"/>
  <c r="BJ113" i="2"/>
  <c r="BJ112" i="2"/>
  <c r="BJ111" i="2"/>
  <c r="BJ110" i="2"/>
  <c r="BJ109" i="2"/>
  <c r="BJ108" i="2"/>
  <c r="BJ107" i="2"/>
  <c r="BJ106" i="2"/>
  <c r="BJ105" i="2"/>
  <c r="BJ104" i="2"/>
  <c r="BJ103" i="2"/>
  <c r="BJ102" i="2"/>
  <c r="BJ101" i="2"/>
  <c r="BJ100" i="2"/>
  <c r="BJ99" i="2"/>
  <c r="BJ98" i="2"/>
  <c r="BJ97" i="2"/>
  <c r="BJ96" i="2"/>
  <c r="BJ95" i="2"/>
  <c r="BJ94" i="2"/>
  <c r="BJ93" i="2"/>
  <c r="BJ92" i="2"/>
  <c r="BJ91" i="2"/>
  <c r="BJ90" i="2"/>
  <c r="BJ89" i="2"/>
  <c r="BJ88" i="2"/>
  <c r="BJ87" i="2"/>
  <c r="BJ86" i="2"/>
  <c r="BJ85" i="2"/>
  <c r="BJ84" i="2"/>
  <c r="BJ83" i="2"/>
  <c r="BJ82" i="2"/>
  <c r="BJ81" i="2"/>
  <c r="BJ80" i="2"/>
  <c r="BJ79" i="2"/>
  <c r="BJ78" i="2"/>
  <c r="BJ77" i="2"/>
  <c r="BJ76" i="2"/>
  <c r="BJ75" i="2"/>
  <c r="BJ74" i="2"/>
  <c r="BJ73" i="2"/>
  <c r="BJ72" i="2"/>
  <c r="BJ71" i="2"/>
  <c r="BJ70" i="2"/>
  <c r="BJ69" i="2"/>
  <c r="BJ68" i="2"/>
  <c r="BJ67" i="2"/>
  <c r="BJ66" i="2"/>
  <c r="BJ65" i="2"/>
  <c r="BJ64" i="2"/>
  <c r="BJ63" i="2"/>
  <c r="BJ62" i="2"/>
  <c r="BJ61" i="2"/>
  <c r="BJ60" i="2"/>
  <c r="BJ59" i="2"/>
  <c r="BJ58" i="2"/>
  <c r="BJ57" i="2"/>
  <c r="BJ56" i="2"/>
  <c r="BJ55" i="2"/>
  <c r="BJ54" i="2"/>
  <c r="BJ53" i="2"/>
  <c r="BJ52" i="2"/>
  <c r="BJ51" i="2"/>
  <c r="BJ50" i="2"/>
  <c r="BJ49" i="2"/>
  <c r="BJ48" i="2"/>
  <c r="BJ47" i="2"/>
  <c r="BJ46" i="2"/>
  <c r="BJ45" i="2"/>
  <c r="BJ44" i="2"/>
  <c r="BJ43" i="2"/>
  <c r="BJ42" i="2"/>
  <c r="BJ41" i="2"/>
  <c r="BJ40" i="2"/>
  <c r="BJ39" i="2"/>
  <c r="BJ38" i="2"/>
  <c r="BJ37" i="2"/>
  <c r="BJ36" i="2"/>
  <c r="BJ35" i="2"/>
  <c r="BJ34" i="2"/>
  <c r="BJ33" i="2"/>
  <c r="BJ32" i="2"/>
  <c r="BJ31" i="2"/>
  <c r="BJ30" i="2"/>
  <c r="BJ29" i="2"/>
  <c r="BJ28" i="2"/>
  <c r="BJ27" i="2"/>
  <c r="BJ26" i="2"/>
  <c r="BJ25" i="2"/>
  <c r="BJ24" i="2"/>
  <c r="BJ23" i="2"/>
  <c r="BJ22" i="2"/>
  <c r="BJ21" i="2"/>
  <c r="BJ20" i="2"/>
  <c r="BJ19" i="2"/>
  <c r="BJ18" i="2"/>
  <c r="BJ17" i="2"/>
  <c r="BJ16" i="2"/>
  <c r="BJ15" i="2"/>
  <c r="BJ14" i="2"/>
  <c r="BJ13" i="2"/>
  <c r="BJ12" i="2"/>
  <c r="BJ11" i="2"/>
  <c r="BJ10" i="2"/>
  <c r="BJ9" i="2"/>
  <c r="BJ8" i="2"/>
  <c r="BJ7" i="2"/>
  <c r="BJ6" i="2"/>
  <c r="BJ5" i="2"/>
  <c r="BJ4" i="2"/>
  <c r="BJ3" i="2"/>
  <c r="BJ2" i="2"/>
  <c r="BD465" i="2"/>
  <c r="BD464" i="2"/>
  <c r="BD463" i="2"/>
  <c r="BD462" i="2"/>
  <c r="BD461" i="2"/>
  <c r="BD460" i="2"/>
  <c r="BD459" i="2"/>
  <c r="BD458" i="2"/>
  <c r="BD457" i="2"/>
  <c r="BD456" i="2"/>
  <c r="BD455" i="2"/>
  <c r="BD454" i="2"/>
  <c r="BD453" i="2"/>
  <c r="BD452" i="2"/>
  <c r="BD451" i="2"/>
  <c r="BD450" i="2"/>
  <c r="BD449" i="2"/>
  <c r="BD448" i="2"/>
  <c r="BD447" i="2"/>
  <c r="BD446" i="2"/>
  <c r="BD445" i="2"/>
  <c r="BD444" i="2"/>
  <c r="BD443" i="2"/>
  <c r="BD442" i="2"/>
  <c r="BD441" i="2"/>
  <c r="BD440" i="2"/>
  <c r="BD439" i="2"/>
  <c r="BD438" i="2"/>
  <c r="BD437" i="2"/>
  <c r="BD436" i="2"/>
  <c r="BD435" i="2"/>
  <c r="BD434" i="2"/>
  <c r="BD433" i="2"/>
  <c r="BD432" i="2"/>
  <c r="BD431" i="2"/>
  <c r="BD430" i="2"/>
  <c r="BD429" i="2"/>
  <c r="BD428" i="2"/>
  <c r="BD427" i="2"/>
  <c r="BD426" i="2"/>
  <c r="BD425" i="2"/>
  <c r="BD424" i="2"/>
  <c r="BD423" i="2"/>
  <c r="BD422" i="2"/>
  <c r="BD421" i="2"/>
  <c r="BD420" i="2"/>
  <c r="BD419" i="2"/>
  <c r="BD418" i="2"/>
  <c r="BD417" i="2"/>
  <c r="BD416" i="2"/>
  <c r="BD415" i="2"/>
  <c r="BD414" i="2"/>
  <c r="BD413" i="2"/>
  <c r="BD412" i="2"/>
  <c r="BD411" i="2"/>
  <c r="BD410" i="2"/>
  <c r="BD409" i="2"/>
  <c r="BD408" i="2"/>
  <c r="BD407" i="2"/>
  <c r="BD406" i="2"/>
  <c r="BD405" i="2"/>
  <c r="BD404" i="2"/>
  <c r="BD403" i="2"/>
  <c r="BD402" i="2"/>
  <c r="BD401" i="2"/>
  <c r="BD400" i="2"/>
  <c r="BD399" i="2"/>
  <c r="BD398" i="2"/>
  <c r="BD397" i="2"/>
  <c r="BD396" i="2"/>
  <c r="BD395" i="2"/>
  <c r="BD394" i="2"/>
  <c r="BD393" i="2"/>
  <c r="BD392" i="2"/>
  <c r="BD391" i="2"/>
  <c r="BD390" i="2"/>
  <c r="BD389" i="2"/>
  <c r="BD388" i="2"/>
  <c r="BD387" i="2"/>
  <c r="BD386" i="2"/>
  <c r="BD385" i="2"/>
  <c r="BD384" i="2"/>
  <c r="BD383" i="2"/>
  <c r="BD382" i="2"/>
  <c r="BD381" i="2"/>
  <c r="BD380" i="2"/>
  <c r="BD379" i="2"/>
  <c r="BD378" i="2"/>
  <c r="BD377" i="2"/>
  <c r="BD376" i="2"/>
  <c r="BD375" i="2"/>
  <c r="BD374" i="2"/>
  <c r="BD373" i="2"/>
  <c r="BD372" i="2"/>
  <c r="BD371" i="2"/>
  <c r="BD370" i="2"/>
  <c r="BD369" i="2"/>
  <c r="BD368" i="2"/>
  <c r="BD367" i="2"/>
  <c r="BD366" i="2"/>
  <c r="BD365" i="2"/>
  <c r="BD364" i="2"/>
  <c r="BD363" i="2"/>
  <c r="BD362" i="2"/>
  <c r="BD361" i="2"/>
  <c r="BD360" i="2"/>
  <c r="BD359" i="2"/>
  <c r="BD358" i="2"/>
  <c r="BD357" i="2"/>
  <c r="BD356" i="2"/>
  <c r="BD355" i="2"/>
  <c r="BD354" i="2"/>
  <c r="BD353" i="2"/>
  <c r="BD352" i="2"/>
  <c r="BD351" i="2"/>
  <c r="BD350" i="2"/>
  <c r="BD349" i="2"/>
  <c r="BD348" i="2"/>
  <c r="BD347" i="2"/>
  <c r="BD346" i="2"/>
  <c r="BD345" i="2"/>
  <c r="BD344" i="2"/>
  <c r="BD343" i="2"/>
  <c r="BD342" i="2"/>
  <c r="BD341" i="2"/>
  <c r="BD340" i="2"/>
  <c r="BD339" i="2"/>
  <c r="BD338" i="2"/>
  <c r="BD337" i="2"/>
  <c r="BD336" i="2"/>
  <c r="BD335" i="2"/>
  <c r="BD334" i="2"/>
  <c r="BD333" i="2"/>
  <c r="BD332" i="2"/>
  <c r="BD331" i="2"/>
  <c r="BD330" i="2"/>
  <c r="BD329" i="2"/>
  <c r="BD328" i="2"/>
  <c r="BD327" i="2"/>
  <c r="BD326" i="2"/>
  <c r="BD325" i="2"/>
  <c r="BD324" i="2"/>
  <c r="BD323" i="2"/>
  <c r="BD322" i="2"/>
  <c r="BD321" i="2"/>
  <c r="BD320" i="2"/>
  <c r="BD319" i="2"/>
  <c r="BD318" i="2"/>
  <c r="BD317" i="2"/>
  <c r="BD316" i="2"/>
  <c r="BD315" i="2"/>
  <c r="BD314" i="2"/>
  <c r="BD313" i="2"/>
  <c r="BD312" i="2"/>
  <c r="BD311" i="2"/>
  <c r="BD310" i="2"/>
  <c r="BD309" i="2"/>
  <c r="BD308" i="2"/>
  <c r="BD307" i="2"/>
  <c r="BD306" i="2"/>
  <c r="BD305" i="2"/>
  <c r="BD304" i="2"/>
  <c r="BD303" i="2"/>
  <c r="BD302" i="2"/>
  <c r="BD301" i="2"/>
  <c r="BD300" i="2"/>
  <c r="BD299" i="2"/>
  <c r="BD298" i="2"/>
  <c r="BD297" i="2"/>
  <c r="BD296" i="2"/>
  <c r="BD295" i="2"/>
  <c r="BD294" i="2"/>
  <c r="BD293" i="2"/>
  <c r="BD292" i="2"/>
  <c r="BD291" i="2"/>
  <c r="BD290" i="2"/>
  <c r="BD289" i="2"/>
  <c r="BD288" i="2"/>
  <c r="BD287" i="2"/>
  <c r="BD286" i="2"/>
  <c r="BD285" i="2"/>
  <c r="BD284" i="2"/>
  <c r="BD283" i="2"/>
  <c r="BD282" i="2"/>
  <c r="BD281" i="2"/>
  <c r="BD280" i="2"/>
  <c r="BD279" i="2"/>
  <c r="BD278" i="2"/>
  <c r="BD277" i="2"/>
  <c r="BD276" i="2"/>
  <c r="BD275" i="2"/>
  <c r="BD274" i="2"/>
  <c r="BD273" i="2"/>
  <c r="BD272" i="2"/>
  <c r="BD271" i="2"/>
  <c r="BD270" i="2"/>
  <c r="BD269" i="2"/>
  <c r="BD268" i="2"/>
  <c r="BD267" i="2"/>
  <c r="BD266" i="2"/>
  <c r="BD265" i="2"/>
  <c r="BD264" i="2"/>
  <c r="BD263" i="2"/>
  <c r="BD262" i="2"/>
  <c r="BD261" i="2"/>
  <c r="BD260" i="2"/>
  <c r="BD259" i="2"/>
  <c r="BD258" i="2"/>
  <c r="BD257" i="2"/>
  <c r="BD256" i="2"/>
  <c r="BD255" i="2"/>
  <c r="BD254" i="2"/>
  <c r="BD253" i="2"/>
  <c r="BD252" i="2"/>
  <c r="BD251" i="2"/>
  <c r="BD250" i="2"/>
  <c r="BD249" i="2"/>
  <c r="BD248" i="2"/>
  <c r="BD247" i="2"/>
  <c r="BD246" i="2"/>
  <c r="BD245" i="2"/>
  <c r="BD244" i="2"/>
  <c r="BD243" i="2"/>
  <c r="BD242" i="2"/>
  <c r="BD241" i="2"/>
  <c r="BD240" i="2"/>
  <c r="BD239" i="2"/>
  <c r="BD238" i="2"/>
  <c r="BD237" i="2"/>
  <c r="BD236" i="2"/>
  <c r="BD235" i="2"/>
  <c r="BD234" i="2"/>
  <c r="BD233" i="2"/>
  <c r="BD232" i="2"/>
  <c r="BD231" i="2"/>
  <c r="BD230" i="2"/>
  <c r="BD229" i="2"/>
  <c r="BD228" i="2"/>
  <c r="BD227" i="2"/>
  <c r="BD226" i="2"/>
  <c r="BD225" i="2"/>
  <c r="BD224" i="2"/>
  <c r="BD223" i="2"/>
  <c r="BD222" i="2"/>
  <c r="BD221" i="2"/>
  <c r="BD220" i="2"/>
  <c r="BD219" i="2"/>
  <c r="BD218" i="2"/>
  <c r="BD217" i="2"/>
  <c r="BD216" i="2"/>
  <c r="BD215" i="2"/>
  <c r="BD214" i="2"/>
  <c r="BD213" i="2"/>
  <c r="BD212" i="2"/>
  <c r="BD211" i="2"/>
  <c r="BD210" i="2"/>
  <c r="BD209" i="2"/>
  <c r="BD208" i="2"/>
  <c r="BD207" i="2"/>
  <c r="BD206" i="2"/>
  <c r="BD205" i="2"/>
  <c r="BD204" i="2"/>
  <c r="BD203" i="2"/>
  <c r="BD202" i="2"/>
  <c r="BD201" i="2"/>
  <c r="BD200" i="2"/>
  <c r="BD199" i="2"/>
  <c r="BD198" i="2"/>
  <c r="BD197" i="2"/>
  <c r="BD196" i="2"/>
  <c r="BD195" i="2"/>
  <c r="BD194" i="2"/>
  <c r="BD193" i="2"/>
  <c r="BD192" i="2"/>
  <c r="BD191" i="2"/>
  <c r="BD190" i="2"/>
  <c r="BD189" i="2"/>
  <c r="BD188" i="2"/>
  <c r="BD187" i="2"/>
  <c r="BD186" i="2"/>
  <c r="BD185" i="2"/>
  <c r="BD184" i="2"/>
  <c r="BD183" i="2"/>
  <c r="BD182" i="2"/>
  <c r="BD181" i="2"/>
  <c r="BD180" i="2"/>
  <c r="BD179" i="2"/>
  <c r="BD178" i="2"/>
  <c r="BD177" i="2"/>
  <c r="BD176" i="2"/>
  <c r="BD175" i="2"/>
  <c r="BD174" i="2"/>
  <c r="BD173" i="2"/>
  <c r="BD172" i="2"/>
  <c r="BD171" i="2"/>
  <c r="BD170" i="2"/>
  <c r="BD169" i="2"/>
  <c r="BD168" i="2"/>
  <c r="BD167" i="2"/>
  <c r="BD166" i="2"/>
  <c r="BD165" i="2"/>
  <c r="BD164" i="2"/>
  <c r="BD163" i="2"/>
  <c r="BD162" i="2"/>
  <c r="BD161" i="2"/>
  <c r="BD160" i="2"/>
  <c r="BD159" i="2"/>
  <c r="BD158" i="2"/>
  <c r="BD157" i="2"/>
  <c r="BD156" i="2"/>
  <c r="BD155" i="2"/>
  <c r="BD154" i="2"/>
  <c r="BD153" i="2"/>
  <c r="BD152" i="2"/>
  <c r="BD151" i="2"/>
  <c r="BD150" i="2"/>
  <c r="BD149" i="2"/>
  <c r="BD148" i="2"/>
  <c r="BD147" i="2"/>
  <c r="BD146" i="2"/>
  <c r="BD145" i="2"/>
  <c r="BD144" i="2"/>
  <c r="BD143" i="2"/>
  <c r="BD142" i="2"/>
  <c r="BD141" i="2"/>
  <c r="BD140" i="2"/>
  <c r="BD139" i="2"/>
  <c r="BD138" i="2"/>
  <c r="BD137" i="2"/>
  <c r="BD136" i="2"/>
  <c r="BD135" i="2"/>
  <c r="BD134" i="2"/>
  <c r="BD133" i="2"/>
  <c r="BD132" i="2"/>
  <c r="BD131" i="2"/>
  <c r="BD130" i="2"/>
  <c r="BD129" i="2"/>
  <c r="BD128" i="2"/>
  <c r="BD127" i="2"/>
  <c r="BD126" i="2"/>
  <c r="BD125" i="2"/>
  <c r="BD124" i="2"/>
  <c r="BD123" i="2"/>
  <c r="BD122" i="2"/>
  <c r="BD121" i="2"/>
  <c r="BD120" i="2"/>
  <c r="BD119" i="2"/>
  <c r="BD118" i="2"/>
  <c r="BD117" i="2"/>
  <c r="BD116" i="2"/>
  <c r="BD115" i="2"/>
  <c r="BD114" i="2"/>
  <c r="BD113" i="2"/>
  <c r="BD112" i="2"/>
  <c r="BD111" i="2"/>
  <c r="BD110" i="2"/>
  <c r="BD109" i="2"/>
  <c r="BD108" i="2"/>
  <c r="BD107" i="2"/>
  <c r="BD106" i="2"/>
  <c r="BD105" i="2"/>
  <c r="BD104" i="2"/>
  <c r="BD103" i="2"/>
  <c r="BD102" i="2"/>
  <c r="BD101" i="2"/>
  <c r="BD100" i="2"/>
  <c r="BD99" i="2"/>
  <c r="BD98" i="2"/>
  <c r="BD97" i="2"/>
  <c r="BD96" i="2"/>
  <c r="BD95" i="2"/>
  <c r="BD94" i="2"/>
  <c r="BD93" i="2"/>
  <c r="BD92" i="2"/>
  <c r="BD91" i="2"/>
  <c r="BD90" i="2"/>
  <c r="BD89" i="2"/>
  <c r="BD88" i="2"/>
  <c r="BD87" i="2"/>
  <c r="BD86" i="2"/>
  <c r="BD85" i="2"/>
  <c r="BD84" i="2"/>
  <c r="BD83" i="2"/>
  <c r="BD82" i="2"/>
  <c r="BD81" i="2"/>
  <c r="BD80" i="2"/>
  <c r="BD79" i="2"/>
  <c r="BD78" i="2"/>
  <c r="BD77" i="2"/>
  <c r="BD76" i="2"/>
  <c r="BD75" i="2"/>
  <c r="BD74" i="2"/>
  <c r="BD73" i="2"/>
  <c r="BD72" i="2"/>
  <c r="BD71" i="2"/>
  <c r="BD70" i="2"/>
  <c r="BD69" i="2"/>
  <c r="BD68" i="2"/>
  <c r="BD67" i="2"/>
  <c r="BD66" i="2"/>
  <c r="BD65" i="2"/>
  <c r="BD64" i="2"/>
  <c r="BD63" i="2"/>
  <c r="BD62" i="2"/>
  <c r="BD61" i="2"/>
  <c r="BD60" i="2"/>
  <c r="BD59" i="2"/>
  <c r="BD58" i="2"/>
  <c r="BD57" i="2"/>
  <c r="BD56" i="2"/>
  <c r="BD55" i="2"/>
  <c r="BD54" i="2"/>
  <c r="BD53" i="2"/>
  <c r="BD52" i="2"/>
  <c r="BD51" i="2"/>
  <c r="BD50" i="2"/>
  <c r="BD49" i="2"/>
  <c r="BD48" i="2"/>
  <c r="BD47" i="2"/>
  <c r="BD46" i="2"/>
  <c r="BD45" i="2"/>
  <c r="BD44" i="2"/>
  <c r="BD43" i="2"/>
  <c r="BD42" i="2"/>
  <c r="BD41" i="2"/>
  <c r="BD40" i="2"/>
  <c r="BD39" i="2"/>
  <c r="BD38" i="2"/>
  <c r="BD37" i="2"/>
  <c r="BD36" i="2"/>
  <c r="BD35" i="2"/>
  <c r="BD34" i="2"/>
  <c r="BD33" i="2"/>
  <c r="BD32" i="2"/>
  <c r="BD31" i="2"/>
  <c r="BD30" i="2"/>
  <c r="BD29" i="2"/>
  <c r="BD28" i="2"/>
  <c r="BD27" i="2"/>
  <c r="BD26" i="2"/>
  <c r="BD25" i="2"/>
  <c r="BD24" i="2"/>
  <c r="BD23" i="2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D3" i="2"/>
  <c r="BD2" i="2"/>
  <c r="AX465" i="2"/>
  <c r="AX464" i="2"/>
  <c r="AX463" i="2"/>
  <c r="AX462" i="2"/>
  <c r="AX461" i="2"/>
  <c r="AX460" i="2"/>
  <c r="AX459" i="2"/>
  <c r="AX458" i="2"/>
  <c r="AX457" i="2"/>
  <c r="AX456" i="2"/>
  <c r="AX455" i="2"/>
  <c r="AX454" i="2"/>
  <c r="AX453" i="2"/>
  <c r="AX452" i="2"/>
  <c r="AX451" i="2"/>
  <c r="AX450" i="2"/>
  <c r="AX449" i="2"/>
  <c r="AX448" i="2"/>
  <c r="AX447" i="2"/>
  <c r="AX446" i="2"/>
  <c r="AX445" i="2"/>
  <c r="AX444" i="2"/>
  <c r="AX443" i="2"/>
  <c r="AX442" i="2"/>
  <c r="AX441" i="2"/>
  <c r="AX440" i="2"/>
  <c r="AX439" i="2"/>
  <c r="AX438" i="2"/>
  <c r="AX437" i="2"/>
  <c r="AX436" i="2"/>
  <c r="AX435" i="2"/>
  <c r="AX434" i="2"/>
  <c r="AX433" i="2"/>
  <c r="AX432" i="2"/>
  <c r="AX431" i="2"/>
  <c r="AX430" i="2"/>
  <c r="AX429" i="2"/>
  <c r="AX428" i="2"/>
  <c r="AX427" i="2"/>
  <c r="AX426" i="2"/>
  <c r="AX425" i="2"/>
  <c r="AX424" i="2"/>
  <c r="AX423" i="2"/>
  <c r="AX422" i="2"/>
  <c r="AX421" i="2"/>
  <c r="AX420" i="2"/>
  <c r="AX419" i="2"/>
  <c r="AX418" i="2"/>
  <c r="AX417" i="2"/>
  <c r="AX416" i="2"/>
  <c r="AX415" i="2"/>
  <c r="AX414" i="2"/>
  <c r="AX413" i="2"/>
  <c r="AX412" i="2"/>
  <c r="AX411" i="2"/>
  <c r="AX410" i="2"/>
  <c r="AX409" i="2"/>
  <c r="AX408" i="2"/>
  <c r="AX407" i="2"/>
  <c r="AX406" i="2"/>
  <c r="AX405" i="2"/>
  <c r="AX404" i="2"/>
  <c r="AX403" i="2"/>
  <c r="AX402" i="2"/>
  <c r="AX401" i="2"/>
  <c r="AX400" i="2"/>
  <c r="AX399" i="2"/>
  <c r="AX398" i="2"/>
  <c r="AX397" i="2"/>
  <c r="AX396" i="2"/>
  <c r="AX395" i="2"/>
  <c r="AX394" i="2"/>
  <c r="AX393" i="2"/>
  <c r="AX392" i="2"/>
  <c r="AX391" i="2"/>
  <c r="AX390" i="2"/>
  <c r="AX389" i="2"/>
  <c r="AX388" i="2"/>
  <c r="AX387" i="2"/>
  <c r="AX386" i="2"/>
  <c r="AX385" i="2"/>
  <c r="AX384" i="2"/>
  <c r="AX383" i="2"/>
  <c r="AX382" i="2"/>
  <c r="AX381" i="2"/>
  <c r="AX380" i="2"/>
  <c r="AX379" i="2"/>
  <c r="AX378" i="2"/>
  <c r="AX377" i="2"/>
  <c r="AX376" i="2"/>
  <c r="AX375" i="2"/>
  <c r="AX374" i="2"/>
  <c r="AX373" i="2"/>
  <c r="AX372" i="2"/>
  <c r="AX371" i="2"/>
  <c r="AX370" i="2"/>
  <c r="AX369" i="2"/>
  <c r="AX368" i="2"/>
  <c r="AX367" i="2"/>
  <c r="AX366" i="2"/>
  <c r="AX365" i="2"/>
  <c r="AX364" i="2"/>
  <c r="AX363" i="2"/>
  <c r="AX362" i="2"/>
  <c r="AX361" i="2"/>
  <c r="AX360" i="2"/>
  <c r="AX359" i="2"/>
  <c r="AX358" i="2"/>
  <c r="AX357" i="2"/>
  <c r="AX356" i="2"/>
  <c r="AX355" i="2"/>
  <c r="AX354" i="2"/>
  <c r="AX353" i="2"/>
  <c r="AX352" i="2"/>
  <c r="AX351" i="2"/>
  <c r="AX350" i="2"/>
  <c r="AX349" i="2"/>
  <c r="AX348" i="2"/>
  <c r="AX347" i="2"/>
  <c r="AX346" i="2"/>
  <c r="AX345" i="2"/>
  <c r="AX344" i="2"/>
  <c r="AX343" i="2"/>
  <c r="AX342" i="2"/>
  <c r="AX341" i="2"/>
  <c r="AX340" i="2"/>
  <c r="AX339" i="2"/>
  <c r="AX338" i="2"/>
  <c r="AX337" i="2"/>
  <c r="AX336" i="2"/>
  <c r="AX335" i="2"/>
  <c r="AX334" i="2"/>
  <c r="AX333" i="2"/>
  <c r="AX332" i="2"/>
  <c r="AX331" i="2"/>
  <c r="AX330" i="2"/>
  <c r="AX329" i="2"/>
  <c r="AX328" i="2"/>
  <c r="AX327" i="2"/>
  <c r="AX326" i="2"/>
  <c r="AX325" i="2"/>
  <c r="AX324" i="2"/>
  <c r="AX323" i="2"/>
  <c r="AX322" i="2"/>
  <c r="AX321" i="2"/>
  <c r="AX320" i="2"/>
  <c r="AX319" i="2"/>
  <c r="AX318" i="2"/>
  <c r="AX317" i="2"/>
  <c r="AX316" i="2"/>
  <c r="AX315" i="2"/>
  <c r="AX314" i="2"/>
  <c r="AX313" i="2"/>
  <c r="AX312" i="2"/>
  <c r="AX311" i="2"/>
  <c r="AX310" i="2"/>
  <c r="AX309" i="2"/>
  <c r="AX308" i="2"/>
  <c r="AX307" i="2"/>
  <c r="AX306" i="2"/>
  <c r="AX305" i="2"/>
  <c r="AX304" i="2"/>
  <c r="AX303" i="2"/>
  <c r="AX302" i="2"/>
  <c r="AX301" i="2"/>
  <c r="AX300" i="2"/>
  <c r="AX299" i="2"/>
  <c r="AX298" i="2"/>
  <c r="AX297" i="2"/>
  <c r="AX296" i="2"/>
  <c r="AX295" i="2"/>
  <c r="AX294" i="2"/>
  <c r="AX293" i="2"/>
  <c r="AX292" i="2"/>
  <c r="AX291" i="2"/>
  <c r="AX290" i="2"/>
  <c r="AX289" i="2"/>
  <c r="AX288" i="2"/>
  <c r="AX287" i="2"/>
  <c r="AX286" i="2"/>
  <c r="AX285" i="2"/>
  <c r="AX284" i="2"/>
  <c r="AX283" i="2"/>
  <c r="AX282" i="2"/>
  <c r="AX281" i="2"/>
  <c r="AX280" i="2"/>
  <c r="AX279" i="2"/>
  <c r="AX278" i="2"/>
  <c r="AX277" i="2"/>
  <c r="AX276" i="2"/>
  <c r="AX275" i="2"/>
  <c r="AX274" i="2"/>
  <c r="AX273" i="2"/>
  <c r="AX272" i="2"/>
  <c r="AX271" i="2"/>
  <c r="AX270" i="2"/>
  <c r="AX269" i="2"/>
  <c r="AX268" i="2"/>
  <c r="AX267" i="2"/>
  <c r="AX266" i="2"/>
  <c r="AX265" i="2"/>
  <c r="AX264" i="2"/>
  <c r="AX263" i="2"/>
  <c r="AX262" i="2"/>
  <c r="AX261" i="2"/>
  <c r="AX260" i="2"/>
  <c r="AX259" i="2"/>
  <c r="AX258" i="2"/>
  <c r="AX257" i="2"/>
  <c r="AX256" i="2"/>
  <c r="AX255" i="2"/>
  <c r="AX254" i="2"/>
  <c r="AX253" i="2"/>
  <c r="AX252" i="2"/>
  <c r="AX251" i="2"/>
  <c r="AX250" i="2"/>
  <c r="AX249" i="2"/>
  <c r="AX248" i="2"/>
  <c r="AX247" i="2"/>
  <c r="AX246" i="2"/>
  <c r="AX245" i="2"/>
  <c r="AX244" i="2"/>
  <c r="AX243" i="2"/>
  <c r="AX242" i="2"/>
  <c r="AX241" i="2"/>
  <c r="AX240" i="2"/>
  <c r="AX239" i="2"/>
  <c r="AX238" i="2"/>
  <c r="AX237" i="2"/>
  <c r="AX236" i="2"/>
  <c r="AX235" i="2"/>
  <c r="AX234" i="2"/>
  <c r="AX233" i="2"/>
  <c r="AX232" i="2"/>
  <c r="AX231" i="2"/>
  <c r="AX230" i="2"/>
  <c r="AX229" i="2"/>
  <c r="AX228" i="2"/>
  <c r="AX227" i="2"/>
  <c r="AX226" i="2"/>
  <c r="AX225" i="2"/>
  <c r="AX224" i="2"/>
  <c r="AX223" i="2"/>
  <c r="AX222" i="2"/>
  <c r="AX221" i="2"/>
  <c r="AX220" i="2"/>
  <c r="AX219" i="2"/>
  <c r="AX218" i="2"/>
  <c r="AX217" i="2"/>
  <c r="AX216" i="2"/>
  <c r="AX215" i="2"/>
  <c r="AX214" i="2"/>
  <c r="AX213" i="2"/>
  <c r="AX212" i="2"/>
  <c r="AX211" i="2"/>
  <c r="AX210" i="2"/>
  <c r="AX209" i="2"/>
  <c r="AX208" i="2"/>
  <c r="AX207" i="2"/>
  <c r="AX206" i="2"/>
  <c r="AX205" i="2"/>
  <c r="AX204" i="2"/>
  <c r="AX203" i="2"/>
  <c r="AX202" i="2"/>
  <c r="AX201" i="2"/>
  <c r="AX200" i="2"/>
  <c r="AX199" i="2"/>
  <c r="AX198" i="2"/>
  <c r="AX197" i="2"/>
  <c r="AX196" i="2"/>
  <c r="AX195" i="2"/>
  <c r="AX194" i="2"/>
  <c r="AX193" i="2"/>
  <c r="AX192" i="2"/>
  <c r="AX191" i="2"/>
  <c r="AX190" i="2"/>
  <c r="AX189" i="2"/>
  <c r="AX188" i="2"/>
  <c r="AX187" i="2"/>
  <c r="AX186" i="2"/>
  <c r="AX185" i="2"/>
  <c r="AX184" i="2"/>
  <c r="AX183" i="2"/>
  <c r="AX182" i="2"/>
  <c r="AX181" i="2"/>
  <c r="AX180" i="2"/>
  <c r="AX179" i="2"/>
  <c r="AX178" i="2"/>
  <c r="AX177" i="2"/>
  <c r="AX176" i="2"/>
  <c r="AX175" i="2"/>
  <c r="AX174" i="2"/>
  <c r="AX173" i="2"/>
  <c r="AX172" i="2"/>
  <c r="AX171" i="2"/>
  <c r="AX170" i="2"/>
  <c r="AX169" i="2"/>
  <c r="AX168" i="2"/>
  <c r="AX167" i="2"/>
  <c r="AX166" i="2"/>
  <c r="AX165" i="2"/>
  <c r="AX164" i="2"/>
  <c r="AX163" i="2"/>
  <c r="AX162" i="2"/>
  <c r="AX161" i="2"/>
  <c r="AX160" i="2"/>
  <c r="AX159" i="2"/>
  <c r="AX158" i="2"/>
  <c r="AX157" i="2"/>
  <c r="AX156" i="2"/>
  <c r="AX155" i="2"/>
  <c r="AX154" i="2"/>
  <c r="AX153" i="2"/>
  <c r="AX152" i="2"/>
  <c r="AX151" i="2"/>
  <c r="AX150" i="2"/>
  <c r="AX149" i="2"/>
  <c r="AX148" i="2"/>
  <c r="AX147" i="2"/>
  <c r="AX146" i="2"/>
  <c r="AX145" i="2"/>
  <c r="AX144" i="2"/>
  <c r="AX143" i="2"/>
  <c r="AX142" i="2"/>
  <c r="AX141" i="2"/>
  <c r="AX140" i="2"/>
  <c r="AX139" i="2"/>
  <c r="AX138" i="2"/>
  <c r="AX137" i="2"/>
  <c r="AX136" i="2"/>
  <c r="AX135" i="2"/>
  <c r="AX134" i="2"/>
  <c r="AX133" i="2"/>
  <c r="AX132" i="2"/>
  <c r="AX131" i="2"/>
  <c r="AX130" i="2"/>
  <c r="AX129" i="2"/>
  <c r="AX128" i="2"/>
  <c r="AX127" i="2"/>
  <c r="AX126" i="2"/>
  <c r="AX125" i="2"/>
  <c r="AX124" i="2"/>
  <c r="AX123" i="2"/>
  <c r="AX122" i="2"/>
  <c r="AX121" i="2"/>
  <c r="AX120" i="2"/>
  <c r="AX119" i="2"/>
  <c r="AX118" i="2"/>
  <c r="AX117" i="2"/>
  <c r="AX116" i="2"/>
  <c r="AX115" i="2"/>
  <c r="AX114" i="2"/>
  <c r="AX113" i="2"/>
  <c r="AX112" i="2"/>
  <c r="AX111" i="2"/>
  <c r="AX110" i="2"/>
  <c r="AX109" i="2"/>
  <c r="AX108" i="2"/>
  <c r="AX107" i="2"/>
  <c r="AX106" i="2"/>
  <c r="AX105" i="2"/>
  <c r="AX104" i="2"/>
  <c r="AX103" i="2"/>
  <c r="AX102" i="2"/>
  <c r="AX101" i="2"/>
  <c r="AX100" i="2"/>
  <c r="AX99" i="2"/>
  <c r="AX98" i="2"/>
  <c r="AX97" i="2"/>
  <c r="AX96" i="2"/>
  <c r="AX95" i="2"/>
  <c r="AX94" i="2"/>
  <c r="AX93" i="2"/>
  <c r="AX92" i="2"/>
  <c r="AX91" i="2"/>
  <c r="AX90" i="2"/>
  <c r="AX89" i="2"/>
  <c r="AX88" i="2"/>
  <c r="AX87" i="2"/>
  <c r="AX86" i="2"/>
  <c r="AX85" i="2"/>
  <c r="AX84" i="2"/>
  <c r="AX83" i="2"/>
  <c r="AX82" i="2"/>
  <c r="AX81" i="2"/>
  <c r="AX80" i="2"/>
  <c r="AX79" i="2"/>
  <c r="AX78" i="2"/>
  <c r="AX77" i="2"/>
  <c r="AX76" i="2"/>
  <c r="AX75" i="2"/>
  <c r="AX74" i="2"/>
  <c r="AX73" i="2"/>
  <c r="AX72" i="2"/>
  <c r="AX71" i="2"/>
  <c r="AX70" i="2"/>
  <c r="AX69" i="2"/>
  <c r="AX68" i="2"/>
  <c r="AX67" i="2"/>
  <c r="AX66" i="2"/>
  <c r="AX65" i="2"/>
  <c r="AX64" i="2"/>
  <c r="AX63" i="2"/>
  <c r="AX62" i="2"/>
  <c r="AX61" i="2"/>
  <c r="AX60" i="2"/>
  <c r="AX59" i="2"/>
  <c r="AX58" i="2"/>
  <c r="AX57" i="2"/>
  <c r="AX56" i="2"/>
  <c r="AX55" i="2"/>
  <c r="AX54" i="2"/>
  <c r="AX53" i="2"/>
  <c r="AX52" i="2"/>
  <c r="AX51" i="2"/>
  <c r="AX50" i="2"/>
  <c r="AX49" i="2"/>
  <c r="AX48" i="2"/>
  <c r="AX47" i="2"/>
  <c r="AX46" i="2"/>
  <c r="AX45" i="2"/>
  <c r="AX44" i="2"/>
  <c r="AX43" i="2"/>
  <c r="AX42" i="2"/>
  <c r="AX41" i="2"/>
  <c r="AX40" i="2"/>
  <c r="AX39" i="2"/>
  <c r="AX38" i="2"/>
  <c r="AX37" i="2"/>
  <c r="AX36" i="2"/>
  <c r="AX35" i="2"/>
  <c r="AX34" i="2"/>
  <c r="AX33" i="2"/>
  <c r="AX32" i="2"/>
  <c r="AX31" i="2"/>
  <c r="AX30" i="2"/>
  <c r="AX29" i="2"/>
  <c r="AX28" i="2"/>
  <c r="AX27" i="2"/>
  <c r="AX26" i="2"/>
  <c r="AX25" i="2"/>
  <c r="AX24" i="2"/>
  <c r="AX23" i="2"/>
  <c r="AX22" i="2"/>
  <c r="AX21" i="2"/>
  <c r="AX20" i="2"/>
  <c r="AX19" i="2"/>
  <c r="AX18" i="2"/>
  <c r="AX17" i="2"/>
  <c r="AX16" i="2"/>
  <c r="AX15" i="2"/>
  <c r="AX14" i="2"/>
  <c r="AX13" i="2"/>
  <c r="AX12" i="2"/>
  <c r="AX11" i="2"/>
  <c r="AX10" i="2"/>
  <c r="AX9" i="2"/>
  <c r="AX8" i="2"/>
  <c r="AX7" i="2"/>
  <c r="AX6" i="2"/>
  <c r="AX5" i="2"/>
  <c r="AX4" i="2"/>
  <c r="AX3" i="2"/>
  <c r="AX2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R251" i="2"/>
  <c r="AR252" i="2"/>
  <c r="AR253" i="2"/>
  <c r="AR254" i="2"/>
  <c r="AR255" i="2"/>
  <c r="AR256" i="2"/>
  <c r="AR257" i="2"/>
  <c r="AR258" i="2"/>
  <c r="AR259" i="2"/>
  <c r="AR260" i="2"/>
  <c r="AR261" i="2"/>
  <c r="AR262" i="2"/>
  <c r="AR263" i="2"/>
  <c r="AR264" i="2"/>
  <c r="AR265" i="2"/>
  <c r="AR266" i="2"/>
  <c r="AR267" i="2"/>
  <c r="AR268" i="2"/>
  <c r="AR269" i="2"/>
  <c r="AR270" i="2"/>
  <c r="AR271" i="2"/>
  <c r="AR272" i="2"/>
  <c r="AR273" i="2"/>
  <c r="AR274" i="2"/>
  <c r="AR275" i="2"/>
  <c r="AR276" i="2"/>
  <c r="AR277" i="2"/>
  <c r="AR278" i="2"/>
  <c r="AR279" i="2"/>
  <c r="AR280" i="2"/>
  <c r="AR281" i="2"/>
  <c r="AR282" i="2"/>
  <c r="AR283" i="2"/>
  <c r="AR284" i="2"/>
  <c r="AR285" i="2"/>
  <c r="AR286" i="2"/>
  <c r="AR287" i="2"/>
  <c r="AR288" i="2"/>
  <c r="AR289" i="2"/>
  <c r="AR290" i="2"/>
  <c r="AR291" i="2"/>
  <c r="AR292" i="2"/>
  <c r="AR293" i="2"/>
  <c r="AR294" i="2"/>
  <c r="AR295" i="2"/>
  <c r="AR296" i="2"/>
  <c r="AR297" i="2"/>
  <c r="AR298" i="2"/>
  <c r="AR299" i="2"/>
  <c r="AR300" i="2"/>
  <c r="AR301" i="2"/>
  <c r="AR302" i="2"/>
  <c r="AR303" i="2"/>
  <c r="AR304" i="2"/>
  <c r="AR305" i="2"/>
  <c r="AR306" i="2"/>
  <c r="AR307" i="2"/>
  <c r="AR308" i="2"/>
  <c r="AR309" i="2"/>
  <c r="AR310" i="2"/>
  <c r="AR311" i="2"/>
  <c r="AR312" i="2"/>
  <c r="AR313" i="2"/>
  <c r="AR314" i="2"/>
  <c r="AR315" i="2"/>
  <c r="AR316" i="2"/>
  <c r="AR317" i="2"/>
  <c r="AR318" i="2"/>
  <c r="AR319" i="2"/>
  <c r="AR320" i="2"/>
  <c r="AR321" i="2"/>
  <c r="AR322" i="2"/>
  <c r="AR323" i="2"/>
  <c r="AR324" i="2"/>
  <c r="AR325" i="2"/>
  <c r="AR326" i="2"/>
  <c r="AR327" i="2"/>
  <c r="AR328" i="2"/>
  <c r="AR329" i="2"/>
  <c r="AR330" i="2"/>
  <c r="AR331" i="2"/>
  <c r="AR332" i="2"/>
  <c r="AR333" i="2"/>
  <c r="AR334" i="2"/>
  <c r="AR335" i="2"/>
  <c r="AR336" i="2"/>
  <c r="AR337" i="2"/>
  <c r="AR338" i="2"/>
  <c r="AR339" i="2"/>
  <c r="AR340" i="2"/>
  <c r="AR341" i="2"/>
  <c r="AR342" i="2"/>
  <c r="AR343" i="2"/>
  <c r="AR344" i="2"/>
  <c r="AR345" i="2"/>
  <c r="AR346" i="2"/>
  <c r="AR347" i="2"/>
  <c r="AR348" i="2"/>
  <c r="AR349" i="2"/>
  <c r="AR350" i="2"/>
  <c r="AR351" i="2"/>
  <c r="AR352" i="2"/>
  <c r="AR353" i="2"/>
  <c r="AR354" i="2"/>
  <c r="AR355" i="2"/>
  <c r="AR356" i="2"/>
  <c r="AR357" i="2"/>
  <c r="AR358" i="2"/>
  <c r="AR359" i="2"/>
  <c r="AR360" i="2"/>
  <c r="AR361" i="2"/>
  <c r="AR362" i="2"/>
  <c r="AR363" i="2"/>
  <c r="AR364" i="2"/>
  <c r="AR365" i="2"/>
  <c r="AR366" i="2"/>
  <c r="AR367" i="2"/>
  <c r="AR368" i="2"/>
  <c r="AR369" i="2"/>
  <c r="AR370" i="2"/>
  <c r="AR371" i="2"/>
  <c r="AR372" i="2"/>
  <c r="AR373" i="2"/>
  <c r="AR374" i="2"/>
  <c r="AR375" i="2"/>
  <c r="AR376" i="2"/>
  <c r="AR377" i="2"/>
  <c r="AR378" i="2"/>
  <c r="AR379" i="2"/>
  <c r="AR380" i="2"/>
  <c r="AR381" i="2"/>
  <c r="AR382" i="2"/>
  <c r="AR383" i="2"/>
  <c r="AR384" i="2"/>
  <c r="AR385" i="2"/>
  <c r="AR386" i="2"/>
  <c r="AR387" i="2"/>
  <c r="AR388" i="2"/>
  <c r="AR389" i="2"/>
  <c r="AR390" i="2"/>
  <c r="AR391" i="2"/>
  <c r="AR392" i="2"/>
  <c r="AR393" i="2"/>
  <c r="AR394" i="2"/>
  <c r="AR395" i="2"/>
  <c r="AR396" i="2"/>
  <c r="AR397" i="2"/>
  <c r="AR398" i="2"/>
  <c r="AR399" i="2"/>
  <c r="AR400" i="2"/>
  <c r="AR401" i="2"/>
  <c r="AR402" i="2"/>
  <c r="AR403" i="2"/>
  <c r="AR404" i="2"/>
  <c r="AR405" i="2"/>
  <c r="AR406" i="2"/>
  <c r="AR407" i="2"/>
  <c r="AR408" i="2"/>
  <c r="AR409" i="2"/>
  <c r="AR410" i="2"/>
  <c r="AR411" i="2"/>
  <c r="AR412" i="2"/>
  <c r="AR413" i="2"/>
  <c r="AR414" i="2"/>
  <c r="AR415" i="2"/>
  <c r="AR416" i="2"/>
  <c r="AR417" i="2"/>
  <c r="AR418" i="2"/>
  <c r="AR419" i="2"/>
  <c r="AR420" i="2"/>
  <c r="AR421" i="2"/>
  <c r="AR422" i="2"/>
  <c r="AR423" i="2"/>
  <c r="AR424" i="2"/>
  <c r="AR425" i="2"/>
  <c r="AR426" i="2"/>
  <c r="AR427" i="2"/>
  <c r="AR428" i="2"/>
  <c r="AR429" i="2"/>
  <c r="AR430" i="2"/>
  <c r="AR431" i="2"/>
  <c r="AR432" i="2"/>
  <c r="AR433" i="2"/>
  <c r="AR434" i="2"/>
  <c r="AR435" i="2"/>
  <c r="AR436" i="2"/>
  <c r="AR437" i="2"/>
  <c r="AR438" i="2"/>
  <c r="AR439" i="2"/>
  <c r="AR440" i="2"/>
  <c r="AR441" i="2"/>
  <c r="AR442" i="2"/>
  <c r="AR443" i="2"/>
  <c r="AR444" i="2"/>
  <c r="AR445" i="2"/>
  <c r="AR446" i="2"/>
  <c r="AR447" i="2"/>
  <c r="AR448" i="2"/>
  <c r="AR449" i="2"/>
  <c r="AR450" i="2"/>
  <c r="AR451" i="2"/>
  <c r="AR452" i="2"/>
  <c r="AR453" i="2"/>
  <c r="AR454" i="2"/>
  <c r="AR455" i="2"/>
  <c r="AR456" i="2"/>
  <c r="AR457" i="2"/>
  <c r="AR458" i="2"/>
  <c r="AR459" i="2"/>
  <c r="AR460" i="2"/>
  <c r="AR461" i="2"/>
  <c r="AR462" i="2"/>
  <c r="AR463" i="2"/>
  <c r="AR464" i="2"/>
  <c r="AR465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2" i="2"/>
  <c r="B10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<sst xmlns="http://schemas.openxmlformats.org/spreadsheetml/2006/main" count="18140" uniqueCount="6399">
  <si>
    <t>/specializations/american-english-pronunciation</t>
  </si>
  <si>
    <t>/learn/american-english-pronunciation-consonant-sounds?specialization=american-english-pronunciation</t>
  </si>
  <si>
    <t>Consonants of American English Pronunciation</t>
  </si>
  <si>
    <t>/learn/american-english-pronunciation-vowel-sounds?specialization=american-english-pronunciation</t>
  </si>
  <si>
    <t>Vowels of American English Pronunciation</t>
  </si>
  <si>
    <t>/learn/american-english-pronunciation-music?specialization=american-english-pronunciation</t>
  </si>
  <si>
    <t>The Music of American English Pronunciation</t>
  </si>
  <si>
    <t>/learn/pronunciation-american-english-project?specialization=american-english-pronunciation</t>
  </si>
  <si>
    <t>The Pronunciation of American English Project</t>
  </si>
  <si>
    <t/>
  </si>
  <si>
    <t>/specializations/python</t>
  </si>
  <si>
    <t>/learn/python?specialization=python</t>
  </si>
  <si>
    <t>Programming for Everybody (Getting Started with Python)</t>
  </si>
  <si>
    <t>/learn/python-data?specialization=python</t>
  </si>
  <si>
    <t>Python Data Structures</t>
  </si>
  <si>
    <t>/learn/python-network-data?specialization=python</t>
  </si>
  <si>
    <t>Using Python to Access Web Data</t>
  </si>
  <si>
    <t>/learn/python-databases?specialization=python</t>
  </si>
  <si>
    <t>Using Databases with Python</t>
  </si>
  <si>
    <t>/learn/python-data-visualization?specialization=python</t>
  </si>
  <si>
    <t>Capstone: Retrieving, Processing, and Visualizing Data with Python</t>
  </si>
  <si>
    <t>/specializations/mba</t>
  </si>
  <si>
    <t>/learn/professional-skills-networking?specialization=mba</t>
  </si>
  <si>
    <t>Professional Skills for International Business</t>
  </si>
  <si>
    <t>/learn/management-skills-international-business?specialization=mba</t>
  </si>
  <si>
    <t>Management Skills for International Business</t>
  </si>
  <si>
    <t>/learn/quantitative-foundations-international-business?specialization=mba</t>
  </si>
  <si>
    <t>Quantitative Foundations for International Business</t>
  </si>
  <si>
    <t>/learn/statistics-international-business?specialization=mba</t>
  </si>
  <si>
    <t>Statistics for International Business</t>
  </si>
  <si>
    <t>/learn/global-business-environment?specialization=mba</t>
  </si>
  <si>
    <t>International Business Environment</t>
  </si>
  <si>
    <t>/learn/international-business-capstone?specialization=mba</t>
  </si>
  <si>
    <t>International Business Capstone</t>
  </si>
  <si>
    <t>/specializations/social-media-marketing</t>
  </si>
  <si>
    <t>/learn/what-is-social?specialization=social-media-marketing</t>
  </si>
  <si>
    <t>What is Social?</t>
  </si>
  <si>
    <t>/learn/importance-of-listening?specialization=social-media-marketing</t>
  </si>
  <si>
    <t>The Importance of Listening</t>
  </si>
  <si>
    <t>/learn/nurture-market-strategies?specialization=social-media-marketing</t>
  </si>
  <si>
    <t>Engagement &amp; Nurture Marketing Strategies</t>
  </si>
  <si>
    <t>/learn/social-imc?specialization=social-media-marketing</t>
  </si>
  <si>
    <t>Content, Advertising &amp; Social IMC</t>
  </si>
  <si>
    <t>/learn/business-of-social?specialization=social-media-marketing</t>
  </si>
  <si>
    <t>The Business of Social</t>
  </si>
  <si>
    <t>/learn/social-marketing-capstone?specialization=social-media-marketing</t>
  </si>
  <si>
    <t>Social Marketing Capstone Project</t>
  </si>
  <si>
    <t>/specializations/statistical-inference-for-data-science-applications</t>
  </si>
  <si>
    <t>/learn/probability-theory-foundation-for-data-science?specialization=statistical-inference-for-data-science-applications</t>
  </si>
  <si>
    <t>Probability Theory: Foundation for Data Science</t>
  </si>
  <si>
    <t>/learn/statistical-inference-for-estimation-in-data-science?specialization=statistical-inference-for-data-science-applications</t>
  </si>
  <si>
    <t>Statistical Inference for Estimation in Data Science</t>
  </si>
  <si>
    <t>/learn/statistical-inference-and-hypothesis-testing-in-data-science-applications?specialization=statistical-inference-for-data-science-applications</t>
  </si>
  <si>
    <t>Statistical Inference and Hypothesis Testing in Data Science Applications</t>
  </si>
  <si>
    <t>/specializations/business-english</t>
  </si>
  <si>
    <t>/learn/business-english-intro?specialization=business-english</t>
  </si>
  <si>
    <t>Business English: Networking</t>
  </si>
  <si>
    <t>/learn/business-english-meetings?specialization=business-english</t>
  </si>
  <si>
    <t>Business English: Meetings</t>
  </si>
  <si>
    <t>/learn/business-english-negotiating?specialization=business-english</t>
  </si>
  <si>
    <t>Business English: Planning &amp; Negotiating</t>
  </si>
  <si>
    <t>/learn/business-english-presentations?specialization=business-english</t>
  </si>
  <si>
    <t>Business English: Making Presentations</t>
  </si>
  <si>
    <t>/learn/business-english-capstone?specialization=business-english</t>
  </si>
  <si>
    <t>Business English: Capstone Project</t>
  </si>
  <si>
    <t>/specializations/ui-ux-design</t>
  </si>
  <si>
    <t>/learn/visual-elements-user-interface-design?specialization=ui-ux-design</t>
  </si>
  <si>
    <t>Visual Elements of User Interface Design</t>
  </si>
  <si>
    <t>/learn/ux-design-fundamentals?specialization=ui-ux-design</t>
  </si>
  <si>
    <t>UX Design Fundamentals</t>
  </si>
  <si>
    <t>/learn/web-design-strategy?specialization=ui-ux-design</t>
  </si>
  <si>
    <t>Web Design: Strategy and Information Architecture</t>
  </si>
  <si>
    <t>/learn/web-design-wireframes-prototypes?specialization=ui-ux-design</t>
  </si>
  <si>
    <t>Web Design: Wireframes to Prototypes</t>
  </si>
  <si>
    <t>/specializations/conflict-management</t>
  </si>
  <si>
    <t>/learn/types-of-conflict?specialization=conflict-management</t>
  </si>
  <si>
    <t>Types of Conflict</t>
  </si>
  <si>
    <t>/learn/conflict-resolution-skills?specialization=conflict-management</t>
  </si>
  <si>
    <t>Conflict Resolution Skills</t>
  </si>
  <si>
    <t>/learn/intercultural-communication?specialization=conflict-management</t>
  </si>
  <si>
    <t>Intercultural Communication and Conflict Resolution</t>
  </si>
  <si>
    <t>/learn/conflict-management-capstone-project?specialization=conflict-management</t>
  </si>
  <si>
    <t>Conflict Management Project</t>
  </si>
  <si>
    <t>/specializations/good-with-words</t>
  </si>
  <si>
    <t>/learn/writing-editing-words?specialization=good-with-words</t>
  </si>
  <si>
    <t>Writing and Editing: Word Choice and Word Order</t>
  </si>
  <si>
    <t>/learn/writing-editing-structure?specialization=good-with-words</t>
  </si>
  <si>
    <t>Writing and Editing: Structure and Organization</t>
  </si>
  <si>
    <t>/learn/writing-editing-drafting?specialization=good-with-words</t>
  </si>
  <si>
    <t>Writing and Editing: Drafting</t>
  </si>
  <si>
    <t>/learn/writing-editing-revising?specialization=good-with-words</t>
  </si>
  <si>
    <t>Writing and Editing: Revising</t>
  </si>
  <si>
    <t>/specializations/logic-critical-thinking-duke</t>
  </si>
  <si>
    <t>/learn/understanding-arguments?specialization=logic-critical-thinking-duke</t>
  </si>
  <si>
    <t>Think Again I: How to Understand Arguments</t>
  </si>
  <si>
    <t>/learn/deductive-reasoning?specialization=logic-critical-thinking-duke</t>
  </si>
  <si>
    <t>Think Again II: How to Reason Deductively</t>
  </si>
  <si>
    <t>/learn/inductive-reasoning?specialization=logic-critical-thinking-duke</t>
  </si>
  <si>
    <t>Think Again III: How to Reason Inductively</t>
  </si>
  <si>
    <t>/learn/logical-fallacies?specialization=logic-critical-thinking-duke</t>
  </si>
  <si>
    <t>Think Again IV: How to Avoid Fallacies</t>
  </si>
  <si>
    <t>/specializations/data-analytics-business</t>
  </si>
  <si>
    <t>/learn/data-analytics-business?specialization=data-analytics-business</t>
  </si>
  <si>
    <t>Introduction to Data Analytics for Business</t>
  </si>
  <si>
    <t>/learn/predictive-modeling-analytics?specialization=data-analytics-business</t>
  </si>
  <si>
    <t>Predictive Modeling and Analytics</t>
  </si>
  <si>
    <t>/learn/business-analytics-decision-making?specialization=data-analytics-business</t>
  </si>
  <si>
    <t>Business Analytics for Decision Making</t>
  </si>
  <si>
    <t>/learn/communicating-business-analytics-results?specialization=data-analytics-business</t>
  </si>
  <si>
    <t>Communicating Business Analytics Results</t>
  </si>
  <si>
    <t>/learn/data-analytics-business-capstone?specialization=data-analytics-business</t>
  </si>
  <si>
    <t>Advanced Business Analytics Capstone</t>
  </si>
  <si>
    <t>/specializations/deep-learning</t>
  </si>
  <si>
    <t>/learn/neural-networks-deep-learning?specialization=deep-learning</t>
  </si>
  <si>
    <t>Neural Networks and Deep Learning</t>
  </si>
  <si>
    <t>/learn/deep-neural-network?specialization=deep-learning</t>
  </si>
  <si>
    <t>Improving Deep Neural Networks: Hyperparameter Tuning, Regularization and Optimization</t>
  </si>
  <si>
    <t>/learn/machine-learning-projects?specialization=deep-learning</t>
  </si>
  <si>
    <t>Structuring Machine Learning Projects</t>
  </si>
  <si>
    <t>/learn/convolutional-neural-networks?specialization=deep-learning</t>
  </si>
  <si>
    <t>Convolutional Neural Networks</t>
  </si>
  <si>
    <t>/learn/nlp-sequence-models?specialization=deep-learning</t>
  </si>
  <si>
    <t>Sequence Models</t>
  </si>
  <si>
    <t>/specializations/sustainable-transformation</t>
  </si>
  <si>
    <t>/learn/systems-mindset?specialization=sustainable-transformation</t>
  </si>
  <si>
    <t>Developing a Systems Mindset</t>
  </si>
  <si>
    <t>/learn/effective-engagement?specialization=sustainable-transformation</t>
  </si>
  <si>
    <t>Strategies for Effective Engagement</t>
  </si>
  <si>
    <t>/learn/transforming-communities?specialization=sustainable-transformation</t>
  </si>
  <si>
    <t>Transforming Communities</t>
  </si>
  <si>
    <t>/specializations/abnormal-psychology</t>
  </si>
  <si>
    <t>/learn/intro-abnormal-psych?specialization=abnormal-psychology</t>
  </si>
  <si>
    <t>Introduction to Abnormal Psychology</t>
  </si>
  <si>
    <t>/learn/history-mental-illness?specialization=abnormal-psychology</t>
  </si>
  <si>
    <t>History of Mental Illness</t>
  </si>
  <si>
    <t>/learn/behavioral-change?specialization=abnormal-psychology</t>
  </si>
  <si>
    <t>Creating Behavioral Change</t>
  </si>
  <si>
    <t>/specializations/excel</t>
  </si>
  <si>
    <t>/learn/excel-essentials?specialization=excel</t>
  </si>
  <si>
    <t>Excel Skills for Business: Essentials</t>
  </si>
  <si>
    <t>/learn/excel-intermediate-1?specialization=excel</t>
  </si>
  <si>
    <t>Excel Skills for Business: Intermediate I</t>
  </si>
  <si>
    <t>/learn/excel-intermediate-2?specialization=excel</t>
  </si>
  <si>
    <t>Excel Skills for Business: Intermediate II</t>
  </si>
  <si>
    <t>/learn/excel-advanced?specialization=excel</t>
  </si>
  <si>
    <t>Excel Skills for Business: Advanced</t>
  </si>
  <si>
    <t>/specializations/graphic-design</t>
  </si>
  <si>
    <t>/learn/fundamentals-of-graphic-design?specialization=graphic-design</t>
  </si>
  <si>
    <t>Fundamentals of Graphic Design</t>
  </si>
  <si>
    <t>/learn/typography?specialization=graphic-design</t>
  </si>
  <si>
    <t>Introduction to Typography</t>
  </si>
  <si>
    <t>/learn/image-making?specialization=graphic-design</t>
  </si>
  <si>
    <t>Introduction to Imagemaking</t>
  </si>
  <si>
    <t>/learn/graphic-design-history?specialization=graphic-design</t>
  </si>
  <si>
    <t>Ideas from the History of Graphic Design</t>
  </si>
  <si>
    <t>/learn/brand-new-brand?specialization=graphic-design</t>
  </si>
  <si>
    <t>Brand New Brand</t>
  </si>
  <si>
    <t>/specializations/organizational-leadership</t>
  </si>
  <si>
    <t>/learn/leadership-collaboration?specialization=organizational-leadership</t>
  </si>
  <si>
    <t>High Performance Collaboration: Leadership, Teamwork, and Negotiation</t>
  </si>
  <si>
    <t>/learn/leadership-storytelling?specialization=organizational-leadership</t>
  </si>
  <si>
    <t>Leadership Communication for Maximum Impact: Storytelling</t>
  </si>
  <si>
    <t>/learn/leadership-socialinfluence?specialization=organizational-leadership</t>
  </si>
  <si>
    <t>Leadership Through Social Influence</t>
  </si>
  <si>
    <t>/learn/leadership-marketing?specialization=organizational-leadership</t>
  </si>
  <si>
    <t>Leadership Through Marketing</t>
  </si>
  <si>
    <t>/learn/leadership-design-innovation?specialization=organizational-leadership</t>
  </si>
  <si>
    <t>Leadership Through Design Innovation</t>
  </si>
  <si>
    <t>/learn/leadership-capstone?specialization=organizational-leadership</t>
  </si>
  <si>
    <t>Organizational Leadership Capstone</t>
  </si>
  <si>
    <t>/specializations/computerforensics</t>
  </si>
  <si>
    <t>/learn/digital-forensics-concepts?specialization=computerforensics</t>
  </si>
  <si>
    <t>Digital Forensics Concepts</t>
  </si>
  <si>
    <t>/learn/windows-os-forensics?specialization=computerforensics</t>
  </si>
  <si>
    <t>Windows OS Forensics</t>
  </si>
  <si>
    <t>/learn/windows-registry-forensics?specialization=computerforensics</t>
  </si>
  <si>
    <t>Windows Registry Forensics</t>
  </si>
  <si>
    <t>/specializations/information-security</t>
  </si>
  <si>
    <t>/learn/security-governance-compliance?specialization=information-security</t>
  </si>
  <si>
    <t>Security Governance &amp; Compliance</t>
  </si>
  <si>
    <t>/learn/risk-management-threat-modeling?specialization=information-security</t>
  </si>
  <si>
    <t>Introduction to Risk Management</t>
  </si>
  <si>
    <t>/learn/internal-risk-mitigation?specialization=information-security</t>
  </si>
  <si>
    <t>Personnel &amp; Third-Party Security</t>
  </si>
  <si>
    <t>/specializations/information-visualization</t>
  </si>
  <si>
    <t>/learn/information-visualization-fundamentals?specialization=information-visualization</t>
  </si>
  <si>
    <t>Information Visualization: Foundations</t>
  </si>
  <si>
    <t>/learn/information-visualization-applied-perception?specialization=information-visualization</t>
  </si>
  <si>
    <t>Information Visualization: Applied Perception</t>
  </si>
  <si>
    <t>/learn/information-visualization-programming-d3js?specialization=information-visualization</t>
  </si>
  <si>
    <t>Information Visualization: Programming with D3.js</t>
  </si>
  <si>
    <t>/learn/information-visualization-advanced-techniques?specialization=information-visualization</t>
  </si>
  <si>
    <t>Information Visualization: Advanced Techniques</t>
  </si>
  <si>
    <t>/specializations/blockchain</t>
  </si>
  <si>
    <t>/learn/blockchain-basics?specialization=blockchain</t>
  </si>
  <si>
    <t>Blockchain Basics</t>
  </si>
  <si>
    <t>/learn/smarter-contracts?specialization=blockchain</t>
  </si>
  <si>
    <t>Smart Contracts</t>
  </si>
  <si>
    <t>/learn/decentralized-apps-on-blockchain?specialization=blockchain</t>
  </si>
  <si>
    <t>Decentralized Applications (Dapps)</t>
  </si>
  <si>
    <t>/learn/blockchain-platforms?specialization=blockchain</t>
  </si>
  <si>
    <t>Blockchain Platforms</t>
  </si>
  <si>
    <t>/specializations/product-ideation-design-and-management</t>
  </si>
  <si>
    <t>/learn/developing-innovative-ideas-for-product-leaders?specialization=product-ideation-design-and-management</t>
  </si>
  <si>
    <t>Developing Innovative Ideas for Product Leaders</t>
  </si>
  <si>
    <t>/learn/product-management-essentials?specialization=product-ideation-design-and-management</t>
  </si>
  <si>
    <t>Product Management Essentials</t>
  </si>
  <si>
    <t>/learn/establishing-product-market-fit?specialization=product-ideation-design-and-management</t>
  </si>
  <si>
    <t>Establishing Product-Market Fit</t>
  </si>
  <si>
    <t>/learn/creative-design-prototyping-testing?specialization=product-ideation-design-and-management</t>
  </si>
  <si>
    <t>Creative Design, Prototyping, and Testing</t>
  </si>
  <si>
    <t>/learn/financial-management-for-product-leaders?specialization=product-ideation-design-and-management</t>
  </si>
  <si>
    <t>Financial Management for Product Leaders</t>
  </si>
  <si>
    <t>/specializations/unity-xr</t>
  </si>
  <si>
    <t>/learn/xr-introduction?specialization=unity-xr</t>
  </si>
  <si>
    <t>Introduction to XR: VR, AR, and MR Foundations</t>
  </si>
  <si>
    <t>/learn/mobile-vr-app-development-unity?specialization=unity-xr</t>
  </si>
  <si>
    <t>Mobile VR App Development with Unity</t>
  </si>
  <si>
    <t>/learn/handheld-ar?specialization=unity-xr</t>
  </si>
  <si>
    <t>Handheld AR App Development with Unity</t>
  </si>
  <si>
    <t>/specializations/emarketing</t>
  </si>
  <si>
    <t>/learn/identifying-attracting-and-growing-your-digital-audience?specialization=emarketing</t>
  </si>
  <si>
    <t>Identifying, Attracting, and Growing Your Digital Audience</t>
  </si>
  <si>
    <t>/learn/strategies-for-converting-and-retaining-customers-online?specialization=emarketing</t>
  </si>
  <si>
    <t>Strategies for Converting and Retaining Customers Online</t>
  </si>
  <si>
    <t>/learn/mobile-marketing-optimization-tactics-and-analytics?specialization=emarketing</t>
  </si>
  <si>
    <t>Mobile Marketing, Optimization Tactics, and Analytics</t>
  </si>
  <si>
    <t>/specializations/wharton-entrepreneurship</t>
  </si>
  <si>
    <t>/learn/wharton-entrepreneurship-opportunity?specialization=wharton-entrepreneurship</t>
  </si>
  <si>
    <t>Entrepreneurship 1: Developing the Opportunity</t>
  </si>
  <si>
    <t>/learn/wharton-launching-startup?specialization=wharton-entrepreneurship</t>
  </si>
  <si>
    <t>Entrepreneurship 2: Launching your Start-Up</t>
  </si>
  <si>
    <t>/learn/growth-strategy?specialization=wharton-entrepreneurship</t>
  </si>
  <si>
    <t>Entrepreneurship 3: Growth Strategies</t>
  </si>
  <si>
    <t>/learn/wharton-entrepreneurship-financing-profitabilty?specialization=wharton-entrepreneurship</t>
  </si>
  <si>
    <t>Entrepreneurship 4: Financing and Profitability</t>
  </si>
  <si>
    <t>/learn/wharton-entrepreneurship-capstone?specialization=wharton-entrepreneurship</t>
  </si>
  <si>
    <t>Wharton Entrepreneurship Capstone</t>
  </si>
  <si>
    <t>/specializations/gis</t>
  </si>
  <si>
    <t>/learn/gis?specialization=gis</t>
  </si>
  <si>
    <t>Fundamentals of GIS</t>
  </si>
  <si>
    <t>/learn/gis-data?specialization=gis</t>
  </si>
  <si>
    <t>GIS Data Formats, Design and Quality</t>
  </si>
  <si>
    <t>/learn/spatial-analysis?specialization=gis</t>
  </si>
  <si>
    <t>Geospatial and Environmental Analysis</t>
  </si>
  <si>
    <t>/learn/gis-applications?specialization=gis</t>
  </si>
  <si>
    <t>Imagery, Automation, and Applications</t>
  </si>
  <si>
    <t>/learn/gis-capstone?specialization=gis</t>
  </si>
  <si>
    <t>Geospatial Analysis Project</t>
  </si>
  <si>
    <t>/specializations/business-analytics</t>
  </si>
  <si>
    <t>/learn/wharton-customer-analytics?specialization=business-analytics</t>
  </si>
  <si>
    <t>Customer Analytics</t>
  </si>
  <si>
    <t>/learn/wharton-operations-analytics?specialization=business-analytics</t>
  </si>
  <si>
    <t>Operations Analytics</t>
  </si>
  <si>
    <t>/learn/wharton-people-analytics?specialization=business-analytics</t>
  </si>
  <si>
    <t>People Analytics</t>
  </si>
  <si>
    <t>/learn/accounting-analytics?specialization=business-analytics</t>
  </si>
  <si>
    <t>Accounting Analytics</t>
  </si>
  <si>
    <t>/learn/wharton-capstone-analytics?specialization=business-analytics</t>
  </si>
  <si>
    <t>Business Analytics Capstone</t>
  </si>
  <si>
    <t>/specializations/seo</t>
  </si>
  <si>
    <t>/learn/search-engine-optimization?specialization=seo</t>
  </si>
  <si>
    <t>Introduction to Google SEO</t>
  </si>
  <si>
    <t>/learn/seo-fundamentals?specialization=seo</t>
  </si>
  <si>
    <t>Google SEO Fundamentals</t>
  </si>
  <si>
    <t>/learn/optimizing-web-search?specialization=seo</t>
  </si>
  <si>
    <t>Optimizing a Website for Google Search</t>
  </si>
  <si>
    <t>/learn/seo-tactics?specialization=seo</t>
  </si>
  <si>
    <t>Advanced Content and Social Tactics to Optimize SEO</t>
  </si>
  <si>
    <t>/learn/seo-project?specialization=seo</t>
  </si>
  <si>
    <t>Google SEO Capstone Project</t>
  </si>
  <si>
    <t>/specializations/advanced-statistics-data-science</t>
  </si>
  <si>
    <t>/learn/biostatistics?specialization=advanced-statistics-data-science</t>
  </si>
  <si>
    <t>Mathematical Biostatistics Boot Camp 1</t>
  </si>
  <si>
    <t>/learn/biostatistics-2?specialization=advanced-statistics-data-science</t>
  </si>
  <si>
    <t>Mathematical Biostatistics Boot Camp 2</t>
  </si>
  <si>
    <t>/learn/linear-models?specialization=advanced-statistics-data-science</t>
  </si>
  <si>
    <t>Advanced Linear Models for Data Science 1: Least Squares</t>
  </si>
  <si>
    <t>/learn/linear-models-2?specialization=advanced-statistics-data-science</t>
  </si>
  <si>
    <t>Advanced Linear Models for Data Science 2: Statistical Linear Models</t>
  </si>
  <si>
    <t>/specializations/machine-learning-engineering-for-production-mlops</t>
  </si>
  <si>
    <t>/learn/introduction-to-machine-learning-in-production?specialization=machine-learning-engineering-for-production-mlops</t>
  </si>
  <si>
    <t>Introduction to Machine Learning in Production</t>
  </si>
  <si>
    <t>/learn/machine-learning-data-lifecycle-in-production?specialization=machine-learning-engineering-for-production-mlops</t>
  </si>
  <si>
    <t>Machine Learning Data Lifecycle in Production</t>
  </si>
  <si>
    <t>/learn/machine-learning-modeling-pipelines-in-production?specialization=machine-learning-engineering-for-production-mlops</t>
  </si>
  <si>
    <t>Machine Learning Modeling Pipelines in Production</t>
  </si>
  <si>
    <t>/learn/deploying-machine-learning-models-in-production?specialization=machine-learning-engineering-for-production-mlops</t>
  </si>
  <si>
    <t>Deploying Machine Learning Models in Production</t>
  </si>
  <si>
    <t>/specializations/user-interface-design</t>
  </si>
  <si>
    <t>/learn/ui-design?specialization=user-interface-design</t>
  </si>
  <si>
    <t>Introduction to UI Design</t>
  </si>
  <si>
    <t>/learn/design-research?specialization=user-interface-design</t>
  </si>
  <si>
    <t>User Research and Design</t>
  </si>
  <si>
    <t>/learn/prototyping-design?specialization=user-interface-design</t>
  </si>
  <si>
    <t>Prototyping and Design</t>
  </si>
  <si>
    <t>/learn/ui-testing?specialization=user-interface-design</t>
  </si>
  <si>
    <t>Evaluating User Interfaces</t>
  </si>
  <si>
    <t>/specializations/project-management</t>
  </si>
  <si>
    <t>/learn/project-planning?specialization=project-management</t>
  </si>
  <si>
    <t>Initiating and Planning Projects</t>
  </si>
  <si>
    <t>/learn/schedule-projects?specialization=project-management</t>
  </si>
  <si>
    <t>Budgeting and Scheduling Projects</t>
  </si>
  <si>
    <t>/learn/project-risk-management?specialization=project-management</t>
  </si>
  <si>
    <t>Managing Project Risks and Changes</t>
  </si>
  <si>
    <t>/learn/project-management-capstone?specialization=project-management</t>
  </si>
  <si>
    <t>Project Management Project</t>
  </si>
  <si>
    <t>/specializations/mathematics-machine-learning</t>
  </si>
  <si>
    <t>/learn/linear-algebra-machine-learning?specialization=mathematics-machine-learning</t>
  </si>
  <si>
    <t>Mathematics for Machine Learning: Linear Algebra</t>
  </si>
  <si>
    <t>/learn/multivariate-calculus-machine-learning?specialization=mathematics-machine-learning</t>
  </si>
  <si>
    <t>Mathematics for Machine Learning: Multivariate Calculus</t>
  </si>
  <si>
    <t>/learn/pca-machine-learning?specialization=mathematics-machine-learning</t>
  </si>
  <si>
    <t>Mathematics for Machine Learning: PCA</t>
  </si>
  <si>
    <t>/specializations/jhu-data-science</t>
  </si>
  <si>
    <t>/learn/data-scientists-tools?specialization=jhu-data-science</t>
  </si>
  <si>
    <t>The Data Scientist’s Toolbox</t>
  </si>
  <si>
    <t>/learn/r-programming?specialization=jhu-data-science</t>
  </si>
  <si>
    <t>R Programming</t>
  </si>
  <si>
    <t>/learn/data-cleaning?specialization=jhu-data-science</t>
  </si>
  <si>
    <t>Getting and Cleaning Data</t>
  </si>
  <si>
    <t>/learn/exploratory-data-analysis?specialization=jhu-data-science</t>
  </si>
  <si>
    <t>Exploratory Data Analysis</t>
  </si>
  <si>
    <t>/learn/reproducible-research?specialization=jhu-data-science</t>
  </si>
  <si>
    <t>Reproducible Research</t>
  </si>
  <si>
    <t>/learn/statistical-inference?specialization=jhu-data-science</t>
  </si>
  <si>
    <t>Statistical Inference</t>
  </si>
  <si>
    <t>/learn/regression-models?specialization=jhu-data-science</t>
  </si>
  <si>
    <t>Regression Models</t>
  </si>
  <si>
    <t>/learn/practical-machine-learning?specialization=jhu-data-science</t>
  </si>
  <si>
    <t>Practical Machine Learning</t>
  </si>
  <si>
    <t>/learn/data-products?specialization=jhu-data-science</t>
  </si>
  <si>
    <t>Developing Data Products</t>
  </si>
  <si>
    <t>/learn/data-science-project?specialization=jhu-data-science</t>
  </si>
  <si>
    <t>Data Science Capstone</t>
  </si>
  <si>
    <t>/specializations/modern-contemporary-art-design</t>
  </si>
  <si>
    <t>/learn/modern-art-ideas?specialization=modern-contemporary-art-design</t>
  </si>
  <si>
    <t>Modern Art &amp; Ideas</t>
  </si>
  <si>
    <t>/learn/photography?specialization=modern-contemporary-art-design</t>
  </si>
  <si>
    <t>Seeing Through Photographs</t>
  </si>
  <si>
    <t>/learn/contemporary-art?specialization=modern-contemporary-art-design</t>
  </si>
  <si>
    <t>What Is Contemporary Art?</t>
  </si>
  <si>
    <t>/learn/fashion-design?specialization=modern-contemporary-art-design</t>
  </si>
  <si>
    <t>Fashion as Design</t>
  </si>
  <si>
    <t>/specializations/full-stack-react</t>
  </si>
  <si>
    <t>/learn/bootstrap-4?specialization=full-stack-react</t>
  </si>
  <si>
    <t>Front-End Web UI Frameworks and Tools: Bootstrap 4</t>
  </si>
  <si>
    <t>/learn/front-end-react?specialization=full-stack-react</t>
  </si>
  <si>
    <t>Front-End Web Development with React</t>
  </si>
  <si>
    <t>/learn/server-side-nodejs?specialization=full-stack-react</t>
  </si>
  <si>
    <t>Server-side Development with NodeJS, Express and MongoDB</t>
  </si>
  <si>
    <t>/specializations/salesforce-fundamentals</t>
  </si>
  <si>
    <t>/learn/salesforce-basics?specialization=salesforce-fundamentals</t>
  </si>
  <si>
    <t>Salesforce Basics</t>
  </si>
  <si>
    <t>/learn/salesforce-reporting?specialization=salesforce-fundamentals</t>
  </si>
  <si>
    <t>Salesforce Reporting</t>
  </si>
  <si>
    <t>/learn/salesforce-integration?specialization=salesforce-fundamentals</t>
  </si>
  <si>
    <t>Salesforce Integration</t>
  </si>
  <si>
    <t>/learn/salesforce-capstone-organization-integration?specialization=salesforce-fundamentals</t>
  </si>
  <si>
    <t>Salesforce Capstone: Organization Integration</t>
  </si>
  <si>
    <t>/specializations/cloudera-big-data-analysis-sql</t>
  </si>
  <si>
    <t>/learn/foundations-big-data-analysis-sql?specialization=cloudera-big-data-analysis-sql</t>
  </si>
  <si>
    <t>Foundations for Big Data Analysis with SQL</t>
  </si>
  <si>
    <t>/learn/cloudera-big-data-analysis-sql-queries?specialization=cloudera-big-data-analysis-sql</t>
  </si>
  <si>
    <t>Analyzing Big Data with SQL</t>
  </si>
  <si>
    <t>/learn/cloud-storage-big-data-analysis-sql?specialization=cloudera-big-data-analysis-sql</t>
  </si>
  <si>
    <t>Managing Big Data in Clusters and Cloud Storage</t>
  </si>
  <si>
    <t>/specializations/photography-basics</t>
  </si>
  <si>
    <t>/learn/exposure-photography?specialization=photography-basics</t>
  </si>
  <si>
    <t>Cameras, Exposure, and Photography</t>
  </si>
  <si>
    <t>/learn/camera-control?specialization=photography-basics</t>
  </si>
  <si>
    <t>Camera Control</t>
  </si>
  <si>
    <t>/learn/photo-composition?specialization=photography-basics</t>
  </si>
  <si>
    <t>Principles of Photo Composition and Digital Image Post-Production</t>
  </si>
  <si>
    <t>/learn/photography-techniques?specialization=photography-basics</t>
  </si>
  <si>
    <t>Photography Techniques: Light, Content, and Sharing</t>
  </si>
  <si>
    <t>/learn/photography-project?specialization=photography-basics</t>
  </si>
  <si>
    <t>Photography Capstone Project</t>
  </si>
  <si>
    <t>/specializations/firstprinciplesofcomputervision</t>
  </si>
  <si>
    <t>/learn/cameraandimaging?specialization=firstprinciplesofcomputervision</t>
  </si>
  <si>
    <t>Camera and Imaging</t>
  </si>
  <si>
    <t>/learn/features-and-boundaries?specialization=firstprinciplesofcomputervision</t>
  </si>
  <si>
    <t>Features and Boundaries</t>
  </si>
  <si>
    <t>/learn/3d-reconstruction---single-viewpoint?specialization=firstprinciplesofcomputervision</t>
  </si>
  <si>
    <t>3D Reconstruction - Single Viewpoint</t>
  </si>
  <si>
    <t>/learn/3d-reconstruction-multiple-viewpoints?specialization=firstprinciplesofcomputervision</t>
  </si>
  <si>
    <t>3D Reconstruction - Multiple Viewpoints</t>
  </si>
  <si>
    <t>/learn/perception?specialization=firstprinciplesofcomputervision</t>
  </si>
  <si>
    <t>Visual Perception</t>
  </si>
  <si>
    <t>/specializations/spring-framework</t>
  </si>
  <si>
    <t>/learn/spring-ecosystem-and-core?specialization=spring-framework</t>
  </si>
  <si>
    <t>Spring - Ecosystem and Core</t>
  </si>
  <si>
    <t>/learn/spring-mvc-rest-controller?specialization=spring-framework</t>
  </si>
  <si>
    <t>Spring MVC, Spring Boot and Rest Controllers</t>
  </si>
  <si>
    <t>/learn/spring-repositories?specialization=spring-framework</t>
  </si>
  <si>
    <t>Spring Data Repositories</t>
  </si>
  <si>
    <t>/learn/spring-cloud-overview?specialization=spring-framework</t>
  </si>
  <si>
    <t>Spring - Cloud Overview</t>
  </si>
  <si>
    <t>/specializations/intro-cyber-security</t>
  </si>
  <si>
    <t>/learn/intro-cyber-attacks?specialization=intro-cyber-security</t>
  </si>
  <si>
    <t>Introduction to Cyber Attacks</t>
  </si>
  <si>
    <t>/learn/cyber-attack-countermeasures?specialization=intro-cyber-security</t>
  </si>
  <si>
    <t>Cyber Attack Countermeasures</t>
  </si>
  <si>
    <t>/learn/real-time-cyber-threat-detection?specialization=intro-cyber-security</t>
  </si>
  <si>
    <t>Real-Time Cyber Threat Detection and Mitigation</t>
  </si>
  <si>
    <t>/learn/enterprise-infrastructure-security?specialization=intro-cyber-security</t>
  </si>
  <si>
    <t>Enterprise and Infrastructure Security</t>
  </si>
  <si>
    <t>/specializations/analysing-numeric-digital-literacies</t>
  </si>
  <si>
    <t>/learn/management-accounting?specialization=analysing-numeric-digital-literacies</t>
  </si>
  <si>
    <t>Management and financial accounting: Know your numbers 1</t>
  </si>
  <si>
    <t>/learn/corporate-finance-know-your-numbers-2?specialization=analysing-numeric-digital-literacies</t>
  </si>
  <si>
    <t>Corporate finance: Know your numbers 2</t>
  </si>
  <si>
    <t>/learn/business-intelligence-data-analytics?specialization=analysing-numeric-digital-literacies</t>
  </si>
  <si>
    <t>Business intelligence and data analytics: Generate insights</t>
  </si>
  <si>
    <t>/learn/marketing-analytics-customers?specialization=analysing-numeric-digital-literacies</t>
  </si>
  <si>
    <t>Marketing analytics: Know your customers</t>
  </si>
  <si>
    <t>/specializations/key-technologies-data-analytics</t>
  </si>
  <si>
    <t>/learn/fundamentals-of-data-analysis?specialization=key-technologies-data-analytics</t>
  </si>
  <si>
    <t>Fundamentals of Data Analysis</t>
  </si>
  <si>
    <t>/learn/fundamentals-of-cloud-computing?specialization=key-technologies-data-analytics</t>
  </si>
  <si>
    <t>Fundamentals of Cloud Computing</t>
  </si>
  <si>
    <t>/learn/fundamentals-of-data-warehousing?specialization=key-technologies-data-analytics</t>
  </si>
  <si>
    <t>Fundamentals of Data Warehousing</t>
  </si>
  <si>
    <t>/learn/fundamentals-of-big-data?specialization=key-technologies-data-analytics</t>
  </si>
  <si>
    <t>Fundamentals of Big Data</t>
  </si>
  <si>
    <t>/specializations/michiganux</t>
  </si>
  <si>
    <t>/learn/introtoux-principles-and-processes?specialization=michiganux</t>
  </si>
  <si>
    <t>Introduction to User Experience Principles and Processes</t>
  </si>
  <si>
    <t>/learn/understanding-user-needs?specialization=michiganux</t>
  </si>
  <si>
    <t>Understanding User Needs</t>
  </si>
  <si>
    <t>/learn/evaluating-designs-with-users?specialization=michiganux</t>
  </si>
  <si>
    <t>Evaluating Designs with Users</t>
  </si>
  <si>
    <t>/learn/ux-design-concept-wireframe?specialization=michiganux</t>
  </si>
  <si>
    <t>UX Design: From Concept to Prototype</t>
  </si>
  <si>
    <t>/learn/ux-research-at-scale?specialization=michiganux</t>
  </si>
  <si>
    <t>UX Research at Scale: Surveys, Analytics, Online Testing</t>
  </si>
  <si>
    <t>/learn/user-experience-capstone?specialization=michiganux</t>
  </si>
  <si>
    <t>UX (User Experience) Capstone</t>
  </si>
  <si>
    <t>/specializations/secure-software-design</t>
  </si>
  <si>
    <t>/learn/software-design-development-life-cycle?specialization=secure-software-design</t>
  </si>
  <si>
    <t>Software Design as an Element of the Software Development Lifecycle</t>
  </si>
  <si>
    <t>/learn/software-design-abstraction?specialization=secure-software-design</t>
  </si>
  <si>
    <t>Software Design as an Abstraction</t>
  </si>
  <si>
    <t>/learn/software-design-methods-tools?specialization=secure-software-design</t>
  </si>
  <si>
    <t>Software Design Methods and Tools</t>
  </si>
  <si>
    <t>/learn/software-design-threats-mitigations?specialization=secure-software-design</t>
  </si>
  <si>
    <t>Software Design Threats and Mitigations</t>
  </si>
  <si>
    <t>/specializations/javascript-security</t>
  </si>
  <si>
    <t>/learn/javascript-security-refreshers?specialization=javascript-security</t>
  </si>
  <si>
    <t>JavaScript Security Refreshers</t>
  </si>
  <si>
    <t>/learn/javascript-security-part-1?specialization=javascript-security</t>
  </si>
  <si>
    <t>JavaScript Security Part 1</t>
  </si>
  <si>
    <t>/learn/javascript-security-part-2?specialization=javascript-security</t>
  </si>
  <si>
    <t>JavaScript Security Part 2</t>
  </si>
  <si>
    <t>/learn/javascript-security-part-3?specialization=javascript-security</t>
  </si>
  <si>
    <t>JavaScript Security Part 3</t>
  </si>
  <si>
    <t>/specializations/vital-skills-for-data-science</t>
  </si>
  <si>
    <t>/learn/data-science-as-a-field?specialization=vital-skills-for-data-science</t>
  </si>
  <si>
    <t>Data Science as a Field</t>
  </si>
  <si>
    <t>/learn/ethical-issues-data-science?specialization=vital-skills-for-data-science</t>
  </si>
  <si>
    <t>Ethical Issues in Data Science</t>
  </si>
  <si>
    <t>/learn/cybersecurity-for-data-science?specialization=vital-skills-for-data-science</t>
  </si>
  <si>
    <t>Cybersecurity for Data Science</t>
  </si>
  <si>
    <t>/learn/fundamentals-of-data-visualization?specialization=vital-skills-for-data-science</t>
  </si>
  <si>
    <t>Fundamentals of Data Visualization</t>
  </si>
  <si>
    <t>/specializations/introduction-data-science</t>
  </si>
  <si>
    <t>/learn/what-is-datascience?specialization=introduction-data-science</t>
  </si>
  <si>
    <t>What is Data Science?</t>
  </si>
  <si>
    <t>/learn/open-source-tools-for-data-science?specialization=introduction-data-science</t>
  </si>
  <si>
    <t>Tools for Data Science</t>
  </si>
  <si>
    <t>/learn/data-science-methodology?specialization=introduction-data-science</t>
  </si>
  <si>
    <t>Data Science Methodology</t>
  </si>
  <si>
    <t>/learn/sql-data-science?specialization=introduction-data-science</t>
  </si>
  <si>
    <t>Databases and SQL for Data Science with Python</t>
  </si>
  <si>
    <t>/specializations/data-science-fundamentals-python-sql</t>
  </si>
  <si>
    <t>/learn/open-source-tools-for-data-science?specialization=data-science-fundamentals-python-sql</t>
  </si>
  <si>
    <t>/learn/python-for-applied-data-science-ai?specialization=data-science-fundamentals-python-sql</t>
  </si>
  <si>
    <t>Python for Data Science, AI &amp; Development</t>
  </si>
  <si>
    <t>/learn/python-project-for-data-science?specialization=data-science-fundamentals-python-sql</t>
  </si>
  <si>
    <t>Python Project for Data Science</t>
  </si>
  <si>
    <t>/learn/statistics-for-data-science-python?specialization=data-science-fundamentals-python-sql</t>
  </si>
  <si>
    <t>Statistics for Data Science with Python</t>
  </si>
  <si>
    <t>/learn/sql-data-science?specialization=data-science-fundamentals-python-sql</t>
  </si>
  <si>
    <t>/specializations/applied-data-science</t>
  </si>
  <si>
    <t>/learn/python-for-applied-data-science-ai?specialization=applied-data-science</t>
  </si>
  <si>
    <t>/learn/python-project-for-data-science?specialization=applied-data-science</t>
  </si>
  <si>
    <t>/learn/data-analysis-with-python?specialization=applied-data-science</t>
  </si>
  <si>
    <t>Data Analysis with Python</t>
  </si>
  <si>
    <t>/learn/python-for-data-visualization?specialization=applied-data-science</t>
  </si>
  <si>
    <t>Data Visualization with Python</t>
  </si>
  <si>
    <t>/learn/applied-data-science-capstone?specialization=applied-data-science</t>
  </si>
  <si>
    <t>Applied Data Science Capstone</t>
  </si>
  <si>
    <t>/specializations/data-analysis-visualization-foundations</t>
  </si>
  <si>
    <t>/learn/introduction-to-data-analytics?specialization=data-analysis-visualization-foundations</t>
  </si>
  <si>
    <t>Introduction to Data Analytics</t>
  </si>
  <si>
    <t>/learn/excel-basics-data-analysis-ibm?specialization=data-analysis-visualization-foundations</t>
  </si>
  <si>
    <t>Excel Basics for Data Analysis</t>
  </si>
  <si>
    <t>/learn/data-visualization-dashboards-excel-cognos?specialization=data-analysis-visualization-foundations</t>
  </si>
  <si>
    <t>Data Visualization and Dashboards with Excel and Cognos</t>
  </si>
  <si>
    <t>/specializations/finance-quantitative-modeling-analysts</t>
  </si>
  <si>
    <t>/learn/wharton-quantitative-modeling?specialization=finance-quantitative-modeling-analysts</t>
  </si>
  <si>
    <t>Fundamentals of Quantitative Modeling</t>
  </si>
  <si>
    <t>/learn/wharton-introduction-spreadsheets-models?specialization=finance-quantitative-modeling-analysts</t>
  </si>
  <si>
    <t>Introduction to Spreadsheets and Models</t>
  </si>
  <si>
    <t>/learn/finance-healthcare-managers?specialization=finance-quantitative-modeling-analysts</t>
  </si>
  <si>
    <t>Financial Acumen for Non-Financial Managers</t>
  </si>
  <si>
    <t>/learn/wharton-finance?specialization=finance-quantitative-modeling-analysts</t>
  </si>
  <si>
    <t>Introduction to Corporate Finance</t>
  </si>
  <si>
    <t>/specializations/wharton-business-financial-modeling</t>
  </si>
  <si>
    <t>/learn/wharton-quantitative-modeling?specialization=wharton-business-financial-modeling</t>
  </si>
  <si>
    <t>/learn/wharton-introduction-spreadsheets-models?specialization=wharton-business-financial-modeling</t>
  </si>
  <si>
    <t>/learn/wharton-risk-models?specialization=wharton-business-financial-modeling</t>
  </si>
  <si>
    <t>Modeling Risk and Realities</t>
  </si>
  <si>
    <t>/learn/wharton-decision-making-scenarios?specialization=wharton-business-financial-modeling</t>
  </si>
  <si>
    <t>Decision-Making and Scenarios</t>
  </si>
  <si>
    <t>/learn/wharton-business-financial-modeling-capstone?specialization=wharton-business-financial-modeling</t>
  </si>
  <si>
    <t>Wharton Business and Financial Modeling Capstone</t>
  </si>
  <si>
    <t>/specializations/natural-language-processing</t>
  </si>
  <si>
    <t>/learn/classification-vector-spaces-in-nlp?specialization=natural-language-processing</t>
  </si>
  <si>
    <t>Natural Language Processing with Classification and Vector Spaces</t>
  </si>
  <si>
    <t>/learn/probabilistic-models-in-nlp?specialization=natural-language-processing</t>
  </si>
  <si>
    <t>Natural Language Processing with Probabilistic Models</t>
  </si>
  <si>
    <t>/learn/sequence-models-in-nlp?specialization=natural-language-processing</t>
  </si>
  <si>
    <t>Natural Language Processing with Sequence Models</t>
  </si>
  <si>
    <t>/learn/attention-models-in-nlp?specialization=natural-language-processing</t>
  </si>
  <si>
    <t>Natural Language Processing with Attention Models</t>
  </si>
  <si>
    <t>/specializations/learn-sql-basics-data-science</t>
  </si>
  <si>
    <t>/learn/sql-for-data-science?specialization=learn-sql-basics-data-science</t>
  </si>
  <si>
    <t>SQL for Data Science</t>
  </si>
  <si>
    <t>/learn/data-wrangling-analysis-abtesting?specialization=learn-sql-basics-data-science</t>
  </si>
  <si>
    <t>Data Wrangling, Analysis and AB Testing with SQL</t>
  </si>
  <si>
    <t>/learn/spark-sql?specialization=learn-sql-basics-data-science</t>
  </si>
  <si>
    <t>Distributed Computing with Spark SQL</t>
  </si>
  <si>
    <t>/learn/sql-data-science-capstone?specialization=learn-sql-basics-data-science</t>
  </si>
  <si>
    <t>SQL for Data Science Capstone Project</t>
  </si>
  <si>
    <t>/specializations/digital-marketing</t>
  </si>
  <si>
    <t>/learn/marketing-digital?specialization=digital-marketing</t>
  </si>
  <si>
    <t>Marketing in a Digital World</t>
  </si>
  <si>
    <t>/learn/marketing-analytics?specialization=digital-marketing</t>
  </si>
  <si>
    <t>Digital Marketing Analytics in Theory</t>
  </si>
  <si>
    <t>/learn/digital-analytics?specialization=digital-marketing</t>
  </si>
  <si>
    <t>Digital Marketing Analytics in Practice</t>
  </si>
  <si>
    <t>/learn/marketing-channels?specialization=digital-marketing</t>
  </si>
  <si>
    <t>Digital Media and Marketing Principles</t>
  </si>
  <si>
    <t>/learn/marketing-plan?specialization=digital-marketing</t>
  </si>
  <si>
    <t>Digital Media and Marketing Strategies</t>
  </si>
  <si>
    <t>/learn/digital-marketing-revolution?specialization=digital-marketing</t>
  </si>
  <si>
    <t>The Digital Marketing Revolution</t>
  </si>
  <si>
    <t>/learn/digital-marketing-capstone?specialization=digital-marketing</t>
  </si>
  <si>
    <t>Digital Marketing Capstone</t>
  </si>
  <si>
    <t>/specializations/improve-english</t>
  </si>
  <si>
    <t>/learn/professional-emails-english?specialization=improve-english</t>
  </si>
  <si>
    <t>Write Professional Emails in English</t>
  </si>
  <si>
    <t>/learn/speak-english-professionally?specialization=improve-english</t>
  </si>
  <si>
    <t>Speak English Professionally: In Person, Online &amp; On the Phone</t>
  </si>
  <si>
    <t>/learn/eportfolio-english?specialization=improve-english</t>
  </si>
  <si>
    <t>Build Your Professional ePortfolio in English</t>
  </si>
  <si>
    <t>/learn/english-communication-capstone?specialization=improve-english</t>
  </si>
  <si>
    <t>Take Your English Communication Skills to the Next Level</t>
  </si>
  <si>
    <t>/specializations/developing-apps-gcp</t>
  </si>
  <si>
    <t>/learn/gcp-fundamentals?specialization=developing-apps-gcp</t>
  </si>
  <si>
    <t>Google Cloud Fundamentals: Core Infrastructure</t>
  </si>
  <si>
    <t>/learn/getting-started-app-development?specialization=developing-apps-gcp</t>
  </si>
  <si>
    <t>Getting Started With Application Development</t>
  </si>
  <si>
    <t>/learn/securing-integrating-components-app?specialization=developing-apps-gcp</t>
  </si>
  <si>
    <t>Securing and Integrating Components of your Application</t>
  </si>
  <si>
    <t>/learn/app-deployment-debugging-performance?specialization=developing-apps-gcp</t>
  </si>
  <si>
    <t>App Deployment, Debugging, and Performance</t>
  </si>
  <si>
    <t>/specializations/data-science-foundations-r</t>
  </si>
  <si>
    <t>/learn/data-scientists-tools?specialization=data-science-foundations-r</t>
  </si>
  <si>
    <t>/learn/r-programming?specialization=data-science-foundations-r</t>
  </si>
  <si>
    <t>/learn/data-cleaning?specialization=data-science-foundations-r</t>
  </si>
  <si>
    <t>/learn/exploratory-data-analysis?specialization=data-science-foundations-r</t>
  </si>
  <si>
    <t>/learn/reproducible-research?specialization=data-science-foundations-r</t>
  </si>
  <si>
    <t>/specializations/aws-nodejs-serverless-development</t>
  </si>
  <si>
    <t>/learn/aws-cloud-technical-essentials?specialization=aws-nodejs-serverless-development</t>
  </si>
  <si>
    <t>AWS Cloud Technical Essentials</t>
  </si>
  <si>
    <t>/learn/building-modern-node-applications-on-aws?specialization=aws-nodejs-serverless-development</t>
  </si>
  <si>
    <t>Building Modern Node.js Applications on AWS</t>
  </si>
  <si>
    <t>/learn/dynamodb-nosql-database-driven-apps?specialization=aws-nodejs-serverless-development</t>
  </si>
  <si>
    <t>Amazon DynamoDB: Building NoSQL Database-Driven Applications</t>
  </si>
  <si>
    <t>/specializations/algorithms</t>
  </si>
  <si>
    <t>/learn/algorithms-divide-conquer?specialization=algorithms</t>
  </si>
  <si>
    <t>Divide and Conquer, Sorting and Searching, and Randomized Algorithms</t>
  </si>
  <si>
    <t>/learn/algorithms-graphs-data-structures?specialization=algorithms</t>
  </si>
  <si>
    <t>Graph Search, Shortest Paths, and Data Structures</t>
  </si>
  <si>
    <t>/learn/algorithms-greedy?specialization=algorithms</t>
  </si>
  <si>
    <t>Greedy Algorithms, Minimum Spanning Trees, and Dynamic Programming</t>
  </si>
  <si>
    <t>/learn/algorithms-npcomplete?specialization=algorithms</t>
  </si>
  <si>
    <t>Shortest Paths Revisited, NP-Complete Problems and What To Do About Them</t>
  </si>
  <si>
    <t>/specializations/data-science-python</t>
  </si>
  <si>
    <t>/learn/python-data-analysis?specialization=data-science-python</t>
  </si>
  <si>
    <t>Introduction to Data Science in Python</t>
  </si>
  <si>
    <t>/learn/python-plotting?specialization=data-science-python</t>
  </si>
  <si>
    <t>Applied Plotting, Charting &amp; Data Representation in Python</t>
  </si>
  <si>
    <t>/learn/python-machine-learning?specialization=data-science-python</t>
  </si>
  <si>
    <t>Applied Machine Learning in Python</t>
  </si>
  <si>
    <t>/learn/python-text-mining?specialization=data-science-python</t>
  </si>
  <si>
    <t>Applied Text Mining in Python</t>
  </si>
  <si>
    <t>/learn/python-social-network-analysis?specialization=data-science-python</t>
  </si>
  <si>
    <t>Applied Social Network Analysis in Python</t>
  </si>
  <si>
    <t>/specializations/practical-data-science</t>
  </si>
  <si>
    <t>/learn/automl-datasets-ml-models?specialization=practical-data-science</t>
  </si>
  <si>
    <t>Analyze Datasets and Train ML Models using AutoML</t>
  </si>
  <si>
    <t>/learn/ml-pipelines-bert?specialization=practical-data-science</t>
  </si>
  <si>
    <t>Build, Train, and Deploy ML Pipelines using BERT</t>
  </si>
  <si>
    <t>/learn/ml-models-human-in-the-loop-pipelines?specialization=practical-data-science</t>
  </si>
  <si>
    <t>Optimize ML Models and Deploy Human-in-the-Loop Pipelines</t>
  </si>
  <si>
    <t>/specializations/genomic-data-science</t>
  </si>
  <si>
    <t>/learn/introduction-genomics?specialization=genomic-data-science</t>
  </si>
  <si>
    <t>Introduction to Genomic Technologies</t>
  </si>
  <si>
    <t>/learn/galaxy-project?specialization=genomic-data-science</t>
  </si>
  <si>
    <t>Genomic Data Science with Galaxy</t>
  </si>
  <si>
    <t>/learn/python-genomics?specialization=genomic-data-science</t>
  </si>
  <si>
    <t>Python for Genomic Data Science</t>
  </si>
  <si>
    <t>/learn/dna-sequencing?specialization=genomic-data-science</t>
  </si>
  <si>
    <t>Algorithms for DNA Sequencing</t>
  </si>
  <si>
    <t>/learn/genomic-tools?specialization=genomic-data-science</t>
  </si>
  <si>
    <t>Command Line Tools for Genomic Data Science</t>
  </si>
  <si>
    <t>/learn/bioconductor?specialization=genomic-data-science</t>
  </si>
  <si>
    <t>Bioconductor for Genomic Data Science</t>
  </si>
  <si>
    <t>/learn/statistical-genomics?specialization=genomic-data-science</t>
  </si>
  <si>
    <t>Statistics for Genomic Data Science</t>
  </si>
  <si>
    <t>/learn/genomic-data-science-project?specialization=genomic-data-science</t>
  </si>
  <si>
    <t>Genomic Data Science Capstone</t>
  </si>
  <si>
    <t>/specializations/python-3-programming</t>
  </si>
  <si>
    <t>/learn/python-basics?specialization=python-3-programming</t>
  </si>
  <si>
    <t>Python Basics</t>
  </si>
  <si>
    <t>/learn/python-functions-files-dictionaries?specialization=python-3-programming</t>
  </si>
  <si>
    <t>Python Functions, Files, and Dictionaries</t>
  </si>
  <si>
    <t>/learn/data-collection-processing-python?specialization=python-3-programming</t>
  </si>
  <si>
    <t>Data Collection and Processing with Python</t>
  </si>
  <si>
    <t>/learn/python-classes-inheritance?specialization=python-3-programming</t>
  </si>
  <si>
    <t>Python Classes and Inheritance</t>
  </si>
  <si>
    <t>/learn/python-project?specialization=python-3-programming</t>
  </si>
  <si>
    <t>Python Project: pillow, tesseract, and opencv</t>
  </si>
  <si>
    <t>/specializations/java-programming</t>
  </si>
  <si>
    <t>/learn/duke-programming-web?specialization=java-programming</t>
  </si>
  <si>
    <t>Programming Foundations with JavaScript, HTML and CSS</t>
  </si>
  <si>
    <t>/learn/java-programming?specialization=java-programming</t>
  </si>
  <si>
    <t>Java Programming: Solving Problems with Software</t>
  </si>
  <si>
    <t>/learn/java-programming-arrays-lists-data?specialization=java-programming</t>
  </si>
  <si>
    <t>Java Programming: Arrays, Lists, and Structured Data</t>
  </si>
  <si>
    <t>/learn/java-programming-design-principles?specialization=java-programming</t>
  </si>
  <si>
    <t>Java Programming: Principles of Software Design</t>
  </si>
  <si>
    <t>/learn/java-programming-recommender?specialization=java-programming</t>
  </si>
  <si>
    <t>Java Programming: Build a Recommendation System</t>
  </si>
  <si>
    <t>/specializations/blockchain-financial-services</t>
  </si>
  <si>
    <t>/learn/intro-blockchain-financial-services?specialization=blockchain-financial-services</t>
  </si>
  <si>
    <t>Introduction to Blockchain for Financial Services</t>
  </si>
  <si>
    <t>/learn/blockchain-crypto-decentralized-finance?specialization=blockchain-financial-services</t>
  </si>
  <si>
    <t>Blockchain, Cryptoassets, and Decentralized Finance</t>
  </si>
  <si>
    <t>/learn/blockchain-transformations-financial-services?specialization=blockchain-financial-services</t>
  </si>
  <si>
    <t>Blockchain Transformations of Financial Services</t>
  </si>
  <si>
    <t>/learn/blockchain-strategic-action-plan?specialization=blockchain-financial-services</t>
  </si>
  <si>
    <t>Blockchain in Financial Services: Strategic Action Plan</t>
  </si>
  <si>
    <t>/specializations/data-structures-algorithms</t>
  </si>
  <si>
    <t>/learn/algorithmic-toolbox?specialization=data-structures-algorithms</t>
  </si>
  <si>
    <t>Algorithmic Toolbox</t>
  </si>
  <si>
    <t>/learn/data-structures?specialization=data-structures-algorithms</t>
  </si>
  <si>
    <t>Data Structures</t>
  </si>
  <si>
    <t>/learn/algorithms-on-graphs?specialization=data-structures-algorithms</t>
  </si>
  <si>
    <t>Algorithms on Graphs</t>
  </si>
  <si>
    <t>/learn/algorithms-on-strings?specialization=data-structures-algorithms</t>
  </si>
  <si>
    <t>Algorithms on Strings</t>
  </si>
  <si>
    <t>/learn/advanced-algorithms-and-complexity?specialization=data-structures-algorithms</t>
  </si>
  <si>
    <t>Advanced Algorithms and Complexity</t>
  </si>
  <si>
    <t>/learn/assembling-genomes?specialization=data-structures-algorithms</t>
  </si>
  <si>
    <t>Genome Assembly Programming Challenge</t>
  </si>
  <si>
    <t>/specializations/machine-learning-tensorflow-gcp</t>
  </si>
  <si>
    <t>/learn/google-machine-learning?specialization=machine-learning-tensorflow-gcp</t>
  </si>
  <si>
    <t>How Google does Machine Learning</t>
  </si>
  <si>
    <t>/learn/launching-machine-learning?specialization=machine-learning-tensorflow-gcp</t>
  </si>
  <si>
    <t>Launching into Machine Learning</t>
  </si>
  <si>
    <t>/learn/intro-tensorflow?specialization=machine-learning-tensorflow-gcp</t>
  </si>
  <si>
    <t>Introduction to TensorFlow</t>
  </si>
  <si>
    <t>/learn/feature-engineering?specialization=machine-learning-tensorflow-gcp</t>
  </si>
  <si>
    <t>Feature Engineering</t>
  </si>
  <si>
    <t>/learn/art-science-ml?specialization=machine-learning-tensorflow-gcp</t>
  </si>
  <si>
    <t>Art and Science of Machine Learning</t>
  </si>
  <si>
    <t>/specializations/advanced-data-science-ibm</t>
  </si>
  <si>
    <t>/learn/ds?specialization=advanced-data-science-ibm</t>
  </si>
  <si>
    <t>Fundamentals of Scalable Data Science</t>
  </si>
  <si>
    <t>/learn/advanced-machine-learning-signal-processing?specialization=advanced-data-science-ibm</t>
  </si>
  <si>
    <t>Advanced Machine Learning and Signal Processing</t>
  </si>
  <si>
    <t>/learn/ai?specialization=advanced-data-science-ibm</t>
  </si>
  <si>
    <t>Applied AI with DeepLearning</t>
  </si>
  <si>
    <t>/learn/advanced-data-science-capstone?specialization=advanced-data-science-ibm</t>
  </si>
  <si>
    <t>Advanced Data Science Capstone</t>
  </si>
  <si>
    <t>/specializations/ai-for-medicine</t>
  </si>
  <si>
    <t>/learn/ai-for-medical-diagnosis?specialization=ai-for-medicine</t>
  </si>
  <si>
    <t>AI for Medical Diagnosis</t>
  </si>
  <si>
    <t>/learn/ai-for-medical-prognosis?specialization=ai-for-medicine</t>
  </si>
  <si>
    <t>AI for Medical Prognosis</t>
  </si>
  <si>
    <t>/learn/ai-for-medical-treatment?specialization=ai-for-medicine</t>
  </si>
  <si>
    <t>AI For Medical Treatment</t>
  </si>
  <si>
    <t>/specializations/executive-data-science</t>
  </si>
  <si>
    <t>/learn/data-science-course?specialization=executive-data-science</t>
  </si>
  <si>
    <t>A Crash Course in Data Science</t>
  </si>
  <si>
    <t>/learn/build-data-science-team?specialization=executive-data-science</t>
  </si>
  <si>
    <t>Building a Data Science Team</t>
  </si>
  <si>
    <t>/learn/managing-data-analysis?specialization=executive-data-science</t>
  </si>
  <si>
    <t>Managing Data Analysis</t>
  </si>
  <si>
    <t>/learn/real-life-data-science?specialization=executive-data-science</t>
  </si>
  <si>
    <t>Data Science in Real Life</t>
  </si>
  <si>
    <t>/learn/executive-data-science-capstone?specialization=executive-data-science</t>
  </si>
  <si>
    <t>Executive Data Science Capstone</t>
  </si>
  <si>
    <t>/specializations/excel-data-analytics-visualization</t>
  </si>
  <si>
    <t>/learn/excel-data-analysis-fundamentals?specialization=excel-data-analytics-visualization</t>
  </si>
  <si>
    <t>Excel Fundamentals for Data Analysis</t>
  </si>
  <si>
    <t>/learn/excel-data-visualization?specialization=excel-data-analytics-visualization</t>
  </si>
  <si>
    <t>Data Visualization in Excel</t>
  </si>
  <si>
    <t>/learn/excel-power-tools?specialization=excel-data-analytics-visualization</t>
  </si>
  <si>
    <t>Excel Power Tools for Data Analysis</t>
  </si>
  <si>
    <t>/specializations/boulder-data-structures-algorithms</t>
  </si>
  <si>
    <t>/learn/algorithms-searching-sorting-indexing?specialization=boulder-data-structures-algorithms</t>
  </si>
  <si>
    <t>Algorithms for Searching, Sorting, and Indexing</t>
  </si>
  <si>
    <t>/learn/trees-graphs-basics?specialization=boulder-data-structures-algorithms</t>
  </si>
  <si>
    <t>Trees and Graphs: Basics</t>
  </si>
  <si>
    <t>/learn/dynamic-programming-greedy-algorithms?specialization=boulder-data-structures-algorithms</t>
  </si>
  <si>
    <t>Dynamic Programming, Greedy Algorithms</t>
  </si>
  <si>
    <t>/specializations/excel-mysql</t>
  </si>
  <si>
    <t>/learn/analytics-business-metrics?specialization=excel-mysql</t>
  </si>
  <si>
    <t>Business Metrics for Data-Driven Companies</t>
  </si>
  <si>
    <t>/learn/analytics-excel?specialization=excel-mysql</t>
  </si>
  <si>
    <t>Mastering Data Analysis in Excel</t>
  </si>
  <si>
    <t>/learn/analytics-tableau?specialization=excel-mysql</t>
  </si>
  <si>
    <t>Data Visualization and Communication with Tableau</t>
  </si>
  <si>
    <t>/learn/analytics-mysql?specialization=excel-mysql</t>
  </si>
  <si>
    <t>Managing Big Data with MySQL</t>
  </si>
  <si>
    <t>/learn/analytics-capstone?specialization=excel-mysql</t>
  </si>
  <si>
    <t>Increasing Real Estate Management Profits: Harnessing Data Analytics</t>
  </si>
  <si>
    <t>/specializations/everyday-excel</t>
  </si>
  <si>
    <t>/learn/everyday-excel-part-1?specialization=everyday-excel</t>
  </si>
  <si>
    <t>Everyday Excel, Part 1</t>
  </si>
  <si>
    <t>/learn/everyday-excel-part-2?specialization=everyday-excel</t>
  </si>
  <si>
    <t>Everyday Excel, Part 2</t>
  </si>
  <si>
    <t>/learn/everyday-excel-projects?specialization=everyday-excel</t>
  </si>
  <si>
    <t>Everyday Excel, Part 3 (Projects)</t>
  </si>
  <si>
    <t>/specializations/anatomy</t>
  </si>
  <si>
    <t>/learn/anatomy403-1x?specialization=anatomy</t>
  </si>
  <si>
    <t>Anatomy: Musculoskeletal and Integumentary Systems</t>
  </si>
  <si>
    <t>/learn/anatomy403-2x?specialization=anatomy</t>
  </si>
  <si>
    <t>Anatomy: Cardiovascular, Respiratory and Urinary Systems</t>
  </si>
  <si>
    <t>/learn/anatomy403-3x?specialization=anatomy</t>
  </si>
  <si>
    <t>Anatomy: Human Neuroanatomy</t>
  </si>
  <si>
    <t>/learn/anatomy403-4x?specialization=anatomy</t>
  </si>
  <si>
    <t>Anatomy: Gastrointestinal, Reproductive and Endocrine Systems</t>
  </si>
  <si>
    <t>/specializations/business-statistics-analysis</t>
  </si>
  <si>
    <t>/learn/excel-data-analysis?specialization=business-statistics-analysis</t>
  </si>
  <si>
    <t>Introduction to Data Analysis Using Excel</t>
  </si>
  <si>
    <t>/learn/descriptive-statistics-statistical-distributions-business-application?specialization=business-statistics-analysis</t>
  </si>
  <si>
    <t>Basic Data Descriptors, Statistical Distributions, and Application to Business Decisions</t>
  </si>
  <si>
    <t>/learn/hypothesis-testing-confidence-intervals?specialization=business-statistics-analysis</t>
  </si>
  <si>
    <t>Business Applications of Hypothesis Testing and Confidence Interval Estimation</t>
  </si>
  <si>
    <t>/learn/linear-regression-business-statistics?specialization=business-statistics-analysis</t>
  </si>
  <si>
    <t>Linear Regression for Business Statistics</t>
  </si>
  <si>
    <t>/learn/business-statistics-analysis-capstone?specialization=business-statistics-analysis</t>
  </si>
  <si>
    <t>Business Statistics and Analysis Capstone</t>
  </si>
  <si>
    <t>/specializations/effective-business-communication</t>
  </si>
  <si>
    <t>/learn/writing-for-business?specialization=effective-business-communication</t>
  </si>
  <si>
    <t>Business Writing</t>
  </si>
  <si>
    <t>/learn/presentation-design?specialization=effective-business-communication</t>
  </si>
  <si>
    <t>Graphic Design</t>
  </si>
  <si>
    <t>/learn/presentation-skills?specialization=effective-business-communication</t>
  </si>
  <si>
    <t>Successful Presentation</t>
  </si>
  <si>
    <t>/learn/effective-communication-capstone?specialization=effective-business-communication</t>
  </si>
  <si>
    <t>Effective Communication Capstone Project</t>
  </si>
  <si>
    <t>/specializations/web-applications</t>
  </si>
  <si>
    <t>/learn/web-applications-php?specialization=web-applications</t>
  </si>
  <si>
    <t>Building Web Applications in PHP</t>
  </si>
  <si>
    <t>/learn/intro-sql?specialization=web-applications</t>
  </si>
  <si>
    <t>Introduction to Structured Query Language (SQL)</t>
  </si>
  <si>
    <t>/learn/database-applications-php?specialization=web-applications</t>
  </si>
  <si>
    <t>Building Database Applications in PHP</t>
  </si>
  <si>
    <t>/learn/javascript-jquery-json?specialization=web-applications</t>
  </si>
  <si>
    <t>JavaScript, jQuery, and JSON</t>
  </si>
  <si>
    <t>/specializations/full-stack-mobile-app-development</t>
  </si>
  <si>
    <t>/learn/bootstrap-4?specialization=full-stack-mobile-app-development</t>
  </si>
  <si>
    <t>/learn/angular?specialization=full-stack-mobile-app-development</t>
  </si>
  <si>
    <t>Front-End JavaScript Frameworks: Angular</t>
  </si>
  <si>
    <t>/learn/server-side-nodejs?specialization=full-stack-mobile-app-development</t>
  </si>
  <si>
    <t>/specializations/investment-management</t>
  </si>
  <si>
    <t>/learn/understanding-financial-markets?specialization=investment-management</t>
  </si>
  <si>
    <t>Understanding Financial Markets</t>
  </si>
  <si>
    <t>/learn/meeting-investors-goals?specialization=investment-management</t>
  </si>
  <si>
    <t>Meeting Investors' Goals</t>
  </si>
  <si>
    <t>/learn/portfolio-risk-management?specialization=investment-management</t>
  </si>
  <si>
    <t>Portfolio and Risk Management</t>
  </si>
  <si>
    <t>/learn/investment-returns-long-run?specialization=investment-management</t>
  </si>
  <si>
    <t>Securing Investment Returns in the Long Run</t>
  </si>
  <si>
    <t>/learn/wealth-planning-capstone?specialization=investment-management</t>
  </si>
  <si>
    <t>Planning your Client's Wealth over a 5-year Horizon</t>
  </si>
  <si>
    <t>/specializations/aml</t>
  </si>
  <si>
    <t>/learn/intro-to-deep-learning?specialization=aml</t>
  </si>
  <si>
    <t>Introduction to Deep Learning</t>
  </si>
  <si>
    <t>/learn/competitive-data-science?specialization=aml</t>
  </si>
  <si>
    <t>How to Win a Data Science Competition: Learn from Top Kagglers</t>
  </si>
  <si>
    <t>/learn/bayesian-methods-in-machine-learning?specialization=aml</t>
  </si>
  <si>
    <t>Bayesian Methods for Machine Learning</t>
  </si>
  <si>
    <t>/learn/practical-rl?specialization=aml</t>
  </si>
  <si>
    <t>Practical Reinforcement Learning</t>
  </si>
  <si>
    <t>/learn/deep-learning-in-computer-vision?specialization=aml</t>
  </si>
  <si>
    <t>Deep Learning in Computer Vision</t>
  </si>
  <si>
    <t>/learn/language-processing?specialization=aml</t>
  </si>
  <si>
    <t>Natural Language Processing</t>
  </si>
  <si>
    <t>/learn/hadron-collider-machine-learning?specialization=aml</t>
  </si>
  <si>
    <t>Addressing Large Hadron Collider Challenges by Machine Learning</t>
  </si>
  <si>
    <t>/specializations/big-data</t>
  </si>
  <si>
    <t>/learn/big-data-introduction?specialization=big-data</t>
  </si>
  <si>
    <t>Introduction to Big Data</t>
  </si>
  <si>
    <t>/learn/big-data-management?specialization=big-data</t>
  </si>
  <si>
    <t>Big Data Modeling and Management Systems</t>
  </si>
  <si>
    <t>/learn/big-data-integration-processing?specialization=big-data</t>
  </si>
  <si>
    <t>Big Data Integration and Processing</t>
  </si>
  <si>
    <t>/learn/big-data-machine-learning?specialization=big-data</t>
  </si>
  <si>
    <t>Machine Learning With Big Data</t>
  </si>
  <si>
    <t>/learn/big-data-graph-analytics?specialization=big-data</t>
  </si>
  <si>
    <t>Graph Analytics for Big Data</t>
  </si>
  <si>
    <t>/learn/big-data-project?specialization=big-data</t>
  </si>
  <si>
    <t>Big Data - Capstone Project</t>
  </si>
  <si>
    <t>/specializations/engineering-project-management</t>
  </si>
  <si>
    <t>/learn/initiating-planning?specialization=engineering-project-management</t>
  </si>
  <si>
    <t>Engineering Project Management: Initiating and Planning</t>
  </si>
  <si>
    <t>/learn/scope-time-management-cost?specialization=engineering-project-management</t>
  </si>
  <si>
    <t>Engineering Project Management: Scope, Time and Cost Management</t>
  </si>
  <si>
    <t>/learn/project-risk-quality-management?specialization=engineering-project-management</t>
  </si>
  <si>
    <t>Engineering Project Management: Risk, Quality, Teams, and Procurement</t>
  </si>
  <si>
    <t>/specializations/immunology</t>
  </si>
  <si>
    <t>/learn/immunologyfundamentalsimmunitybcells?specialization=immunology</t>
  </si>
  <si>
    <t>Fundamentals of Immunology: Innate Immunity and B-Cell Function</t>
  </si>
  <si>
    <t>/learn/immunologyfundamentalstcellssignaling?specialization=immunology</t>
  </si>
  <si>
    <t>Fundamentals of Immunology: T Cells and Signaling</t>
  </si>
  <si>
    <t>/learn/immunology-friendlyfire?specialization=immunology</t>
  </si>
  <si>
    <t>Fundamentals of Immunology: Death by Friendly Fire</t>
  </si>
  <si>
    <t>/learn/fundamentals-of-immunology-four-dueling-with-the-dark-side?specialization=immunology</t>
  </si>
  <si>
    <t>Fundamentals of Immunology: Dueling with the Dark Side</t>
  </si>
  <si>
    <t>/specializations/six-sigma-green-belt</t>
  </si>
  <si>
    <t>/learn/six-sigma-organization-advanced?specialization=six-sigma-green-belt</t>
  </si>
  <si>
    <t>Six Sigma and the Organization (Advanced)</t>
  </si>
  <si>
    <t>/learn/six-sigma-define-measure-advanced?specialization=six-sigma-green-belt</t>
  </si>
  <si>
    <t>Six Sigma Advanced Define and Measure Phases</t>
  </si>
  <si>
    <t>/learn/six-sigma-analyze-advanced?specialization=six-sigma-green-belt</t>
  </si>
  <si>
    <t>Six Sigma Advanced Analyze Phase</t>
  </si>
  <si>
    <t>/learn/six-sigma-improve-control-advanced?specialization=six-sigma-green-belt</t>
  </si>
  <si>
    <t>Six Sigma Advanced Improve and Control Phases</t>
  </si>
  <si>
    <t>/specializations/health-informatics</t>
  </si>
  <si>
    <t>/learn/the-socio-technical-health-informatics-context?specialization=health-informatics</t>
  </si>
  <si>
    <t>The Social and Technical Context of Health Informatics</t>
  </si>
  <si>
    <t>/learn/leading-change-health-informatics?specialization=health-informatics</t>
  </si>
  <si>
    <t>Leading Change in Health Informatics</t>
  </si>
  <si>
    <t>/learn/the-outcomes-and-interventions-of-health-informatics?specialization=health-informatics</t>
  </si>
  <si>
    <t>The Outcomes and Interventions of Health Informatics</t>
  </si>
  <si>
    <t>/learn/the-data-science-of-health-informatics?specialization=health-informatics</t>
  </si>
  <si>
    <t>The Data Science of Health Informatics</t>
  </si>
  <si>
    <t>/learn/culminating-project-course-in-health-informatics?specialization=health-informatics</t>
  </si>
  <si>
    <t>Culminating Project in Health Informatics</t>
  </si>
  <si>
    <t>/specializations/data-science-statistics-machine-learning</t>
  </si>
  <si>
    <t>/learn/statistical-inference?specialization=data-science-statistics-machine-learning</t>
  </si>
  <si>
    <t>/learn/regression-models?specialization=data-science-statistics-machine-learning</t>
  </si>
  <si>
    <t>/learn/practical-machine-learning?specialization=data-science-statistics-machine-learning</t>
  </si>
  <si>
    <t>/learn/data-products?specialization=data-science-statistics-machine-learning</t>
  </si>
  <si>
    <t>/learn/data-science-project?specialization=data-science-statistics-machine-learning</t>
  </si>
  <si>
    <t>/specializations/tensorflow2-deeplearning</t>
  </si>
  <si>
    <t>/learn/getting-started-with-tensor-flow2?specialization=tensorflow2-deeplearning</t>
  </si>
  <si>
    <t>Getting started with TensorFlow 2</t>
  </si>
  <si>
    <t>/learn/customising-models-tensorflow2?specialization=tensorflow2-deeplearning</t>
  </si>
  <si>
    <t>Customising your models with TensorFlow 2</t>
  </si>
  <si>
    <t>/learn/probabilistic-deep-learning-with-tensorflow2?specialization=tensorflow2-deeplearning</t>
  </si>
  <si>
    <t>Probabilistic Deep Learning with TensorFlow 2</t>
  </si>
  <si>
    <t>/specializations/content-strategy</t>
  </si>
  <si>
    <t>/learn/engagement-strategy?specialization=content-strategy</t>
  </si>
  <si>
    <t>Content Strategy for Professionals: Engaging Audiences</t>
  </si>
  <si>
    <t>/learn/content-management-strategy?specialization=content-strategy</t>
  </si>
  <si>
    <t>Content Strategy for Professionals: Managing Content</t>
  </si>
  <si>
    <t>/learn/increase-reach?specialization=content-strategy</t>
  </si>
  <si>
    <t>Content Strategy for Professionals: Expanding Your Content’s Reach</t>
  </si>
  <si>
    <t>/learn/effective-content-strategy?specialization=content-strategy</t>
  </si>
  <si>
    <t>Content Strategy for Professionals: Ensuring Your Content's Impact</t>
  </si>
  <si>
    <t>/learn/content-strategy-project?specialization=content-strategy</t>
  </si>
  <si>
    <t>Content Strategy for Professionals: Capstone Project</t>
  </si>
  <si>
    <t>/specializations/sustainable-business-change-agent</t>
  </si>
  <si>
    <t>/learn/sustainable-business?specialization=sustainable-business-change-agent</t>
  </si>
  <si>
    <t>First Steps in Making the Business Case for Sustainability</t>
  </si>
  <si>
    <t>/learn/business-case-sustainability?specialization=sustainable-business-change-agent</t>
  </si>
  <si>
    <t>More on Change and Sustainability</t>
  </si>
  <si>
    <t>/learn/sustainable-business-changes?specialization=sustainable-business-change-agent</t>
  </si>
  <si>
    <t>Sustainable Business: Big Issues, Big Changes</t>
  </si>
  <si>
    <t>/learn/sustainability-proposal?specialization=sustainable-business-change-agent</t>
  </si>
  <si>
    <t>Capstone: Creating A Sustainability Proposal</t>
  </si>
  <si>
    <t>/specializations/bioinformatics</t>
  </si>
  <si>
    <t>/learn/dna-analysis?specialization=bioinformatics</t>
  </si>
  <si>
    <t>Finding Hidden Messages in DNA (Bioinformatics I)</t>
  </si>
  <si>
    <t>/learn/genome-sequencing?specialization=bioinformatics</t>
  </si>
  <si>
    <t>Genome Sequencing (Bioinformatics II)</t>
  </si>
  <si>
    <t>/learn/comparing-genomes?specialization=bioinformatics</t>
  </si>
  <si>
    <t>Comparing Genes, Proteins, and Genomes (Bioinformatics III)</t>
  </si>
  <si>
    <t>/learn/molecular-evolution?specialization=bioinformatics</t>
  </si>
  <si>
    <t>Molecular Evolution (Bioinformatics IV)</t>
  </si>
  <si>
    <t>/learn/genomic-data?specialization=bioinformatics</t>
  </si>
  <si>
    <t>Genomic Data Science and Clustering (Bioinformatics V)</t>
  </si>
  <si>
    <t>/learn/dna-mutations?specialization=bioinformatics</t>
  </si>
  <si>
    <t>Finding Mutations in DNA and Proteins (Bioinformatics VI)</t>
  </si>
  <si>
    <t>/learn/bioinformatics-project?specialization=bioinformatics</t>
  </si>
  <si>
    <t>Bioinformatics Capstone: Big Data in Biology</t>
  </si>
  <si>
    <t>/specializations/marketing-redes-sociales</t>
  </si>
  <si>
    <t>/learn/intro-redes-sociales?specialization=marketing-redes-sociales</t>
  </si>
  <si>
    <t>Introducción a las redes sociales. Sus objetivos y métricas.</t>
  </si>
  <si>
    <t>/learn/redes-sociales-caracteristicas?specialization=marketing-redes-sociales</t>
  </si>
  <si>
    <t>Beneficios y características de las redes sociales más significativas</t>
  </si>
  <si>
    <t>/learn/mercadotecnia-sociales?specialization=marketing-redes-sociales</t>
  </si>
  <si>
    <t>Requerimientos, planeación, ejecución y medición de estrategias para redes sociales</t>
  </si>
  <si>
    <t>/learn/red-social?specialization=marketing-redes-sociales</t>
  </si>
  <si>
    <t>Las redes sociales en acción</t>
  </si>
  <si>
    <t>/learn/redes-sociales-proyecto?specialization=marketing-redes-sociales</t>
  </si>
  <si>
    <t>Marketing en Redes Sociales Proyecto Final</t>
  </si>
  <si>
    <t>/specializations/website-development</t>
  </si>
  <si>
    <t>/learn/website-coding?specialization=website-development</t>
  </si>
  <si>
    <t>Responsive Website Basics: Code with HTML, CSS, and JavaScript</t>
  </si>
  <si>
    <t>/learn/responsive-web-design?specialization=website-development</t>
  </si>
  <si>
    <t>Responsive Web Design</t>
  </si>
  <si>
    <t>/learn/meteor-development?specialization=website-development</t>
  </si>
  <si>
    <t>Introduction to Meteor.js Development</t>
  </si>
  <si>
    <t>/learn/web-application-development?specialization=website-development</t>
  </si>
  <si>
    <t>Web Application Development with JavaScript and MongoDB</t>
  </si>
  <si>
    <t>/learn/responsive-website-examples?specialization=website-development</t>
  </si>
  <si>
    <t>Responsive Website Tutorial and Examples</t>
  </si>
  <si>
    <t>/learn/responsive-web-design-capstone?specialization=website-development</t>
  </si>
  <si>
    <t>Responsive Website Development and Design Capstone</t>
  </si>
  <si>
    <t>/specializations/big-data-introduccion</t>
  </si>
  <si>
    <t>/learn/impacto-datos-masivos?specialization=big-data-introduccion</t>
  </si>
  <si>
    <t>Big Data: el impacto de los datos masivos en la sociedad actual</t>
  </si>
  <si>
    <t>/learn/adquisicion-almacenamiento-de-datos?specialization=big-data-introduccion</t>
  </si>
  <si>
    <t>Big Data: adquisición y almacenamiento de datos</t>
  </si>
  <si>
    <t>/learn/big-data-procesamiento-analisis?specialization=big-data-introduccion</t>
  </si>
  <si>
    <t>Big Data: procesamiento y análisis</t>
  </si>
  <si>
    <t>/learn/big-data-visualizacion-datos?specialization=big-data-introduccion</t>
  </si>
  <si>
    <t>Big Data: visualización de datos</t>
  </si>
  <si>
    <t>/learn/big-data-proyecto?specialization=big-data-introduccion</t>
  </si>
  <si>
    <t>Big Data: capstone project</t>
  </si>
  <si>
    <t>/specializations/machine-learning-for-everyone</t>
  </si>
  <si>
    <t>/learn/the-power-of-machine-learning?specialization=machine-learning-for-everyone</t>
  </si>
  <si>
    <t>The Power of Machine Learning: Boost Business, Accumulate Clicks, Fight Fraud, and Deny Deadbeats</t>
  </si>
  <si>
    <t>/learn/launching-machine-learning-leadership?specialization=machine-learning-for-everyone</t>
  </si>
  <si>
    <t>Launching Machine Learning: Delivering Operational Success with Gold Standard ML Leadership</t>
  </si>
  <si>
    <t>/learn/machine-learning-under-the-hood?specialization=machine-learning-for-everyone</t>
  </si>
  <si>
    <t>Machine Learning Under the Hood: The Technical Tips, Tricks, and Pitfalls</t>
  </si>
  <si>
    <t>/specializations/social-media-marketing-practice</t>
  </si>
  <si>
    <t>/learn/social-media-digital-marketing-fundamentals?specialization=social-media-marketing-practice</t>
  </si>
  <si>
    <t>Social Media and Digital Marketing Fundamentals</t>
  </si>
  <si>
    <t>/learn/social-media-social-content-strategy?specialization=social-media-marketing-practice</t>
  </si>
  <si>
    <t>Social Media and Social Content Strategy</t>
  </si>
  <si>
    <t>/learn/facebook-instagram-snapchat-marketing?specialization=social-media-marketing-practice</t>
  </si>
  <si>
    <t>Facebook, Instagram, and Snapchat Marketing</t>
  </si>
  <si>
    <t>/learn/twitter-linkedin-youtube-marketing?specialization=social-media-marketing-practice</t>
  </si>
  <si>
    <t>Twitter, LinkedIn, and YouTube Marketing</t>
  </si>
  <si>
    <t>/specializations/jhu-data-visualization-dashboarding-with-r</t>
  </si>
  <si>
    <t>/learn/jhu-getting-started-data-viz-r?specialization=jhu-data-visualization-dashboarding-with-r</t>
  </si>
  <si>
    <t>Getting Started with Data Visualization in R</t>
  </si>
  <si>
    <t>/learn/jhu-data-visualization-r?specialization=jhu-data-visualization-dashboarding-with-r</t>
  </si>
  <si>
    <t>Data Visualization in R with ggplot2</t>
  </si>
  <si>
    <t>/learn/jhu-advanced-data-visualization-r?specialization=jhu-data-visualization-dashboarding-with-r</t>
  </si>
  <si>
    <t>Advanced Data Visualization with R</t>
  </si>
  <si>
    <t>/learn/data-viz-shiny-dashboards?specialization=jhu-data-visualization-dashboarding-with-r</t>
  </si>
  <si>
    <t>Publishing Visualizations in R with Shiny and flexdashboard</t>
  </si>
  <si>
    <t>/learn/data-visualization-capstone?specialization=jhu-data-visualization-dashboarding-with-r</t>
  </si>
  <si>
    <t>Data Visualization Capstone</t>
  </si>
  <si>
    <t>/specializations/graphic-design-elements-non-designers</t>
  </si>
  <si>
    <t>/learn/basic-elements-design?specialization=graphic-design-elements-non-designers</t>
  </si>
  <si>
    <t>Basic Elements of Design: Design Principles and Software Overview</t>
  </si>
  <si>
    <t>/learn/graphic-elements-design?specialization=graphic-design-elements-non-designers</t>
  </si>
  <si>
    <t>Graphic Elements of Design: Color Theory and Image Formats</t>
  </si>
  <si>
    <t>/learn/fonts-typography-spacing?specialization=graphic-design-elements-non-designers</t>
  </si>
  <si>
    <t>Textual Elements of Design: Fonts, Typography, and Spacing</t>
  </si>
  <si>
    <t>/learn/designing-print-digital-media?specialization=graphic-design-elements-non-designers</t>
  </si>
  <si>
    <t>Print and Digital Elements of Design: Branding and User Experience</t>
  </si>
  <si>
    <t>/specializations/hands-on-python</t>
  </si>
  <si>
    <t>/learn/codio-python-basics?specialization=hands-on-python</t>
  </si>
  <si>
    <t>Python Basics: Selection and Iteration</t>
  </si>
  <si>
    <t>/learn/python-basic-structures-lists-strings-and-files?specialization=hands-on-python</t>
  </si>
  <si>
    <t>Python Basic Structures: Lists, Strings, and Files</t>
  </si>
  <si>
    <t>/learn/python-object-basics?specialization=hands-on-python</t>
  </si>
  <si>
    <t>Python Object Basics: Functions, Recursion, and Objects</t>
  </si>
  <si>
    <t>/learn/object-oriented-python?specialization=hands-on-python</t>
  </si>
  <si>
    <t>Object-Oriented Python: Inheritance and Encapsulation</t>
  </si>
  <si>
    <t>/specializations/digital-advertising-strategy</t>
  </si>
  <si>
    <t>/learn/digital-advertising-landscape?specialization=digital-advertising-strategy</t>
  </si>
  <si>
    <t>Introduction to the Digital Advertising Landscape</t>
  </si>
  <si>
    <t>/learn/search-advertising?specialization=digital-advertising-strategy</t>
  </si>
  <si>
    <t>Search Advertising</t>
  </si>
  <si>
    <t>/learn/social-media-advertising?specialization=digital-advertising-strategy</t>
  </si>
  <si>
    <t>Social Media Advertising</t>
  </si>
  <si>
    <t>/learn/native-advertising?specialization=digital-advertising-strategy</t>
  </si>
  <si>
    <t>Native Advertising</t>
  </si>
  <si>
    <t>/specializations/digital-marketing-strategy-planning</t>
  </si>
  <si>
    <t>/learn/digital-strategy-business-opportunity?specialization=digital-marketing-strategy-planning</t>
  </si>
  <si>
    <t>Digital Strategy and Business Opportunity</t>
  </si>
  <si>
    <t>/learn/digital-channel-planning-ecommerce-strategy?specialization=digital-marketing-strategy-planning</t>
  </si>
  <si>
    <t>Digital Channel Planning and E-Commerce Strategy</t>
  </si>
  <si>
    <t>/learn/digital-leadership-digital-strategy-execution?specialization=digital-marketing-strategy-planning</t>
  </si>
  <si>
    <t>Digital Leadership and Digital Strategy Execution</t>
  </si>
  <si>
    <t>/specializations/machine-learning-supply-chain</t>
  </si>
  <si>
    <t>/learn/machine-learning-for-supply-chain-fundamentals?specialization=machine-learning-supply-chain</t>
  </si>
  <si>
    <t>Fundamentals of Machine Learning for Supply Chain</t>
  </si>
  <si>
    <t>/learn/demand-prediction-using-time-series?specialization=machine-learning-supply-chain</t>
  </si>
  <si>
    <t>Demand Forecasting Using Time Series</t>
  </si>
  <si>
    <t>/learn/advanced-ai-techniques-for-the-supply-chain?specialization=machine-learning-supply-chain</t>
  </si>
  <si>
    <t>Advanced AI Techniques for the Supply Chain</t>
  </si>
  <si>
    <t>/learn/ml-safety-stock?specialization=machine-learning-supply-chain</t>
  </si>
  <si>
    <t>Capstone Project: Predicting Safety Stock</t>
  </si>
  <si>
    <t>/specializations/excel-skills-for-business-forecasting</t>
  </si>
  <si>
    <t>/learn/excel-business-forecasting-time-series?specialization=excel-skills-for-business-forecasting</t>
  </si>
  <si>
    <t>Excel Time Series Models for Business Forecasting</t>
  </si>
  <si>
    <t>/learn/excel-business-forecasting-regression?specialization=excel-skills-for-business-forecasting</t>
  </si>
  <si>
    <t>Excel Regression Models for Business Forecasting</t>
  </si>
  <si>
    <t>/learn/judgmental-business-forecasting-in-excel?specialization=excel-skills-for-business-forecasting</t>
  </si>
  <si>
    <t>Judgmental Business Forecasting in Excel</t>
  </si>
  <si>
    <t>/specializations/clinical-data-science</t>
  </si>
  <si>
    <t>/learn/introduction-clinical-data-science?specialization=clinical-data-science</t>
  </si>
  <si>
    <t>Introduction to Clinical Data Science</t>
  </si>
  <si>
    <t>/learn/clinical-data-models-and-data-quality-assessments?specialization=clinical-data-science</t>
  </si>
  <si>
    <t>Clinical Data Models and Data Quality Assessments</t>
  </si>
  <si>
    <t>/learn/computational-phenotyping?specialization=clinical-data-science</t>
  </si>
  <si>
    <t>Identifying Patient Populations</t>
  </si>
  <si>
    <t>/learn/clinical-natural-language-processing?specialization=clinical-data-science</t>
  </si>
  <si>
    <t>Clinical Natural Language Processing</t>
  </si>
  <si>
    <t>/learn/clinical-predictive-modeling?specialization=clinical-data-science</t>
  </si>
  <si>
    <t>Predictive Modeling and Transforming Clinical Practice</t>
  </si>
  <si>
    <t>/learn/advanced-clinical-data-science?specialization=clinical-data-science</t>
  </si>
  <si>
    <t>Advanced Clinical Data Science</t>
  </si>
  <si>
    <t>/specializations/artificial-intelligence-scientific-research</t>
  </si>
  <si>
    <t>/learn/data-science-and-scikit-learn-in-python?specialization=artificial-intelligence-scientific-research</t>
  </si>
  <si>
    <t>Introduction to Data Science and scikit-learn in Python</t>
  </si>
  <si>
    <t>/learn/machine-learning-models-in-science?specialization=artificial-intelligence-scientific-research</t>
  </si>
  <si>
    <t>Machine Learning Models in Science</t>
  </si>
  <si>
    <t>/learn/neural-networks-random-forests?specialization=artificial-intelligence-scientific-research</t>
  </si>
  <si>
    <t>Neural Networks and Random Forests</t>
  </si>
  <si>
    <t>/learn/ai-for-drug-discovery?specialization=artificial-intelligence-scientific-research</t>
  </si>
  <si>
    <t>Capstone Project: Advanced AI for Drug Discovery</t>
  </si>
  <si>
    <t>/specializations/compstats</t>
  </si>
  <si>
    <t>/learn/compstatsintro?specialization=compstats</t>
  </si>
  <si>
    <t>Introduction to Bayesian Statistics</t>
  </si>
  <si>
    <t>/learn/mcmc?specialization=compstats</t>
  </si>
  <si>
    <t>Bayesian Inference with MCMC</t>
  </si>
  <si>
    <t>/learn/introduction-to-pymc3?specialization=compstats</t>
  </si>
  <si>
    <t>Introduction to PyMC3 for Bayesian Modeling and Inference</t>
  </si>
  <si>
    <t>/specializations/fullstack-web-development-espanol</t>
  </si>
  <si>
    <t>/learn/disenando-paginas-bootstrap4?specialization=fullstack-web-development-espanol</t>
  </si>
  <si>
    <t>Diseñando páginas web con Bootstrap 4</t>
  </si>
  <si>
    <t>/learn/desarrollar-paginas-web-con-angular?specialization=fullstack-web-development-espanol</t>
  </si>
  <si>
    <t>Desarrollo de páginas con Angular</t>
  </si>
  <si>
    <t>/learn/aplicaciones-mobile-multiplataforma-nativescript-angular-redux?specialization=fullstack-web-development-espanol</t>
  </si>
  <si>
    <t>Desarrollo de Aplicaciones Mobile Multiplataforma con Nativescript, Angular y Redux</t>
  </si>
  <si>
    <t>/learn/desarrollo-lado-servidor-nodejs-express-mongodb?specialization=fullstack-web-development-espanol</t>
  </si>
  <si>
    <t>Desarrollo del lado servidor: NodeJS, Express y MongoDB</t>
  </si>
  <si>
    <t>/specializations/database-systems</t>
  </si>
  <si>
    <t>/learn/relational-database?specialization=database-systems</t>
  </si>
  <si>
    <t>Relational database systems</t>
  </si>
  <si>
    <t>/learn/business-intelligence-data-warehousing?specialization=database-systems</t>
  </si>
  <si>
    <t>Business intelligence and data warehousing</t>
  </si>
  <si>
    <t>/learn/nosql-databases?specialization=database-systems</t>
  </si>
  <si>
    <t>NoSQL systems</t>
  </si>
  <si>
    <t>/learn/data-intensive-applications?specialization=database-systems</t>
  </si>
  <si>
    <t>Designing data-intensive applications</t>
  </si>
  <si>
    <t>/specializations/machine-learning-algorithms-real-world</t>
  </si>
  <si>
    <t>/learn/machine-learning-applied?specialization=machine-learning-algorithms-real-world</t>
  </si>
  <si>
    <t>Introduction to Applied Machine Learning</t>
  </si>
  <si>
    <t>/learn/machine-learning-classification-algorithms?specialization=machine-learning-algorithms-real-world</t>
  </si>
  <si>
    <t>Machine Learning Algorithms: Supervised Learning Tip to Tail</t>
  </si>
  <si>
    <t>/learn/data-machine-learning?specialization=machine-learning-algorithms-real-world</t>
  </si>
  <si>
    <t>Data for Machine Learning</t>
  </si>
  <si>
    <t>/learn/optimize-machine-learning-model-performance?specialization=machine-learning-algorithms-real-world</t>
  </si>
  <si>
    <t>Optimizing Machine Learning Performance</t>
  </si>
  <si>
    <t>/specializations/strategic-analytics</t>
  </si>
  <si>
    <t>/learn/strategic-business-analytics?specialization=strategic-analytics</t>
  </si>
  <si>
    <t>Foundations of strategic business analytics</t>
  </si>
  <si>
    <t>/learn/foundations-marketing-analytics?specialization=strategic-analytics</t>
  </si>
  <si>
    <t>Foundations of marketing analytics</t>
  </si>
  <si>
    <t>/learn/case-studies-business-analytics-accenture?specialization=strategic-analytics</t>
  </si>
  <si>
    <t>Case studies in business analytics with ACCENTURE</t>
  </si>
  <si>
    <t>/learn/strategic-business-analytics-capstone?specialization=strategic-analytics</t>
  </si>
  <si>
    <t>Capstone: Create Value from Open Data</t>
  </si>
  <si>
    <t>/specializations/digital-business</t>
  </si>
  <si>
    <t>/learn/understanding-digital-world?specialization=digital-business</t>
  </si>
  <si>
    <t>Digital Business - Understand the digital world</t>
  </si>
  <si>
    <t>/learn/act-on-digital-world?specialization=digital-business</t>
  </si>
  <si>
    <t>Digital business - Act on the digital world</t>
  </si>
  <si>
    <t>/learn/grow-on-digital-world?specialization=digital-business</t>
  </si>
  <si>
    <t>Digital business - Grow on digital world</t>
  </si>
  <si>
    <t>/learn/digital-business?specialization=digital-business</t>
  </si>
  <si>
    <t>Digital Business - Capstone project</t>
  </si>
  <si>
    <t>/specializations/value-creation-innovation</t>
  </si>
  <si>
    <t>/learn/impact-of-technology?specialization=value-creation-innovation</t>
  </si>
  <si>
    <t>The Impact of Technology</t>
  </si>
  <si>
    <t>/learn/open-innovation-entrepreneurship?specialization=value-creation-innovation</t>
  </si>
  <si>
    <t>Innovation &amp; Entrepreneurship - From Basics to Open Innovation</t>
  </si>
  <si>
    <t>/learn/design-thinking-entrepreneurship?specialization=value-creation-innovation</t>
  </si>
  <si>
    <t>Innovation &amp; Entrepreneurship - From Design Thinking to Funding</t>
  </si>
  <si>
    <t>/learn/marketing-strategy-entrepreneurs?specialization=value-creation-innovation</t>
  </si>
  <si>
    <t>Marketing Strategy for Entrepreneurs</t>
  </si>
  <si>
    <t>/learn/capstone-value-creation-innovation?specialization=value-creation-innovation</t>
  </si>
  <si>
    <t>Capstone Value Creation through Innovation</t>
  </si>
  <si>
    <t>/specializations/tidyverse-data-science-r</t>
  </si>
  <si>
    <t>/learn/tidyverse?specialization=tidyverse-data-science-r</t>
  </si>
  <si>
    <t>Introduction to the Tidyverse</t>
  </si>
  <si>
    <t>/learn/tidyverse-importing-data?specialization=tidyverse-data-science-r</t>
  </si>
  <si>
    <t>Importing Data in the Tidyverse</t>
  </si>
  <si>
    <t>/learn/tidyverse-data-wrangling?specialization=tidyverse-data-science-r</t>
  </si>
  <si>
    <t>Wrangling Data in the Tidyverse</t>
  </si>
  <si>
    <t>/learn/tidyverse-visualize-data?specialization=tidyverse-data-science-r</t>
  </si>
  <si>
    <t>Visualizing Data in the Tidyverse</t>
  </si>
  <si>
    <t>/learn/tidyverse-modelling-data?specialization=tidyverse-data-science-r</t>
  </si>
  <si>
    <t>Modeling Data in the Tidyverse</t>
  </si>
  <si>
    <t>/specializations/data-science-fundamentals</t>
  </si>
  <si>
    <t>/learn/intro-analyticthinking-datascience-datamining?specialization=data-science-fundamentals</t>
  </si>
  <si>
    <t>Intro to Analytic Thinking, Data Science, and Data Mining</t>
  </si>
  <si>
    <t>/learn/predictive-modeling-model-fitting-regression-analysis?specialization=data-science-fundamentals</t>
  </si>
  <si>
    <t>Predictive Modeling, Model Fitting, and Regression Analysis</t>
  </si>
  <si>
    <t>/learn/cluster-analysis-association-mining-and-model-evaluation?specialization=data-science-fundamentals</t>
  </si>
  <si>
    <t>Cluster Analysis, Association Mining, and Model Evaluation</t>
  </si>
  <si>
    <t>/learn/natural-language-processing-captsone-assignment?specialization=data-science-fundamentals</t>
  </si>
  <si>
    <t>Natural Language Processing and Capstone Assignment</t>
  </si>
  <si>
    <t>/specializations/virtual-teacher</t>
  </si>
  <si>
    <t>/learn/virtual-school?specialization=virtual-teacher</t>
  </si>
  <si>
    <t>Foundations of Virtual Instruction</t>
  </si>
  <si>
    <t>/learn/k-12-education?specialization=virtual-teacher</t>
  </si>
  <si>
    <t>Emerging Trends &amp; Technologies in the Virtual K-12 Classroom</t>
  </si>
  <si>
    <t>/learn/teaching-strategies?specialization=virtual-teacher</t>
  </si>
  <si>
    <t>Advanced Instructional Strategies in the Virtual Classroom</t>
  </si>
  <si>
    <t>/learn/performance-assessment?specialization=virtual-teacher</t>
  </si>
  <si>
    <t>Performance Assessment in the Virtual Classroom</t>
  </si>
  <si>
    <t>/learn/virtual-teacher-capstone?specialization=virtual-teacher</t>
  </si>
  <si>
    <t>Virtual Teacher Final Project</t>
  </si>
  <si>
    <t>/specializations/key-technologies-for-business</t>
  </si>
  <si>
    <t>/learn/introduction-to-cloud?specialization=key-technologies-for-business</t>
  </si>
  <si>
    <t>Introduction to Cloud Computing</t>
  </si>
  <si>
    <t>/learn/introduction-to-ai?specialization=key-technologies-for-business</t>
  </si>
  <si>
    <t>Introduction to Artificial Intelligence (AI)</t>
  </si>
  <si>
    <t>/learn/what-is-datascience?specialization=key-technologies-for-business</t>
  </si>
  <si>
    <t>/specializations/data-engineering-foundations</t>
  </si>
  <si>
    <t>/learn/introduction-to-data-engineering?specialization=data-engineering-foundations</t>
  </si>
  <si>
    <t>Introduction to Data Engineering</t>
  </si>
  <si>
    <t>/learn/python-for-applied-data-science-ai?specialization=data-engineering-foundations</t>
  </si>
  <si>
    <t>/learn/python-project-for-data-engineering?specialization=data-engineering-foundations</t>
  </si>
  <si>
    <t>Python Project for Data Engineering</t>
  </si>
  <si>
    <t>/learn/introduction-to-relational-databases?specialization=data-engineering-foundations</t>
  </si>
  <si>
    <t>Introduction to Relational Databases (RDBMS)</t>
  </si>
  <si>
    <t>/learn/sql-data-science?specialization=data-engineering-foundations</t>
  </si>
  <si>
    <t>/specializations/ibm-ai-foundations-for-business</t>
  </si>
  <si>
    <t>/learn/introduction-to-ai?specialization=ibm-ai-foundations-for-business</t>
  </si>
  <si>
    <t>/learn/what-is-datascience?specialization=ibm-ai-foundations-for-business</t>
  </si>
  <si>
    <t>/learn/ibm-ai-ladder-framework?specialization=ibm-ai-foundations-for-business</t>
  </si>
  <si>
    <t>The AI Ladder: A Framework for Deploying AI in your Enterprise</t>
  </si>
  <si>
    <t>/specializations/it-fundamentals-cybersecurity</t>
  </si>
  <si>
    <t>/learn/introduction-cybersecurity-cyber-attacks?specialization=it-fundamentals-cybersecurity</t>
  </si>
  <si>
    <t>Introduction to Cybersecurity Tools &amp; Cyber Attacks</t>
  </si>
  <si>
    <t>/learn/cybersecurity-roles-processes-operating-system-security?specialization=it-fundamentals-cybersecurity</t>
  </si>
  <si>
    <t>Cybersecurity Roles, Processes &amp; Operating System Security</t>
  </si>
  <si>
    <t>/learn/cybersecurity-compliance-framework-system-administration?specialization=it-fundamentals-cybersecurity</t>
  </si>
  <si>
    <t>Cybersecurity Compliance Framework &amp; System Administration</t>
  </si>
  <si>
    <t>/learn/network-security-database-vulnerabilities?specialization=it-fundamentals-cybersecurity</t>
  </si>
  <si>
    <t>Network Security &amp; Database Vulnerabilities</t>
  </si>
  <si>
    <t>/specializations/wharton-business-foundations</t>
  </si>
  <si>
    <t>/learn/wharton-marketing?specialization=wharton-business-foundations</t>
  </si>
  <si>
    <t>Introduction to Marketing</t>
  </si>
  <si>
    <t>/learn/wharton-accounting?specialization=wharton-business-foundations</t>
  </si>
  <si>
    <t>Introduction to Financial Accounting</t>
  </si>
  <si>
    <t>/learn/wharton-social-human-capital?specialization=wharton-business-foundations</t>
  </si>
  <si>
    <t>Managing Social and Human Capital</t>
  </si>
  <si>
    <t>/learn/wharton-finance?specialization=wharton-business-foundations</t>
  </si>
  <si>
    <t>/learn/wharton-operations?specialization=wharton-business-foundations</t>
  </si>
  <si>
    <t>Introduction to Operations Management</t>
  </si>
  <si>
    <t>/learn/wharton-capstone?specialization=wharton-business-foundations</t>
  </si>
  <si>
    <t>Wharton Business Foundations Capstone</t>
  </si>
  <si>
    <t>/specializations/finance-accounting</t>
  </si>
  <si>
    <t>/learn/finance-fundamentals?specialization=finance-accounting</t>
  </si>
  <si>
    <t>Fundamentals of Finance</t>
  </si>
  <si>
    <t>/learn/wharton-finance?specialization=finance-accounting</t>
  </si>
  <si>
    <t>/learn/wharton-accounting?specialization=finance-accounting</t>
  </si>
  <si>
    <t>/learn/wharton-financial-accounting?specialization=finance-accounting</t>
  </si>
  <si>
    <t>More Introduction to Financial Accounting</t>
  </si>
  <si>
    <t>/specializations/leading-modern-day-business</t>
  </si>
  <si>
    <t>/learn/bcg-uva-darden-digital-transformation?specialization=leading-modern-day-business</t>
  </si>
  <si>
    <t>Digital Transformation</t>
  </si>
  <si>
    <t>/learn/uva-darden-design-thinking-innovation?specialization=leading-modern-day-business</t>
  </si>
  <si>
    <t>Design Thinking for Innovation</t>
  </si>
  <si>
    <t>/learn/uva-darden-digital-product-management?specialization=leading-modern-day-business</t>
  </si>
  <si>
    <t>Digital Product Management: Modern Fundamentals</t>
  </si>
  <si>
    <t>/learn/uva-darden-customer-centric-it-strategy?specialization=leading-modern-day-business</t>
  </si>
  <si>
    <t>Customer-Centric IT Strategy</t>
  </si>
  <si>
    <t>/specializations/uva-darden-digital-product-management</t>
  </si>
  <si>
    <t>/learn/uva-darden-digital-product-management?specialization=uva-darden-digital-product-management</t>
  </si>
  <si>
    <t>/learn/uva-darden-getting-started-agile?specialization=uva-darden-digital-product-management</t>
  </si>
  <si>
    <t>Agile Meets Design Thinking</t>
  </si>
  <si>
    <t>/learn/uva-darden-agile-testing?specialization=uva-darden-digital-product-management</t>
  </si>
  <si>
    <t>Hypothesis-Driven Development</t>
  </si>
  <si>
    <t>/learn/uva-darden-agile-analytics?specialization=uva-darden-digital-product-management</t>
  </si>
  <si>
    <t>Agile Analytics</t>
  </si>
  <si>
    <t>/learn/uva-darden-agile-team-management?specialization=uva-darden-digital-product-management</t>
  </si>
  <si>
    <t>Managing an Agile Team</t>
  </si>
  <si>
    <t>/specializations/ibm-cloud-application-development-foundations</t>
  </si>
  <si>
    <t>/learn/introduction-to-cloud?specialization=ibm-cloud-application-development-foundations</t>
  </si>
  <si>
    <t>/learn/introduction-to-web-development-with-html-css-javacript?specialization=ibm-cloud-application-development-foundations</t>
  </si>
  <si>
    <t>Introduction to Web Development with HTML, CSS, JavaScript</t>
  </si>
  <si>
    <t>/learn/developing-cloud-native-applications?specialization=ibm-cloud-application-development-foundations</t>
  </si>
  <si>
    <t>Developing Cloud Native Applications</t>
  </si>
  <si>
    <t>/learn/node-js?specialization=ibm-cloud-application-development-foundations</t>
  </si>
  <si>
    <t>Developing Cloud Apps with Node.js and React</t>
  </si>
  <si>
    <t>/specializations/positivepsychology</t>
  </si>
  <si>
    <t>/learn/positive-psychology-visionary-science?specialization=positivepsychology</t>
  </si>
  <si>
    <t>Positive Psychology: Martin E. P. Seligman’s Visionary Science</t>
  </si>
  <si>
    <t>/learn/positive-psychology-applications?specialization=positivepsychology</t>
  </si>
  <si>
    <t>Positive Psychology: Applications and Interventions</t>
  </si>
  <si>
    <t>/learn/positive-psychology-methods?specialization=positivepsychology</t>
  </si>
  <si>
    <t>Positive Psychology: Character, Grit and Research Methods</t>
  </si>
  <si>
    <t>/learn/positive-psychology-resilience?specialization=positivepsychology</t>
  </si>
  <si>
    <t>Positive Psychology: Resilience Skills</t>
  </si>
  <si>
    <t>/learn/positive-psychology-project?specialization=positivepsychology</t>
  </si>
  <si>
    <t>Positive Psychology Specialization Project: Design Your Life for Well-being</t>
  </si>
  <si>
    <t>/specializations/wharton-fintech</t>
  </si>
  <si>
    <t>/learn/wharton-fintech-overview-payments-regulations?specialization=wharton-fintech</t>
  </si>
  <si>
    <t>FinTech: Foundations, Payments, and Regulations</t>
  </si>
  <si>
    <t>/learn/wharton-cryptocurrency-blockchain-introduction-digital-currency?specialization=wharton-fintech</t>
  </si>
  <si>
    <t>Cryptocurrency and Blockchain: An Introduction to Digital Currencies</t>
  </si>
  <si>
    <t>/learn/wharton-crowdfunding-marketplace-lending-modern-investing?specialization=wharton-fintech</t>
  </si>
  <si>
    <t>Lending, Crowdfunding, and Modern Investing</t>
  </si>
  <si>
    <t>/learn/wharton-ai-application-insurtech-real-estate-technology?specialization=wharton-fintech</t>
  </si>
  <si>
    <t>Application of AI, InsurTech, and Real Estate Technology</t>
  </si>
  <si>
    <t>/specializations/architecting-google-kubernetes-engine</t>
  </si>
  <si>
    <t>/learn/gcp-fundamentals?specialization=architecting-google-kubernetes-engine</t>
  </si>
  <si>
    <t>/learn/foundations-google-kubernetes-engine-gke?specialization=architecting-google-kubernetes-engine</t>
  </si>
  <si>
    <t>Architecting with Google Kubernetes Engine: Foundations</t>
  </si>
  <si>
    <t>/learn/deploying-workloads-google-kubernetes-engine-gke?specialization=architecting-google-kubernetes-engine</t>
  </si>
  <si>
    <t>Architecting with Google Kubernetes Engine: Workloads</t>
  </si>
  <si>
    <t>/learn/deploying-secure-kubernetes-containers-in-production?specialization=architecting-google-kubernetes-engine</t>
  </si>
  <si>
    <t>Architecting with Google Kubernetes Engine: Production</t>
  </si>
  <si>
    <t>/specializations/security-google-cloud-platform</t>
  </si>
  <si>
    <t>/learn/gcp-fundamentals?specialization=security-google-cloud-platform</t>
  </si>
  <si>
    <t>/learn/managing-security-in-google-cloud-platform?specialization=security-google-cloud-platform</t>
  </si>
  <si>
    <t>Managing Security in Google Cloud</t>
  </si>
  <si>
    <t>/learn/security-best-practices-in-google-cloud?specialization=security-google-cloud-platform</t>
  </si>
  <si>
    <t>Security Best Practices in Google Cloud</t>
  </si>
  <si>
    <t>/learn/mitigating-security-vulnerabilites-gcp?specialization=security-google-cloud-platform</t>
  </si>
  <si>
    <t>Mitigating Security Vulnerabilities on Google Cloud</t>
  </si>
  <si>
    <t>/specializations/networking-google-cloud-platform</t>
  </si>
  <si>
    <t>/learn/gcp-fundamentals?specialization=networking-google-cloud-platform</t>
  </si>
  <si>
    <t>/learn/networking-gcp-defining-implementing-networks?specialization=networking-google-cloud-platform</t>
  </si>
  <si>
    <t>Networking in Google Cloud: Defining and Implementing Networks</t>
  </si>
  <si>
    <t>/learn/networking-gcp-hybrid-connectivity-network-management?specialization=networking-google-cloud-platform</t>
  </si>
  <si>
    <t>Networking in Google Cloud: Hybrid Connectivity and Network Management</t>
  </si>
  <si>
    <t>/specializations/aws-fundamentals</t>
  </si>
  <si>
    <t>/learn/aws-cloud-technical-essentials?specialization=aws-fundamentals</t>
  </si>
  <si>
    <t>/learn/aws-fundamentals-addressing-security-risk?specialization=aws-fundamentals</t>
  </si>
  <si>
    <t>AWS Fundamentals: Addressing Security Risk</t>
  </si>
  <si>
    <t>/learn/aws-fundamentals-cloud-migration?specialization=aws-fundamentals</t>
  </si>
  <si>
    <t>AWS Fundamentals: Migrating to the Cloud</t>
  </si>
  <si>
    <t>/learn/aws-fundamentals-building-serverless-applications?specialization=aws-fundamentals</t>
  </si>
  <si>
    <t>AWS Fundamentals: Building Serverless Applications</t>
  </si>
  <si>
    <t>/specializations/aws-python-serverless-development</t>
  </si>
  <si>
    <t>/learn/aws-cloud-technical-essentials?specialization=aws-python-serverless-development</t>
  </si>
  <si>
    <t>/learn/building-modern-python-applications-on-aws?specialization=aws-python-serverless-development</t>
  </si>
  <si>
    <t>Building Modern Python Applications on AWS</t>
  </si>
  <si>
    <t>/learn/dynamodb-nosql-database-driven-apps?specialization=aws-python-serverless-development</t>
  </si>
  <si>
    <t>/learn/aws-improve-python-code-amazon-codeguru?specialization=aws-python-serverless-development</t>
  </si>
  <si>
    <t>Improve Your Python Code Using Amazon CodeGuru</t>
  </si>
  <si>
    <t>/specializations/ai-healthcare</t>
  </si>
  <si>
    <t>/learn/intro-to-healthcare?specialization=ai-healthcare</t>
  </si>
  <si>
    <t>Introduction to Healthcare</t>
  </si>
  <si>
    <t>/learn/introduction-clinical-data?specialization=ai-healthcare</t>
  </si>
  <si>
    <t>Introduction to Clinical Data</t>
  </si>
  <si>
    <t>/learn/fundamental-machine-learning-healthcare?specialization=ai-healthcare</t>
  </si>
  <si>
    <t>Fundamentals of Machine Learning for Healthcare</t>
  </si>
  <si>
    <t>/learn/evaluations-ai-applications-healthcare?specialization=ai-healthcare</t>
  </si>
  <si>
    <t>Evaluations of AI Applications in Healthcare</t>
  </si>
  <si>
    <t>/learn/ai-in-healthcare-capstone?specialization=ai-healthcare</t>
  </si>
  <si>
    <t>AI in Healthcare Capstone</t>
  </si>
  <si>
    <t>/specializations/aws-java-serverless-development</t>
  </si>
  <si>
    <t>/learn/aws-cloud-technical-essentials?specialization=aws-java-serverless-development</t>
  </si>
  <si>
    <t>/learn/building-modern-java-applications-on-aws?specialization=aws-java-serverless-development</t>
  </si>
  <si>
    <t>Building Modern Java Applications on AWS</t>
  </si>
  <si>
    <t>/learn/dynamodb-nosql-database-driven-apps?specialization=aws-java-serverless-development</t>
  </si>
  <si>
    <t>/learn/aws-improve-java-code-amazon-codeguru?specialization=aws-java-serverless-development</t>
  </si>
  <si>
    <t>Improve Your Java Code Using Amazon CodeGuru</t>
  </si>
  <si>
    <t>/specializations/aws-net-serverless-development</t>
  </si>
  <si>
    <t>/learn/aws-cloud-technical-essentials?specialization=aws-net-serverless-development</t>
  </si>
  <si>
    <t>/learn/aws-building-modern-net-applications?specialization=aws-net-serverless-development</t>
  </si>
  <si>
    <t>Building Modern .NET Applications on AWS</t>
  </si>
  <si>
    <t>/learn/dynamodb-nosql-database-driven-apps?specialization=aws-net-serverless-development</t>
  </si>
  <si>
    <t>/specializations/pwc-analytics</t>
  </si>
  <si>
    <t>/learn/decision-making?specialization=pwc-analytics</t>
  </si>
  <si>
    <t>Data-driven Decision Making</t>
  </si>
  <si>
    <t>/learn/excel-analysis?specialization=pwc-analytics</t>
  </si>
  <si>
    <t>Problem Solving with Excel</t>
  </si>
  <si>
    <t>/learn/advanced-excel?specialization=pwc-analytics</t>
  </si>
  <si>
    <t>Data Visualization with Advanced Excel</t>
  </si>
  <si>
    <t>/learn/powerpoint-presentations?specialization=pwc-analytics</t>
  </si>
  <si>
    <t>Effective Business Presentations with Powerpoint</t>
  </si>
  <si>
    <t>/learn/data-analysis-project-pwc?specialization=pwc-analytics</t>
  </si>
  <si>
    <t>Data Analysis and Presentation Skills: the PwC Approach Final Project</t>
  </si>
  <si>
    <t>/specializations/generative-adversarial-networks-gans</t>
  </si>
  <si>
    <t>/learn/build-basic-generative-adversarial-networks-gans?specialization=generative-adversarial-networks-gans</t>
  </si>
  <si>
    <t>Build Basic Generative Adversarial Networks (GANs)</t>
  </si>
  <si>
    <t>/learn/build-better-generative-adversarial-networks-gans?specialization=generative-adversarial-networks-gans</t>
  </si>
  <si>
    <t>Build Better Generative Adversarial Networks (GANs)</t>
  </si>
  <si>
    <t>/learn/apply-generative-adversarial-networks-gans?specialization=generative-adversarial-networks-gans</t>
  </si>
  <si>
    <t>Apply Generative Adversarial Networks (GANs)</t>
  </si>
  <si>
    <t>/specializations/tensorflow-advanced-techniques</t>
  </si>
  <si>
    <t>/learn/custom-models-layers-loss-functions-with-tensorflow?specialization=tensorflow-advanced-techniques</t>
  </si>
  <si>
    <t>Custom Models, Layers, and Loss Functions with TensorFlow</t>
  </si>
  <si>
    <t>/learn/custom-distributed-training-with-tensorflow?specialization=tensorflow-advanced-techniques</t>
  </si>
  <si>
    <t>Custom and Distributed Training with TensorFlow</t>
  </si>
  <si>
    <t>/learn/advanced-computer-vision-with-tensorflow?specialization=tensorflow-advanced-techniques</t>
  </si>
  <si>
    <t>Advanced Computer Vision with TensorFlow</t>
  </si>
  <si>
    <t>/learn/generative-deep-learning-with-tensorflow?specialization=tensorflow-advanced-techniques</t>
  </si>
  <si>
    <t>Generative Deep Learning with TensorFlow</t>
  </si>
  <si>
    <t>/specializations/business-strategy</t>
  </si>
  <si>
    <t>/learn/uva-darden-foundations-business-strategy?specialization=business-strategy</t>
  </si>
  <si>
    <t>Foundations of Business Strategy</t>
  </si>
  <si>
    <t>/learn/uva-darden-advanced-business-strategy?specialization=business-strategy</t>
  </si>
  <si>
    <t>Advanced Business Strategy</t>
  </si>
  <si>
    <t>/learn/uva-darden-business-growth-strategy?specialization=business-strategy</t>
  </si>
  <si>
    <t>Business Growth Strategy</t>
  </si>
  <si>
    <t>/learn/uva-darden-strategic-planning-execution?specialization=business-strategy</t>
  </si>
  <si>
    <t>Strategic Planning and Execution</t>
  </si>
  <si>
    <t>/learn/uva-darden-business-strategy-capstone?specialization=business-strategy</t>
  </si>
  <si>
    <t>Business Strategy in Practice (Project-centered Course)</t>
  </si>
  <si>
    <t>/specializations/social-science</t>
  </si>
  <si>
    <t>/learn/quantitative-methods?specialization=social-science</t>
  </si>
  <si>
    <t>Quantitative Methods</t>
  </si>
  <si>
    <t>/learn/qualitative-methods?specialization=social-science</t>
  </si>
  <si>
    <t>Qualitative Research Methods</t>
  </si>
  <si>
    <t>/learn/basic-statistics?specialization=social-science</t>
  </si>
  <si>
    <t>Basic Statistics</t>
  </si>
  <si>
    <t>/learn/inferential-statistics?specialization=social-science</t>
  </si>
  <si>
    <t>Inferential Statistics</t>
  </si>
  <si>
    <t>/learn/social-science-capstone?specialization=social-science</t>
  </si>
  <si>
    <t>Methods and Statistics in Social Science - Final Research Project</t>
  </si>
  <si>
    <t>/specializations/security-analyst-fundamentals</t>
  </si>
  <si>
    <t>/learn/ibm-penetration-testing-incident-response-forensics?specialization=security-analyst-fundamentals</t>
  </si>
  <si>
    <t>Penetration Testing, Incident Response and Forensics</t>
  </si>
  <si>
    <t>/learn/ibm-cyber-threat-intelligence?specialization=security-analyst-fundamentals</t>
  </si>
  <si>
    <t>Cyber Threat Intelligence</t>
  </si>
  <si>
    <t>/learn/ibm-cybersecurity-breach-case-studies?specialization=security-analyst-fundamentals</t>
  </si>
  <si>
    <t>Cybersecurity Capstone: Breach Response Case Studies</t>
  </si>
  <si>
    <t>/specializations/reinforcement-learning</t>
  </si>
  <si>
    <t>/learn/fundamentals-of-reinforcement-learning?specialization=reinforcement-learning</t>
  </si>
  <si>
    <t>Fundamentals of Reinforcement Learning</t>
  </si>
  <si>
    <t>/learn/sample-based-learning-methods?specialization=reinforcement-learning</t>
  </si>
  <si>
    <t>Sample-based Learning Methods</t>
  </si>
  <si>
    <t>/learn/prediction-control-function-approximation?specialization=reinforcement-learning</t>
  </si>
  <si>
    <t>Prediction and Control with Function Approximation</t>
  </si>
  <si>
    <t>/learn/complete-reinforcement-learning-system?specialization=reinforcement-learning</t>
  </si>
  <si>
    <t>A Complete Reinforcement Learning System (Capstone)</t>
  </si>
  <si>
    <t>/specializations/blockchain-revolution-enterprise</t>
  </si>
  <si>
    <t>/learn/introduction-blockchain-technologies?specialization=blockchain-revolution-enterprise</t>
  </si>
  <si>
    <t>Introduction to Blockchain Technologies</t>
  </si>
  <si>
    <t>/learn/transacting-blockchain?specialization=blockchain-revolution-enterprise</t>
  </si>
  <si>
    <t>Transacting on the Blockchain</t>
  </si>
  <si>
    <t>/learn/blockchain-business?specialization=blockchain-revolution-enterprise</t>
  </si>
  <si>
    <t>Blockchain and Business: Applications and Implications</t>
  </si>
  <si>
    <t>/learn/blockchain-opportunity-analysis?specialization=blockchain-revolution-enterprise</t>
  </si>
  <si>
    <t>Blockchain Opportunity Analysis</t>
  </si>
  <si>
    <t>/specializations/ai-foundations-for-everyone</t>
  </si>
  <si>
    <t>/learn/introduction-to-ai?specialization=ai-foundations-for-everyone</t>
  </si>
  <si>
    <t>/learn/ai-with-ibm-watson?specialization=ai-foundations-for-everyone</t>
  </si>
  <si>
    <t>Getting Started with AI using IBM Watson</t>
  </si>
  <si>
    <t>/learn/building-ai-powered-chatbots?specialization=ai-foundations-for-everyone</t>
  </si>
  <si>
    <t>Building AI Powered Chatbots Without Programming</t>
  </si>
  <si>
    <t>/specializations/cs-fundamentals</t>
  </si>
  <si>
    <t>/learn/cs-fundamentals-1?specialization=cs-fundamentals</t>
  </si>
  <si>
    <t>Object-Oriented Data Structures in C++</t>
  </si>
  <si>
    <t>/learn/cs-fundamentals-2?specialization=cs-fundamentals</t>
  </si>
  <si>
    <t>Ordered Data Structures</t>
  </si>
  <si>
    <t>/learn/cs-fundamentals-3?specialization=cs-fundamentals</t>
  </si>
  <si>
    <t>Unordered Data Structures</t>
  </si>
  <si>
    <t>/specializations/tesol</t>
  </si>
  <si>
    <t>/learn/english-principles?specialization=tesol</t>
  </si>
  <si>
    <t>Teach English Now! Foundational Principles</t>
  </si>
  <si>
    <t>/learn/language-theories?specialization=tesol</t>
  </si>
  <si>
    <t>Teach English Now! Theories of Second Language Acquisition</t>
  </si>
  <si>
    <t>/learn/lesson-design?specialization=tesol</t>
  </si>
  <si>
    <t>Teach English Now! Lesson Design and Assessment</t>
  </si>
  <si>
    <t>/learn/teaching-english-capstone?specialization=tesol</t>
  </si>
  <si>
    <t>Teach English Now! Capstone Project 1</t>
  </si>
  <si>
    <t>/specializations/career-success</t>
  </si>
  <si>
    <t>/learn/project-management-basics?specialization=career-success</t>
  </si>
  <si>
    <t>Project Management: The Basics for Success</t>
  </si>
  <si>
    <t>/learn/work-smarter-not-harder?specialization=career-success</t>
  </si>
  <si>
    <t>Work Smarter, Not Harder: Time Management for Personal &amp; Professional Productivity</t>
  </si>
  <si>
    <t>/learn/finance-for-non-finance-managers?specialization=career-success</t>
  </si>
  <si>
    <t>Finance for Non-Financial Professionals</t>
  </si>
  <si>
    <t>/learn/communication-in-the-workplace?specialization=career-success</t>
  </si>
  <si>
    <t>Communication in the 21st Century Workplace</t>
  </si>
  <si>
    <t>/learn/business-writing?specialization=career-success</t>
  </si>
  <si>
    <t>High-Impact Business Writing</t>
  </si>
  <si>
    <t>/learn/art-of-negotiation?specialization=career-success</t>
  </si>
  <si>
    <t>The Art of Negotiation</t>
  </si>
  <si>
    <t>/learn/fundamentals-of-management?specialization=career-success</t>
  </si>
  <si>
    <t>Fundamentals of Management</t>
  </si>
  <si>
    <t>/learn/problem-solving?specialization=career-success</t>
  </si>
  <si>
    <t>Effective Problem-Solving and Decision-Making</t>
  </si>
  <si>
    <t>/learn/entrepreneurial-thinking?specialization=career-success</t>
  </si>
  <si>
    <t>Essentials of Entrepreneurship: Thinking &amp; Action</t>
  </si>
  <si>
    <t>/learn/career-success-capstone?specialization=career-success</t>
  </si>
  <si>
    <t>Career Success Project</t>
  </si>
  <si>
    <t>/specializations/business-music-production</t>
  </si>
  <si>
    <t>/learn/music-business-foundations?specialization=business-music-production</t>
  </si>
  <si>
    <t>Music Business Foundations</t>
  </si>
  <si>
    <t>/learn/producing-music?specialization=business-music-production</t>
  </si>
  <si>
    <t>The Art of Music Production</t>
  </si>
  <si>
    <t>/learn/copyright-law-music-business?specialization=business-music-production</t>
  </si>
  <si>
    <t>Copyright Law in the Music Business</t>
  </si>
  <si>
    <t>/learn/protools?specialization=business-music-production</t>
  </si>
  <si>
    <t>Pro Tools Basics</t>
  </si>
  <si>
    <t>/specializations/regulatory-compliance</t>
  </si>
  <si>
    <t>/learn/what-is-compliance?specialization=regulatory-compliance</t>
  </si>
  <si>
    <t>What is Compliance?</t>
  </si>
  <si>
    <t>/learn/effective-compliance-programs?specialization=regulatory-compliance</t>
  </si>
  <si>
    <t>Effective Compliance Programs</t>
  </si>
  <si>
    <t>/learn/privacy-law-data-protection?specialization=regulatory-compliance</t>
  </si>
  <si>
    <t>Privacy Law and Data Protection</t>
  </si>
  <si>
    <t>/learn/what-is-corruption-anti-corruption-compliance?specialization=regulatory-compliance</t>
  </si>
  <si>
    <t>What is Corruption: Anti-Corruption and Compliance</t>
  </si>
  <si>
    <t>/specializations/healthcare-administration-management</t>
  </si>
  <si>
    <t>/learn/finance-healthcare-managers?specialization=healthcare-administration-management</t>
  </si>
  <si>
    <t>/learn/health-economics-us-healthcare-systems?specialization=healthcare-administration-management</t>
  </si>
  <si>
    <t>The Economics of Health Care Delivery</t>
  </si>
  <si>
    <t>/learn/management-fundamentals-healthcare-administrators?specialization=healthcare-administration-management</t>
  </si>
  <si>
    <t>Management Fundamentals</t>
  </si>
  <si>
    <t>/learn/wo-pmo-healthcareinnovation?specialization=healthcare-administration-management</t>
  </si>
  <si>
    <t>Health Care Innovation</t>
  </si>
  <si>
    <t>/specializations/diy-musician</t>
  </si>
  <si>
    <t>/learn/songwriting-lyrics?specialization=diy-musician</t>
  </si>
  <si>
    <t>Songwriting: Writing the Lyrics</t>
  </si>
  <si>
    <t>/learn/producing-music?specialization=diy-musician</t>
  </si>
  <si>
    <t>/learn/protools?specialization=diy-musician</t>
  </si>
  <si>
    <t>/learn/navigate-music-industry-independent-artist?specialization=diy-musician</t>
  </si>
  <si>
    <t>Building Your Career in Music: Developing A Brand and Funding Your Music</t>
  </si>
  <si>
    <t>/specializations/data-visualization</t>
  </si>
  <si>
    <t>/learn/data-visualization-tableau?specialization=data-visualization</t>
  </si>
  <si>
    <t>Fundamentals of Visualization with Tableau</t>
  </si>
  <si>
    <t>/learn/dataviz-design?specialization=data-visualization</t>
  </si>
  <si>
    <t>Essential Design Principles for Tableau</t>
  </si>
  <si>
    <t>/learn/dataviz-visual-analytics?specialization=data-visualization</t>
  </si>
  <si>
    <t>Visual Analytics with Tableau</t>
  </si>
  <si>
    <t>/learn/dataviz-dashboards?specialization=data-visualization</t>
  </si>
  <si>
    <t>Creating Dashboards and Storytelling with Tableau</t>
  </si>
  <si>
    <t>/learn/dataviz-project?specialization=data-visualization</t>
  </si>
  <si>
    <t>Data Visualization with Tableau Project</t>
  </si>
  <si>
    <t>/specializations/supply-chain-management</t>
  </si>
  <si>
    <t>/learn/supply-chain-logistics?specialization=supply-chain-management</t>
  </si>
  <si>
    <t>Supply Chain Logistics</t>
  </si>
  <si>
    <t>/learn/operations?specialization=supply-chain-management</t>
  </si>
  <si>
    <t>Supply Chain Operations</t>
  </si>
  <si>
    <t>/learn/planning?specialization=supply-chain-management</t>
  </si>
  <si>
    <t>Supply Chain Planning</t>
  </si>
  <si>
    <t>/learn/sourcing?specialization=supply-chain-management</t>
  </si>
  <si>
    <t>Supply Chain Sourcing</t>
  </si>
  <si>
    <t>/learn/supply-chain-management-strategy?specialization=supply-chain-management</t>
  </si>
  <si>
    <t>Supply Chain Management Strategy</t>
  </si>
  <si>
    <t>/specializations/human-resource-management</t>
  </si>
  <si>
    <t>/learn/managing-human-resources?specialization=human-resource-management</t>
  </si>
  <si>
    <t>Preparing to Manage Human Resources</t>
  </si>
  <si>
    <t>/learn/recruiting-hiring-onboarding-employees?specialization=human-resource-management</t>
  </si>
  <si>
    <t>Recruiting, Hiring, and Onboarding Employees</t>
  </si>
  <si>
    <t>/learn/employee-performance?specialization=human-resource-management</t>
  </si>
  <si>
    <t>Managing Employee Performance</t>
  </si>
  <si>
    <t>/learn/compensation-management?specialization=human-resource-management</t>
  </si>
  <si>
    <t>Managing Employee Compensation</t>
  </si>
  <si>
    <t>/learn/human-resources-management-capstone?specialization=human-resource-management</t>
  </si>
  <si>
    <t>Human Resources Management Capstone: HR for People Managers</t>
  </si>
  <si>
    <t>/specializations/programming-python-java</t>
  </si>
  <si>
    <t>/learn/python-programming-intro?specialization=programming-python-java</t>
  </si>
  <si>
    <t>Introduction to Python Programming</t>
  </si>
  <si>
    <t>/learn/data-analysis-python?specialization=programming-python-java</t>
  </si>
  <si>
    <t>Data Analysis Using Python</t>
  </si>
  <si>
    <t>/learn/java-object-oriented-programming?specialization=programming-python-java</t>
  </si>
  <si>
    <t>Introduction to Java and Object-Oriented Programming</t>
  </si>
  <si>
    <t>/learn/java-inheritance-data-structures?specialization=programming-python-java</t>
  </si>
  <si>
    <t>Inheritance and Data Structures in Java</t>
  </si>
  <si>
    <t>/specializations/music-production</t>
  </si>
  <si>
    <t>/learn/producing-music?specialization=music-production</t>
  </si>
  <si>
    <t>/learn/technology-of-music-production?specialization=music-production</t>
  </si>
  <si>
    <t>The Technology of Music Production</t>
  </si>
  <si>
    <t>/learn/protools?specialization=music-production</t>
  </si>
  <si>
    <t>/learn/music-production-capstone?specialization=music-production</t>
  </si>
  <si>
    <t>Music Production Capstone</t>
  </si>
  <si>
    <t>/specializations/construction-management</t>
  </si>
  <si>
    <t>/learn/construction-project-management?specialization=construction-management</t>
  </si>
  <si>
    <t>Construction Project Management</t>
  </si>
  <si>
    <t>/learn/construction-scheduling?specialization=construction-management</t>
  </si>
  <si>
    <t>Construction Scheduling</t>
  </si>
  <si>
    <t>/learn/construction-cost-estimating?specialization=construction-management</t>
  </si>
  <si>
    <t>Construction Cost Estimating and Cost Control</t>
  </si>
  <si>
    <t>/learn/construction-finance?specialization=construction-management</t>
  </si>
  <si>
    <t>Construction Finance</t>
  </si>
  <si>
    <t>/learn/construction-industry-forward?specialization=construction-management</t>
  </si>
  <si>
    <t>The Construction Industry: The Way Forward</t>
  </si>
  <si>
    <t>/specializations/financialtechnology</t>
  </si>
  <si>
    <t>/learn/paytech?specialization=financialtechnology</t>
  </si>
  <si>
    <t>The Future of Payment Technologies</t>
  </si>
  <si>
    <t>/learn/crypto-finance?specialization=financialtechnology</t>
  </si>
  <si>
    <t>Blockchain and Cryptocurrency Explained</t>
  </si>
  <si>
    <t>/learn/credit-tech?specialization=financialtechnology</t>
  </si>
  <si>
    <t>Raising Capital: Credit Tech, Coin Offerings, and Crowdfunding</t>
  </si>
  <si>
    <t>/learn/invest-tech?specialization=financialtechnology</t>
  </si>
  <si>
    <t>Innovations in Investment Technology: Artificial Intelligence</t>
  </si>
  <si>
    <t>/specializations/six-sigma-fundamentals</t>
  </si>
  <si>
    <t>/learn/six-sigma-principles?specialization=six-sigma-fundamentals</t>
  </si>
  <si>
    <t>Six Sigma Principles</t>
  </si>
  <si>
    <t>/learn/six-sigma-tools-define-measure?specialization=six-sigma-fundamentals</t>
  </si>
  <si>
    <t>Six Sigma Tools for Define and Measure</t>
  </si>
  <si>
    <t>/learn/six-sigma-analyze?specialization=six-sigma-fundamentals</t>
  </si>
  <si>
    <t>Six Sigma Tools for Analyze</t>
  </si>
  <si>
    <t>/learn/six-sigma-improve-control?specialization=six-sigma-fundamentals</t>
  </si>
  <si>
    <t>Six Sigma Tools for Improve and Control</t>
  </si>
  <si>
    <t>/specializations/discrete-mathematics</t>
  </si>
  <si>
    <t>/learn/what-is-a-proof?specialization=discrete-mathematics</t>
  </si>
  <si>
    <t>Mathematical Thinking in Computer Science</t>
  </si>
  <si>
    <t>/learn/combinatorics?specialization=discrete-mathematics</t>
  </si>
  <si>
    <t>Combinatorics and Probability</t>
  </si>
  <si>
    <t>/learn/graphs?specialization=discrete-mathematics</t>
  </si>
  <si>
    <t>Introduction to Graph Theory</t>
  </si>
  <si>
    <t>/learn/number-theory-cryptography?specialization=discrete-mathematics</t>
  </si>
  <si>
    <t>Number Theory and Cryptography</t>
  </si>
  <si>
    <t>/learn/delivery-problem?specialization=discrete-mathematics</t>
  </si>
  <si>
    <t>Delivery Problem</t>
  </si>
  <si>
    <t>/specializations/self-driving-cars</t>
  </si>
  <si>
    <t>/learn/intro-self-driving-cars?specialization=self-driving-cars</t>
  </si>
  <si>
    <t>Introduction to Self-Driving Cars</t>
  </si>
  <si>
    <t>/learn/state-estimation-localization-self-driving-cars?specialization=self-driving-cars</t>
  </si>
  <si>
    <t>State Estimation and Localization for Self-Driving Cars</t>
  </si>
  <si>
    <t>/learn/visual-perception-self-driving-cars?specialization=self-driving-cars</t>
  </si>
  <si>
    <t>Visual Perception for Self-Driving Cars</t>
  </si>
  <si>
    <t>/learn/motion-planning-self-driving-cars?specialization=self-driving-cars</t>
  </si>
  <si>
    <t>Motion Planning for Self-Driving Cars</t>
  </si>
  <si>
    <t>/specializations/project-management-success</t>
  </si>
  <si>
    <t>/learn/project-planning?specialization=project-management-success</t>
  </si>
  <si>
    <t>/learn/project-risk-management?specialization=project-management-success</t>
  </si>
  <si>
    <t>/learn/business-writing?specialization=project-management-success</t>
  </si>
  <si>
    <t>/learn/art-of-negotiation?specialization=project-management-success</t>
  </si>
  <si>
    <t>/learn/problem-solving?specialization=project-management-success</t>
  </si>
  <si>
    <t>/specializations/web-design</t>
  </si>
  <si>
    <t>/learn/html?specialization=web-design</t>
  </si>
  <si>
    <t>Introduction to HTML5</t>
  </si>
  <si>
    <t>/learn/introcss?specialization=web-design</t>
  </si>
  <si>
    <t>Introduction to CSS3</t>
  </si>
  <si>
    <t>/learn/javascript?specialization=web-design</t>
  </si>
  <si>
    <t>Interactivity with JavaScript</t>
  </si>
  <si>
    <t>/learn/responsivedesign?specialization=web-design</t>
  </si>
  <si>
    <t>Advanced Styling with Responsive Design</t>
  </si>
  <si>
    <t>/learn/web-design-project?specialization=web-design</t>
  </si>
  <si>
    <t>Web Design for Everybody Capstone</t>
  </si>
  <si>
    <t>/specializations/foundations-management</t>
  </si>
  <si>
    <t>/learn/financial-accounting?specialization=foundations-management</t>
  </si>
  <si>
    <t>Accounting: Principles of Financial Accounting</t>
  </si>
  <si>
    <t>/learn/operational-finance?specialization=foundations-management</t>
  </si>
  <si>
    <t>Finance for Managers</t>
  </si>
  <si>
    <t>/learn/marketing-customers?specialization=foundations-management</t>
  </si>
  <si>
    <t>Marketing: Customer Needs and Wants</t>
  </si>
  <si>
    <t>/learn/managing-people-iese?specialization=foundations-management</t>
  </si>
  <si>
    <t>Organizational Behavior: How to Manage People</t>
  </si>
  <si>
    <t>/learn/analysis-business-problem-iese?specialization=foundations-management</t>
  </si>
  <si>
    <t>Analysis of Business Problems</t>
  </si>
  <si>
    <t>/specializations/music-education</t>
  </si>
  <si>
    <t>/learn/teaching-popular-music?specialization=music-education</t>
  </si>
  <si>
    <t>Teaching Popular Music in the Classroom</t>
  </si>
  <si>
    <t>/learn/jazz-improvisation?specialization=music-education</t>
  </si>
  <si>
    <t>Jazz Improvisation</t>
  </si>
  <si>
    <t>/learn/arranging-for-songwriters?specialization=music-education</t>
  </si>
  <si>
    <t>Arranging for Songwriters</t>
  </si>
  <si>
    <t>/learn/producing-music?specialization=music-education</t>
  </si>
  <si>
    <t>/specializations/singer-songwriter</t>
  </si>
  <si>
    <t>/learn/guitar?specialization=singer-songwriter</t>
  </si>
  <si>
    <t>Guitar for Beginners</t>
  </si>
  <si>
    <t>/learn/singing-popular-music?specialization=singer-songwriter</t>
  </si>
  <si>
    <t>Singing Popular Music</t>
  </si>
  <si>
    <t>/learn/songwriting-lyrics?specialization=singer-songwriter</t>
  </si>
  <si>
    <t>/learn/ableton-live?specialization=singer-songwriter</t>
  </si>
  <si>
    <t>Introduction to Ableton Live</t>
  </si>
  <si>
    <t>/specializations/creative-writing</t>
  </si>
  <si>
    <t>/learn/craft-of-plot?specialization=creative-writing</t>
  </si>
  <si>
    <t>Creative Writing: The Craft of Plot</t>
  </si>
  <si>
    <t>/learn/craft-of-character?specialization=creative-writing</t>
  </si>
  <si>
    <t>Creative Writing: The Craft of Character</t>
  </si>
  <si>
    <t>/learn/craft-of-setting-and-description?specialization=creative-writing</t>
  </si>
  <si>
    <t>Creative Writing: The Craft of Setting and Description</t>
  </si>
  <si>
    <t>/learn/craft-of-style?specialization=creative-writing</t>
  </si>
  <si>
    <t>Creative Writing: The Craft of Style</t>
  </si>
  <si>
    <t>/learn/story-writing-project?specialization=creative-writing</t>
  </si>
  <si>
    <t>Capstone: Your Story</t>
  </si>
  <si>
    <t>/specializations/algorithms-for-battery-management-systems</t>
  </si>
  <si>
    <t>/learn/battery-management-systems?specialization=algorithms-for-battery-management-systems</t>
  </si>
  <si>
    <t>Introduction to battery-management systems</t>
  </si>
  <si>
    <t>/learn/equivalent-circuit-cell-model-simulation?specialization=algorithms-for-battery-management-systems</t>
  </si>
  <si>
    <t>Equivalent Circuit Cell Model Simulation</t>
  </si>
  <si>
    <t>/learn/battery-state-of-charge?specialization=algorithms-for-battery-management-systems</t>
  </si>
  <si>
    <t>Battery State-of-Charge (SOC) Estimation</t>
  </si>
  <si>
    <t>/learn/battery-state-of-health?specialization=algorithms-for-battery-management-systems</t>
  </si>
  <si>
    <t>Battery State-of-Health (SOH) Estimation</t>
  </si>
  <si>
    <t>/learn/battery-pack-balancing-power-estimation?specialization=algorithms-for-battery-management-systems</t>
  </si>
  <si>
    <t>Battery Pack Balancing and Power Estimation</t>
  </si>
  <si>
    <t>/specializations/learnquest-certified-scrum-master</t>
  </si>
  <si>
    <t>/learn/introduction-to-certified-scrum-master?specialization=learnquest-certified-scrum-master</t>
  </si>
  <si>
    <t>Introduction to Scrum Master Training</t>
  </si>
  <si>
    <t>/learn/csm-practice-process-management?specialization=learnquest-certified-scrum-master</t>
  </si>
  <si>
    <t>Scrum Master Certification: Scrum Methodologies</t>
  </si>
  <si>
    <t>/learn/scaling-agile-and-the-team-of-teams?specialization=learnquest-certified-scrum-master</t>
  </si>
  <si>
    <t>Scrum Master Certification: Scaling Agile and the Team-of-Teams</t>
  </si>
  <si>
    <t>/learn/combining-scrum-with-other-methodologies?specialization=learnquest-certified-scrum-master</t>
  </si>
  <si>
    <t>Combining Scrum with Other Agile Methodologies</t>
  </si>
  <si>
    <t>/specializations/statistics</t>
  </si>
  <si>
    <t>/learn/probability-intro?specialization=statistics</t>
  </si>
  <si>
    <t>Introduction to Probability and Data with R</t>
  </si>
  <si>
    <t>/learn/inferential-statistics-intro?specialization=statistics</t>
  </si>
  <si>
    <t>/learn/linear-regression-model?specialization=statistics</t>
  </si>
  <si>
    <t>Linear Regression and Modeling</t>
  </si>
  <si>
    <t>/learn/bayesian?specialization=statistics</t>
  </si>
  <si>
    <t>Bayesian Statistics</t>
  </si>
  <si>
    <t>/learn/statistics-project?specialization=statistics</t>
  </si>
  <si>
    <t>Statistics with R Capstone</t>
  </si>
  <si>
    <t>/specializations/investment-management-python-machine-learning</t>
  </si>
  <si>
    <t>/learn/introduction-portfolio-construction-python?specialization=investment-management-python-machine-learning</t>
  </si>
  <si>
    <t>Introduction to Portfolio Construction and Analysis with Python</t>
  </si>
  <si>
    <t>/learn/advanced-portfolio-construction-python?specialization=investment-management-python-machine-learning</t>
  </si>
  <si>
    <t>Advanced Portfolio Construction and Analysis with Python</t>
  </si>
  <si>
    <t>/learn/python-machine-learning-for-investment-management?specialization=investment-management-python-machine-learning</t>
  </si>
  <si>
    <t>Python and Machine Learning for Asset Management</t>
  </si>
  <si>
    <t>/learn/machine-learning-asset-management-alternative-data?specialization=investment-management-python-machine-learning</t>
  </si>
  <si>
    <t>Python and Machine-Learning for Asset Management with Alternative Data Sets</t>
  </si>
  <si>
    <t>/specializations/thinklikeacfo</t>
  </si>
  <si>
    <t>/learn/financial-accounting?specialization=thinklikeacfo</t>
  </si>
  <si>
    <t>/learn/operational-finance?specialization=thinklikeacfo</t>
  </si>
  <si>
    <t>/learn/corporate-finance-essentials?specialization=thinklikeacfo</t>
  </si>
  <si>
    <t>Corporate Finance Essentials</t>
  </si>
  <si>
    <t>/learn/corporate-finance-essentials-ii?specialization=thinklikeacfo</t>
  </si>
  <si>
    <t>Corporate Finance Essentials II</t>
  </si>
  <si>
    <t>/specializations/academic-english</t>
  </si>
  <si>
    <t>/learn/grammar-punctuation?specialization=academic-english</t>
  </si>
  <si>
    <t>Grammar and Punctuation</t>
  </si>
  <si>
    <t>/learn/getting-started-with-essay-writing?specialization=academic-english</t>
  </si>
  <si>
    <t>Getting Started with Essay Writing</t>
  </si>
  <si>
    <t>/learn/advanced-writing?specialization=academic-english</t>
  </si>
  <si>
    <t>Advanced Writing</t>
  </si>
  <si>
    <t>/learn/introduction-to-research-for-essay-writing?specialization=academic-english</t>
  </si>
  <si>
    <t>Introduction to Research for Essay Writing</t>
  </si>
  <si>
    <t>/learn/academic-writing-capstone?specialization=academic-english</t>
  </si>
  <si>
    <t>Project: Writing a Research Paper</t>
  </si>
  <si>
    <t>/specializations/uva-darden-bcg-pricing-strategy</t>
  </si>
  <si>
    <t>/learn/uva-darden-bcg-pricing-strategy-cost-economics?specialization=uva-darden-bcg-pricing-strategy</t>
  </si>
  <si>
    <t>Cost and Economics in Pricing Strategy</t>
  </si>
  <si>
    <t>/learn/uva-darden-bcg-pricing-strategy-customer-value?specialization=uva-darden-bcg-pricing-strategy</t>
  </si>
  <si>
    <t>Customer Value in Pricing Strategy</t>
  </si>
  <si>
    <t>/learn/uva-darden-bcg-pricing-strategy-market-competition?specialization=uva-darden-bcg-pricing-strategy</t>
  </si>
  <si>
    <t>Market and Competition in Pricing Strategy</t>
  </si>
  <si>
    <t>/learn/uva-darden-bcg-pricing-strategy-practice?specialization=uva-darden-bcg-pricing-strategy</t>
  </si>
  <si>
    <t>Pricing Strategy in Practice</t>
  </si>
  <si>
    <t>/specializations/accounting-fundamentals</t>
  </si>
  <si>
    <t>/learn/financial-statements?specialization=accounting-fundamentals</t>
  </si>
  <si>
    <t>Understanding Financial Statements: Company Position</t>
  </si>
  <si>
    <t>/learn/income-statement?specialization=accounting-fundamentals</t>
  </si>
  <si>
    <t>Understanding Financial Statements: Company Performance</t>
  </si>
  <si>
    <t>/learn/business-accounting?specialization=accounting-fundamentals</t>
  </si>
  <si>
    <t>Accounting for Business Decision Making: Measurement and Operational Decisions</t>
  </si>
  <si>
    <t>/learn/business-assessment?specialization=accounting-fundamentals</t>
  </si>
  <si>
    <t>Accounting for Business Decision Making: Strategy Assessment and Control</t>
  </si>
  <si>
    <t>/learn/accounting-fundamentals-project?specialization=accounting-fundamentals</t>
  </si>
  <si>
    <t>Fundamentals of Accounting Capstone</t>
  </si>
  <si>
    <t>/specializations/financialengineering</t>
  </si>
  <si>
    <t>/learn/financial-engineering-intro?specialization=financialengineering</t>
  </si>
  <si>
    <t>Introduction to Financial Engineering and Risk Management</t>
  </si>
  <si>
    <t>/learn/financial-engineering-termstructure?specialization=financialengineering</t>
  </si>
  <si>
    <t>Term-Structure and Credit Derivatives</t>
  </si>
  <si>
    <t>/learn/financial-engineering-optimizationmethods?specialization=financialengineering</t>
  </si>
  <si>
    <t>Optimization Methods in Asset Management</t>
  </si>
  <si>
    <t>/learn/financial-engineering-advancedtopics?specialization=financialengineering</t>
  </si>
  <si>
    <t>Advanced Topics in Derivative Pricing</t>
  </si>
  <si>
    <t>/learn/financial-engineering-computationalmethods?specialization=financialengineering</t>
  </si>
  <si>
    <t>Computational Methods in Pricing and Model Calibration</t>
  </si>
  <si>
    <t>/specializations/nosql-big-data-and-spark-foundations</t>
  </si>
  <si>
    <t>/learn/introduction-to-nosql-databases?specialization=nosql-big-data-and-spark-foundations</t>
  </si>
  <si>
    <t>Introduction to NoSQL Databases</t>
  </si>
  <si>
    <t>/learn/introduction-to-big-data-with-spark-hadoop?specialization=nosql-big-data-and-spark-foundations</t>
  </si>
  <si>
    <t>Introduction to Big Data with Spark and Hadoop</t>
  </si>
  <si>
    <t>/learn/data-engineering-and-machine-learning-using-spark?specialization=nosql-big-data-and-spark-foundations</t>
  </si>
  <si>
    <t>Data Engineering and Machine Learning using Spark</t>
  </si>
  <si>
    <t>/specializations/strategic-leadership</t>
  </si>
  <si>
    <t>/learn/everyday-leadership-foundation?specialization=strategic-leadership</t>
  </si>
  <si>
    <t>Foundations of Everyday Leadership</t>
  </si>
  <si>
    <t>/learn/everyday-leadership-application?specialization=strategic-leadership</t>
  </si>
  <si>
    <t>Applications of Everyday Leadership</t>
  </si>
  <si>
    <t>/learn/designing-organization?specialization=strategic-leadership</t>
  </si>
  <si>
    <t>Designing the Organization</t>
  </si>
  <si>
    <t>/learn/managing-organization?specialization=strategic-leadership</t>
  </si>
  <si>
    <t>Managing the Organization</t>
  </si>
  <si>
    <t>/learn/strategy-business?specialization=strategic-leadership</t>
  </si>
  <si>
    <t>Business Strategy</t>
  </si>
  <si>
    <t>/learn/corporate-strategy?specialization=strategic-leadership</t>
  </si>
  <si>
    <t>Corporate Strategy</t>
  </si>
  <si>
    <t>/learn/strategic-leadership-capstone?specialization=strategic-leadership</t>
  </si>
  <si>
    <t>Strategic Leadership and Management Capstone</t>
  </si>
  <si>
    <t>/specializations/entrepreneurship-growing-your-business</t>
  </si>
  <si>
    <t>/learn/uva-darden-financial-accounting?specialization=entrepreneurship-growing-your-business</t>
  </si>
  <si>
    <t>Financial Accounting Fundamentals</t>
  </si>
  <si>
    <t>/learn/uva-darden-giving-voice-to-values?specialization=entrepreneurship-growing-your-business</t>
  </si>
  <si>
    <t>Ethical Leadership Through Giving Voice to Values</t>
  </si>
  <si>
    <t>/learn/uva-darden-business-society?specialization=entrepreneurship-growing-your-business</t>
  </si>
  <si>
    <t>New Models of Business in Society</t>
  </si>
  <si>
    <t>/learn/uva-darden-innovation-business-model-canvas?specialization=entrepreneurship-growing-your-business</t>
  </si>
  <si>
    <t>Innovating with the Business Model Canvas</t>
  </si>
  <si>
    <t>/specializations/getting-started-with-google-workspace</t>
  </si>
  <si>
    <t>/learn/gmail?specialization=getting-started-with-google-workspace</t>
  </si>
  <si>
    <t>Gmail</t>
  </si>
  <si>
    <t>/learn/google-calendar?specialization=getting-started-with-google-workspace</t>
  </si>
  <si>
    <t>Google Calendar</t>
  </si>
  <si>
    <t>/learn/google-drive?specialization=getting-started-with-google-workspace</t>
  </si>
  <si>
    <t>Google Drive</t>
  </si>
  <si>
    <t>/learn/google-docs?specialization=getting-started-with-google-workspace</t>
  </si>
  <si>
    <t>Google Docs</t>
  </si>
  <si>
    <t>/learn/google-sheets?specialization=getting-started-with-google-workspace</t>
  </si>
  <si>
    <t>Google Sheets</t>
  </si>
  <si>
    <t>/learn/google-slides?specialization=getting-started-with-google-workspace</t>
  </si>
  <si>
    <t>Google Slides</t>
  </si>
  <si>
    <t>/learn/google-meet-and-google-chat?specialization=getting-started-with-google-workspace</t>
  </si>
  <si>
    <t>Google Meet and Google Chat</t>
  </si>
  <si>
    <t>/learn/google-sheets---advanced-topics?specialization=getting-started-with-google-workspace</t>
  </si>
  <si>
    <t>Google Sheets - Advanced Topics</t>
  </si>
  <si>
    <t>/specializations/leading-teams</t>
  </si>
  <si>
    <t>/learn/motivate-people-teams?specialization=leading-teams</t>
  </si>
  <si>
    <t>Inspiring and Motivating Individuals</t>
  </si>
  <si>
    <t>/learn/managing-talent?specialization=leading-teams</t>
  </si>
  <si>
    <t>Managing Talent</t>
  </si>
  <si>
    <t>/learn/influencing-people?specialization=leading-teams</t>
  </si>
  <si>
    <t>Influencing People</t>
  </si>
  <si>
    <t>/learn/leading-teams?specialization=leading-teams</t>
  </si>
  <si>
    <t>Leading Teams</t>
  </si>
  <si>
    <t>/learn/leading-teams-project?specialization=leading-teams</t>
  </si>
  <si>
    <t>Leading People and Teams Capstone</t>
  </si>
  <si>
    <t>/specializations/real-world-product-management</t>
  </si>
  <si>
    <t>/learn/the-business-of-product-management-one?specialization=real-world-product-management</t>
  </si>
  <si>
    <t>The Business of Product Management I</t>
  </si>
  <si>
    <t>/learn/real-world-product-management-skills?specialization=real-world-product-management</t>
  </si>
  <si>
    <t>The Business of Product Management II</t>
  </si>
  <si>
    <t>/learn/pms-leading-design-engineering-ai-ml?specialization=real-world-product-management</t>
  </si>
  <si>
    <t>The Art &amp; Science of Product Management</t>
  </si>
  <si>
    <t>/learn/acing-product-management-interviews?specialization=real-world-product-management</t>
  </si>
  <si>
    <t>Acing the Product Management Interview</t>
  </si>
  <si>
    <t>/specializations/integrative-health-and-medicine</t>
  </si>
  <si>
    <t>/learn/integrative-therapies-and-healing-practices?specialization=integrative-health-and-medicine</t>
  </si>
  <si>
    <t>Introduction to Integrative Therapies and Healing Practices</t>
  </si>
  <si>
    <t>/learn/guided-imagery?specialization=integrative-health-and-medicine</t>
  </si>
  <si>
    <t>Guided Imagery</t>
  </si>
  <si>
    <t>/learn/herbalmedicine?specialization=integrative-health-and-medicine</t>
  </si>
  <si>
    <t>Herbal Medicine</t>
  </si>
  <si>
    <t>/learn/aromatherapy-clinical-use-essential-oils?specialization=integrative-health-and-medicine</t>
  </si>
  <si>
    <t>Aromatherapy: Clinical Use of Essential Oils</t>
  </si>
  <si>
    <t>/learn/mindfulness-integrative-healthcare?specialization=integrative-health-and-medicine</t>
  </si>
  <si>
    <t>Mindfulness in Integrative Healthcare</t>
  </si>
  <si>
    <t>/specializations/influencing-storytelling-change-management</t>
  </si>
  <si>
    <t>/learn/change-management?specialization=influencing-storytelling-change-management</t>
  </si>
  <si>
    <t>Leading transformations: Manage change</t>
  </si>
  <si>
    <t>/learn/negotiation-skills-conflict?specialization=influencing-storytelling-change-management</t>
  </si>
  <si>
    <t>Negotiation skills: Negotiate and resolve conflict</t>
  </si>
  <si>
    <t>/learn/communicate-with-impact?specialization=influencing-storytelling-change-management</t>
  </si>
  <si>
    <t>Storytelling and influencing: Communicate with impact</t>
  </si>
  <si>
    <t>/learn/risk-governance-engage-the-board?specialization=influencing-storytelling-change-management</t>
  </si>
  <si>
    <t>Risk governance: Engage the board</t>
  </si>
  <si>
    <t>/specializations/applied-data-science-r</t>
  </si>
  <si>
    <t>/learn/introducton-r-programming-data-science?specialization=applied-data-science-r</t>
  </si>
  <si>
    <t>Introduction to R Programming for Data Science</t>
  </si>
  <si>
    <t>/learn/sql-data-science-r?specialization=applied-data-science-r</t>
  </si>
  <si>
    <t>SQL for Data Science with R</t>
  </si>
  <si>
    <t>/learn/data-analysis-with-r?specialization=applied-data-science-r</t>
  </si>
  <si>
    <t>Data Analysis with R</t>
  </si>
  <si>
    <t>/learn/data-visualization-r?specialization=applied-data-science-r</t>
  </si>
  <si>
    <t>Data Visualization with R</t>
  </si>
  <si>
    <t>/learn/data-science-with-r-capstone-project?specialization=applied-data-science-r</t>
  </si>
  <si>
    <t>Data Science with R - Capstone Project</t>
  </si>
  <si>
    <t>/specializations/scala</t>
  </si>
  <si>
    <t>/learn/scala-functional-programming?specialization=scala</t>
  </si>
  <si>
    <t>Functional Programming Principles in Scala</t>
  </si>
  <si>
    <t>/learn/scala-functional-program-design?specialization=scala</t>
  </si>
  <si>
    <t>Functional Program Design in Scala</t>
  </si>
  <si>
    <t>/learn/scala-parallel-programming?specialization=scala</t>
  </si>
  <si>
    <t>Parallel programming</t>
  </si>
  <si>
    <t>/learn/scala-spark-big-data?specialization=scala</t>
  </si>
  <si>
    <t>Big Data Analysis with Scala and Spark</t>
  </si>
  <si>
    <t>/learn/scala-capstone?specialization=scala</t>
  </si>
  <si>
    <t>Functional Programming in Scala Capstone</t>
  </si>
  <si>
    <t>/specializations/introduction-intellectual-property</t>
  </si>
  <si>
    <t>/learn/introduction-intellectual-property?specialization=introduction-intellectual-property</t>
  </si>
  <si>
    <t>Introduction to Intellectual Property</t>
  </si>
  <si>
    <t>/learn/copyright-law?specialization=introduction-intellectual-property</t>
  </si>
  <si>
    <t>Copyright Law</t>
  </si>
  <si>
    <t>/learn/trademark-law?specialization=introduction-intellectual-property</t>
  </si>
  <si>
    <t>Trademark Law</t>
  </si>
  <si>
    <t>/learn/patents?specialization=introduction-intellectual-property</t>
  </si>
  <si>
    <t>Patent Law</t>
  </si>
  <si>
    <t>/specializations/computational-neuroscience</t>
  </si>
  <si>
    <t>/learn/neuroscience-neuroimaging?specialization=computational-neuroscience</t>
  </si>
  <si>
    <t>Fundamental Neuroscience for Neuroimaging</t>
  </si>
  <si>
    <t>/learn/functional-mri?specialization=computational-neuroscience</t>
  </si>
  <si>
    <t>Principles of fMRI 1</t>
  </si>
  <si>
    <t>/learn/functional-mri-2?specialization=computational-neuroscience</t>
  </si>
  <si>
    <t>Principles of fMRI 2</t>
  </si>
  <si>
    <t>/learn/neurohacking?specialization=computational-neuroscience</t>
  </si>
  <si>
    <t>Introduction to Neurohacking In R</t>
  </si>
  <si>
    <t>/specializations/microsoft-azure-fundamentals-az-900</t>
  </si>
  <si>
    <t>/learn/microsoft-azure-cloud-services?specialization=microsoft-azure-fundamentals-az-900</t>
  </si>
  <si>
    <t>Introduction to Microsoft Azure Cloud Services</t>
  </si>
  <si>
    <t>/learn/microsoft-azure-management-security?specialization=microsoft-azure-fundamentals-az-900</t>
  </si>
  <si>
    <t>Microsoft Azure Management Tools and Security Solutions</t>
  </si>
  <si>
    <t>/learn/microsoft-azure-services-lifecycles?specialization=microsoft-azure-fundamentals-az-900</t>
  </si>
  <si>
    <t>Microsoft Azure Services and Lifecycles</t>
  </si>
  <si>
    <t>/learn/az-900-exam-prep?specialization=microsoft-azure-fundamentals-az-900</t>
  </si>
  <si>
    <t>Preparing for the AZ-900 Microsoft Azure Fundamentals Exam</t>
  </si>
  <si>
    <t>/specializations/branding-the-creative-journey</t>
  </si>
  <si>
    <t>/learn/brand-identity-strategy?specialization=branding-the-creative-journey</t>
  </si>
  <si>
    <t>Brand Identity and Strategy</t>
  </si>
  <si>
    <t>/learn/brand-and-content-marketing?specialization=branding-the-creative-journey</t>
  </si>
  <si>
    <t>Brand &amp; Content Marketing</t>
  </si>
  <si>
    <t>/learn/brand-image-high-impact-campaign?specialization=branding-the-creative-journey</t>
  </si>
  <si>
    <t>From Brand to Image: Creating High Impact Campaigns That Tell Brand Stories</t>
  </si>
  <si>
    <t>/learn/branding-and-cx?specialization=branding-the-creative-journey</t>
  </si>
  <si>
    <t>Branding and Customer Experience</t>
  </si>
  <si>
    <t>/specializations/object-oriented-programming</t>
  </si>
  <si>
    <t>/learn/java-programming?specialization=object-oriented-programming</t>
  </si>
  <si>
    <t>/learn/java-programming-arrays-lists-data?specialization=object-oriented-programming</t>
  </si>
  <si>
    <t>/learn/object-oriented-java?specialization=object-oriented-programming</t>
  </si>
  <si>
    <t>Object Oriented Programming in Java</t>
  </si>
  <si>
    <t>/learn/data-structures-optimizing-performance?specialization=object-oriented-programming</t>
  </si>
  <si>
    <t>Data Structures and Performance</t>
  </si>
  <si>
    <t>/specializations/coding-for-everyone</t>
  </si>
  <si>
    <t>/learn/c-for-everyone?specialization=coding-for-everyone</t>
  </si>
  <si>
    <t>C for Everyone: Programming Fundamentals</t>
  </si>
  <si>
    <t>/learn/c-structured-programming?specialization=coding-for-everyone</t>
  </si>
  <si>
    <t>C for Everyone: Structured Programming</t>
  </si>
  <si>
    <t>/learn/c-plus-plus-a?specialization=coding-for-everyone</t>
  </si>
  <si>
    <t>C++ For C Programmers, Part A</t>
  </si>
  <si>
    <t>/learn/c-plus-plus-b?specialization=coding-for-everyone</t>
  </si>
  <si>
    <t>C++ For C Programmers, Part B</t>
  </si>
  <si>
    <t>/specializations/product-management</t>
  </si>
  <si>
    <t>/learn/introduction-to-software-product-management?specialization=product-management</t>
  </si>
  <si>
    <t>Introduction to Software Product Management</t>
  </si>
  <si>
    <t>/learn/software-processes-and-agile-practices?specialization=product-management</t>
  </si>
  <si>
    <t>Software Processes and Agile Practices</t>
  </si>
  <si>
    <t>/learn/client-needs-and-software-requirements?specialization=product-management</t>
  </si>
  <si>
    <t>Client Needs and Software Requirements</t>
  </si>
  <si>
    <t>/learn/agile-planning-for-software-products?specialization=product-management</t>
  </si>
  <si>
    <t>Agile Planning for Software Products</t>
  </si>
  <si>
    <t>/learn/reviews-and-metrics-for-software-improvements?specialization=product-management</t>
  </si>
  <si>
    <t>Reviews &amp; Metrics for Software Improvements</t>
  </si>
  <si>
    <t>/learn/software-product-management-capstone?specialization=product-management</t>
  </si>
  <si>
    <t>Software Product Management Capstone</t>
  </si>
  <si>
    <t>/specializations/music-business</t>
  </si>
  <si>
    <t>/learn/music-business-foundations?specialization=music-business</t>
  </si>
  <si>
    <t>/learn/navigate-music-industry-independent-artist?specialization=music-business</t>
  </si>
  <si>
    <t>/learn/copyright-law-music-business?specialization=music-business</t>
  </si>
  <si>
    <t>/learn/creativity-entrepreneurship?specialization=music-business</t>
  </si>
  <si>
    <t>Creativity And Entrepreneurship</t>
  </si>
  <si>
    <t>/specializations/supply-chain-analytics</t>
  </si>
  <si>
    <t>/learn/supply-chain-analytics-essentials?specialization=supply-chain-analytics</t>
  </si>
  <si>
    <t>Supply Chain Analytics Essentials</t>
  </si>
  <si>
    <t>/learn/businessintelligence?specialization=supply-chain-analytics</t>
  </si>
  <si>
    <t>Business Intelligence and Competitive Analysis</t>
  </si>
  <si>
    <t>/learn/demand-analytics?specialization=supply-chain-analytics</t>
  </si>
  <si>
    <t>Demand Analytics</t>
  </si>
  <si>
    <t>/learn/inventoryanalytics?specialization=supply-chain-analytics</t>
  </si>
  <si>
    <t>Inventory Analytics</t>
  </si>
  <si>
    <t>/learn/supply-chain-analytics?specialization=supply-chain-analytics</t>
  </si>
  <si>
    <t>Supply Chain Analytics</t>
  </si>
  <si>
    <t>/specializations/cyber-security</t>
  </si>
  <si>
    <t>/learn/usable-security?specialization=cyber-security</t>
  </si>
  <si>
    <t>Usable Security</t>
  </si>
  <si>
    <t>/learn/software-security?specialization=cyber-security</t>
  </si>
  <si>
    <t>Software Security</t>
  </si>
  <si>
    <t>/learn/cryptography?specialization=cyber-security</t>
  </si>
  <si>
    <t>Cryptography</t>
  </si>
  <si>
    <t>/learn/hardware-security?specialization=cyber-security</t>
  </si>
  <si>
    <t>Hardware Security</t>
  </si>
  <si>
    <t>/learn/cyber-security-capstone?specialization=cyber-security</t>
  </si>
  <si>
    <t>Cybersecurity Capstone Project</t>
  </si>
  <si>
    <t>/specializations/electronic-music-production</t>
  </si>
  <si>
    <t>/learn/technology-of-music-production?specialization=electronic-music-production</t>
  </si>
  <si>
    <t>/learn/ableton-live?specialization=electronic-music-production</t>
  </si>
  <si>
    <t>/learn/music-synthesizer?specialization=electronic-music-production</t>
  </si>
  <si>
    <t>Creating Sounds for Electronic Music</t>
  </si>
  <si>
    <t>/learn/edi-performance-techniques?specialization=electronic-music-production</t>
  </si>
  <si>
    <t>Electronic Music Performance Techniques</t>
  </si>
  <si>
    <t>/specializations/professional-epidemiology</t>
  </si>
  <si>
    <t>/learn/epidemiology-tools?specialization=professional-epidemiology</t>
  </si>
  <si>
    <t>Essential Epidemiologic Tools for Public Health Practice</t>
  </si>
  <si>
    <t>/learn/data-public-health?specialization=professional-epidemiology</t>
  </si>
  <si>
    <t>Data and Health Indicators in Public Health Practice</t>
  </si>
  <si>
    <t>/learn/epidemiology-surveillance-systems?specialization=professional-epidemiology</t>
  </si>
  <si>
    <t>Surveillance Systems: The Building Blocks</t>
  </si>
  <si>
    <t>/learn/epidemiology-surveillance-systems-analysis?specialization=professional-epidemiology</t>
  </si>
  <si>
    <t>Surveillance Systems: Analysis, Dissemination, and Special Systems</t>
  </si>
  <si>
    <t>/learn/outbreaks-epidemics?specialization=professional-epidemiology</t>
  </si>
  <si>
    <t>Outbreaks and Epidemics</t>
  </si>
  <si>
    <t>/specializations/inspired-leadership</t>
  </si>
  <si>
    <t>/learn/emotional-intelligence-leadership?specialization=inspired-leadership</t>
  </si>
  <si>
    <t>Inspiring Leadership through Emotional Intelligence</t>
  </si>
  <si>
    <t>/learn/women-in-leadership?specialization=inspired-leadership</t>
  </si>
  <si>
    <t>Women in Leadership: Inspiring Positive Change</t>
  </si>
  <si>
    <t>/learn/leadership-coaching?specialization=inspired-leadership</t>
  </si>
  <si>
    <t>Conversations That Inspire: Coaching Learning, Leadership and Change</t>
  </si>
  <si>
    <t>/learn/appreciative-inquiry?specialization=inspired-leadership</t>
  </si>
  <si>
    <t>Leading Positive Change through Appreciative Inquiry</t>
  </si>
  <si>
    <t>/learn/be-a-leader?specialization=inspired-leadership</t>
  </si>
  <si>
    <t>Be a Leader, Develop a Leader</t>
  </si>
  <si>
    <t>/specializations/tesol-certificate-2</t>
  </si>
  <si>
    <t>/learn/tesol-writing?specialization=tesol-certificate-2</t>
  </si>
  <si>
    <t>Teach English Now! Second Language Reading, Writing, and Grammar</t>
  </si>
  <si>
    <t>/learn/tesol-speaking?specialization=tesol-certificate-2</t>
  </si>
  <si>
    <t>Teach English Now! Second Language Listening, Speaking, and Pronunciation</t>
  </si>
  <si>
    <t>/learn/tesol-technology?specialization=tesol-certificate-2</t>
  </si>
  <si>
    <t>Teach English Now! Technology Enriched Teaching</t>
  </si>
  <si>
    <t>/learn/teaching-english-capstone-2?specialization=tesol-certificate-2</t>
  </si>
  <si>
    <t>Teach English Now! Capstone Project 2</t>
  </si>
  <si>
    <t>/specializations/play-guitar</t>
  </si>
  <si>
    <t>/learn/guitar?specialization=play-guitar</t>
  </si>
  <si>
    <t>/learn/guitar-scales-chord-progressions?specialization=play-guitar</t>
  </si>
  <si>
    <t>Guitar Scales and Chord Progressions</t>
  </si>
  <si>
    <t>/learn/guitar-chords?specialization=play-guitar</t>
  </si>
  <si>
    <t>Guitar Chord Voicings: Playing Up The Neck</t>
  </si>
  <si>
    <t>/learn/guitar-performance?specialization=play-guitar</t>
  </si>
  <si>
    <t>Guitar Performance Techniques</t>
  </si>
  <si>
    <t>/specializations/songwriting</t>
  </si>
  <si>
    <t>/learn/songwriting-lyrics?specialization=songwriting</t>
  </si>
  <si>
    <t>/learn/songwriting-writing-the-music?specialization=songwriting</t>
  </si>
  <si>
    <t>Songwriting: Writing the Music</t>
  </si>
  <si>
    <t>/learn/arranging-for-songwriters?specialization=songwriting</t>
  </si>
  <si>
    <t>/learn/ableton-live?specialization=songwriting</t>
  </si>
  <si>
    <t>/specializations/g-suite-administration</t>
  </si>
  <si>
    <t>/learn/introduction-google-workspace?specialization=g-suite-administration</t>
  </si>
  <si>
    <t>Introduction to Google Workspace Administration</t>
  </si>
  <si>
    <t>/learn/managing-google-workspace?specialization=g-suite-administration</t>
  </si>
  <si>
    <t>Managing Google Workspace</t>
  </si>
  <si>
    <t>/learn/google-workspace-security?specialization=g-suite-administration</t>
  </si>
  <si>
    <t>Google Workspace Security</t>
  </si>
  <si>
    <t>/learn/google-workspace-mail-management?specialization=g-suite-administration</t>
  </si>
  <si>
    <t>Google Workspace Mail Management</t>
  </si>
  <si>
    <t>/learn/deploying-google-workspace?specialization=g-suite-administration</t>
  </si>
  <si>
    <t>Planning for a Google Workspace Deployment</t>
  </si>
  <si>
    <t>/specializations/united-states-federal-taxation</t>
  </si>
  <si>
    <t>/learn/federal-taxation-individuals?specialization=united-states-federal-taxation</t>
  </si>
  <si>
    <t>Federal Taxation I: Individuals, Employees, and Sole Proprietors</t>
  </si>
  <si>
    <t>/learn/federal-taxation-business?specialization=united-states-federal-taxation</t>
  </si>
  <si>
    <t>Federal Taxation II: Property Transactions of Business Owners and Shareholders</t>
  </si>
  <si>
    <t>/learn/taxation-business-entities-part-1?specialization=united-states-federal-taxation</t>
  </si>
  <si>
    <t>Taxation of Business Entities I: Corporations</t>
  </si>
  <si>
    <t>/learn/taxation-business-entities-part-2?specialization=united-states-federal-taxation</t>
  </si>
  <si>
    <t>Taxation of Business Entities II: Pass-Through Entities</t>
  </si>
  <si>
    <t>/learn/us-federal-tax-capstone?specialization=united-states-federal-taxation</t>
  </si>
  <si>
    <t>U.S. Federal Taxation Capstone</t>
  </si>
  <si>
    <t>/specializations/six-sigma-black-belt</t>
  </si>
  <si>
    <t>/learn/organizationwideplanninganddevelopment?specialization=six-sigma-black-belt</t>
  </si>
  <si>
    <t>Organization Planning and Development for the 6 σ Black Belt</t>
  </si>
  <si>
    <t>/learn/team-management-for-the-6--black-belt?specialization=six-sigma-black-belt</t>
  </si>
  <si>
    <t>Team Management for the 6 σ Black Belt</t>
  </si>
  <si>
    <t>/learn/thedefinephaseforsixisgmablackbelt?specialization=six-sigma-black-belt</t>
  </si>
  <si>
    <t>The Define Phase for the 6 σ Black Belt</t>
  </si>
  <si>
    <t>/learn/themeasurephaseforthesixsigmablackbelt?specialization=six-sigma-black-belt</t>
  </si>
  <si>
    <t>The Measure Phase for the 6 σ Black Belt</t>
  </si>
  <si>
    <t>/learn/theanalyzephaseforthesixsigmablackbelt?specialization=six-sigma-black-belt</t>
  </si>
  <si>
    <t>The Analyze Phase for the 6 σ Black Belt</t>
  </si>
  <si>
    <t>/learn/theimprovephaseforthesixsigmablackbelt?specialization=six-sigma-black-belt</t>
  </si>
  <si>
    <t>The Improve Phase for the 6 σ Black Belt</t>
  </si>
  <si>
    <t>/learn/thecontrolphaseforthesixsigmablackbelt?specialization=six-sigma-black-belt</t>
  </si>
  <si>
    <t>The Control Phase for the 6 σ Black Belt</t>
  </si>
  <si>
    <t>/learn/dfssforthesixsigmablackbelt?specialization=six-sigma-black-belt</t>
  </si>
  <si>
    <t>DFSS for the 6 σ Black Belt</t>
  </si>
  <si>
    <t>/specializations/iot</t>
  </si>
  <si>
    <t>/learn/iot?specialization=iot</t>
  </si>
  <si>
    <t>Introduction to the Internet of Things and Embedded Systems</t>
  </si>
  <si>
    <t>/learn/arduino-platform?specialization=iot</t>
  </si>
  <si>
    <t>The Arduino Platform and C Programming</t>
  </si>
  <si>
    <t>/learn/interface-with-arduino?specialization=iot</t>
  </si>
  <si>
    <t>Interfacing with the Arduino</t>
  </si>
  <si>
    <t>/learn/raspberry-pi-platform?specialization=iot</t>
  </si>
  <si>
    <t>The Raspberry Pi Platform and Python Programming for the Raspberry Pi</t>
  </si>
  <si>
    <t>/learn/raspberry-pi-interface?specialization=iot</t>
  </si>
  <si>
    <t>Interfacing with the Raspberry Pi</t>
  </si>
  <si>
    <t>/learn/internet-of-things-project?specialization=iot</t>
  </si>
  <si>
    <t>Programming for the Internet of Things Project</t>
  </si>
  <si>
    <t>/specializations/learn-spanish</t>
  </si>
  <si>
    <t>/learn/spanish-vocabulary-meeting-people?specialization=learn-spanish</t>
  </si>
  <si>
    <t>Spanish Vocabulary: Meeting People</t>
  </si>
  <si>
    <t>/learn/spanish-vocabulary-cultural-experience?specialization=learn-spanish</t>
  </si>
  <si>
    <t>Spanish Vocabulary: Cultural Experience</t>
  </si>
  <si>
    <t>/learn/spanish-vocabulary-sports-travel-home?specialization=learn-spanish</t>
  </si>
  <si>
    <t>Spanish Vocabulary: Sports, Travel, and the Home</t>
  </si>
  <si>
    <t>/learn/spanish-vocabulary-careers?specialization=learn-spanish</t>
  </si>
  <si>
    <t>Spanish Vocabulary: Careers and Social Events</t>
  </si>
  <si>
    <t>/learn/spanish-vocabulary-project?specialization=learn-spanish</t>
  </si>
  <si>
    <t>Spanish Vocabulary Project</t>
  </si>
  <si>
    <t>/specializations/food-sustainability-mindful-eating-healthy-cooking</t>
  </si>
  <si>
    <t>/learn/food-relationship-mindful-eating-health?specialization=food-sustainability-mindful-eating-healthy-cooking</t>
  </si>
  <si>
    <t>Rebuilding Our Relationship with Food</t>
  </si>
  <si>
    <t>/learn/food-sustainability-environment-planet-health?specialization=food-sustainability-mindful-eating-healthy-cooking</t>
  </si>
  <si>
    <t>Introduction to Food and Our Environment</t>
  </si>
  <si>
    <t>/learn/cooking-healthy-food?specialization=food-sustainability-mindful-eating-healthy-cooking</t>
  </si>
  <si>
    <t>Cooking for Busy Healthy People</t>
  </si>
  <si>
    <t>/specializations/innovation-creativity-entrepreneurship</t>
  </si>
  <si>
    <t>/learn/strategic-innovation-building-and-sustaining-innovative-organizations?specialization=innovation-creativity-entrepreneurship</t>
  </si>
  <si>
    <t>Strategic Innovation: Building and Sustaining Innovative Organizations</t>
  </si>
  <si>
    <t>/learn/strategic-innovation-innovation-at-the-frontier?specialization=innovation-creativity-entrepreneurship</t>
  </si>
  <si>
    <t>Strategic Innovation: Managing Innovation Initiatives</t>
  </si>
  <si>
    <t>/learn/creativity-toolkit-1?specialization=innovation-creativity-entrepreneurship</t>
  </si>
  <si>
    <t>Creativity Toolkit I: Changing Perspectives</t>
  </si>
  <si>
    <t>/learn/creativity-toolkit-2?specialization=innovation-creativity-entrepreneurship</t>
  </si>
  <si>
    <t>Creativity Toolkit II: Creative Collaboration</t>
  </si>
  <si>
    <t>/learn/entrepreneurship-1?specialization=innovation-creativity-entrepreneurship</t>
  </si>
  <si>
    <t>Entrepreneurship I: Laying the Foundation</t>
  </si>
  <si>
    <t>/learn/entrepreneurship-2?specialization=innovation-creativity-entrepreneurship</t>
  </si>
  <si>
    <t>Entrepreneurship II: Preparing for Launch</t>
  </si>
  <si>
    <t>/learn/innovation-creativity-entrepreneurship-capstone?specialization=innovation-creativity-entrepreneurship</t>
  </si>
  <si>
    <t>Innovation: From Creativity to Entrepreneurship Capstone</t>
  </si>
  <si>
    <t>/specializations/futures-thinking</t>
  </si>
  <si>
    <t>/learn/introduction-to-futures-thinking?specialization=futures-thinking</t>
  </si>
  <si>
    <t>Ready, Set, Future! Introduction to Futures Thinking</t>
  </si>
  <si>
    <t>/learn/forecasting-skills?specialization=futures-thinking</t>
  </si>
  <si>
    <t>Forecasting Skills: See the Future Before it Happens</t>
  </si>
  <si>
    <t>/learn/simulation-skills?specialization=futures-thinking</t>
  </si>
  <si>
    <t>Simulation Skills: This is Your Brain on the Future</t>
  </si>
  <si>
    <t>/learn/collaborative-foresight?specialization=futures-thinking</t>
  </si>
  <si>
    <t>Collaborative Foresight: How to Game the Future</t>
  </si>
  <si>
    <t>/learn/urgent-optimism?specialization=futures-thinking</t>
  </si>
  <si>
    <t>Urgent Optimism: How to Turn Foresight into Action</t>
  </si>
  <si>
    <t>/specializations/market-research</t>
  </si>
  <si>
    <t>/learn/research-proposal-initiating-research?specialization=market-research</t>
  </si>
  <si>
    <t>Research Proposal: Initiating Research</t>
  </si>
  <si>
    <t>/learn/qualitative-research?specialization=market-research</t>
  </si>
  <si>
    <t>Qualitative Research</t>
  </si>
  <si>
    <t>/learn/quantitative-research?specialization=market-research</t>
  </si>
  <si>
    <t>Quantitative Research</t>
  </si>
  <si>
    <t>/learn/marketing-research-report?specialization=market-research</t>
  </si>
  <si>
    <t>Research Report: Delivering Insights</t>
  </si>
  <si>
    <t>/specializations/become-an-emt</t>
  </si>
  <si>
    <t>/learn/emt-foundations?specialization=become-an-emt</t>
  </si>
  <si>
    <t>EMT Foundations</t>
  </si>
  <si>
    <t>/learn/medical-emergencies-airway-breathing-circulation?specialization=become-an-emt</t>
  </si>
  <si>
    <t>Medical Emergencies: Airway, Breathing, and Circulation</t>
  </si>
  <si>
    <t>/learn/medical-emergencies-cpr-toxicology-wilderness?specialization=become-an-emt</t>
  </si>
  <si>
    <t>Medical Emergencies: CPR, Toxicology, and Wilderness</t>
  </si>
  <si>
    <t>/learn/trauma-emergencies-and-care?specialization=become-an-emt</t>
  </si>
  <si>
    <t>Trauma Emergencies and Care</t>
  </si>
  <si>
    <t>/learn/emergency-care-pregnancy-infants-children?specialization=become-an-emt</t>
  </si>
  <si>
    <t>Emergency Care: Pregnancy, Infants, and Children</t>
  </si>
  <si>
    <t>/learn/prepare-emt-certification-test?specialization=become-an-emt</t>
  </si>
  <si>
    <t>Prepare for the EMT Certification Test</t>
  </si>
  <si>
    <t>/specializations/software-design-architecture</t>
  </si>
  <si>
    <t>/learn/object-oriented-design?specialization=software-design-architecture</t>
  </si>
  <si>
    <t>Object-Oriented Design</t>
  </si>
  <si>
    <t>/learn/design-patterns?specialization=software-design-architecture</t>
  </si>
  <si>
    <t>Design Patterns</t>
  </si>
  <si>
    <t>/learn/software-architecture?specialization=software-design-architecture</t>
  </si>
  <si>
    <t>Software Architecture</t>
  </si>
  <si>
    <t>/learn/service-oriented-architecture?specialization=software-design-architecture</t>
  </si>
  <si>
    <t>Service-Oriented Architecture</t>
  </si>
  <si>
    <t>/specializations/the-art-of-sales-mastering-the-selling-process</t>
  </si>
  <si>
    <t>/learn/customer-segmentation-prospecting?specialization=the-art-of-sales-mastering-the-selling-process</t>
  </si>
  <si>
    <t>Customer Segmentation and Prospecting</t>
  </si>
  <si>
    <t>/learn/connecting-with-sales-prospects?specialization=the-art-of-sales-mastering-the-selling-process</t>
  </si>
  <si>
    <t>Connecting with Sales Prospects</t>
  </si>
  <si>
    <t>/learn/sales-pitch-closing?specialization=the-art-of-sales-mastering-the-selling-process</t>
  </si>
  <si>
    <t>Sales Pitch and Closing</t>
  </si>
  <si>
    <t>/learn/toolkit-sales-process?specialization=the-art-of-sales-mastering-the-selling-process</t>
  </si>
  <si>
    <t>Building a Toolkit for Your Sales Process</t>
  </si>
  <si>
    <t>/specializations/ielts-preparation</t>
  </si>
  <si>
    <t>/learn/ielts-writing?specialization=ielts-preparation</t>
  </si>
  <si>
    <t>IELTS Writing Section Skills Mastery</t>
  </si>
  <si>
    <t>/learn/ielts-listening-speaking?specialization=ielts-preparation</t>
  </si>
  <si>
    <t>IELTS Listening and Speaking Sections Skills Mastery</t>
  </si>
  <si>
    <t>/learn/ielts-reading-section-skills-mastery?specialization=ielts-preparation</t>
  </si>
  <si>
    <t>IELTS Reading Section Skills Mastery</t>
  </si>
  <si>
    <t>/specializations/transforming-fashion-business</t>
  </si>
  <si>
    <t>/learn/fashion-systems?specialization=transforming-fashion-business</t>
  </si>
  <si>
    <t>Fashion Systems</t>
  </si>
  <si>
    <t>/learn/fashion-design-process?specialization=transforming-fashion-business</t>
  </si>
  <si>
    <t>Fashion Design</t>
  </si>
  <si>
    <t>/learn/fashion-retail-transformation?specialization=transforming-fashion-business</t>
  </si>
  <si>
    <t>Fashion Retail Transformation</t>
  </si>
  <si>
    <t>/specializations/memoir-personal-essay</t>
  </si>
  <si>
    <t>/learn/memoir-reader-relationship?specialization=memoir-personal-essay</t>
  </si>
  <si>
    <t>Memoir and Personal Essay: Managing Your Relationship with the Reader</t>
  </si>
  <si>
    <t>/learn/first-person-pov?specialization=memoir-personal-essay</t>
  </si>
  <si>
    <t>Writing in First Person Point of View</t>
  </si>
  <si>
    <t>/learn/personal-essay?specialization=memoir-personal-essay</t>
  </si>
  <si>
    <t>Writing a Personal Essay</t>
  </si>
  <si>
    <t>/learn/writing-about-ourselves?specialization=memoir-personal-essay</t>
  </si>
  <si>
    <t>Writing Stories About Ourselves</t>
  </si>
  <si>
    <t>/specializations/robotics</t>
  </si>
  <si>
    <t>/learn/robotics-flight?specialization=robotics</t>
  </si>
  <si>
    <t>Robotics: Aerial Robotics</t>
  </si>
  <si>
    <t>/learn/robotics-motion-planning?specialization=robotics</t>
  </si>
  <si>
    <t>Robotics: Computational Motion Planning</t>
  </si>
  <si>
    <t>/learn/robotics-mobility?specialization=robotics</t>
  </si>
  <si>
    <t>Robotics: Mobility</t>
  </si>
  <si>
    <t>/learn/robotics-perception?specialization=robotics</t>
  </si>
  <si>
    <t>Robotics: Perception</t>
  </si>
  <si>
    <t>/learn/robotics-learning?specialization=robotics</t>
  </si>
  <si>
    <t>Robotics: Estimation and Learning</t>
  </si>
  <si>
    <t>/learn/robotics-capstone?specialization=robotics</t>
  </si>
  <si>
    <t>Robotics: Capstone</t>
  </si>
  <si>
    <t>/specializations/google-golang</t>
  </si>
  <si>
    <t>/learn/golang-getting-started?specialization=google-golang</t>
  </si>
  <si>
    <t>Getting Started with Go</t>
  </si>
  <si>
    <t>/learn/golang-functions-methods?specialization=google-golang</t>
  </si>
  <si>
    <t>Functions, Methods, and Interfaces in Go</t>
  </si>
  <si>
    <t>/learn/golang-concurrency?specialization=google-golang</t>
  </si>
  <si>
    <t>Concurrency in Go</t>
  </si>
  <si>
    <t>/specializations/musicianship-specialization</t>
  </si>
  <si>
    <t>/learn/develop-your-musicianship?specialization=musicianship-specialization</t>
  </si>
  <si>
    <t>Developing Your Musicianship</t>
  </si>
  <si>
    <t>/learn/musicianship-chords?specialization=musicianship-specialization</t>
  </si>
  <si>
    <t>Musicianship: Chord Charts, Diatonic Chords, and Minor Keys</t>
  </si>
  <si>
    <t>/learn/musicianship-harmony?specialization=musicianship-specialization</t>
  </si>
  <si>
    <t>Musicianship: Tensions, Harmonic Function, and Modal Interchange</t>
  </si>
  <si>
    <t>/learn/musicianship-final-project?specialization=musicianship-specialization</t>
  </si>
  <si>
    <t>Developing Your Musicianship: Final Project</t>
  </si>
  <si>
    <t>/specializations/entrepreneurial-finance</t>
  </si>
  <si>
    <t>/learn/startup-valuation-methods?specialization=entrepreneurial-finance</t>
  </si>
  <si>
    <t>Startup Valuation Methods</t>
  </si>
  <si>
    <t>/learn/financing-startup-businesses?specialization=entrepreneurial-finance</t>
  </si>
  <si>
    <t>Financing for Startup Businesses</t>
  </si>
  <si>
    <t>/learn/blockchain-business-models?specialization=entrepreneurial-finance</t>
  </si>
  <si>
    <t>Blockchain Business Models</t>
  </si>
  <si>
    <t>/learn/financial-risk-management-with-r?specialization=entrepreneurial-finance</t>
  </si>
  <si>
    <t>Financial Risk Management with R</t>
  </si>
  <si>
    <t>/specializations/android-app-development</t>
  </si>
  <si>
    <t>/learn/java-for-android?specialization=android-app-development</t>
  </si>
  <si>
    <t>Java for Android</t>
  </si>
  <si>
    <t>/learn/androidapps?specialization=android-app-development</t>
  </si>
  <si>
    <t>Android App Components - Intents, Activities, and Broadcast Receivers</t>
  </si>
  <si>
    <t>/learn/androidapps-2?specialization=android-app-development</t>
  </si>
  <si>
    <t>Android App Components - Services, Local IPC, and Content Providers</t>
  </si>
  <si>
    <t>/learn/engineeringandroidapps?specialization=android-app-development</t>
  </si>
  <si>
    <t>Engineering Maintainable Android Apps</t>
  </si>
  <si>
    <t>/learn/aadcapstone?specialization=android-app-development</t>
  </si>
  <si>
    <t>Capstone MOOC for "Android App Development"</t>
  </si>
  <si>
    <t>/specializations/information-systems</t>
  </si>
  <si>
    <t>/learn/is-it-governance?specialization=information-systems</t>
  </si>
  <si>
    <t>IS/IT Governance</t>
  </si>
  <si>
    <t>/learn/analysis-for-business-systems?specialization=information-systems</t>
  </si>
  <si>
    <t>Analysis for Business Systems</t>
  </si>
  <si>
    <t>/learn/enterprise-systems?specialization=information-systems</t>
  </si>
  <si>
    <t>Enterprise Systems</t>
  </si>
  <si>
    <t>/learn/it-infrastructure-and-emerging-trends?specialization=information-systems</t>
  </si>
  <si>
    <t>IT Infrastructure and Emerging Trends</t>
  </si>
  <si>
    <t>/specializations/healthcare-law</t>
  </si>
  <si>
    <t>/learn/health-law-fundamentals?specialization=healthcare-law</t>
  </si>
  <si>
    <t>U.S. Health Law Fundamentals</t>
  </si>
  <si>
    <t>/learn/privacy-law-hipaa?specialization=healthcare-law</t>
  </si>
  <si>
    <t>Privacy Law and HIPAA</t>
  </si>
  <si>
    <t>/learn/intellectual-property-healthcare-industry?specialization=healthcare-law</t>
  </si>
  <si>
    <t>Intellectual Property in the Healthcare Industry</t>
  </si>
  <si>
    <t>/learn/comparative-health-systems?specialization=healthcare-law</t>
  </si>
  <si>
    <t>Comparative Health Systems</t>
  </si>
  <si>
    <t>/specializations/biostatistics-public-health</t>
  </si>
  <si>
    <t>/learn/summary-statistics?specialization=biostatistics-public-health</t>
  </si>
  <si>
    <t>Summary Statistics in Public Health</t>
  </si>
  <si>
    <t>/learn/hypothesis-testing-public-health?specialization=biostatistics-public-health</t>
  </si>
  <si>
    <t>Hypothesis Testing in Public Health</t>
  </si>
  <si>
    <t>/learn/simple-regression-analysis-public-health?specialization=biostatistics-public-health</t>
  </si>
  <si>
    <t>Simple Regression Analysis in Public Health</t>
  </si>
  <si>
    <t>/learn/multiple-regression-analysis-public-health?specialization=biostatistics-public-health</t>
  </si>
  <si>
    <t>Multiple Regression Analysis in Public Health</t>
  </si>
  <si>
    <t>/specializations/django</t>
  </si>
  <si>
    <t>/learn/django-database-web-apps?specialization=django</t>
  </si>
  <si>
    <t>Web Application Technologies and Django</t>
  </si>
  <si>
    <t>/learn/django-build-web-apps?specialization=django</t>
  </si>
  <si>
    <t>Building Web Applications in Django</t>
  </si>
  <si>
    <t>/learn/django-features-libraries?specialization=django</t>
  </si>
  <si>
    <t>Django Features and Libraries</t>
  </si>
  <si>
    <t>/learn/django-javascript-jquery-json?specialization=django</t>
  </si>
  <si>
    <t>Using JavaScript, JQuery, and JSON in Django</t>
  </si>
  <si>
    <t>/specializations/autodesk-cad-cam-cae-mechanical-engineering</t>
  </si>
  <si>
    <t>/learn/mechanical-engineering-design-manufacturing?specialization=autodesk-cad-cam-cae-mechanical-engineering</t>
  </si>
  <si>
    <t>Introduction to Mechanical Engineering Design and Manufacturing with Fusion 360</t>
  </si>
  <si>
    <t>/learn/modeling-design-mechanical-engineers?specialization=autodesk-cad-cam-cae-mechanical-engineering</t>
  </si>
  <si>
    <t>Modeling and Design for Mechanical Engineers with Autodesk Fusion 360</t>
  </si>
  <si>
    <t>/learn/simulation-analysis-mechanical-engineers?specialization=autodesk-cad-cam-cae-mechanical-engineering</t>
  </si>
  <si>
    <t>Simulation Analysis for Mechanical Engineers with Autodesk Fusion 360</t>
  </si>
  <si>
    <t>/learn/cam-design-manufacturing-mechanical-engineers?specialization=autodesk-cad-cam-cae-mechanical-engineering</t>
  </si>
  <si>
    <t>CAM and Design Manufacturing for Mechanical Engineers with Autodesk Fusion 360</t>
  </si>
  <si>
    <t>/specializations/advanced-machine-learning-tensorflow-gcp</t>
  </si>
  <si>
    <t>/learn/end-to-end-ml-tensorflow-gcp?specialization=advanced-machine-learning-tensorflow-gcp</t>
  </si>
  <si>
    <t>End-to-End Machine Learning with TensorFlow on GCP</t>
  </si>
  <si>
    <t>/learn/gcp-production-ml-systems?specialization=advanced-machine-learning-tensorflow-gcp</t>
  </si>
  <si>
    <t>Production Machine Learning Systems</t>
  </si>
  <si>
    <t>/learn/image-understanding-tensorflow-gcp?specialization=advanced-machine-learning-tensorflow-gcp</t>
  </si>
  <si>
    <t>Image Understanding with TensorFlow on GCP</t>
  </si>
  <si>
    <t>/learn/sequence-models-tensorflow-gcp?specialization=advanced-machine-learning-tensorflow-gcp</t>
  </si>
  <si>
    <t>Sequence Models for Time Series and Natural Language Processing</t>
  </si>
  <si>
    <t>/learn/recommendation-models-gcp?specialization=advanced-machine-learning-tensorflow-gcp</t>
  </si>
  <si>
    <t>Recommendation Systems with TensorFlow on GCP</t>
  </si>
  <si>
    <t>/specializations/presentation-skills</t>
  </si>
  <si>
    <t>/learn/speechwriting?specialization=presentation-skills</t>
  </si>
  <si>
    <t>Presentation skills: Speechwriting and Storytelling</t>
  </si>
  <si>
    <t>/learn/slides?specialization=presentation-skills</t>
  </si>
  <si>
    <t>Presentation skills: Designing Presentation Slides</t>
  </si>
  <si>
    <t>/learn/delivery?specialization=presentation-skills</t>
  </si>
  <si>
    <t>Presentation skills: Effective Presentation Delivery</t>
  </si>
  <si>
    <t>/learn/public-speaking-project?specialization=presentation-skills</t>
  </si>
  <si>
    <t>Presentation skills: Public Speaking Project</t>
  </si>
  <si>
    <t>/specializations/drug-development-product-management</t>
  </si>
  <si>
    <t>/learn/drug-discovery?specialization=drug-development-product-management</t>
  </si>
  <si>
    <t>Drug Discovery</t>
  </si>
  <si>
    <t>/learn/drug-development?specialization=drug-development-product-management</t>
  </si>
  <si>
    <t>Drug Development</t>
  </si>
  <si>
    <t>/learn/drug-commercialization?specialization=drug-development-product-management</t>
  </si>
  <si>
    <t>Drug Commercialization</t>
  </si>
  <si>
    <t>/specializations/statistics-with-python</t>
  </si>
  <si>
    <t>/learn/understanding-visualization-data?specialization=statistics-with-python</t>
  </si>
  <si>
    <t>Understanding and Visualizing Data with Python</t>
  </si>
  <si>
    <t>/learn/inferential-statistical-analysis-python?specialization=statistics-with-python</t>
  </si>
  <si>
    <t>Inferential Statistical Analysis with Python</t>
  </si>
  <si>
    <t>/learn/fitting-statistical-models-data-python?specialization=statistics-with-python</t>
  </si>
  <si>
    <t>Fitting Statistical Models to Data with Python</t>
  </si>
  <si>
    <t>/specializations/global-health</t>
  </si>
  <si>
    <t>/learn/health-systems?specialization=global-health</t>
  </si>
  <si>
    <t>Understanding and Strengthening Health Systems</t>
  </si>
  <si>
    <t>/learn/humanitarian-public-health?specialization=global-health</t>
  </si>
  <si>
    <t>Public Health in Humanitarian Crises 1</t>
  </si>
  <si>
    <t>/learn/health-for-all?specialization=global-health</t>
  </si>
  <si>
    <t>Health for All Through Primary Health Care</t>
  </si>
  <si>
    <t>/learn/health-behaviors-global?specialization=global-health</t>
  </si>
  <si>
    <t>Diagnosing Health Behaviors for Global Health Programs</t>
  </si>
  <si>
    <t>/learn/community-public-health?specialization=global-health</t>
  </si>
  <si>
    <t>Community Change in Public Health</t>
  </si>
  <si>
    <t>/learn/commhealthworkers?specialization=global-health</t>
  </si>
  <si>
    <t>Training and Learning Programs for Volunteer Community Health Workers</t>
  </si>
  <si>
    <t>/specializations/data-mining</t>
  </si>
  <si>
    <t>/learn/datavisualization?specialization=data-mining</t>
  </si>
  <si>
    <t>Data Visualization</t>
  </si>
  <si>
    <t>/learn/text-retrieval?specialization=data-mining</t>
  </si>
  <si>
    <t>Text Retrieval and Search Engines</t>
  </si>
  <si>
    <t>/learn/text-mining?specialization=data-mining</t>
  </si>
  <si>
    <t>Text Mining and Analytics</t>
  </si>
  <si>
    <t>/learn/data-patterns?specialization=data-mining</t>
  </si>
  <si>
    <t>Pattern Discovery in Data Mining</t>
  </si>
  <si>
    <t>/learn/cluster-analysis?specialization=data-mining</t>
  </si>
  <si>
    <t>Cluster Analysis in Data Mining</t>
  </si>
  <si>
    <t>/learn/data-mining-project?specialization=data-mining</t>
  </si>
  <si>
    <t>Data Mining Project</t>
  </si>
  <si>
    <t>/specializations/computational-social-science-ucdavis</t>
  </si>
  <si>
    <t>/learn/computational-social-science-methods?specialization=computational-social-science-ucdavis</t>
  </si>
  <si>
    <t>Computational Social Science Methods</t>
  </si>
  <si>
    <t>/learn/big-data-ai-ethics?specialization=computational-social-science-ucdavis</t>
  </si>
  <si>
    <t>Big Data, Artificial Intelligence, and Ethics</t>
  </si>
  <si>
    <t>/learn/social-network-analysis?specialization=computational-social-science-ucdavis</t>
  </si>
  <si>
    <t>Social Network Analysis</t>
  </si>
  <si>
    <t>/learn/computer-simulations?specialization=computational-social-science-ucdavis</t>
  </si>
  <si>
    <t>Computer Simulations</t>
  </si>
  <si>
    <t>/learn/css-capstone?specialization=computational-social-science-ucdavis</t>
  </si>
  <si>
    <t>Computational Social Science Capstone Project</t>
  </si>
  <si>
    <t>/specializations/optical-engineering</t>
  </si>
  <si>
    <t>/learn/first-order-optical-system-design?specialization=optical-engineering</t>
  </si>
  <si>
    <t>First Order Optical System Design</t>
  </si>
  <si>
    <t>/learn/optical-efficiency-and-resolution?specialization=optical-engineering</t>
  </si>
  <si>
    <t>Optical Efficiency and Resolution</t>
  </si>
  <si>
    <t>/learn/design-high-performance-optical-systems?specialization=optical-engineering</t>
  </si>
  <si>
    <t>Design of High-Performance Optical Systems</t>
  </si>
  <si>
    <t>/specializations/game-design</t>
  </si>
  <si>
    <t>/learn/game-design?specialization=game-design</t>
  </si>
  <si>
    <t>Introduction to Game Design</t>
  </si>
  <si>
    <t>/learn/video-game-story?specialization=game-design</t>
  </si>
  <si>
    <t>Story and Narrative Development for Video Games</t>
  </si>
  <si>
    <t>/learn/video-game-world?specialization=game-design</t>
  </si>
  <si>
    <t>World Design for Video Games</t>
  </si>
  <si>
    <t>/learn/game-character-design?specialization=game-design</t>
  </si>
  <si>
    <t>Character Design for Video Games</t>
  </si>
  <si>
    <t>/learn/game-design-document?specialization=game-design</t>
  </si>
  <si>
    <t>Game Design Document: Define the Art &amp; Concepts</t>
  </si>
  <si>
    <t>/specializations/russian-for-beginners-a1</t>
  </si>
  <si>
    <t>/learn/russian-alphabet?specialization=russian-for-beginners-a1</t>
  </si>
  <si>
    <t>Russian Alphabet</t>
  </si>
  <si>
    <t>/learn/russian-a1-part1?specialization=russian-for-beginners-a1</t>
  </si>
  <si>
    <t>Russian for beginners 1. Русский язык: A1</t>
  </si>
  <si>
    <t>/learn/russian-a1-part2?specialization=russian-for-beginners-a1</t>
  </si>
  <si>
    <t>Russian for beginners 2. Русский язык A1</t>
  </si>
  <si>
    <t>/learn/russian-a1-part3?specialization=russian-for-beginners-a1</t>
  </si>
  <si>
    <t>Russian for beginners 3. Русский язык: A1</t>
  </si>
  <si>
    <t>/specializations/fintech</t>
  </si>
  <si>
    <t>/learn/fintech?specialization=fintech</t>
  </si>
  <si>
    <t>FinTech Foundations and Overview</t>
  </si>
  <si>
    <t>/learn/regtech?specialization=fintech</t>
  </si>
  <si>
    <t>FinTech Security and Regulation (RegTech)</t>
  </si>
  <si>
    <t>/learn/fintech-risk-management?specialization=fintech</t>
  </si>
  <si>
    <t>FinTech Risk Management</t>
  </si>
  <si>
    <t>/learn/fintech-disruption?specialization=fintech</t>
  </si>
  <si>
    <t>FinTech Disruptive Innovation: Implications for Society</t>
  </si>
  <si>
    <t>/specializations/excel-vba-creative-problem-solving</t>
  </si>
  <si>
    <t>/learn/excel-vba-for-creative-problem-solving-part-1?specialization=excel-vba-creative-problem-solving</t>
  </si>
  <si>
    <t>Excel/VBA for Creative Problem Solving, Part 1</t>
  </si>
  <si>
    <t>/learn/excel-vba-for-creative-problem-solving-part-2?specialization=excel-vba-creative-problem-solving</t>
  </si>
  <si>
    <t>Excel/VBA for Creative Problem Solving, Part 2</t>
  </si>
  <si>
    <t>/learn/excel-vba-for-creative-problem-solving-part-3-projects?specialization=excel-vba-creative-problem-solving</t>
  </si>
  <si>
    <t>Excel/VBA for Creative Problem Solving, Part 3 (Projects)</t>
  </si>
  <si>
    <t>/specializations/core-java</t>
  </si>
  <si>
    <t>/learn/java-introduction?specialization=core-java</t>
  </si>
  <si>
    <t>Introduction to Java</t>
  </si>
  <si>
    <t>/learn/object-oriented-programming-with-java?specialization=core-java</t>
  </si>
  <si>
    <t>Introduction to Object-Oriented Programming with Java</t>
  </si>
  <si>
    <t>/learn/object-oriented-hierarchies-java?specialization=core-java</t>
  </si>
  <si>
    <t>Object-Oriented Hierarchies in Java</t>
  </si>
  <si>
    <t>/learn/java-class-library?specialization=core-java</t>
  </si>
  <si>
    <t>Java Class Library</t>
  </si>
  <si>
    <t>/specializations/investment-portolio-management</t>
  </si>
  <si>
    <t>/learn/global-financial-markets-instruments?specialization=investment-portolio-management</t>
  </si>
  <si>
    <t>Global Financial Markets and Instruments</t>
  </si>
  <si>
    <t>/learn/portfolio-selection-risk-management?specialization=investment-portolio-management</t>
  </si>
  <si>
    <t>Portfolio Selection and Risk Management</t>
  </si>
  <si>
    <t>/learn/biases-portfolio-selection?specialization=investment-portolio-management</t>
  </si>
  <si>
    <t>Biases and Portfolio Selection</t>
  </si>
  <si>
    <t>/learn/investment-strategies-portfolio-analysis?specialization=investment-portolio-management</t>
  </si>
  <si>
    <t>Investment Strategies and Portfolio Analysis</t>
  </si>
  <si>
    <t>/learn/investment-portfolio-management-capstone?specialization=investment-portolio-management</t>
  </si>
  <si>
    <t>Capstone: Build a Winning Investment Portfolio</t>
  </si>
  <si>
    <t>/specializations/professional-skills-for-the-workplace</t>
  </si>
  <si>
    <t>/learn/emotional-and-social-intelligence?specialization=professional-skills-for-the-workplace</t>
  </si>
  <si>
    <t>Emotional and Social Intelligence</t>
  </si>
  <si>
    <t>/learn/critical-thinking-skills-for-professionals?specialization=professional-skills-for-the-workplace</t>
  </si>
  <si>
    <t>Critical Thinking Skills for the Professional</t>
  </si>
  <si>
    <t>/learn/growth-mindset?specialization=professional-skills-for-the-workplace</t>
  </si>
  <si>
    <t>The Growth Mindset</t>
  </si>
  <si>
    <t>/learn/adaptability-and-resiliency?specialization=professional-skills-for-the-workplace</t>
  </si>
  <si>
    <t>Adaptability and Resiliency</t>
  </si>
  <si>
    <t>/specializations/public-speaking</t>
  </si>
  <si>
    <t>/learn/public-speaking?specialization=public-speaking</t>
  </si>
  <si>
    <t>Introduction to Public Speaking</t>
  </si>
  <si>
    <t>/learn/inform-speech?specialization=public-speaking</t>
  </si>
  <si>
    <t>Speaking to inform: Discussing complex ideas with clear explanations and dynamic slides</t>
  </si>
  <si>
    <t>/learn/persuade-speech?specialization=public-speaking</t>
  </si>
  <si>
    <t>Speaking to persuade: Motivating audiences with solid arguments and moving language</t>
  </si>
  <si>
    <t>/learn/speak-to-inspire-ceremonial-motivational-speeches?specialization=public-speaking</t>
  </si>
  <si>
    <t>Speaking to Inspire: Ceremonial and Motivational Speeches</t>
  </si>
  <si>
    <t>/specializations/marketing-mix</t>
  </si>
  <si>
    <t>/learn/brand-management?specialization=marketing-mix</t>
  </si>
  <si>
    <t>Brand and Product Management</t>
  </si>
  <si>
    <t>/learn/pricing-strategy?specialization=marketing-mix</t>
  </si>
  <si>
    <t>Pricing Strategy</t>
  </si>
  <si>
    <t>/learn/channel-management?specialization=marketing-mix</t>
  </si>
  <si>
    <t>Channel Management and Retailing</t>
  </si>
  <si>
    <t>/learn/integrated-marketing-communications?specialization=marketing-mix</t>
  </si>
  <si>
    <t>Integrated Marketing Communications: Advertising, Public Relations, Digital Marketing and more</t>
  </si>
  <si>
    <t>/learn/marketing-mix-capstone?specialization=marketing-mix</t>
  </si>
  <si>
    <t>Marketing Mix Implementation Capstone</t>
  </si>
  <si>
    <t>/specializations/foundational-finance</t>
  </si>
  <si>
    <t>/learn/time-value-of-money?specialization=foundational-finance</t>
  </si>
  <si>
    <t>Introduction to Time Value of Money (TVM)</t>
  </si>
  <si>
    <t>/learn/time-value-of-money-two?specialization=foundational-finance</t>
  </si>
  <si>
    <t>Advanced Concepts in Time Value of Money (TVM)</t>
  </si>
  <si>
    <t>/learn/bonds-and-stocks?specialization=foundational-finance</t>
  </si>
  <si>
    <t>Stocks and Bonds</t>
  </si>
  <si>
    <t>/learn/bonds-and-stocks-two?specialization=foundational-finance</t>
  </si>
  <si>
    <t>Advanced Understanding of Stocks and Bonds</t>
  </si>
  <si>
    <t>/specializations/linux-private-cloud-administration-power-systems</t>
  </si>
  <si>
    <t>/learn/fundamentals-of-red-hat-enterprise-linux?specialization=linux-private-cloud-administration-power-systems</t>
  </si>
  <si>
    <t>Fundamentals of Red Hat Enterprise Linux</t>
  </si>
  <si>
    <t>/learn/linux-system-administration-ibm-power-systems?specialization=linux-private-cloud-administration-power-systems</t>
  </si>
  <si>
    <t>Linux System Administration with IBM Power Systems</t>
  </si>
  <si>
    <t>/learn/private-cloud-ibm-power-systems?specialization=linux-private-cloud-administration-power-systems</t>
  </si>
  <si>
    <t>Private Cloud Management on IBM Power Systems</t>
  </si>
  <si>
    <t>/specializations/gis-mapping-spatial-analysis</t>
  </si>
  <si>
    <t>/learn/introduction-gis-mapping?specialization=gis-mapping-spatial-analysis</t>
  </si>
  <si>
    <t>Introduction to GIS Mapping</t>
  </si>
  <si>
    <t>/learn/gis-data-acquisition-map-design?specialization=gis-mapping-spatial-analysis</t>
  </si>
  <si>
    <t>GIS Data Acquisition and Map Design</t>
  </si>
  <si>
    <t>/learn/spatial-analysis-satellite-imagery-in-a-gis?specialization=gis-mapping-spatial-analysis</t>
  </si>
  <si>
    <t>Spatial Analysis and Satellite Imagery in a GIS</t>
  </si>
  <si>
    <t>/learn/gis-mapping-spatial-analysis-capstone?specialization=gis-mapping-spatial-analysis</t>
  </si>
  <si>
    <t>GIS, Mapping, and Spatial Analysis Capstone</t>
  </si>
  <si>
    <t>/specializations/programming-unity-game-development</t>
  </si>
  <si>
    <t>/learn/introduction-programming-unity?specialization=programming-unity-game-development</t>
  </si>
  <si>
    <t>Introduction to C# Programming and Unity</t>
  </si>
  <si>
    <t>/learn/more-programming-unity?specialization=programming-unity-game-development</t>
  </si>
  <si>
    <t>More C# Programming and Unity</t>
  </si>
  <si>
    <t>/learn/intermediate-object-oriented-programming-unity-games?specialization=programming-unity-game-development</t>
  </si>
  <si>
    <t>Intermediate Object-Oriented Programming for Unity Games</t>
  </si>
  <si>
    <t>/learn/data-structures-design-patterns?specialization=programming-unity-game-development</t>
  </si>
  <si>
    <t>Data Structures and Design Patterns for Game Developers</t>
  </si>
  <si>
    <t>/specializations/computer-fundamentals</t>
  </si>
  <si>
    <t>/learn/interactive-python-1?specialization=computer-fundamentals</t>
  </si>
  <si>
    <t>An Introduction to Interactive Programming in Python (Part 1)</t>
  </si>
  <si>
    <t>/learn/interactive-python-2?specialization=computer-fundamentals</t>
  </si>
  <si>
    <t>An Introduction to Interactive Programming in Python (Part 2)</t>
  </si>
  <si>
    <t>/learn/principles-of-computing-1?specialization=computer-fundamentals</t>
  </si>
  <si>
    <t>Principles of Computing (Part 1)</t>
  </si>
  <si>
    <t>/learn/principles-of-computing-2?specialization=computer-fundamentals</t>
  </si>
  <si>
    <t>Principles of Computing (Part 2)</t>
  </si>
  <si>
    <t>/learn/algorithmic-thinking-1?specialization=computer-fundamentals</t>
  </si>
  <si>
    <t>Algorithmic Thinking (Part 1)</t>
  </si>
  <si>
    <t>/learn/algorithmic-thinking-2?specialization=computer-fundamentals</t>
  </si>
  <si>
    <t>Algorithmic Thinking (Part 2)</t>
  </si>
  <si>
    <t>/learn/fundamentals-of-computing-capstone?specialization=computer-fundamentals</t>
  </si>
  <si>
    <t>The Fundamentals of Computing Capstone Exam</t>
  </si>
  <si>
    <t>/specializations/microsoft-azure-dp-900-data-fundamentals</t>
  </si>
  <si>
    <t>/learn/explore-core-data-concepts-microsoft-azure?specialization=microsoft-azure-dp-900-data-fundamentals</t>
  </si>
  <si>
    <t>Explore Core Data Concepts in Microsoft Azure</t>
  </si>
  <si>
    <t>/learn/microsoft-azure-sql?specialization=microsoft-azure-dp-900-data-fundamentals</t>
  </si>
  <si>
    <t>Microsoft Azure SQL</t>
  </si>
  <si>
    <t>/learn/microsoft-azure-cosmos-db?specialization=microsoft-azure-dp-900-data-fundamentals</t>
  </si>
  <si>
    <t>Microsoft Azure Cosmos DB</t>
  </si>
  <si>
    <t>/learn/data-warehouse-analytics-microsoft-azure?specialization=microsoft-azure-dp-900-data-fundamentals</t>
  </si>
  <si>
    <t>Modern Data Warehouse Analytics in Microsoft Azure</t>
  </si>
  <si>
    <t>/learn/microsoft-dp-900-exam-prep?specialization=microsoft-azure-dp-900-data-fundamentals</t>
  </si>
  <si>
    <t>Preparing for DP-900: Microsoft Azure Data Fundamentals Exam</t>
  </si>
  <si>
    <t>/specializations/power-electronics</t>
  </si>
  <si>
    <t>/learn/power-electronics?specialization=power-electronics</t>
  </si>
  <si>
    <t>Introduction to Power Electronics</t>
  </si>
  <si>
    <t>/learn/converter-circuits?specialization=power-electronics</t>
  </si>
  <si>
    <t>Converter Circuits</t>
  </si>
  <si>
    <t>/learn/converter-control?specialization=power-electronics</t>
  </si>
  <si>
    <t>Converter Control</t>
  </si>
  <si>
    <t>/learn/magnetics-for-power-electronic-converters-v2?specialization=power-electronics</t>
  </si>
  <si>
    <t>Magnetics for Power Electronic Converters</t>
  </si>
  <si>
    <t>/specializations/game-design-and-development</t>
  </si>
  <si>
    <t>/learn/game-design-and-development-1?specialization=game-design-and-development</t>
  </si>
  <si>
    <t>Game Design and Development 1: 2D Shooter</t>
  </si>
  <si>
    <t>/learn/game-design-and-development-2?specialization=game-design-and-development</t>
  </si>
  <si>
    <t>Game Design and Development 2: 2D Platformer</t>
  </si>
  <si>
    <t>/learn/game-design-and-development-3?specialization=game-design-and-development</t>
  </si>
  <si>
    <t>Game Design and Development 3: 3D Shooter</t>
  </si>
  <si>
    <t>/learn/game-design-and-development-4?specialization=game-design-and-development</t>
  </si>
  <si>
    <t>Game Design and Development 4: 3D Platformer</t>
  </si>
  <si>
    <t>/learn/game-design-and-development-5?specialization=game-design-and-development</t>
  </si>
  <si>
    <t>Game Design and Development 5: Capstone Project</t>
  </si>
  <si>
    <t>/specializations/toefl-preparation</t>
  </si>
  <si>
    <t>/learn/toefl-reading-listening-sections-skills-mastery?specialization=toefl-preparation</t>
  </si>
  <si>
    <t>TOEFL Reading and Listening Sections Skills Mastery</t>
  </si>
  <si>
    <t>/learn/toefl-speaking-writing-sections-skills-mastery?specialization=toefl-preparation</t>
  </si>
  <si>
    <t>TOEFL Speaking and Writing Sections Skills Mastery</t>
  </si>
  <si>
    <t>/learn/toefl-test-taking-strategies?specialization=toefl-preparation</t>
  </si>
  <si>
    <t>TOEFL Test-Taking Strategies</t>
  </si>
  <si>
    <t>/specializations/financial-instruments-trading-investing</t>
  </si>
  <si>
    <t>/learn/equities-fundamentals?specialization=financial-instruments-trading-investing</t>
  </si>
  <si>
    <t>Fundamentals of Equities</t>
  </si>
  <si>
    <t>/learn/forex-trading?specialization=financial-instruments-trading-investing</t>
  </si>
  <si>
    <t>Forex - Trading Around the World</t>
  </si>
  <si>
    <t>/learn/fixed-income?specialization=financial-instruments-trading-investing</t>
  </si>
  <si>
    <t>U.S. Bond Investing Basics</t>
  </si>
  <si>
    <t>/learn/derivatives-options-futures?specialization=financial-instruments-trading-investing</t>
  </si>
  <si>
    <t>Derivatives - Options &amp; Futures</t>
  </si>
  <si>
    <t>/specializations/become-a-journalist</t>
  </si>
  <si>
    <t>/learn/what-is-news?specialization=become-a-journalist</t>
  </si>
  <si>
    <t>What is news?</t>
  </si>
  <si>
    <t>/learn/gathering-the-news?specialization=become-a-journalist</t>
  </si>
  <si>
    <t>Gathering and Developing the News</t>
  </si>
  <si>
    <t>/learn/deliver-the-news?specialization=become-a-journalist</t>
  </si>
  <si>
    <t>Effectively delivering the news to your audience</t>
  </si>
  <si>
    <t>/learn/international-journalism?specialization=become-a-journalist</t>
  </si>
  <si>
    <t>Journalism, the future, and you!</t>
  </si>
  <si>
    <t>/learn/become-a-journalist-capstone?specialization=become-a-journalist</t>
  </si>
  <si>
    <t>Capstone: Create your own professional journalistic portfolio</t>
  </si>
  <si>
    <t>/specializations/wharton-retail-strategy</t>
  </si>
  <si>
    <t>/learn/wharton-retail-marketing-strategy?specialization=wharton-retail-strategy</t>
  </si>
  <si>
    <t>Retail Marketing Strategy</t>
  </si>
  <si>
    <t>/learn/wharton-managing-human-capital-retail?specialization=wharton-retail-strategy</t>
  </si>
  <si>
    <t>Managing Human Capital in Retail</t>
  </si>
  <si>
    <t>/learn/wharton-retail-supply-chain?specialization=wharton-retail-strategy</t>
  </si>
  <si>
    <t>Retail Digital Supply Chain</t>
  </si>
  <si>
    <t>/specializations/strategic-management</t>
  </si>
  <si>
    <t>/learn/strategic-management?specialization=strategic-management</t>
  </si>
  <si>
    <t>Strategic Management</t>
  </si>
  <si>
    <t>/learn/strategy-formulation?specialization=strategic-management</t>
  </si>
  <si>
    <t>Strategy Formulation</t>
  </si>
  <si>
    <t>/learn/strategy-implementation?specialization=strategic-management</t>
  </si>
  <si>
    <t>Strategy Implementation</t>
  </si>
  <si>
    <t>/learn/businesscap?specialization=strategic-management</t>
  </si>
  <si>
    <t>Strategic Management - Capstone Project</t>
  </si>
  <si>
    <t>/specializations/digital-transformation-using-ai-ml-with-google-cloud</t>
  </si>
  <si>
    <t>/learn/business-transformation-google-cloud?specialization=digital-transformation-using-ai-ml-with-google-cloud</t>
  </si>
  <si>
    <t>Business Transformation with Google Cloud</t>
  </si>
  <si>
    <t>/learn/google-cloud-product-fundamentals?specialization=digital-transformation-using-ai-ml-with-google-cloud</t>
  </si>
  <si>
    <t>Infrastructure and Application Modernization with Google Cloud</t>
  </si>
  <si>
    <t>/learn/machine-learning-business-professionals?specialization=digital-transformation-using-ai-ml-with-google-cloud</t>
  </si>
  <si>
    <t>Managing Machine Learning Projects with Google Cloud</t>
  </si>
  <si>
    <t>/specializations/wharton-global-business-strategy</t>
  </si>
  <si>
    <t>/learn/wharton-global-trends-business?specialization=wharton-global-business-strategy</t>
  </si>
  <si>
    <t>Global Trends for Business and Society</t>
  </si>
  <si>
    <t>/learn/wharton-corruption?specialization=wharton-global-business-strategy</t>
  </si>
  <si>
    <t>Corruption</t>
  </si>
  <si>
    <t>/learn/wharton-social-entrepreneurship?specialization=wharton-global-business-strategy</t>
  </si>
  <si>
    <t>Social Entrepreneurship</t>
  </si>
  <si>
    <t>/learn/wharton-social-impact?specialization=wharton-global-business-strategy</t>
  </si>
  <si>
    <t>Business Strategies for Social Impact</t>
  </si>
  <si>
    <t>/specializations/spacecraft-dynamics-control</t>
  </si>
  <si>
    <t>/learn/spacecraft-dynamics-kinematics?specialization=spacecraft-dynamics-control</t>
  </si>
  <si>
    <t>Kinematics: Describing the Motions of Spacecraft</t>
  </si>
  <si>
    <t>/learn/spacecraft-dynamics-kinetics?specialization=spacecraft-dynamics-control</t>
  </si>
  <si>
    <t>Kinetics: Studying Spacecraft Motion</t>
  </si>
  <si>
    <t>/learn/nonlinear-spacecraft-attitude-control?specialization=spacecraft-dynamics-control</t>
  </si>
  <si>
    <t>Control of Nonlinear Spacecraft Attitude Motion</t>
  </si>
  <si>
    <t>/learn/capstone-mars-mission?specialization=spacecraft-dynamics-control</t>
  </si>
  <si>
    <t>Spacecraft Dynamics Capstone: Mars Mission</t>
  </si>
  <si>
    <t>/specializations/value-chain-management</t>
  </si>
  <si>
    <t>/learn/accounting-for-managers?specialization=value-chain-management</t>
  </si>
  <si>
    <t>Managerial Accounting: Cost Behaviors, Systems, and Analysis</t>
  </si>
  <si>
    <t>/learn/managerial-accounting-business-decisions?specialization=value-chain-management</t>
  </si>
  <si>
    <t>Managerial Accounting: Tools for Facilitating and Guiding Business Decisions</t>
  </si>
  <si>
    <t>/learn/operations-management?specialization=value-chain-management</t>
  </si>
  <si>
    <t>Operations Management: Analysis and Improvement Methods</t>
  </si>
  <si>
    <t>/learn/process-improvement?specialization=value-chain-management</t>
  </si>
  <si>
    <t>Operations Management: Strategy and Quality Management for the Digital Age</t>
  </si>
  <si>
    <t>/learn/marketing-management?specialization=value-chain-management</t>
  </si>
  <si>
    <t>Marketing Management I</t>
  </si>
  <si>
    <t>/learn/marketing-management-two?specialization=value-chain-management</t>
  </si>
  <si>
    <t>Marketing Management II</t>
  </si>
  <si>
    <t>/learn/value-chain-capstone?specialization=value-chain-management</t>
  </si>
  <si>
    <t>Value Chain Management Capstone</t>
  </si>
  <si>
    <t>/specializations/data-warehousing</t>
  </si>
  <si>
    <t>/learn/database-management?specialization=data-warehousing</t>
  </si>
  <si>
    <t>Database Management Essentials</t>
  </si>
  <si>
    <t>/learn/dwdesign?specialization=data-warehousing</t>
  </si>
  <si>
    <t>Data Warehouse Concepts, Design, and Data Integration</t>
  </si>
  <si>
    <t>/learn/dwrelational?specialization=data-warehousing</t>
  </si>
  <si>
    <t>Relational Database Support for Data Warehouses</t>
  </si>
  <si>
    <t>/learn/business-intelligence-tools?specialization=data-warehousing</t>
  </si>
  <si>
    <t>Business Intelligence Concepts, Tools, and Applications</t>
  </si>
  <si>
    <t>/learn/data-warehouse-bi-building?specialization=data-warehousing</t>
  </si>
  <si>
    <t>Design and Build a Data Warehouse for Business Intelligence Implementation</t>
  </si>
  <si>
    <t>/specializations/digital-transformation-financial-services</t>
  </si>
  <si>
    <t>/learn/digital-competition-financial-services?specialization=digital-transformation-financial-services</t>
  </si>
  <si>
    <t>Digital Competition in Financial Services</t>
  </si>
  <si>
    <t>/learn/fintech-transformation-financial-services?specialization=digital-transformation-financial-services</t>
  </si>
  <si>
    <t>FinTech and the Transformation in Financial Services</t>
  </si>
  <si>
    <t>/learn/innovation-strategy-fintech?specialization=digital-transformation-financial-services</t>
  </si>
  <si>
    <t>Innovation Strategy: Developing Your Fintech strategy</t>
  </si>
  <si>
    <t>/learn/digital-transformation-financial-services-project?specialization=digital-transformation-financial-services</t>
  </si>
  <si>
    <t>Digital Transformation of Financial Services - Capstone Project</t>
  </si>
  <si>
    <t>/specializations/algebra-elementary-to-advanced</t>
  </si>
  <si>
    <t>/learn/algebra-i?specialization=algebra-elementary-to-advanced</t>
  </si>
  <si>
    <t>Algebra: Elementary to Advanced - Equations &amp; Inequalities</t>
  </si>
  <si>
    <t>/learn/algebra-ii?specialization=algebra-elementary-to-advanced</t>
  </si>
  <si>
    <t>Algebra: Elementary to Advanced - Functions &amp; Applications</t>
  </si>
  <si>
    <t>/learn/polynomials-roots?specialization=algebra-elementary-to-advanced</t>
  </si>
  <si>
    <t>Algebra: Elementary to Advanced - Polynomials and Roots</t>
  </si>
  <si>
    <t>/specializations/javascript-beginner</t>
  </si>
  <si>
    <t>/learn/javascript-basics?specialization=javascript-beginner</t>
  </si>
  <si>
    <t>JavaScript Basics</t>
  </si>
  <si>
    <t>/learn/animation-javascript-jquery?specialization=javascript-beginner</t>
  </si>
  <si>
    <t>Animation with JavaScript and jQuery</t>
  </si>
  <si>
    <t>/learn/interactivity-javascript-jquery?specialization=javascript-beginner</t>
  </si>
  <si>
    <t>Interactivity with JavaScript and jQuery</t>
  </si>
  <si>
    <t>/learn/javascript-data-manipulation?specialization=javascript-beginner</t>
  </si>
  <si>
    <t>Data Manipulation in JavaScript</t>
  </si>
  <si>
    <t>/specializations/hotel-management</t>
  </si>
  <si>
    <t>/learn/hotel-distribution?specialization=hotel-management</t>
  </si>
  <si>
    <t>The fundamentals of hotel distribution</t>
  </si>
  <si>
    <t>/learn/fundamentals-of-revenue-management?specialization=hotel-management</t>
  </si>
  <si>
    <t>The Fundamentals of Revenue Management: The Cornerstone of Revenue Strategy</t>
  </si>
  <si>
    <t>/learn/demandmanagement?specialization=hotel-management</t>
  </si>
  <si>
    <t>Demand management: Breaking down today’s commercial silos</t>
  </si>
  <si>
    <t>/learn/hotel-management-project?specialization=hotel-management</t>
  </si>
  <si>
    <t>Hôtel “De l'étoile” - a hotel in crisis?</t>
  </si>
  <si>
    <t>/specializations/hands-on-cpp</t>
  </si>
  <si>
    <t>/learn/codio-cpp-basics?specialization=hands-on-cpp</t>
  </si>
  <si>
    <t>C++ Basics: Selection and Iteration</t>
  </si>
  <si>
    <t>/learn/cpp-basic-structures-vectors-pointers-strings-and-files?specialization=hands-on-cpp</t>
  </si>
  <si>
    <t>C++ Basic Structures: Vectors, Pointers, Strings, and Files</t>
  </si>
  <si>
    <t>/learn/cpp-object-basics?specialization=hands-on-cpp</t>
  </si>
  <si>
    <t>C++ Object Basics: Functions, Recursion, and Objects</t>
  </si>
  <si>
    <t>/learn/object-oriented-cpp?specialization=hands-on-cpp</t>
  </si>
  <si>
    <t>Object-Oriented C++: Inheritance and Encapsulation</t>
  </si>
  <si>
    <t>/specializations/intermediate-grammar</t>
  </si>
  <si>
    <t>/learn/perfect-tenses-modals?specialization=intermediate-grammar</t>
  </si>
  <si>
    <t>Perfect Tenses and Modals</t>
  </si>
  <si>
    <t>/learn/adjective-clauses?specialization=intermediate-grammar</t>
  </si>
  <si>
    <t>Adjectives and Adjective Clauses</t>
  </si>
  <si>
    <t>/learn/tricky-english-grammar?specialization=intermediate-grammar</t>
  </si>
  <si>
    <t>Tricky English Grammar</t>
  </si>
  <si>
    <t>/learn/intermediate-grammar-capstone?specialization=intermediate-grammar</t>
  </si>
  <si>
    <t>Intermediate Grammar Project</t>
  </si>
  <si>
    <t>/specializations/embedding-sensors-motors</t>
  </si>
  <si>
    <t>/learn/sensors-circuit-interface?specialization=embedding-sensors-motors</t>
  </si>
  <si>
    <t>Sensors and Sensor Circuit Design</t>
  </si>
  <si>
    <t>/learn/motors-circuits-design?specialization=embedding-sensors-motors</t>
  </si>
  <si>
    <t>Motors and Motor Control Circuits</t>
  </si>
  <si>
    <t>/learn/pressure-force-motion-humidity-sensors?specialization=embedding-sensors-motors</t>
  </si>
  <si>
    <t>Pressure, Force, Motion, and Humidity Sensors</t>
  </si>
  <si>
    <t>/learn/sensor-manufacturing-process-control?specialization=embedding-sensors-motors</t>
  </si>
  <si>
    <t>Sensor Manufacturing and Process Control</t>
  </si>
  <si>
    <t>/specializations/energy-industry</t>
  </si>
  <si>
    <t>/learn/electric-power-systems?specialization=energy-industry</t>
  </si>
  <si>
    <t>Electric Power Systems</t>
  </si>
  <si>
    <t>/learn/natural-gas?specialization=energy-industry</t>
  </si>
  <si>
    <t>Natural Gas</t>
  </si>
  <si>
    <t>/learn/safety-utility-industry?specialization=energy-industry</t>
  </si>
  <si>
    <t>Safety in the Utility Industry</t>
  </si>
  <si>
    <t>/learn/energy-industry-overview?specialization=energy-industry</t>
  </si>
  <si>
    <t>Energy: The Enterprise</t>
  </si>
  <si>
    <t>/specializations/palliative-care-always</t>
  </si>
  <si>
    <t>/learn/essentials-of-palliative-care?specialization=palliative-care-always</t>
  </si>
  <si>
    <t>Essentials of Palliative Care</t>
  </si>
  <si>
    <t>/learn/symptom-management-in-palliative-care?specialization=palliative-care-always</t>
  </si>
  <si>
    <t>Symptom Management in Palliative Care</t>
  </si>
  <si>
    <t>/learn/transitions-in-care-from-survivorship-to-hospice?specialization=palliative-care-always</t>
  </si>
  <si>
    <t>Transitions in Care from Survivorship to Hospice</t>
  </si>
  <si>
    <t>/learn/supporting-families-and-caregivers?specialization=palliative-care-always</t>
  </si>
  <si>
    <t>Supporting Families and Caregivers</t>
  </si>
  <si>
    <t>/learn/palliative-care-always-capstone-course?specialization=palliative-care-always</t>
  </si>
  <si>
    <t>Palliative Care Always Capstone Course</t>
  </si>
  <si>
    <t>/specializations/introduction-scripting-in-python</t>
  </si>
  <si>
    <t>/learn/python-programming?specialization=introduction-scripting-in-python</t>
  </si>
  <si>
    <t>Python Programming Essentials</t>
  </si>
  <si>
    <t>/learn/python-representation?specialization=introduction-scripting-in-python</t>
  </si>
  <si>
    <t>Python Data Representations</t>
  </si>
  <si>
    <t>/learn/python-analysis?specialization=introduction-scripting-in-python</t>
  </si>
  <si>
    <t>Python Data Analysis</t>
  </si>
  <si>
    <t>/learn/python-visualization?specialization=introduction-scripting-in-python</t>
  </si>
  <si>
    <t>Python Data Visualization</t>
  </si>
  <si>
    <t>/specializations/machine-learning-reinforcement-finance</t>
  </si>
  <si>
    <t>/learn/guided-tour-machine-learning-finance?specialization=machine-learning-reinforcement-finance</t>
  </si>
  <si>
    <t>Guided Tour of Machine Learning in Finance</t>
  </si>
  <si>
    <t>/learn/fundamentals-machine-learning-in-finance?specialization=machine-learning-reinforcement-finance</t>
  </si>
  <si>
    <t>Fundamentals of Machine Learning in Finance</t>
  </si>
  <si>
    <t>/learn/reinforcement-learning-in-finance?specialization=machine-learning-reinforcement-finance</t>
  </si>
  <si>
    <t>Reinforcement Learning in Finance</t>
  </si>
  <si>
    <t>/learn/advanced-methods-reinforcement-learning-finance?specialization=machine-learning-reinforcement-finance</t>
  </si>
  <si>
    <t>Overview of Advanced Methods of Reinforcement Learning in Finance</t>
  </si>
  <si>
    <t>/specializations/modernrobotics</t>
  </si>
  <si>
    <t>/learn/modernrobotics-course1?specialization=modernrobotics</t>
  </si>
  <si>
    <t>Modern Robotics, Course 1: Foundations of Robot Motion</t>
  </si>
  <si>
    <t>/learn/modernrobotics-course2?specialization=modernrobotics</t>
  </si>
  <si>
    <t>Modern Robotics, Course 2: Robot Kinematics</t>
  </si>
  <si>
    <t>/learn/modernrobotics-course3?specialization=modernrobotics</t>
  </si>
  <si>
    <t>Modern Robotics, Course 3: Robot Dynamics</t>
  </si>
  <si>
    <t>/learn/modernrobotics-course4?specialization=modernrobotics</t>
  </si>
  <si>
    <t>Modern Robotics, Course 4: Robot Motion Planning and Control</t>
  </si>
  <si>
    <t>/learn/modernrobotics-course5?specialization=modernrobotics</t>
  </si>
  <si>
    <t>Modern Robotics, Course 5: Robot Manipulation and Wheeled Mobile Robots</t>
  </si>
  <si>
    <t>/learn/modernrobotics-course6?specialization=modernrobotics</t>
  </si>
  <si>
    <t>Modern Robotics, Course 6: Capstone Project, Mobile Manipulation</t>
  </si>
  <si>
    <t>/specializations/financial-reporting</t>
  </si>
  <si>
    <t>/learn/accounting-information-system?specialization=financial-reporting</t>
  </si>
  <si>
    <t>Accounting Analysis I: The Role of Accounting as an Information System</t>
  </si>
  <si>
    <t>/learn/asset-measurement-disclosure?specialization=financial-reporting</t>
  </si>
  <si>
    <t>Accounting Analysis I: Measurement and Disclosure of Assets</t>
  </si>
  <si>
    <t>/learn/accounting-analysis-2-liabilities?specialization=financial-reporting</t>
  </si>
  <si>
    <t>Accounting Analysis II: Measurement and Disclosure of Liabilities</t>
  </si>
  <si>
    <t>/learn/accounting-analysis-2-equity?specialization=financial-reporting</t>
  </si>
  <si>
    <t>Accounting Analysis II: Accounting for Liabilities and Equity</t>
  </si>
  <si>
    <t>/learn/financial-reporting-capstone?specialization=financial-reporting</t>
  </si>
  <si>
    <t>Financial Reporting Capstone</t>
  </si>
  <si>
    <t>/specializations/data-collection</t>
  </si>
  <si>
    <t>/learn/data-collection-framework?specialization=data-collection</t>
  </si>
  <si>
    <t>Framework for Data Collection and Analysis</t>
  </si>
  <si>
    <t>/learn/data-collection-methods?specialization=data-collection</t>
  </si>
  <si>
    <t>Data Collection: Online, Telephone and Face-to-face</t>
  </si>
  <si>
    <t>/learn/questionnaire-design?specialization=data-collection</t>
  </si>
  <si>
    <t>Questionnaire Design for Social Surveys</t>
  </si>
  <si>
    <t>/learn/sampling-methods?specialization=data-collection</t>
  </si>
  <si>
    <t>Sampling People, Networks and Records</t>
  </si>
  <si>
    <t>/learn/missing-data?specialization=data-collection</t>
  </si>
  <si>
    <t>Dealing With Missing Data</t>
  </si>
  <si>
    <t>/learn/data-collection-analytics-project?specialization=data-collection</t>
  </si>
  <si>
    <t>Combining and Analyzing Complex Data</t>
  </si>
  <si>
    <t>/learn/survey-data-capstone?specialization=data-collection</t>
  </si>
  <si>
    <t>Survey Data Collection and Analytics Project (Capstone)</t>
  </si>
  <si>
    <t>/specializations/digital-signal-processing</t>
  </si>
  <si>
    <t>/learn/dsp1?specialization=digital-signal-processing</t>
  </si>
  <si>
    <t>Digital Signal Processing 1: Basic Concepts and Algorithms</t>
  </si>
  <si>
    <t>/learn/dsp2?specialization=digital-signal-processing</t>
  </si>
  <si>
    <t>Digital Signal Processing 2: Filtering</t>
  </si>
  <si>
    <t>/learn/dsp3?specialization=digital-signal-processing</t>
  </si>
  <si>
    <t>Digital Signal Processing 3: Analog vs Digital</t>
  </si>
  <si>
    <t>/learn/dsp4?specialization=digital-signal-processing</t>
  </si>
  <si>
    <t>Digital Signal Processing 4: Applications</t>
  </si>
  <si>
    <t>/specializations/team-building</t>
  </si>
  <si>
    <t>/learn/team-culture?specialization=team-building</t>
  </si>
  <si>
    <t>The Power of Team Culture</t>
  </si>
  <si>
    <t>/learn/high-performing-teams?specialization=team-building</t>
  </si>
  <si>
    <t>Building High-Performing Teams</t>
  </si>
  <si>
    <t>/learn/diverse-teams?specialization=team-building</t>
  </si>
  <si>
    <t>Optimizing Diversity on Teams</t>
  </si>
  <si>
    <t>/learn/continuous-learning-culture?specialization=team-building</t>
  </si>
  <si>
    <t>Creating a Team Culture of Continuous Learning</t>
  </si>
  <si>
    <t>/learn/team-building-capstone?specialization=team-building</t>
  </si>
  <si>
    <t>Culture-Driven Team Building Capstone</t>
  </si>
  <si>
    <t>/specializations/r</t>
  </si>
  <si>
    <t>/learn/r-programming-environment?specialization=r</t>
  </si>
  <si>
    <t>The R Programming Environment</t>
  </si>
  <si>
    <t>/learn/advanced-r?specialization=r</t>
  </si>
  <si>
    <t>Advanced R Programming</t>
  </si>
  <si>
    <t>/learn/r-packages?specialization=r</t>
  </si>
  <si>
    <t>Building R Packages</t>
  </si>
  <si>
    <t>/learn/r-data-visualization?specialization=r</t>
  </si>
  <si>
    <t>Building Data Visualization Tools</t>
  </si>
  <si>
    <t>/learn/r-capstone?specialization=r</t>
  </si>
  <si>
    <t>Mastering Software Development in R Capstone</t>
  </si>
  <si>
    <t>/specializations/accounting</t>
  </si>
  <si>
    <t>/learn/financialaccounting?specialization=accounting</t>
  </si>
  <si>
    <t>What is Financial Accounting?</t>
  </si>
  <si>
    <t>/learn/recording-business-transactions?specialization=accounting</t>
  </si>
  <si>
    <t>Recording in Journals &amp; Posting in Ledgers</t>
  </si>
  <si>
    <t>/learn/accounting-cycle?specialization=accounting</t>
  </si>
  <si>
    <t>Completing the Accounting Cycle</t>
  </si>
  <si>
    <t>/specializations/software-testing-automation</t>
  </si>
  <si>
    <t>/learn/introduction-software-testing?specialization=software-testing-automation</t>
  </si>
  <si>
    <t>Introduction to Software Testing</t>
  </si>
  <si>
    <t>/learn/black-box-white-box-testing?specialization=software-testing-automation</t>
  </si>
  <si>
    <t>Black-box and White-box Testing</t>
  </si>
  <si>
    <t>/learn/automated-analysis?specialization=software-testing-automation</t>
  </si>
  <si>
    <t>Introduction to Automated Analysis</t>
  </si>
  <si>
    <t>/learn/web-mobile-testing?specialization=software-testing-automation</t>
  </si>
  <si>
    <t>Web and Mobile Testing with Selenium</t>
  </si>
  <si>
    <t>/specializations/trading-strategy</t>
  </si>
  <si>
    <t>/learn/trading-basics?specialization=trading-strategy</t>
  </si>
  <si>
    <t>Trading Basics</t>
  </si>
  <si>
    <t>/learn/trading-algorithm?specialization=trading-strategy</t>
  </si>
  <si>
    <t>Trading Algorithms</t>
  </si>
  <si>
    <t>/learn/advanced-trading-algorithms?specialization=trading-strategy</t>
  </si>
  <si>
    <t>Advanced Trading Algorithms</t>
  </si>
  <si>
    <t>/learn/investment-portfolio?specialization=trading-strategy</t>
  </si>
  <si>
    <t>Creating a Portfolio</t>
  </si>
  <si>
    <t>/learn/design-trading-strategy-culminating-project?specialization=trading-strategy</t>
  </si>
  <si>
    <t>Design your own trading strategy – Culminating Project</t>
  </si>
  <si>
    <t>/specializations/systems-biology</t>
  </si>
  <si>
    <t>/learn/systems-biology?specialization=systems-biology</t>
  </si>
  <si>
    <t>Introduction to Systems Biology</t>
  </si>
  <si>
    <t>/learn/experimental-methods?specialization=systems-biology</t>
  </si>
  <si>
    <t>Experimental Methods in Systems Biology</t>
  </si>
  <si>
    <t>/learn/network-biology?specialization=systems-biology</t>
  </si>
  <si>
    <t>Network Analysis in Systems Biology</t>
  </si>
  <si>
    <t>/learn/dynamical-modeling?specialization=systems-biology</t>
  </si>
  <si>
    <t>Dynamical Modeling Methods for Systems Biology</t>
  </si>
  <si>
    <t>/learn/integrated-analysis?specialization=systems-biology</t>
  </si>
  <si>
    <t>Integrated Analysis in Systems Biology</t>
  </si>
  <si>
    <t>/learn/systems-biology-capstone?specialization=systems-biology</t>
  </si>
  <si>
    <t>Systems Biology and Biotechnology Capstone</t>
  </si>
  <si>
    <t>/specializations/java-object-oriented</t>
  </si>
  <si>
    <t>/learn/object-oriented-java?specialization=java-object-oriented</t>
  </si>
  <si>
    <t>/learn/data-structures-optimizing-performance?specialization=java-object-oriented</t>
  </si>
  <si>
    <t>/learn/advanced-data-structures?specialization=java-object-oriented</t>
  </si>
  <si>
    <t>Advanced Data Structures in Java</t>
  </si>
  <si>
    <t>/learn/cs-tech-interview?specialization=java-object-oriented</t>
  </si>
  <si>
    <t>Mastering the Software Engineering Interview</t>
  </si>
  <si>
    <t>/learn/intermediate-programming-capstone?specialization=java-object-oriented</t>
  </si>
  <si>
    <t>Capstone: Analyzing (Social) Network Data</t>
  </si>
  <si>
    <t>/specializations/advanced-grammar-punctuation</t>
  </si>
  <si>
    <t>/learn/verb-passives?specialization=advanced-grammar-punctuation</t>
  </si>
  <si>
    <t>Verb Tenses and Passives</t>
  </si>
  <si>
    <t>/learn/conjunctions-connectives-adverb-clauses?specialization=advanced-grammar-punctuation</t>
  </si>
  <si>
    <t>Conjunctions, Connectives, and Adverb Clauses</t>
  </si>
  <si>
    <t>/learn/noun-clauses-conditionals?specialization=advanced-grammar-punctuation</t>
  </si>
  <si>
    <t>Noun Clauses and Conditionals</t>
  </si>
  <si>
    <t>/learn/advanced-grammar-project?specialization=advanced-grammar-punctuation</t>
  </si>
  <si>
    <t>Advanced Grammar &amp; Punctuation Project</t>
  </si>
  <si>
    <t>/specializations/cloud-computing</t>
  </si>
  <si>
    <t>/learn/cloud-computing?specialization=cloud-computing</t>
  </si>
  <si>
    <t>Cloud Computing Concepts, Part 1</t>
  </si>
  <si>
    <t>/learn/cloud-computing-2?specialization=cloud-computing</t>
  </si>
  <si>
    <t>Cloud Computing Concepts: Part 2</t>
  </si>
  <si>
    <t>/learn/cloud-applications-part1?specialization=cloud-computing</t>
  </si>
  <si>
    <t>Cloud Computing Applications, Part 1: Cloud Systems and Infrastructure</t>
  </si>
  <si>
    <t>/learn/cloud-applications-part2?specialization=cloud-computing</t>
  </si>
  <si>
    <t>Cloud Computing Applications, Part 2: Big Data and Applications in the Cloud</t>
  </si>
  <si>
    <t>/learn/cloud-networking?specialization=cloud-computing</t>
  </si>
  <si>
    <t>Cloud Networking</t>
  </si>
  <si>
    <t>/learn/cloud-computing-project?specialization=cloud-computing</t>
  </si>
  <si>
    <t>Cloud Computing Project</t>
  </si>
  <si>
    <t>/specializations/extended-reality-for-everybody</t>
  </si>
  <si>
    <t>/learn/intro-augmented-virtual-mixed-extended-reality-technologies-applications-issues?specialization=extended-reality-for-everybody</t>
  </si>
  <si>
    <t>Intro to AR/VR/MR/XR: Technologies, Applications &amp; Issues</t>
  </si>
  <si>
    <t>/learn/user-experience-interaction-design-augmented-virtual-mixed-extended-reality?specialization=extended-reality-for-everybody</t>
  </si>
  <si>
    <t>User Experience &amp; Interaction Design for AR/VR/MR/XR</t>
  </si>
  <si>
    <t>/learn/develop-augmented-virtual-mixed-extended-reality-applications-webxr-unity-unreal?specialization=extended-reality-for-everybody</t>
  </si>
  <si>
    <t>Developing AR/VR/MR/XR Apps with WebXR, Unity &amp; Unreal</t>
  </si>
  <si>
    <t>/specializations/microsoft-azure-ai-900-ai-fundamentals</t>
  </si>
  <si>
    <t>/learn/artificial-intelligence-microsoft-azure?specialization=microsoft-azure-ai-900-ai-fundamentals</t>
  </si>
  <si>
    <t>Artificial Intelligence on Microsoft Azure</t>
  </si>
  <si>
    <t>/learn/microsoft-azure-machine-learning?specialization=microsoft-azure-ai-900-ai-fundamentals</t>
  </si>
  <si>
    <t>Microsoft Azure Machine Learning</t>
  </si>
  <si>
    <t>/learn/computer-vision-microsoft-azure?specialization=microsoft-azure-ai-900-ai-fundamentals</t>
  </si>
  <si>
    <t>Computer Vision in Microsoft Azure</t>
  </si>
  <si>
    <t>/learn/nlp-microsoft-azure?specialization=microsoft-azure-ai-900-ai-fundamentals</t>
  </si>
  <si>
    <t>Natural Language Processing in Microsoft Azure</t>
  </si>
  <si>
    <t>/learn/microsoft-ai-900-exam-prep?specialization=microsoft-azure-ai-900-ai-fundamentals</t>
  </si>
  <si>
    <t>Preparing for AI-900: Microsoft Azure AI Fundamentals exam</t>
  </si>
  <si>
    <t>/specializations/qualitative-research-design-and-methods-for-public-health</t>
  </si>
  <si>
    <t>/learn/qualitative-research-design?specialization=qualitative-research-design-and-methods-for-public-health</t>
  </si>
  <si>
    <t>Qualitative Research Design</t>
  </si>
  <si>
    <t>/learn/qualitative-data-collection-methods?specialization=qualitative-research-design-and-methods-for-public-health</t>
  </si>
  <si>
    <t>Qualitative Data Collection Methods</t>
  </si>
  <si>
    <t>/learn/qualitative-data-analysis-with-maxqda-software?specialization=qualitative-research-design-and-methods-for-public-health</t>
  </si>
  <si>
    <t>Qualitative Data Analysis with MAXQDA Software</t>
  </si>
  <si>
    <t>/specializations/learn-english</t>
  </si>
  <si>
    <t>/learn/conversational-english-skills?specialization=learn-english</t>
  </si>
  <si>
    <t>Conversational English Skills</t>
  </si>
  <si>
    <t>/learn/just-reading-and-writing-english-1?specialization=learn-english</t>
  </si>
  <si>
    <t>Just Reading and Writing English 1</t>
  </si>
  <si>
    <t>/learn/just-reading-and-writing-english-2?specialization=learn-english</t>
  </si>
  <si>
    <t>Just Reading and Writing English 2</t>
  </si>
  <si>
    <t>/learn/general-academic-english?specialization=learn-english</t>
  </si>
  <si>
    <t>General Academic English</t>
  </si>
  <si>
    <t>/specializations/machine-learning-trading</t>
  </si>
  <si>
    <t>/learn/introduction-trading-machine-learning-gcp?specialization=machine-learning-trading</t>
  </si>
  <si>
    <t>Introduction to Trading, Machine Learning &amp; GCP</t>
  </si>
  <si>
    <t>/learn/machine-learning-trading-finance?specialization=machine-learning-trading</t>
  </si>
  <si>
    <t>Using Machine Learning in Trading and Finance</t>
  </si>
  <si>
    <t>/learn/trading-strategies-reinforcement-learning?specialization=machine-learning-trading</t>
  </si>
  <si>
    <t>Reinforcement Learning for Trading Strategies</t>
  </si>
  <si>
    <t>/specializations/building-cloud-computing-solutions-at-scale</t>
  </si>
  <si>
    <t>/learn/cloud-computing-foundations-duke?specialization=building-cloud-computing-solutions-at-scale</t>
  </si>
  <si>
    <t>Cloud Computing Foundations</t>
  </si>
  <si>
    <t>/learn/cloud-virtualization-containers-api-duke?specialization=building-cloud-computing-solutions-at-scale</t>
  </si>
  <si>
    <t>Cloud Virtualization, Containers and APIs</t>
  </si>
  <si>
    <t>/learn/cloud-data-engineering-duke?specialization=building-cloud-computing-solutions-at-scale</t>
  </si>
  <si>
    <t>Cloud Data Engineering</t>
  </si>
  <si>
    <t>/learn/cloud-machine-learning-engineering-mlops-duke?specialization=building-cloud-computing-solutions-at-scale</t>
  </si>
  <si>
    <t>Cloud Machine Learning Engineering and MLOps</t>
  </si>
  <si>
    <t>/specializations/business-technology-managment</t>
  </si>
  <si>
    <t>/learn/digital-transformations?specialization=business-technology-managment</t>
  </si>
  <si>
    <t>Digital Transformations</t>
  </si>
  <si>
    <t>/learn/business-analytics?specialization=business-technology-managment</t>
  </si>
  <si>
    <t>Business Analytics and Digital Media</t>
  </si>
  <si>
    <t>/learn/accounting-finance?specialization=business-technology-managment</t>
  </si>
  <si>
    <t>Accounting and Finance for IT professionals</t>
  </si>
  <si>
    <t>/learn/it-project-management?specialization=business-technology-managment</t>
  </si>
  <si>
    <t>IT Project Management</t>
  </si>
  <si>
    <t>/learn/emotional-intelligence-in-leadership?specialization=business-technology-managment</t>
  </si>
  <si>
    <t>Leadership and Emotional Intelligence</t>
  </si>
  <si>
    <t>/learn/business-tech-project?specialization=business-technology-managment</t>
  </si>
  <si>
    <t>Capstone Project: Business Technology Management</t>
  </si>
  <si>
    <t>/specializations/english-for-business</t>
  </si>
  <si>
    <t>/learn/management-leadership-english?specialization=english-for-business</t>
  </si>
  <si>
    <t>Business English: Management and Leadership</t>
  </si>
  <si>
    <t>/learn/finance-economics-english?specialization=english-for-business</t>
  </si>
  <si>
    <t>Business English: Finance and Economics</t>
  </si>
  <si>
    <t>/learn/marketing-sales-english?specialization=english-for-business</t>
  </si>
  <si>
    <t>Business English: Marketing and Sales</t>
  </si>
  <si>
    <t>/learn/english-for-business-project?specialization=english-for-business</t>
  </si>
  <si>
    <t>Business English: Final Project</t>
  </si>
  <si>
    <t>/specializations/data-science-with-databricks-for-data-analysts</t>
  </si>
  <si>
    <t>/learn/apache-spark-sql-for-data-analysts?specialization=data-science-with-databricks-for-data-analysts</t>
  </si>
  <si>
    <t>Apache Spark (TM) SQL for Data Analysts</t>
  </si>
  <si>
    <t>/learn/data-science-fundamentals-for-data-analysts?specialization=data-science-with-databricks-for-data-analysts</t>
  </si>
  <si>
    <t>Data Science Fundamentals for Data Analysts</t>
  </si>
  <si>
    <t>/learn/applied-data-science-for-data-analysts?specialization=data-science-with-databricks-for-data-analysts</t>
  </si>
  <si>
    <t>Applied Data Science for Data Analysts</t>
  </si>
  <si>
    <t>/specializations/autodesk-cad-cam-manufacturing</t>
  </si>
  <si>
    <t>/learn/introduction-cad-cam-practical-cnc-machining?specialization=autodesk-cad-cam-manufacturing</t>
  </si>
  <si>
    <t>Introduction to CAD, CAM, and Practical CNC Machining</t>
  </si>
  <si>
    <t>/learn/3-axis-machining-autodesk-fusion-360?specialization=autodesk-cad-cam-manufacturing</t>
  </si>
  <si>
    <t>3-Axis Machining with Autodesk Fusion 360</t>
  </si>
  <si>
    <t>/learn/cnc-toolpaths-cnc-lathe?specialization=autodesk-cad-cam-manufacturing</t>
  </si>
  <si>
    <t>Creating Toolpaths for a CNC Lathe</t>
  </si>
  <si>
    <t>/learn/multi-axis-cnc-toolpaths?specialization=autodesk-cad-cam-manufacturing</t>
  </si>
  <si>
    <t>Multi-Axis CNC Toolpaths</t>
  </si>
  <si>
    <t>/specializations/healthcare-organization-operations</t>
  </si>
  <si>
    <t>/learn/healthcare-organizations-health-system?specialization=healthcare-organization-operations</t>
  </si>
  <si>
    <t>Healthcare Organizations and the Health System</t>
  </si>
  <si>
    <t>/learn/healthcare-delivery-in-healthcare-organizations?specialization=healthcare-organization-operations</t>
  </si>
  <si>
    <t>Health Care Delivery in Healthcare Organizations</t>
  </si>
  <si>
    <t>/learn/business-process-management-in-healthcare-organizations?specialization=healthcare-organization-operations</t>
  </si>
  <si>
    <t>Business Process Management in Healthcare Organizations</t>
  </si>
  <si>
    <t>/learn/quality-improvement-in-healthcare-organizations?specialization=healthcare-organization-operations</t>
  </si>
  <si>
    <t>Quality Improvement in Healthcare Organizations</t>
  </si>
  <si>
    <t>/specializations/mathematics-for-data-science</t>
  </si>
  <si>
    <t>/learn/discrete-math-and-analyzing-social-graphs?specialization=mathematics-for-data-science</t>
  </si>
  <si>
    <t>Discrete Math and Analyzing Social Graphs</t>
  </si>
  <si>
    <t>/learn/calculus-and-optimization-for-machine-learning?specialization=mathematics-for-data-science</t>
  </si>
  <si>
    <t>Calculus and Optimization for Machine Learning</t>
  </si>
  <si>
    <t>/learn/first-steps-in-linear-algebra-for-machine-learning?specialization=mathematics-for-data-science</t>
  </si>
  <si>
    <t>First Steps in Linear Algebra for Machine Learning</t>
  </si>
  <si>
    <t>/learn/probability-theory-statistics?specialization=mathematics-for-data-science</t>
  </si>
  <si>
    <t>Probability Theory, Statistics and Exploratory Data Analysis</t>
  </si>
  <si>
    <t>/specializations/real-time-embedded-systems</t>
  </si>
  <si>
    <t>/learn/real-time-embedded-systems-concepts-practices?specialization=real-time-embedded-systems</t>
  </si>
  <si>
    <t>Real-Time Embedded Systems Concepts and Practices</t>
  </si>
  <si>
    <t>/learn/real-time-embedded-theory-analysis?specialization=real-time-embedded-systems</t>
  </si>
  <si>
    <t>Real-Time Embedded Systems Theory and Analysis</t>
  </si>
  <si>
    <t>/learn/real-time-mission-critical-systems-design?specialization=real-time-embedded-systems</t>
  </si>
  <si>
    <t>Real-Time Mission-Critical Systems Design</t>
  </si>
  <si>
    <t>/learn/real-time-project-embedded-systems?specialization=real-time-embedded-systems</t>
  </si>
  <si>
    <t>Real-Time Project for Embedded Systems</t>
  </si>
  <si>
    <t>/specializations/negotiation-mediation-conflict-resolution</t>
  </si>
  <si>
    <t>/learn/negotiation-fundamentals?specialization=negotiation-mediation-conflict-resolution</t>
  </si>
  <si>
    <t>Negotiation Fundamentals</t>
  </si>
  <si>
    <t>/learn/international-negotiation?specialization=negotiation-mediation-conflict-resolution</t>
  </si>
  <si>
    <t>International and Cross-Cultural Negotiation</t>
  </si>
  <si>
    <t>/learn/conflict-resolution-mediation?specialization=negotiation-mediation-conflict-resolution</t>
  </si>
  <si>
    <t>Mediation and Conflict Resolution</t>
  </si>
  <si>
    <t>/learn/negotiation-project?specialization=negotiation-mediation-conflict-resolution</t>
  </si>
  <si>
    <t>Negotiation, Mediation, and Conflict Resolution - Capstone Project</t>
  </si>
  <si>
    <t>/specializations/school-health-for-children-and-adolescents</t>
  </si>
  <si>
    <t>/learn/managing-asthma-allergies-diabetes-and-seizures-in-school?specialization=school-health-for-children-and-adolescents</t>
  </si>
  <si>
    <t>Managing Asthma, Allergies, Diabetes, and Seizures in School</t>
  </si>
  <si>
    <t>/learn/managing-adhd-autism-learning-disabilities-and-concussion-in-school?specialization=school-health-for-children-and-adolescents</t>
  </si>
  <si>
    <t>Managing ADHD, Autism, Learning Disabilities, and Concussion in School</t>
  </si>
  <si>
    <t>/learn/providing-social-emotional-behavioral-and-special-education-services-in-school?specialization=school-health-for-children-and-adolescents</t>
  </si>
  <si>
    <t>Providing Social, Emotional, Behavioral, and Special Education Services in School</t>
  </si>
  <si>
    <t>/learn/healthy-practices-nutrition-physical-activity-community-family-participation?specialization=school-health-for-children-and-adolescents</t>
  </si>
  <si>
    <t>Healthy Practices: Nutrition, Physical Activity, and Community and Family Participation</t>
  </si>
  <si>
    <t>/specializations/social-welfare-policy</t>
  </si>
  <si>
    <t>/learn/welfare-state?specialization=social-welfare-policy</t>
  </si>
  <si>
    <t>US Social Services Compared</t>
  </si>
  <si>
    <t>/learn/welfare-state-origin?specialization=social-welfare-policy</t>
  </si>
  <si>
    <t>US Social Services: Where did they come from?</t>
  </si>
  <si>
    <t>/learn/poverty-population-demographics-policy?specialization=social-welfare-policy</t>
  </si>
  <si>
    <t>Poverty &amp; Population: How Demographics Shape Policy</t>
  </si>
  <si>
    <t>/learn/social-health-policy-programs?specialization=social-welfare-policy</t>
  </si>
  <si>
    <t>Social Services for Families, Seniors and Those with Disabilities</t>
  </si>
  <si>
    <t>/learn/health-housing-educational-services?specialization=social-welfare-policy</t>
  </si>
  <si>
    <t>Health, Housing, and Educational Services</t>
  </si>
  <si>
    <t>/specializations/secure-coding-practices</t>
  </si>
  <si>
    <t>/learn/secure-coding-principles?specialization=secure-coding-practices</t>
  </si>
  <si>
    <t>Principles of Secure Coding</t>
  </si>
  <si>
    <t>/learn/identifying-security-vulnerabilities?specialization=secure-coding-practices</t>
  </si>
  <si>
    <t>Identifying Security Vulnerabilities</t>
  </si>
  <si>
    <t>/learn/identifying-security-vulnerabilities-c-programming?specialization=secure-coding-practices</t>
  </si>
  <si>
    <t>Identifying Security Vulnerabilities in C/C++Programming</t>
  </si>
  <si>
    <t>/learn/exploiting-securing-vulnerabilities-java-applications?specialization=secure-coding-practices</t>
  </si>
  <si>
    <t>Exploiting and Securing Vulnerabilities in Java Applications</t>
  </si>
  <si>
    <t>/specializations/supply-chain-finance-and-blockchain-technology</t>
  </si>
  <si>
    <t>/learn/introduction-supply-chain-finance-blockchain-technology?specialization=supply-chain-finance-and-blockchain-technology</t>
  </si>
  <si>
    <t>Introduction to Supply Chain Finance &amp; Blockchain Technology</t>
  </si>
  <si>
    <t>/learn/key-success-factors-supply-chain-finance?specialization=supply-chain-finance-and-blockchain-technology</t>
  </si>
  <si>
    <t>Key Success Factors in Supply Chain Finance</t>
  </si>
  <si>
    <t>/learn/supply-chain-finance-market-fintech-ecosystem?specialization=supply-chain-finance-and-blockchain-technology</t>
  </si>
  <si>
    <t>Supply Chain Finance Market and Fintech Ecosystem</t>
  </si>
  <si>
    <t>/learn/future-developments-supply-chain-finance-blockchain-technology?specialization=supply-chain-finance-and-blockchain-technology</t>
  </si>
  <si>
    <t>Future Development in Supply Chain Finance and Blockchain Technology</t>
  </si>
  <si>
    <t>/specializations/fundraising-development</t>
  </si>
  <si>
    <t>/learn/fundraising-development?specialization=fundraising-development</t>
  </si>
  <si>
    <t>Fundraising and Development Foundations</t>
  </si>
  <si>
    <t>/learn/annual-campaigns?specialization=fundraising-development</t>
  </si>
  <si>
    <t>Annual Campaigns: Building a Case for Support</t>
  </si>
  <si>
    <t>/learn/major-principal-gifts?specialization=fundraising-development</t>
  </si>
  <si>
    <t>Major and Principal Gifts</t>
  </si>
  <si>
    <t>/learn/planned-giving?specialization=fundraising-development</t>
  </si>
  <si>
    <t>Planned Giving</t>
  </si>
  <si>
    <t>/specializations/digital-manufacturing-design-technology</t>
  </si>
  <si>
    <t>/learn/digital-manufacturing-design?specialization=digital-manufacturing-design-technology</t>
  </si>
  <si>
    <t>Digital Manufacturing &amp; Design</t>
  </si>
  <si>
    <t>/learn/digital-thread-components?specialization=digital-manufacturing-design-technology</t>
  </si>
  <si>
    <t>Digital Thread: Components</t>
  </si>
  <si>
    <t>/learn/digital-thread-implementation?specialization=digital-manufacturing-design-technology</t>
  </si>
  <si>
    <t>Digital Thread: Implementation</t>
  </si>
  <si>
    <t>/learn/advanced-manufacturing-process-analysis?specialization=digital-manufacturing-design-technology</t>
  </si>
  <si>
    <t>Advanced Manufacturing Process Analysis</t>
  </si>
  <si>
    <t>/learn/intelligent-machining?specialization=digital-manufacturing-design-technology</t>
  </si>
  <si>
    <t>Intelligent Machining</t>
  </si>
  <si>
    <t>/learn/advanced-manufacturing-enterprise?specialization=digital-manufacturing-design-technology</t>
  </si>
  <si>
    <t>Advanced Manufacturing Enterprise</t>
  </si>
  <si>
    <t>/learn/cyber-security-manufacturing?specialization=digital-manufacturing-design-technology</t>
  </si>
  <si>
    <t>Cyber Security in Manufacturing</t>
  </si>
  <si>
    <t>/learn/mbse?specialization=digital-manufacturing-design-technology</t>
  </si>
  <si>
    <t>MBSE: Model-Based Systems Engineering</t>
  </si>
  <si>
    <t>/learn/roadmap-success-digital-manufacturing-design?specialization=digital-manufacturing-design-technology</t>
  </si>
  <si>
    <t>Roadmap to Success in Digital Manufacturing &amp; Design</t>
  </si>
  <si>
    <t>/specializations/statistical-modeling-for-data-science-applications</t>
  </si>
  <si>
    <t>/learn/modern-regression-analysis-in-r?specialization=statistical-modeling-for-data-science-applications</t>
  </si>
  <si>
    <t>Modern Regression Analysis in R</t>
  </si>
  <si>
    <t>/learn/anova-and-experimental-design?specialization=statistical-modeling-for-data-science-applications</t>
  </si>
  <si>
    <t>ANOVA and Experimental Design</t>
  </si>
  <si>
    <t>/learn/generalized-linear-models-and-nonparametric-regression?specialization=statistical-modeling-for-data-science-applications</t>
  </si>
  <si>
    <t>Generalized Linear Models and Nonparametric Regression</t>
  </si>
  <si>
    <t>/specializations/aerospace</t>
  </si>
  <si>
    <t>/learn/industry?specialization=aerospace</t>
  </si>
  <si>
    <t>Digitalisation in the Aerospace Industry</t>
  </si>
  <si>
    <t>/learn/space?specialization=aerospace</t>
  </si>
  <si>
    <t>Digitalisation in Space Research</t>
  </si>
  <si>
    <t>/learn/aeronautics?specialization=aerospace</t>
  </si>
  <si>
    <t>Digitalisation in Aeronautics</t>
  </si>
  <si>
    <t>/specializations/impacts-of-the-environment-on-global-public-health</t>
  </si>
  <si>
    <t>/learn/environmental-health-the-foundation-of-global-public-health?specialization=impacts-of-the-environment-on-global-public-health</t>
  </si>
  <si>
    <t>Environmental Health: the Foundation of Global Public Health</t>
  </si>
  <si>
    <t>/learn/environmental-hazards-and-global-public-health?specialization=impacts-of-the-environment-on-global-public-health</t>
  </si>
  <si>
    <t>Environmental Hazards and Global Public Health</t>
  </si>
  <si>
    <t>/learn/climate-change-sustainability-and-global-public-health?specialization=impacts-of-the-environment-on-global-public-health</t>
  </si>
  <si>
    <t>Climate Change, Sustainability, and Global Public Health</t>
  </si>
  <si>
    <t>/learn/human-health-risks-health-equity-and-environmental-justice?specialization=impacts-of-the-environment-on-global-public-health</t>
  </si>
  <si>
    <t>Human Health Risks, Health Equity, and Environmental Justice</t>
  </si>
  <si>
    <t>/specializations/visual-basic-computer-programming</t>
  </si>
  <si>
    <t>/learn/computer-science-foundations?specialization=visual-basic-computer-programming</t>
  </si>
  <si>
    <t>Foundations of Computer Science</t>
  </si>
  <si>
    <t>/learn/visual-basic-programming-introduction?specialization=visual-basic-computer-programming</t>
  </si>
  <si>
    <t>Introduction to Visual Basic Programming</t>
  </si>
  <si>
    <t>/learn/visual-basic-classes-collections?specialization=visual-basic-computer-programming</t>
  </si>
  <si>
    <t>Visual Basic Programming: Classes and Collections</t>
  </si>
  <si>
    <t>/learn/visual-basic-inheritance-polymorphism?specialization=visual-basic-computer-programming</t>
  </si>
  <si>
    <t>Visual Basic Programming: Inheritance and Polymorphism</t>
  </si>
  <si>
    <t>/specializations/3d-printing-additive-manufacturing</t>
  </si>
  <si>
    <t>/learn/3d-printing-revolution?specialization=3d-printing-additive-manufacturing</t>
  </si>
  <si>
    <t>The 3D Printing Revolution</t>
  </si>
  <si>
    <t>/learn/3d-printing-applications?specialization=3d-printing-additive-manufacturing</t>
  </si>
  <si>
    <t>3D Printing Applications</t>
  </si>
  <si>
    <t>/learn/3d-printing-software?specialization=3d-printing-additive-manufacturing</t>
  </si>
  <si>
    <t>3D Printing Software</t>
  </si>
  <si>
    <t>/learn/3d-print-hardware?specialization=3d-printing-additive-manufacturing</t>
  </si>
  <si>
    <t>3D Printing Hardware</t>
  </si>
  <si>
    <t>/learn/3d-printing-capstone?specialization=3d-printing-additive-manufacturing</t>
  </si>
  <si>
    <t>3D Printing Capstone</t>
  </si>
  <si>
    <t>/specializations/english-for-research-publication-purposes</t>
  </si>
  <si>
    <t>/learn/academic-literacy?specialization=english-for-research-publication-purposes</t>
  </si>
  <si>
    <t>Academic Literacy</t>
  </si>
  <si>
    <t>/learn/scholarly-communication?specialization=english-for-research-publication-purposes</t>
  </si>
  <si>
    <t>Scholarly Communication</t>
  </si>
  <si>
    <t>/learn/grant-proposal?specialization=english-for-research-publication-purposes</t>
  </si>
  <si>
    <t>Grant Proposal</t>
  </si>
  <si>
    <t>/learn/technical-writing?specialization=english-for-research-publication-purposes</t>
  </si>
  <si>
    <t>Technical Writing</t>
  </si>
  <si>
    <t>/specializations/competitive-strategy</t>
  </si>
  <si>
    <t>/learn/competitive-strategy?specialization=competitive-strategy</t>
  </si>
  <si>
    <t>Competitive Strategy</t>
  </si>
  <si>
    <t>/learn/advanced-competitive-strategy?specialization=competitive-strategy</t>
  </si>
  <si>
    <t>Advanced Competitive Strategy</t>
  </si>
  <si>
    <t>/learn/organization-design?specialization=competitive-strategy</t>
  </si>
  <si>
    <t>Strategic Organization Design</t>
  </si>
  <si>
    <t>/learn/organization-strategy-project?specialization=competitive-strategy</t>
  </si>
  <si>
    <t>Competitive Strategy and Organization Design Project</t>
  </si>
  <si>
    <t>/specializations/computer-communications</t>
  </si>
  <si>
    <t>/learn/fundamentals-network-communications?specialization=computer-communications</t>
  </si>
  <si>
    <t>Fundamentals of Network Communication</t>
  </si>
  <si>
    <t>/learn/peer-to-peer-protocols-local-area-networks?specialization=computer-communications</t>
  </si>
  <si>
    <t>Peer-to-Peer Protocols and Local Area Networks</t>
  </si>
  <si>
    <t>/learn/packet-switching-networks-algorithms?specialization=computer-communications</t>
  </si>
  <si>
    <t>Packet Switching Networks and Algorithms</t>
  </si>
  <si>
    <t>/learn/tcp-ip-advanced?specialization=computer-communications</t>
  </si>
  <si>
    <t>TCP/IP and Advanced Topics</t>
  </si>
  <si>
    <t>/specializations/accounting-data-analytics</t>
  </si>
  <si>
    <t>/learn/intro-accounting-data-analytics-visual?specialization=accounting-data-analytics</t>
  </si>
  <si>
    <t>Introduction to Accounting Data Analytics and Visualization</t>
  </si>
  <si>
    <t>/learn/accounting-data-analytics-python?specialization=accounting-data-analytics</t>
  </si>
  <si>
    <t>Accounting Data Analytics with Python</t>
  </si>
  <si>
    <t>/learn/machine-learning-accounting-python?specialization=accounting-data-analytics</t>
  </si>
  <si>
    <t>Machine Learning for Accounting with Python</t>
  </si>
  <si>
    <t>/learn/accounting-data-analytics-capstone?specialization=accounting-data-analytics</t>
  </si>
  <si>
    <t>Data Analytics in Accounting Capstone</t>
  </si>
  <si>
    <t>/specializations/health-effects-cannabis-thc-cbd</t>
  </si>
  <si>
    <t>/learn/history-medical-cannabis-cbd-thc?specialization=health-effects-cannabis-thc-cbd</t>
  </si>
  <si>
    <t>History of Medical Cannabis</t>
  </si>
  <si>
    <t>/learn/pain-cannabis-cbd-thc?specialization=health-effects-cannabis-thc-cbd</t>
  </si>
  <si>
    <t>Cannabis, Chronic Pain, and Related Disorders</t>
  </si>
  <si>
    <t>/learn/mentalhealth-cannabis-cbd-thc?specialization=health-effects-cannabis-thc-cbd</t>
  </si>
  <si>
    <t>Cannabis, Mental Health, and Brain Disorders</t>
  </si>
  <si>
    <t>/learn/aging-research-cannabis-cbd-thc?specialization=health-effects-cannabis-thc-cbd</t>
  </si>
  <si>
    <t>Healthy Aging and the Future of Cannabis Research</t>
  </si>
  <si>
    <t>/specializations/pcdp</t>
  </si>
  <si>
    <t>/learn/parallel-programming-in-java?specialization=pcdp</t>
  </si>
  <si>
    <t>Parallel Programming in Java</t>
  </si>
  <si>
    <t>/learn/concurrent-programming-in-java?specialization=pcdp</t>
  </si>
  <si>
    <t>Concurrent Programming in Java</t>
  </si>
  <si>
    <t>/learn/distributed-programming-in-java?specialization=pcdp</t>
  </si>
  <si>
    <t>Distributed Programming in Java</t>
  </si>
  <si>
    <t>/specializations/nonprofit</t>
  </si>
  <si>
    <t>/learn/nonprofit-organizations?specialization=nonprofit</t>
  </si>
  <si>
    <t>Introduction to the Nonprofit Sector, Nonprofit Organizations, Nonprofit Leadership and Governance</t>
  </si>
  <si>
    <t>/learn/nonprofit-gov-2?specialization=nonprofit</t>
  </si>
  <si>
    <t>The Roles and Responsibilities of Nonprofit Boards of Directors within the Governance Process</t>
  </si>
  <si>
    <t>/learn/nonprofit-gov-3?specialization=nonprofit</t>
  </si>
  <si>
    <t>The Factors that Influence the Effectiveness of Boards and the Governance Process</t>
  </si>
  <si>
    <t>/learn/nonprofit-gov-capstone?specialization=nonprofit</t>
  </si>
  <si>
    <t>Capstone - Managing Board Change for Higher Levels of Leadership and Governance Effectiveness</t>
  </si>
  <si>
    <t>/specializations/patient-safety</t>
  </si>
  <si>
    <t>/learn/patient-safety-systems-view?specialization=patient-safety</t>
  </si>
  <si>
    <t>Patient Safety and Quality Improvement: Developing a Systems View (Patient Safety I)</t>
  </si>
  <si>
    <t>/learn/patient-safety-culture?specialization=patient-safety</t>
  </si>
  <si>
    <t>Setting the Stage for Success: An Eye on Safety Culture and Teamwork (Patient Safety II)</t>
  </si>
  <si>
    <t>/learn/patient-safety-project-planning?specialization=patient-safety</t>
  </si>
  <si>
    <t>Planning a Patient Safety or Quality Improvement Project (Patient Safety III)</t>
  </si>
  <si>
    <t>/learn/patient-safety-sustainment?specialization=patient-safety</t>
  </si>
  <si>
    <t>Designing for Sustainment: Keeping Improvement Work on Track (Patient Safety IV)</t>
  </si>
  <si>
    <t>/learn/patient-safety-implementation?specialization=patient-safety</t>
  </si>
  <si>
    <t>Implementing a Patient Safety or Quality Improvement Project (Patient Safety V)</t>
  </si>
  <si>
    <t>/learn/patient-safety-measurement?specialization=patient-safety</t>
  </si>
  <si>
    <t>Measuring the Success of a Patient Safety or Quality Improvement Project (Patient Safety VI)</t>
  </si>
  <si>
    <t>/learn/patient-safety-capstone?specialization=patient-safety</t>
  </si>
  <si>
    <t>Taking Safety and Quality Improvement Work to the Next Level (Patient Safety VII)</t>
  </si>
  <si>
    <t>/specializations/plant-bioinformatic-methods</t>
  </si>
  <si>
    <t>/learn/bioinformatics-methods-1?specialization=plant-bioinformatic-methods</t>
  </si>
  <si>
    <t>Bioinformatic Methods I</t>
  </si>
  <si>
    <t>/learn/bioinformatics-methods-2?specialization=plant-bioinformatic-methods</t>
  </si>
  <si>
    <t>Bioinformatic Methods II</t>
  </si>
  <si>
    <t>/learn/plant-bioinformatics?specialization=plant-bioinformatic-methods</t>
  </si>
  <si>
    <t>Plant Bioinformatics</t>
  </si>
  <si>
    <t>/learn/plant-bioinformatics-capstone?specialization=plant-bioinformatic-methods</t>
  </si>
  <si>
    <t>Plant Bioinformatics Capstone</t>
  </si>
  <si>
    <t>/specializations/developing-industrial-iot</t>
  </si>
  <si>
    <t>/learn/industrial-iot-markets-security?specialization=developing-industrial-iot</t>
  </si>
  <si>
    <t>Industrial IoT Markets and Security</t>
  </si>
  <si>
    <t>/learn/industrial-iot-project-planning-machine-learning?specialization=developing-industrial-iot</t>
  </si>
  <si>
    <t>Project Planning and Machine Learning</t>
  </si>
  <si>
    <t>/learn/modeling-debugging-embedded-systems?specialization=developing-industrial-iot</t>
  </si>
  <si>
    <t>Modeling and Debugging Embedded Systems</t>
  </si>
  <si>
    <t>/specializations/managerial-economics-business-analysis</t>
  </si>
  <si>
    <t>/learn/firm-level-economics?specialization=managerial-economics-business-analysis</t>
  </si>
  <si>
    <t>Firm Level Economics: Consumer and Producer Behavior</t>
  </si>
  <si>
    <t>/learn/firm-level-economics-markets?specialization=managerial-economics-business-analysis</t>
  </si>
  <si>
    <t>Firm Level Economics: Markets and Allocations</t>
  </si>
  <si>
    <t>/learn/country-level-economics?specialization=managerial-economics-business-analysis</t>
  </si>
  <si>
    <t>Country Level Economics: Macroeconomic Variables and Markets</t>
  </si>
  <si>
    <t>/learn/macroeconomic-factors?specialization=managerial-economics-business-analysis</t>
  </si>
  <si>
    <t>Country Level Economics: Policies, Institutions, and Macroeconomic Performance</t>
  </si>
  <si>
    <t>/learn/business-data?specialization=managerial-economics-business-analysis</t>
  </si>
  <si>
    <t>Exploring and Producing Data for Business Decision Making</t>
  </si>
  <si>
    <t>/learn/business-statistics?specialization=managerial-economics-business-analysis</t>
  </si>
  <si>
    <t>Inferential and Predictive Statistics for Business</t>
  </si>
  <si>
    <t>/learn/managerial-economics-capstone?specialization=managerial-economics-business-analysis</t>
  </si>
  <si>
    <t>Managerial Economics and Business Analysis Capstone</t>
  </si>
  <si>
    <t>/specializations/apigee-api-gcp-onprem</t>
  </si>
  <si>
    <t>/learn/onprem-fundamentals-apigee-gcp?specialization=apigee-api-gcp-onprem</t>
  </si>
  <si>
    <t>On Premises Installation and Fundamentals with Google Cloud's Apigee API Platform</t>
  </si>
  <si>
    <t>/learn/onprem-mgmt-security-apigee-gcp?specialization=apigee-api-gcp-onprem</t>
  </si>
  <si>
    <t>On Premises Management, Security, and Upgrade with Google Cloud's Apigee API Platform</t>
  </si>
  <si>
    <t>/learn/onprem-upgrade-apigee-gcp?specialization=apigee-api-gcp-onprem</t>
  </si>
  <si>
    <t>On Premises Capacity Upgrade and Monitoring with Google Cloud's Apigee API Platform</t>
  </si>
  <si>
    <t>/specializations/cad-design-digital-manufacturing</t>
  </si>
  <si>
    <t>/learn/introduction-digital-manufacturing-fusion-360?specialization=cad-design-digital-manufacturing</t>
  </si>
  <si>
    <t>Intro to Digital Manufacturing with Autodesk Fusion 360</t>
  </si>
  <si>
    <t>/learn/fusion-360-integrated-cad-cam-cae?specialization=cad-design-digital-manufacturing</t>
  </si>
  <si>
    <t>Autodesk Fusion 360 Integrated CAD/CAM/CAE</t>
  </si>
  <si>
    <t>/learn/3d-model-creation-fusion-360?specialization=cad-design-digital-manufacturing</t>
  </si>
  <si>
    <t>3D Model Creation with Autodesk Fusion 360</t>
  </si>
  <si>
    <t>/learn/engineering-design-process-fusion-360?specialization=cad-design-digital-manufacturing</t>
  </si>
  <si>
    <t>Engineering Design Process with Autodesk Fusion 360</t>
  </si>
  <si>
    <t>/learn/manufacturing-process-fusion-360?specialization=cad-design-digital-manufacturing</t>
  </si>
  <si>
    <t>Manufacturing Process with Autodesk Fusion 360</t>
  </si>
  <si>
    <t>/specializations/introduction-to-public-relations-and-the-media</t>
  </si>
  <si>
    <t>/learn/principles-of-public-relations?specialization=introduction-to-public-relations-and-the-media</t>
  </si>
  <si>
    <t>Principles of Public Relations</t>
  </si>
  <si>
    <t>/learn/working-with-the-media?specialization=introduction-to-public-relations-and-the-media</t>
  </si>
  <si>
    <t>Working with the Media</t>
  </si>
  <si>
    <t>/learn/the-nuts-and-bolts-of-public-relations?specialization=introduction-to-public-relations-and-the-media</t>
  </si>
  <si>
    <t>The Nuts and Bolts of Public Relations</t>
  </si>
  <si>
    <t>/specializations/rpa-cognitive-analytics</t>
  </si>
  <si>
    <t>/learn/rpa-introduction?specialization=rpa-cognitive-analytics</t>
  </si>
  <si>
    <t>RPA Lifecycle: Introduction, Discovery and Design</t>
  </si>
  <si>
    <t>/learn/rpa-development-testing?specialization=rpa-cognitive-analytics</t>
  </si>
  <si>
    <t>RPA Lifecycle: Development and Testing</t>
  </si>
  <si>
    <t>/learn/rpa-deployment-maintenance?specialization=rpa-cognitive-analytics</t>
  </si>
  <si>
    <t>RPA Lifecycle: Deployment and Maintenance</t>
  </si>
  <si>
    <t>/learn/cognitive-solutions-rpa-analytics?specialization=rpa-cognitive-analytics</t>
  </si>
  <si>
    <t>Cognitive Solutions and RPA Analytics</t>
  </si>
  <si>
    <t>/specializations/computer-security-systems-management</t>
  </si>
  <si>
    <t>/learn/enterprise-system-management-security?specialization=computer-security-systems-management</t>
  </si>
  <si>
    <t>Enterprise System Management and Security</t>
  </si>
  <si>
    <t>/learn/windows-server-management-security?specialization=computer-security-systems-management</t>
  </si>
  <si>
    <t>Windows Server Management and Security</t>
  </si>
  <si>
    <t>/learn/linux-server-management-security?specialization=computer-security-systems-management</t>
  </si>
  <si>
    <t>Linux Server Management and Security</t>
  </si>
  <si>
    <t>/learn/planning-auditing-maintaining-enterprise-systems?specialization=computer-security-systems-management</t>
  </si>
  <si>
    <t>Planning, Auditing and Maintaining Enterprise Systems</t>
  </si>
  <si>
    <t>/specializations/agile-leadership-change-management</t>
  </si>
  <si>
    <t>/learn/agile-leadership-introduction-to-change?specialization=agile-leadership-change-management</t>
  </si>
  <si>
    <t>Agile Leadership: Introduction to Change</t>
  </si>
  <si>
    <t>/learn/agile-leader-training?specialization=agile-leadership-change-management</t>
  </si>
  <si>
    <t>Agile Leader Training</t>
  </si>
  <si>
    <t>/learn/developing-agile-team?specialization=agile-leadership-change-management</t>
  </si>
  <si>
    <t>Developing an Agile Team</t>
  </si>
  <si>
    <t>/learn/agile-leadership-organization?specialization=agile-leadership-change-management</t>
  </si>
  <si>
    <t>Agile Organization</t>
  </si>
  <si>
    <t>/learn/agile-capstone?specialization=agile-leadership-change-management</t>
  </si>
  <si>
    <t>Agile Leadership Capstone</t>
  </si>
  <si>
    <t>/specializations/investment-strategy</t>
  </si>
  <si>
    <t>/learn/financial-markets-intro?specialization=investment-strategy</t>
  </si>
  <si>
    <t>Introduction to Financial Markets</t>
  </si>
  <si>
    <t>/learn/portfolio-management?specialization=investment-strategy</t>
  </si>
  <si>
    <t>/learn/behavioral-investing?specialization=investment-strategy</t>
  </si>
  <si>
    <t>Behavioral Investing</t>
  </si>
  <si>
    <t>/learn/investment-philosophy?specialization=investment-strategy</t>
  </si>
  <si>
    <t>Investment Strategy</t>
  </si>
  <si>
    <t>/learn/investment-strategy-capstone?specialization=investment-strategy</t>
  </si>
  <si>
    <t>Financial Markets and Investment Strategy Capstone</t>
  </si>
  <si>
    <t>/specializations/english-interview-resume</t>
  </si>
  <si>
    <t>/learn/interview-preparation?specialization=english-interview-resume</t>
  </si>
  <si>
    <t>Interview Research and Preparation</t>
  </si>
  <si>
    <t>/learn/successful-interviewing?specialization=english-interview-resume</t>
  </si>
  <si>
    <t>Successful Interviewing</t>
  </si>
  <si>
    <t>/learn/interview-techniques?specialization=english-interview-resume</t>
  </si>
  <si>
    <t>Advanced Interviewing Techniques</t>
  </si>
  <si>
    <t>/learn/resume-writing?specialization=english-interview-resume</t>
  </si>
  <si>
    <t>Writing Winning Resumes and Cover Letters</t>
  </si>
  <si>
    <t>/learn/job-interview-capstone?specialization=english-interview-resume</t>
  </si>
  <si>
    <t>How To Land the Job You Want (Capstone Project)</t>
  </si>
  <si>
    <t>/specializations/value-based-care</t>
  </si>
  <si>
    <t>/learn/value-based-care-introduction?specialization=value-based-care</t>
  </si>
  <si>
    <t>Value-Based Care: Introduction to Value-Based Care and the U.S. Healthcare System</t>
  </si>
  <si>
    <t>/learn/pop-health?specialization=value-based-care</t>
  </si>
  <si>
    <t>Value-Based Care: Population Health</t>
  </si>
  <si>
    <t>/learn/managing-processes?specialization=value-based-care</t>
  </si>
  <si>
    <t>Value-Based Care: Managing Processes to Improve Outcomes</t>
  </si>
  <si>
    <t>/learn/reimburse-models?specialization=value-based-care</t>
  </si>
  <si>
    <t>Value-Based Care: Reimbursement Models</t>
  </si>
  <si>
    <t>/learn/value-based-care-organizational-competencies?specialization=value-based-care</t>
  </si>
  <si>
    <t>Value-Based Care: Organizational Competencies</t>
  </si>
  <si>
    <t>/learn/value-based-care-quality-improvement-in-organizations?specialization=value-based-care</t>
  </si>
  <si>
    <t>Value-Based Care: Quality Improvement in Organizations</t>
  </si>
  <si>
    <t>/learn/value-based-care-capstone?specialization=value-based-care</t>
  </si>
  <si>
    <t>Value-Based Care: Capstone Project</t>
  </si>
  <si>
    <t>/specializations/business-entrepreneurship</t>
  </si>
  <si>
    <t>/learn/innovative-ideas?specialization=business-entrepreneurship</t>
  </si>
  <si>
    <t>Developing Innovative Ideas for New Companies: The First Step in Entrepreneurship</t>
  </si>
  <si>
    <t>/learn/innovative-entrepreneur?specialization=business-entrepreneurship</t>
  </si>
  <si>
    <t>Innovation for Entrepreneurs: From Idea to Marketplace</t>
  </si>
  <si>
    <t>/learn/startup-funding?specialization=business-entrepreneurship</t>
  </si>
  <si>
    <t>New Venture Finance: Startup Funding for Entrepreneurs</t>
  </si>
  <si>
    <t>/learn/entrepreneurship-capstone?specialization=business-entrepreneurship</t>
  </si>
  <si>
    <t>Entrepreneurship Capstone</t>
  </si>
  <si>
    <t>/specializations/software-development-lifecycle</t>
  </si>
  <si>
    <t>/learn/software-processes?specialization=software-development-lifecycle</t>
  </si>
  <si>
    <t>Software Development Processes and Methodologies</t>
  </si>
  <si>
    <t>/learn/agile-software-development?specialization=software-development-lifecycle</t>
  </si>
  <si>
    <t>Agile Software Development</t>
  </si>
  <si>
    <t>/learn/lean-software-development?specialization=software-development-lifecycle</t>
  </si>
  <si>
    <t>Lean Software Development</t>
  </si>
  <si>
    <t>/learn/engineering-practices-secure-software-quality?specialization=software-development-lifecycle</t>
  </si>
  <si>
    <t>Engineering Practices for Building Quality Software</t>
  </si>
  <si>
    <t>/specializations/practical-data-science-matlab</t>
  </si>
  <si>
    <t>/learn/exploratory-data-analysis-matlab?specialization=practical-data-science-matlab</t>
  </si>
  <si>
    <t>Exploratory Data Analysis with MATLAB</t>
  </si>
  <si>
    <t>/learn/feature-engineering-matlab?specialization=practical-data-science-matlab</t>
  </si>
  <si>
    <t>Data Processing and Feature Engineering with MATLAB</t>
  </si>
  <si>
    <t>/learn/predictive-modeling-machine-learning?specialization=practical-data-science-matlab</t>
  </si>
  <si>
    <t>Predictive Modeling and Machine Learning with MATLAB</t>
  </si>
  <si>
    <t>/learn/matlab-capstone?specialization=practical-data-science-matlab</t>
  </si>
  <si>
    <t>Data Science Project: MATLAB for the Real World</t>
  </si>
  <si>
    <t>/specializations/esports</t>
  </si>
  <si>
    <t>/learn/game-developers-esports-organizations?specialization=esports</t>
  </si>
  <si>
    <t>Game Developers and Esports Organizations</t>
  </si>
  <si>
    <t>/learn/esports-teams-professional-players?specialization=esports</t>
  </si>
  <si>
    <t>Esports Teams and Professional Players</t>
  </si>
  <si>
    <t>/learn/college-esports-career-planning?specialization=esports</t>
  </si>
  <si>
    <t>Collegiate Esports and Career Planning</t>
  </si>
  <si>
    <t>/learn/esports-management-capstone-project?specialization=esports</t>
  </si>
  <si>
    <t>Esports Management Capstone Project</t>
  </si>
  <si>
    <t>/specializations/oss-development-linux-git</t>
  </si>
  <si>
    <t>/learn/open-source-software-development-methods?specialization=oss-development-linux-git</t>
  </si>
  <si>
    <t>Open Source Software Development Methods</t>
  </si>
  <si>
    <t>/learn/linux-for-developers?specialization=oss-development-linux-git</t>
  </si>
  <si>
    <t>Linux for Developers</t>
  </si>
  <si>
    <t>/learn/linux-tools-for-developers?specialization=oss-development-linux-git</t>
  </si>
  <si>
    <t>Linux Tools for Developers</t>
  </si>
  <si>
    <t>/learn/git-distributed-development?specialization=oss-development-linux-git</t>
  </si>
  <si>
    <t>Using Git for Distributed Development</t>
  </si>
  <si>
    <t>/specializations/public-health-epidemiology</t>
  </si>
  <si>
    <t>/learn/measuring-disease-epidemiology?specialization=public-health-epidemiology</t>
  </si>
  <si>
    <t>Measuring Disease in Epidemiology</t>
  </si>
  <si>
    <t>/learn/study-designs-epidemiology?specialization=public-health-epidemiology</t>
  </si>
  <si>
    <t>Study Designs in Epidemiology</t>
  </si>
  <si>
    <t>/learn/validity-bias-epidemiology?specialization=public-health-epidemiology</t>
  </si>
  <si>
    <t>Validity and Bias in Epidemiology</t>
  </si>
  <si>
    <t>/specializations/coaching-skills-manager</t>
  </si>
  <si>
    <t>/learn/managing-as-a-coach?specialization=coaching-skills-manager</t>
  </si>
  <si>
    <t>Managing as a Coach</t>
  </si>
  <si>
    <t>/learn/coaching-expectations-performance?specialization=coaching-skills-manager</t>
  </si>
  <si>
    <t>Setting Expectations &amp; Assessing Performance Issues</t>
  </si>
  <si>
    <t>/learn/coaching-practices?specialization=coaching-skills-manager</t>
  </si>
  <si>
    <t>Coaching Practices</t>
  </si>
  <si>
    <t>/learn/coaching-conversations?specialization=coaching-skills-manager</t>
  </si>
  <si>
    <t>Coaching Conversations</t>
  </si>
  <si>
    <t>/specializations/managing-major-engineering-projects</t>
  </si>
  <si>
    <t>/learn/major-engineering-project-performance?specialization=managing-major-engineering-projects</t>
  </si>
  <si>
    <t>Major Engineering Project Performance</t>
  </si>
  <si>
    <t>/learn/major-engineering-projects?specialization=managing-major-engineering-projects</t>
  </si>
  <si>
    <t>Major Engineering Projects: Governance, Risk and Scope</t>
  </si>
  <si>
    <t>/learn/financing-major-engineering-projects?specialization=managing-major-engineering-projects</t>
  </si>
  <si>
    <t>Financing and Initiating Major Engineering Projects</t>
  </si>
  <si>
    <t>/specializations/modeling-and-control-of-power-electronics</t>
  </si>
  <si>
    <t>/learn/averagedswitchmodelingandsimulation?specialization=modeling-and-control-of-power-electronics</t>
  </si>
  <si>
    <t>Averaged-Switch Modeling and Simulation</t>
  </si>
  <si>
    <t>/learn/techniques-of-design-oriented-analysis?specialization=modeling-and-control-of-power-electronics</t>
  </si>
  <si>
    <t>Techniques of Design-Oriented Analysis</t>
  </si>
  <si>
    <t>/learn/inputfilterdesign?specialization=modeling-and-control-of-power-electronics</t>
  </si>
  <si>
    <t>Input Filter Design</t>
  </si>
  <si>
    <t>/learn/current-modecontrol?specialization=modeling-and-control-of-power-electronics</t>
  </si>
  <si>
    <t>Current-Mode Control</t>
  </si>
  <si>
    <t>/learn/modeling-and-control-of-single-phase-rectifiers-and-inverters?specialization=modeling-and-control-of-power-electronics</t>
  </si>
  <si>
    <t>Modeling and Control of Single-Phase Rectifiers and Inverters</t>
  </si>
  <si>
    <t>/specializations/ibm-ai-workflow</t>
  </si>
  <si>
    <t>/learn/ibm-ai-workflow-business-priorities-data-ingestion?specialization=ibm-ai-workflow</t>
  </si>
  <si>
    <t>AI Workflow: Business Priorities and Data Ingestion</t>
  </si>
  <si>
    <t>/learn/ibm-ai-workflow-data-analysis-hypothesis-testing?specialization=ibm-ai-workflow</t>
  </si>
  <si>
    <t>AI Workflow: Data Analysis and Hypothesis Testing</t>
  </si>
  <si>
    <t>/learn/ibm-ai-workflow-feature-engineering-bias-detection?specialization=ibm-ai-workflow</t>
  </si>
  <si>
    <t>AI Workflow: Feature Engineering and Bias Detection</t>
  </si>
  <si>
    <t>/learn/ibm-ai-workflow-machine-learning-vr-nlp?specialization=ibm-ai-workflow</t>
  </si>
  <si>
    <t>AI Workflow: Machine Learning, Visual Recognition and NLP</t>
  </si>
  <si>
    <t>/learn/ibm-ai-workflow-machine-learning-model-deployment?specialization=ibm-ai-workflow</t>
  </si>
  <si>
    <t>AI Workflow: Enterprise Model Deployment</t>
  </si>
  <si>
    <t>/learn/ibm-ai-workflow-ai-production?specialization=ibm-ai-workflow</t>
  </si>
  <si>
    <t>AI Workflow: AI in Production</t>
  </si>
  <si>
    <t>/specializations/uiuc-iot</t>
  </si>
  <si>
    <t>/learn/iot-devices-il?specialization=uiuc-iot</t>
  </si>
  <si>
    <t>IoT Devices</t>
  </si>
  <si>
    <t>/learn/iot-communications?specialization=uiuc-iot</t>
  </si>
  <si>
    <t>IoT Communications</t>
  </si>
  <si>
    <t>/learn/iot-networking?specialization=uiuc-iot</t>
  </si>
  <si>
    <t>IoT Networking</t>
  </si>
  <si>
    <t>/learn/iot-cloud?specialization=uiuc-iot</t>
  </si>
  <si>
    <t>IoT Cloud</t>
  </si>
  <si>
    <t>/specializations/personal-finance-fundamentals</t>
  </si>
  <si>
    <t>/learn/personal-finance-introduction?specialization=personal-finance-fundamentals</t>
  </si>
  <si>
    <t>Introduction to Personal Finance</t>
  </si>
  <si>
    <t>/learn/saving-money-future?specialization=personal-finance-fundamentals</t>
  </si>
  <si>
    <t>Saving Money for the Future</t>
  </si>
  <si>
    <t>/learn/managing-debt?specialization=personal-finance-fundamentals</t>
  </si>
  <si>
    <t>Managing Debt</t>
  </si>
  <si>
    <t>/learn/investing-fundamentals?specialization=personal-finance-fundamentals</t>
  </si>
  <si>
    <t>Fundamentals of Investing</t>
  </si>
  <si>
    <t>/learn/risk-management-in-personal-finance?specialization=personal-finance-fundamentals</t>
  </si>
  <si>
    <t>Risk Management in Personal Finance</t>
  </si>
  <si>
    <t>/specializations/effective-professional-communication</t>
  </si>
  <si>
    <t>/learn/career-planning-tsu?specialization=effective-professional-communication</t>
  </si>
  <si>
    <t>Career planning: resume/CV, cover letter, interview</t>
  </si>
  <si>
    <t>/learn/introduction-to-professional-communication?specialization=effective-professional-communication</t>
  </si>
  <si>
    <t>Introduction to Professional Communication</t>
  </si>
  <si>
    <t>/learn/effective-communication-for-building-relationships?specialization=effective-professional-communication</t>
  </si>
  <si>
    <t>Effective Communication for Building Relationships</t>
  </si>
  <si>
    <t>/learn/expert-communication-for-career-success?specialization=effective-professional-communication</t>
  </si>
  <si>
    <t>Expert Communication for Career Success</t>
  </si>
  <si>
    <t>/learn/effective-professional-communication-capstone?specialization=effective-professional-communication</t>
  </si>
  <si>
    <t>Effective Professional Communication Capstone</t>
  </si>
  <si>
    <t>/specializations/value-based-business-analytics</t>
  </si>
  <si>
    <t>/learn/financial-markets-and-instruments?specialization=value-based-business-analytics</t>
  </si>
  <si>
    <t>Financial Markets and Instruments</t>
  </si>
  <si>
    <t>/learn/ifrs-1?specialization=value-based-business-analytics</t>
  </si>
  <si>
    <t>International Financial Reporting Standards-1</t>
  </si>
  <si>
    <t>/learn/theory-of-finance?specialization=value-based-business-analytics</t>
  </si>
  <si>
    <t>Theory of Finance</t>
  </si>
  <si>
    <t>/learn/econometrics?specialization=value-based-business-analytics</t>
  </si>
  <si>
    <t>Econometrics</t>
  </si>
  <si>
    <t>/learn/corporate-finance-hse?specialization=value-based-business-analytics</t>
  </si>
  <si>
    <t>Corporate Finance</t>
  </si>
  <si>
    <t>/specializations/cloud</t>
  </si>
  <si>
    <t>/learn/sdnetworking?specialization=cloud</t>
  </si>
  <si>
    <t>Software Defined Networking</t>
  </si>
  <si>
    <t>/learn/cloud-sys-software?specialization=cloud</t>
  </si>
  <si>
    <t>Cloud Systems Software</t>
  </si>
  <si>
    <t>/learn/cloud-app?specialization=cloud</t>
  </si>
  <si>
    <t>Cloud Applications</t>
  </si>
  <si>
    <t>/learn/network-virtual?specialization=cloud</t>
  </si>
  <si>
    <t>Network Function Virtualization</t>
  </si>
  <si>
    <t>/specializations/hr-management-leadership</t>
  </si>
  <si>
    <t>/learn/organisational-design-know-your-organisation?specialization=hr-management-leadership</t>
  </si>
  <si>
    <t>Organisational design: Know your organisation</t>
  </si>
  <si>
    <t>/learn/organisational-behaviour-know-your-people?specialization=hr-management-leadership</t>
  </si>
  <si>
    <t>Organisational behaviour: Know your people</t>
  </si>
  <si>
    <t>/learn/leadership-adapt-your-style?specialization=hr-management-leadership</t>
  </si>
  <si>
    <t>Adapt your leadership style</t>
  </si>
  <si>
    <t>/learn/visionary-leadership-meaning-maker?specialization=hr-management-leadership</t>
  </si>
  <si>
    <t>Visionary leadership, identity &amp; motivation: Become a meaning maker</t>
  </si>
  <si>
    <t>/specializations/recommender-systems</t>
  </si>
  <si>
    <t>/learn/recommender-systems-introduction?specialization=recommender-systems</t>
  </si>
  <si>
    <t>Introduction to Recommender Systems: Non-Personalized and Content-Based</t>
  </si>
  <si>
    <t>/learn/collaborative-filtering?specialization=recommender-systems</t>
  </si>
  <si>
    <t>Nearest Neighbor Collaborative Filtering</t>
  </si>
  <si>
    <t>/learn/recommender-metrics?specialization=recommender-systems</t>
  </si>
  <si>
    <t>Recommender Systems: Evaluation and Metrics</t>
  </si>
  <si>
    <t>/learn/matrix-factorization?specialization=recommender-systems</t>
  </si>
  <si>
    <t>Matrix Factorization and Advanced Techniques</t>
  </si>
  <si>
    <t>/learn/recommeder-systems-capstone?specialization=recommender-systems</t>
  </si>
  <si>
    <t>Recommender Systems Capstone</t>
  </si>
  <si>
    <t>/specializations/data-literacy</t>
  </si>
  <si>
    <t>/learn/data-what-it-is-what-can-we-do-with-it?specialization=data-literacy</t>
  </si>
  <si>
    <t>Data – What It Is, What We Can Do With It</t>
  </si>
  <si>
    <t>/learn/measurement-turning-concepts-data?specialization=data-literacy</t>
  </si>
  <si>
    <t>Measurement – Turning Concepts into Data</t>
  </si>
  <si>
    <t>/learn/quantifying-relationships-regression-models?specialization=data-literacy</t>
  </si>
  <si>
    <t>Quantifying Relationships with Regression Models</t>
  </si>
  <si>
    <t>/learn/chances-probability-uncertainty-statistics?specialization=data-literacy</t>
  </si>
  <si>
    <t>What are the Chances? Probability and Uncertainty in Statistics</t>
  </si>
  <si>
    <t>/learn/data-literacy-capstone-evaluating-research?specialization=data-literacy</t>
  </si>
  <si>
    <t>Data Literacy Capstone – Evaluating Research</t>
  </si>
  <si>
    <t>/specializations/hands-on-data-science-machine-learning</t>
  </si>
  <si>
    <t>/learn/bigquery-basics-data-analysts?specialization=hands-on-data-science-machine-learning</t>
  </si>
  <si>
    <t>BigQuery Basics for Data Analysts</t>
  </si>
  <si>
    <t>/learn/cloud-data-fusion-building-advanced-codeless-pipelines?specialization=hands-on-data-science-machine-learning</t>
  </si>
  <si>
    <t>Building Advanced Codeless Pipelines on Cloud Data Fusion</t>
  </si>
  <si>
    <t>/learn/data-science-google-cloud?specialization=hands-on-data-science-machine-learning</t>
  </si>
  <si>
    <t>Data Science on Google Cloud</t>
  </si>
  <si>
    <t>/learn/data-science-machine-learning-google-cloud?specialization=hands-on-data-science-machine-learning</t>
  </si>
  <si>
    <t>Data Science on Google Cloud: Machine Learning</t>
  </si>
  <si>
    <t>/specializations/learn-mandarin</t>
  </si>
  <si>
    <t>/learn/mandarin-chinese-1?specialization=learn-mandarin</t>
  </si>
  <si>
    <t>Mandarin Chinese 1: Chinese for Beginners</t>
  </si>
  <si>
    <t>/learn/mandarin-chinese-2?specialization=learn-mandarin</t>
  </si>
  <si>
    <t>Mandarin Chinese 2: Chinese for Beginners</t>
  </si>
  <si>
    <t>/learn/mandarin-chinese-3?specialization=learn-mandarin</t>
  </si>
  <si>
    <t>Mandarin Chinese 3: Chinese for Beginners</t>
  </si>
  <si>
    <t>/learn/learn-mandarin-project?specialization=learn-mandarin</t>
  </si>
  <si>
    <t>Learn Mandarin Chinese: Capstone Project</t>
  </si>
  <si>
    <t>/specializations/business-english-speakers</t>
  </si>
  <si>
    <t>/learn/business-english?specialization=business-english-speakers</t>
  </si>
  <si>
    <t>Business English: Basics</t>
  </si>
  <si>
    <t>/learn/english-for-business-writing?specialization=business-english-speakers</t>
  </si>
  <si>
    <t>English for Effective Business Writing</t>
  </si>
  <si>
    <t>/learn/business-english-vocabulary?specialization=business-english-speakers</t>
  </si>
  <si>
    <t>English for Effective Business Speaking</t>
  </si>
  <si>
    <t>/learn/cross-cultural-communication-business?specialization=business-english-speakers</t>
  </si>
  <si>
    <t>Business English for Cross-cultural Communication</t>
  </si>
  <si>
    <t>/learn/business-case-analysis?specialization=business-english-speakers</t>
  </si>
  <si>
    <t>Business Case Analysis</t>
  </si>
  <si>
    <t>/specializations/design-experiments</t>
  </si>
  <si>
    <t>/learn/introduction-experimental-design-basics?specialization=design-experiments</t>
  </si>
  <si>
    <t>Experimental Design Basics</t>
  </si>
  <si>
    <t>/learn/factorial-fractional-factorial-designs?specialization=design-experiments</t>
  </si>
  <si>
    <t>Factorial and Fractional Factorial Designs</t>
  </si>
  <si>
    <t>/learn/response-surfaces-mixtures-model-building?specialization=design-experiments</t>
  </si>
  <si>
    <t>Response Surfaces, Mixtures, and Model Building</t>
  </si>
  <si>
    <t>/learn/random-models-nested-split-plot-designs?specialization=design-experiments</t>
  </si>
  <si>
    <t>Random Models, Nested and Split-plot Designs</t>
  </si>
  <si>
    <t>/specializations/serverless-data-processing-with-dataflow</t>
  </si>
  <si>
    <t>/learn/serverless-data-processing-with-dataflow-foundations?specialization=serverless-data-processing-with-dataflow</t>
  </si>
  <si>
    <t>Serverless Data Processing with Dataflow: Foundations</t>
  </si>
  <si>
    <t>/learn/developing-pipelines-on-dataflow?specialization=serverless-data-processing-with-dataflow</t>
  </si>
  <si>
    <t>Serverless Data Processing with Dataflow: Develop Pipelines</t>
  </si>
  <si>
    <t>/learn/serverless-data-processing-with-dataflow-operations?specialization=serverless-data-processing-with-dataflow</t>
  </si>
  <si>
    <t>Serverless Data Processing with Dataflow: Operations</t>
  </si>
  <si>
    <t>/specializations/international-business</t>
  </si>
  <si>
    <t>/learn/international-business-context?specialization=international-business</t>
  </si>
  <si>
    <t>International Business Context</t>
  </si>
  <si>
    <t>/learn/international-business-culture?specialization=international-business</t>
  </si>
  <si>
    <t>International Business and Culture</t>
  </si>
  <si>
    <t>/learn/international-business-operations?specialization=international-business</t>
  </si>
  <si>
    <t>International Business Operations</t>
  </si>
  <si>
    <t>/learn/international-business-venturing-abroad?specialization=international-business</t>
  </si>
  <si>
    <t>International Business Venturing Abroad</t>
  </si>
  <si>
    <t>/specializations/mind-machine</t>
  </si>
  <si>
    <t>/learn/mind-machine-artificial-intelligence?specialization=mind-machine</t>
  </si>
  <si>
    <t>What is “the mind” and what is artificial intelligence?</t>
  </si>
  <si>
    <t>/learn/mind-machine-problem-solving-methods?specialization=mind-machine</t>
  </si>
  <si>
    <t>Methods for Solving Problems</t>
  </si>
  <si>
    <t>/learn/mind-machine-computational-vision?specialization=mind-machine</t>
  </si>
  <si>
    <t>Computational Vision</t>
  </si>
  <si>
    <t>/learn/mind-machine-perspectives?specialization=mind-machine</t>
  </si>
  <si>
    <t>Interpersonal, Developmental, and Evolutionary Perspectives of the Mind</t>
  </si>
  <si>
    <t>/specializations/solar-energy</t>
  </si>
  <si>
    <t>/learn/solar-energy-systems?specialization=solar-energy</t>
  </si>
  <si>
    <t>Solar Energy Systems Overview</t>
  </si>
  <si>
    <t>/learn/solar-energy-and-electrical-system-design?specialization=solar-energy</t>
  </si>
  <si>
    <t>Solar Energy and Electrical System Design</t>
  </si>
  <si>
    <t>/learn/solar-energy-codes-permitting-zoning?specialization=solar-energy</t>
  </si>
  <si>
    <t>Solar Energy Codes, Permitting and Zoning</t>
  </si>
  <si>
    <t>/specializations/pythonforcybersecurity</t>
  </si>
  <si>
    <t>/learn/pythonforcybersecurity-introduction?specialization=pythonforcybersecurity</t>
  </si>
  <si>
    <t>Introduction to Python for Cybersecurity</t>
  </si>
  <si>
    <t>/learn/execution-persistence-privilege-escalation-and-evasion?specialization=pythonforcybersecurity</t>
  </si>
  <si>
    <t>Execution, persistence, privilege escalation and evasion</t>
  </si>
  <si>
    <t>/learn/credential-access-discovery-lateral-movement--collection?specialization=pythonforcybersecurity</t>
  </si>
  <si>
    <t>Credential Access, discovery, lateral movement &amp; collection</t>
  </si>
  <si>
    <t>/learn/command-and-control-exfiltration-and-impact?specialization=pythonforcybersecurity</t>
  </si>
  <si>
    <t>Python for Command-and-control, Exfiltration and Impact</t>
  </si>
  <si>
    <t>/learn/python-for-active-defense?specialization=pythonforcybersecurity</t>
  </si>
  <si>
    <t>Python for Active Defense</t>
  </si>
  <si>
    <t>/specializations/sales-management-bridging-gap-strategy-sales</t>
  </si>
  <si>
    <t>/learn/effective-sales-overview?specialization=sales-management-bridging-gap-strategy-sales</t>
  </si>
  <si>
    <t>Effective Sales – An Overview</t>
  </si>
  <si>
    <t>/learn/sales-strategy?specialization=sales-management-bridging-gap-strategy-sales</t>
  </si>
  <si>
    <t>Sales Strategy</t>
  </si>
  <si>
    <t>/learn/models-frameworks-support-sales-planning?specialization=sales-management-bridging-gap-strategy-sales</t>
  </si>
  <si>
    <t>Models &amp; Frameworks to Support Sales Planning</t>
  </si>
  <si>
    <t>/learn/sales-marketing-alignment?specialization=sales-management-bridging-gap-strategy-sales</t>
  </si>
  <si>
    <t>Sales &amp; Marketing Alignment</t>
  </si>
  <si>
    <t>/learn/ssm-final-project?specialization=sales-management-bridging-gap-strategy-sales</t>
  </si>
  <si>
    <t>Strategic Sales Management Final Project</t>
  </si>
  <si>
    <t>/specializations/creativity-ai</t>
  </si>
  <si>
    <t>/learn/artificial-creativity?specialization=creativity-ai</t>
  </si>
  <si>
    <t>Artificial Creativity</t>
  </si>
  <si>
    <t>/learn/natural-creativity?specialization=creativity-ai</t>
  </si>
  <si>
    <t>Natural Creativity</t>
  </si>
  <si>
    <t>/learn/creative-artifacts?specialization=creativity-ai</t>
  </si>
  <si>
    <t>Creative Artifacts</t>
  </si>
  <si>
    <t>/specializations/speaklistenenglish</t>
  </si>
  <si>
    <t>/learn/note-taking?specialization=speaklistenenglish</t>
  </si>
  <si>
    <t>Academic Listening and Note-Taking</t>
  </si>
  <si>
    <t>/learn/presentations-speaking-so-that-people-listen?specialization=speaklistenenglish</t>
  </si>
  <si>
    <t>Presentations: Speaking so that People Listen</t>
  </si>
  <si>
    <t>/learn/academic-discussion-english?specialization=speaklistenenglish</t>
  </si>
  <si>
    <t>Academic Discussions in English</t>
  </si>
  <si>
    <t>/learn/speaking-listening-capstone?specialization=speaklistenenglish</t>
  </si>
  <si>
    <t>Advanced Speaking and Listening Project</t>
  </si>
  <si>
    <t>/specializations/sales-training-high-performing-teams</t>
  </si>
  <si>
    <t>/learn/build-sales-career?specialization=sales-training-high-performing-teams</t>
  </si>
  <si>
    <t>Sales Training: Building Your Sales Career</t>
  </si>
  <si>
    <t>/learn/sales-process-techniques-training?specialization=sales-training-high-performing-teams</t>
  </si>
  <si>
    <t>Sales Training: Techniques for a Human-Centric Sales Process</t>
  </si>
  <si>
    <t>/learn/sales-team-management?specialization=sales-training-high-performing-teams</t>
  </si>
  <si>
    <t>Sales Training: Sales Team Management</t>
  </si>
  <si>
    <t>/learn/inbound-business-strategy?specialization=sales-training-high-performing-teams</t>
  </si>
  <si>
    <t>Sales Training: Inbound Business Strategy</t>
  </si>
  <si>
    <t>/specializations/career-brand-management</t>
  </si>
  <si>
    <t>/learn/strategic-career-self-management?specialization=career-brand-management</t>
  </si>
  <si>
    <t>Strategic Career Self-Management</t>
  </si>
  <si>
    <t>/learn/career-brand-development-self-coaching?specialization=career-brand-management</t>
  </si>
  <si>
    <t>Career Brand Development and Self-Coaching</t>
  </si>
  <si>
    <t>/learn/self-marketing?specialization=career-brand-management</t>
  </si>
  <si>
    <t>Strategic Self-Marketing and Personal Branding</t>
  </si>
  <si>
    <t>/learn/career-fitness?specialization=career-brand-management</t>
  </si>
  <si>
    <t>Career Total Fitness Annual Retreat</t>
  </si>
  <si>
    <t>/specializations/cybersecurity-cloud</t>
  </si>
  <si>
    <t>/learn/cloud-security-basics?specialization=cybersecurity-cloud</t>
  </si>
  <si>
    <t>Cloud Security Basics</t>
  </si>
  <si>
    <t>/learn/cloud-data-security?specialization=cybersecurity-cloud</t>
  </si>
  <si>
    <t>Cloud Data Security</t>
  </si>
  <si>
    <t>/learn/cloud-application-security?specialization=cybersecurity-cloud</t>
  </si>
  <si>
    <t>Cloud Application Security</t>
  </si>
  <si>
    <t>/learn/cloud-top-ten-risks?specialization=cybersecurity-cloud</t>
  </si>
  <si>
    <t>Cloud Top Ten Risks</t>
  </si>
  <si>
    <t>/specializations/requirements-engineering-secure-software</t>
  </si>
  <si>
    <t>/learn/requirements-gathering-secure?specialization=requirements-engineering-secure-software</t>
  </si>
  <si>
    <t>Requirements Gathering for Secure Software Development</t>
  </si>
  <si>
    <t>/learn/requirements-elicitation?specialization=requirements-engineering-secure-software</t>
  </si>
  <si>
    <t>Requirements Elicitation: Artifact and Stakeholder Analysis</t>
  </si>
  <si>
    <t>/learn/requirements-specification-goals?specialization=requirements-engineering-secure-software</t>
  </si>
  <si>
    <t>Requirements Specifications: Goals and Conflict Analysis</t>
  </si>
  <si>
    <t>/learn/software-requirements-prioritization?specialization=requirements-engineering-secure-software</t>
  </si>
  <si>
    <t>Software Requirements Prioritization: Risk Analysis</t>
  </si>
  <si>
    <t>/learn/srs-documents-requirements?specialization=requirements-engineering-secure-software</t>
  </si>
  <si>
    <t>SRS Documents: Requirements and Diagrammatic Notations</t>
  </si>
  <si>
    <t>/specializations/gcp-architecture-fr</t>
  </si>
  <si>
    <t>/learn/gcp-fundamentals-fr?specialization=gcp-architecture-fr</t>
  </si>
  <si>
    <t>Google Cloud Fundamentals: Core Infrastructure en Français</t>
  </si>
  <si>
    <t>/learn/gcp-infrastructure-foundation-fr?specialization=gcp-architecture-fr</t>
  </si>
  <si>
    <t>Essential Cloud Infrastructure: Foundation en Français</t>
  </si>
  <si>
    <t>/learn/gcp-infrastructure-core-services-fr?specialization=gcp-architecture-fr</t>
  </si>
  <si>
    <t>Essential Cloud Infrastructure: Core Services en Français</t>
  </si>
  <si>
    <t>/learn/gcp-infrastructure-scaling-automation-fr?specialization=gcp-architecture-fr</t>
  </si>
  <si>
    <t>Elastic Cloud Infrastructure: Scaling and Automation en Français</t>
  </si>
  <si>
    <t>/learn/cloud-infrastructure-design-process-fr?specialization=gcp-architecture-fr</t>
  </si>
  <si>
    <t>Reliable Cloud Infrastructure: Design and Process en Français</t>
  </si>
  <si>
    <t>/specializations/start-your-own-business</t>
  </si>
  <si>
    <t>/learn/entrepreneurial-mindset?specialization=start-your-own-business</t>
  </si>
  <si>
    <t>Developing An Entrepreneurial Mindset: First Step Towards Success</t>
  </si>
  <si>
    <t>/learn/start-your-own-business-2-ideation?specialization=start-your-own-business</t>
  </si>
  <si>
    <t>The Search for Great Ideas: Harnessing creativity to empower innovation.</t>
  </si>
  <si>
    <t>/learn/business-planning?specialization=start-your-own-business</t>
  </si>
  <si>
    <t>Planning: Principled, Proposing, Proofing, and Practicing to a Success Plan</t>
  </si>
  <si>
    <t>/learn/business-structure?specialization=start-your-own-business</t>
  </si>
  <si>
    <t>Structure: Building the Frame for Business Growth</t>
  </si>
  <si>
    <t>/learn/launch-strategy?specialization=start-your-own-business</t>
  </si>
  <si>
    <t>Launch Strategy: 5 Steps to Capstone Experience</t>
  </si>
  <si>
    <t>/learn/start-your-own-business-project?specialization=start-your-own-business</t>
  </si>
  <si>
    <t>Capstone - Launch Your Own Business!</t>
  </si>
  <si>
    <t>/specializations/social-determinants-on-health</t>
  </si>
  <si>
    <t>/learn/social-determinants-of-health?specialization=social-determinants-on-health</t>
  </si>
  <si>
    <t>Social Determinants of Health</t>
  </si>
  <si>
    <t>/learn/the-influence-of-social-context-on-health?specialization=social-determinants-on-health</t>
  </si>
  <si>
    <t>The Influence of Social Context on Health</t>
  </si>
  <si>
    <t>/learn/assessing-and-improving-community-health?specialization=social-determinants-on-health</t>
  </si>
  <si>
    <t>Assessing and Improving Community Health</t>
  </si>
  <si>
    <t>/specializations/palliative-care</t>
  </si>
  <si>
    <t>/learn/what-is-palliative-care?specialization=palliative-care</t>
  </si>
  <si>
    <t>What is Palliative Care?</t>
  </si>
  <si>
    <t>/learn/pain-management-easing-pain-in-palliative-care?specialization=palliative-care</t>
  </si>
  <si>
    <t>Pain Management: Easing Pain in Palliative Care</t>
  </si>
  <si>
    <t>/learn/easing-physical-symptoms?specialization=palliative-care</t>
  </si>
  <si>
    <t>Easing Physical Symptoms: It's Not Just Hospice Anymore</t>
  </si>
  <si>
    <t>/learn/psychosocial-spiritual-aspects-palliative-care?specialization=palliative-care</t>
  </si>
  <si>
    <t>Psychosocial and Spiritual Aspects of Palliative Care</t>
  </si>
  <si>
    <t>/learn/palliative-care-capstone-project?specialization=palliative-care</t>
  </si>
  <si>
    <t>Palliative Care Capstone Projects</t>
  </si>
  <si>
    <t>/specializations/teacher-sel</t>
  </si>
  <si>
    <t>/learn/teachers-social-emotional-learning?specialization=teacher-sel</t>
  </si>
  <si>
    <t>The Teacher's Social and Emotional Learning</t>
  </si>
  <si>
    <t>/learn/sel-for-students?specialization=teacher-sel</t>
  </si>
  <si>
    <t>SEL for Students: A Path to Social Emotional Well-Being</t>
  </si>
  <si>
    <t>/learn/expanding-sel?specialization=teacher-sel</t>
  </si>
  <si>
    <t>Expanding SEL</t>
  </si>
  <si>
    <t>/learn/teacher-sel-programs?specialization=teacher-sel</t>
  </si>
  <si>
    <t>Teacher SEL: Programs, Possibilities, and Contexts</t>
  </si>
  <si>
    <t>/learn/sel-capstone?specialization=teacher-sel</t>
  </si>
  <si>
    <t>SEL Capstone</t>
  </si>
  <si>
    <t>/specializations/art-for-games</t>
  </si>
  <si>
    <t>/learn/pixel-art-video-games?specialization=art-for-games</t>
  </si>
  <si>
    <t>Pixel Art for Video Games</t>
  </si>
  <si>
    <t>/learn/low-poly-art-video-games?specialization=art-for-games</t>
  </si>
  <si>
    <t>Low Poly Art For Video Games</t>
  </si>
  <si>
    <t>/learn/3d-game-prop-production?specialization=art-for-games</t>
  </si>
  <si>
    <t>Current Gen 3D Game Prop Production</t>
  </si>
  <si>
    <t>/learn/concept-art-video-games?specialization=art-for-games</t>
  </si>
  <si>
    <t>Concept Art for Video Games</t>
  </si>
  <si>
    <t>/specializations/learn-finance</t>
  </si>
  <si>
    <t>/learn/financial-analysis?specialization=learn-finance</t>
  </si>
  <si>
    <t>The Language and Tools of Financial Analysis</t>
  </si>
  <si>
    <t>/learn/capital-markets?specialization=learn-finance</t>
  </si>
  <si>
    <t>The Role of Global Capital Markets</t>
  </si>
  <si>
    <t>/learn/value-creation?specialization=learn-finance</t>
  </si>
  <si>
    <t>Corporate Financial Decision-Making for Value Creation</t>
  </si>
  <si>
    <t>/learn/valuation?specialization=learn-finance</t>
  </si>
  <si>
    <t>Alternative Approaches to Valuation and Investment</t>
  </si>
  <si>
    <t>/learn/financial-analysis-project?specialization=learn-finance</t>
  </si>
  <si>
    <t>Essentials of Corporate Finance Capstone</t>
  </si>
  <si>
    <t>/specializations/basics-in-computer-vision</t>
  </si>
  <si>
    <t>/learn/mathematics-for-computer-vision?specialization=basics-in-computer-vision</t>
  </si>
  <si>
    <t>Mathematics for computer vision</t>
  </si>
  <si>
    <t>/learn/2d-image-processing?specialization=basics-in-computer-vision</t>
  </si>
  <si>
    <t>2D image processing</t>
  </si>
  <si>
    <t>/learn/object-orient-programming?specialization=basics-in-computer-vision</t>
  </si>
  <si>
    <t>Object-oriented programming</t>
  </si>
  <si>
    <t>/specializations/privacy</t>
  </si>
  <si>
    <t>/learn/history-privacy-laws?specialization=privacy</t>
  </si>
  <si>
    <t>Privacy in the Western World</t>
  </si>
  <si>
    <t>/learn/privacy-laws-us?specialization=privacy</t>
  </si>
  <si>
    <t>Privacy in the USA</t>
  </si>
  <si>
    <t>/learn/privacy-eu?specialization=privacy</t>
  </si>
  <si>
    <t>Privacy in Europe</t>
  </si>
  <si>
    <t>/learn/standardisation?specialization=privacy</t>
  </si>
  <si>
    <t>Standardisation &amp; Technology</t>
  </si>
  <si>
    <t>/learn/privacy-capstone?specialization=privacy</t>
  </si>
  <si>
    <t>Privacy &amp; Standardisation Capstone</t>
  </si>
  <si>
    <t>/specializations/introduction-to-blockchain</t>
  </si>
  <si>
    <t>/learn/blockchain-evolution-and-technology-concepts?specialization=introduction-to-blockchain</t>
  </si>
  <si>
    <t>Blockchain Evolution and Technology Concepts</t>
  </si>
  <si>
    <t>/learn/blockchain-opportunities-beyond-crypto-assets?specialization=introduction-to-blockchain</t>
  </si>
  <si>
    <t>Blockchain Opportunities Beyond Crypto Assets</t>
  </si>
  <si>
    <t>/learn/blcf20b?specialization=introduction-to-blockchain</t>
  </si>
  <si>
    <t>Understanding, Using, and Securing Crypto and Digital Assets</t>
  </si>
  <si>
    <t>/specializations/precalculus-data-modelling</t>
  </si>
  <si>
    <t>/learn/precalculus-relations-functions?specialization=precalculus-data-modelling</t>
  </si>
  <si>
    <t>Precalculus: Relations and Functions</t>
  </si>
  <si>
    <t>/learn/precalculus-periodic-functions?specialization=precalculus-data-modelling</t>
  </si>
  <si>
    <t>Precalculus: Periodic Functions</t>
  </si>
  <si>
    <t>/learn/precalculus-mathematical-modelling?specialization=precalculus-data-modelling</t>
  </si>
  <si>
    <t>Precalculus: Mathematical Modeling</t>
  </si>
  <si>
    <t>/specializations/integral-calculus-data-modeling</t>
  </si>
  <si>
    <t>/learn/calculus-through-data-and-modelling-series-and-integrals?specialization=integral-calculus-data-modeling</t>
  </si>
  <si>
    <t>Calculus through Data &amp; Modelling: Series and Integration</t>
  </si>
  <si>
    <t>/learn/calculus-through-data-and-modelling-techniques-of-integration?specialization=integral-calculus-data-modeling</t>
  </si>
  <si>
    <t>Calculus through Data &amp; Modelling: Techniques of Integration</t>
  </si>
  <si>
    <t>/learn/calculus-through-data-and-modelling-integration-applications?specialization=integral-calculus-data-modeling</t>
  </si>
  <si>
    <t>Calculus through Data &amp; Modelling: Integration Applications</t>
  </si>
  <si>
    <t>/learn/calculus-through-data-and-modelling-vector-calculus?specialization=integral-calculus-data-modeling</t>
  </si>
  <si>
    <t>Calculus through Data &amp; Modelling: Vector Calculus</t>
  </si>
  <si>
    <t>/specializations/cyber-incident-response</t>
  </si>
  <si>
    <t>/learn/incident-response?specialization=cyber-incident-response</t>
  </si>
  <si>
    <t>Cyber Incident Response</t>
  </si>
  <si>
    <t>/learn/stages-of-incident-response?specialization=cyber-incident-response</t>
  </si>
  <si>
    <t>Stages of Incident Response</t>
  </si>
  <si>
    <t>/learn/technical-deep-dive-with-incident-response-tools?specialization=cyber-incident-response</t>
  </si>
  <si>
    <t>Technical Deep Dive with Incident Response Tools</t>
  </si>
  <si>
    <t>/specializations/solving-complex-problems</t>
  </si>
  <si>
    <t>/learn/analysing-complexity?specialization=solving-complex-problems</t>
  </si>
  <si>
    <t>Analysing Complexity</t>
  </si>
  <si>
    <t>/learn/evaluating-problems?specialization=solving-complex-problems</t>
  </si>
  <si>
    <t>Evaluating Problems</t>
  </si>
  <si>
    <t>/learn/creating-innovation?specialization=solving-complex-problems</t>
  </si>
  <si>
    <t>Creating Innovation</t>
  </si>
  <si>
    <t>/learn/solving-complex-problems?specialization=solving-complex-problems</t>
  </si>
  <si>
    <t>Solving Complex Problems Capstone</t>
  </si>
  <si>
    <t>/specializations/fintech-startups-emerging-markets</t>
  </si>
  <si>
    <t>/learn/financial-regulation?specialization=fintech-startups-emerging-markets</t>
  </si>
  <si>
    <t>Financial Regulation in Emerging Markets and the Rise of Fintech Companies</t>
  </si>
  <si>
    <t>/learn/entrepreneurs-blockchain-technology?specialization=fintech-startups-emerging-markets</t>
  </si>
  <si>
    <t>How Entrepreneurs in Emerging Markets can master the Blockchain Technology</t>
  </si>
  <si>
    <t>/learn/building-fintech-startups?specialization=fintech-startups-emerging-markets</t>
  </si>
  <si>
    <t>Building Fintech Startups in Emerging Markets</t>
  </si>
  <si>
    <t>/learn/startup-fintech-capstone?specialization=fintech-startups-emerging-markets</t>
  </si>
  <si>
    <t>Capstone Course: Start Up Your Fintech Future</t>
  </si>
  <si>
    <t>/specializations/healthcare-it</t>
  </si>
  <si>
    <t>/learn/healthcare-it-support-staff?specialization=healthcare-it</t>
  </si>
  <si>
    <t>The Critical Role of IT Support Staff in Healthcare</t>
  </si>
  <si>
    <t>/learn/health-it-fundamentals?specialization=healthcare-it</t>
  </si>
  <si>
    <t>Health Information Technology Fundamentals</t>
  </si>
  <si>
    <t>/learn/healthcare-it-operations-patient-safety?specialization=healthcare-it</t>
  </si>
  <si>
    <t>Operations and Patient Safety for Healthcare IT Staff</t>
  </si>
  <si>
    <t>/learn/healthcare-data-security?specialization=healthcare-it</t>
  </si>
  <si>
    <t>Healthcare Data Security, Privacy, and Compliance</t>
  </si>
  <si>
    <t>/specializations/leadership-development-engineers</t>
  </si>
  <si>
    <t>/learn/self-awareness?specialization=leadership-development-engineers</t>
  </si>
  <si>
    <t>Self Awareness and the Effective Leader</t>
  </si>
  <si>
    <t>/learn/relationship-management?specialization=leadership-development-engineers</t>
  </si>
  <si>
    <t>Relationship Management</t>
  </si>
  <si>
    <t>/learn/leadership-development-planning?specialization=leadership-development-engineers</t>
  </si>
  <si>
    <t>Personal Leadership Development Planning and Leading High Performing Teams</t>
  </si>
  <si>
    <t>/specializations/python-data-products-for-predictive-analytics</t>
  </si>
  <si>
    <t>/learn/basic-data-processing-visualization-python?specialization=python-data-products-for-predictive-analytics</t>
  </si>
  <si>
    <t>Basic Data Processing and Visualization</t>
  </si>
  <si>
    <t>/learn/design-thinking-predictive-analytics-data-products?specialization=python-data-products-for-predictive-analytics</t>
  </si>
  <si>
    <t>Design Thinking and Predictive Analytics for Data Products</t>
  </si>
  <si>
    <t>/learn/meaningful-predictive-modeling?specialization=python-data-products-for-predictive-analytics</t>
  </si>
  <si>
    <t>Meaningful Predictive Modeling</t>
  </si>
  <si>
    <t>/learn/deploying-machine-learning-models?specialization=python-data-products-for-predictive-analytics</t>
  </si>
  <si>
    <t>Deploying Machine Learning Models</t>
  </si>
  <si>
    <t>/specializations/applied-crypto</t>
  </si>
  <si>
    <t>/learn/crypto-info-theory?specialization=applied-crypto</t>
  </si>
  <si>
    <t>Cryptography and Information Theory</t>
  </si>
  <si>
    <t>/learn/symmetric-crypto?specialization=applied-crypto</t>
  </si>
  <si>
    <t>Symmetric Cryptography</t>
  </si>
  <si>
    <t>/learn/asymmetric-crypto?specialization=applied-crypto</t>
  </si>
  <si>
    <t>Asymmetric Cryptography and Key Management</t>
  </si>
  <si>
    <t>/learn/cryptographic-hash-integrity-protection?specialization=applied-crypto</t>
  </si>
  <si>
    <t>Cryptographic Hash and Integrity Protection</t>
  </si>
  <si>
    <t>/specializations/data-driven-decision-making</t>
  </si>
  <si>
    <t>/learn/data-driven-process-improvement?specialization=data-driven-decision-making</t>
  </si>
  <si>
    <t>Data-Driven Process Improvement</t>
  </si>
  <si>
    <t>/learn/data-analyze-visualize?specialization=data-driven-decision-making</t>
  </si>
  <si>
    <t>Data Analysis and Visualization</t>
  </si>
  <si>
    <t>/learn/analytics-data-decisions?specialization=data-driven-decision-making</t>
  </si>
  <si>
    <t>Applied Analytics and Data for Decision Making</t>
  </si>
  <si>
    <t>/specializations/homeland-security-cybersecurity</t>
  </si>
  <si>
    <t>/learn/homeland-security-cybersecurity-connection?specialization=homeland-security-cybersecurity</t>
  </si>
  <si>
    <t>Homeland Security &amp; Cybersecurity Connection - It's Not About the Terrorists</t>
  </si>
  <si>
    <t>/learn/cybersecurity-policy-water-electricity?specialization=homeland-security-cybersecurity</t>
  </si>
  <si>
    <t>Cybersecurity Policy for Water and Electricity Infrastructures</t>
  </si>
  <si>
    <t>/learn/cybersecurity-policy-aviation-internet?specialization=homeland-security-cybersecurity</t>
  </si>
  <si>
    <t>Cybersecurity Policy for Aviation and Internet Infrastructures</t>
  </si>
  <si>
    <t>/learn/homeland-security-cybersecurity-future?specialization=homeland-security-cybersecurity</t>
  </si>
  <si>
    <t>Homeland Security and Cybersecurity Future</t>
  </si>
  <si>
    <t>/specializations/learn-mandarin-chinese-intermediate</t>
  </si>
  <si>
    <t>/learn/mandarin-chinese-intermediate-learners-1?specialization=learn-mandarin-chinese-intermediate</t>
  </si>
  <si>
    <t>Mandarin Chinese for Intermediate Learners: Part 1</t>
  </si>
  <si>
    <t>/learn/mandarin-chinese-intermediate-learners-2?specialization=learn-mandarin-chinese-intermediate</t>
  </si>
  <si>
    <t>Mandarin Chinese for Intermediate Learners: Part 2</t>
  </si>
  <si>
    <t>/learn/mandarin-chinese-intermediate-learner-3?specialization=learn-mandarin-chinese-intermediate</t>
  </si>
  <si>
    <t>Mandarin Chinese for Intermediate Learners: Part 3</t>
  </si>
  <si>
    <t>/learn/mandarin-chinese-intermediate-learner-capstone?specialization=learn-mandarin-chinese-intermediate</t>
  </si>
  <si>
    <t>Mandarin Chinese for Intermediate Learners: Capstone Project</t>
  </si>
  <si>
    <t>/specializations/legal-aspects-of-entrepreneurship</t>
  </si>
  <si>
    <t>/learn/legal-foundations-for-entrepreneurs?specialization=legal-aspects-of-entrepreneurship</t>
  </si>
  <si>
    <t>Legal Foundations for Entrepreneurs</t>
  </si>
  <si>
    <t>/learn/intellectual-property-for-entrepreneurs?specialization=legal-aspects-of-entrepreneurship</t>
  </si>
  <si>
    <t>Intellectual Property for Entrepreneurs</t>
  </si>
  <si>
    <t>/learn/legal-contracts-and-agreements-for-entrepreneurs?specialization=legal-aspects-of-entrepreneurship</t>
  </si>
  <si>
    <t>Legal Contracts and Agreements for Entrepreneurs</t>
  </si>
  <si>
    <t>/specializations/shangwu-yingyu</t>
  </si>
  <si>
    <t>/learn/guanli-lingdao-yingyu?specialization=shangwu-yingyu</t>
  </si>
  <si>
    <t>商务英语课程:管理与领导力英语 Management &amp; Leadership</t>
  </si>
  <si>
    <t>/learn/caijing-yingyu?specialization=shangwu-yingyu</t>
  </si>
  <si>
    <t>商务英语课程:财经英语 Finance &amp; Economics</t>
  </si>
  <si>
    <t>/learn/shichang-yingxiao-yingyu?specialization=shangwu-yingyu</t>
  </si>
  <si>
    <t>商务英语课程:市场与营销英语 Marketing &amp; Sales</t>
  </si>
  <si>
    <t>/learn/shangwu-yingyu-zong-jihuaan?specialization=shangwu-yingyu</t>
  </si>
  <si>
    <t>总计划案 Final Project</t>
  </si>
  <si>
    <t>/specializations/good-with-words-speaking-and-presenting</t>
  </si>
  <si>
    <t>/learn/speaking-and-presenting-poise?specialization=good-with-words-speaking-and-presenting</t>
  </si>
  <si>
    <t>Speaking and Presenting: Poise</t>
  </si>
  <si>
    <t>/learn/speaking-and-presenting-pitches-persuasion?specialization=good-with-words-speaking-and-presenting</t>
  </si>
  <si>
    <t>Speaking and Presenting: Pitches and Persuasion</t>
  </si>
  <si>
    <t>/learn/speaking-presenting-conversation-starters?specialization=good-with-words-speaking-and-presenting</t>
  </si>
  <si>
    <t>Speaking and Presenting: Conversation Starters</t>
  </si>
  <si>
    <t>/learn/speaking-and-presenting-tact?specialization=good-with-words-speaking-and-presenting</t>
  </si>
  <si>
    <t>Speaking and Presenting: Tact</t>
  </si>
  <si>
    <t>/specializations/app-development</t>
  </si>
  <si>
    <t>/learn/swift-programming?specialization=app-development</t>
  </si>
  <si>
    <t>Introduction To Swift Programming</t>
  </si>
  <si>
    <t>/learn/ios-app-development-basics?specialization=app-development</t>
  </si>
  <si>
    <t>iOS App Development Basics</t>
  </si>
  <si>
    <t>/learn/ios-app-design-development?specialization=app-development</t>
  </si>
  <si>
    <t>App Design and Development for iOS</t>
  </si>
  <si>
    <t>/learn/build-app?specialization=app-development</t>
  </si>
  <si>
    <t>Build Your Own iOS App</t>
  </si>
  <si>
    <t>/specializations/globalization-economic-growth-and-stability</t>
  </si>
  <si>
    <t>/learn/economic-policy?specialization=globalization-economic-growth-and-stability</t>
  </si>
  <si>
    <t>Understanding economic policymaking</t>
  </si>
  <si>
    <t>/learn/trade-immigration-exchange-rates-globalized-world?specialization=globalization-economic-growth-and-stability</t>
  </si>
  <si>
    <t>Trade, Immigration and Exchange Rates in a Globalized World</t>
  </si>
  <si>
    <t>/learn/business-opportunities-and-risks-in-a-globalized-economy?specialization=globalization-economic-growth-and-stability</t>
  </si>
  <si>
    <t>Business Opportunities and Risks in a Globalized Economy</t>
  </si>
  <si>
    <t>/specializations/startup-entrepreneurship</t>
  </si>
  <si>
    <t>/learn/startup-entrepreneurship-discovering-ideas?specialization=startup-entrepreneurship</t>
  </si>
  <si>
    <t>Cracking the Creativity Code: Discovering Ideas</t>
  </si>
  <si>
    <t>/learn/startup-entrepreneurship-from-idea-to-startup?specialization=startup-entrepreneurship</t>
  </si>
  <si>
    <t>From Idea to Startup</t>
  </si>
  <si>
    <t>/learn/startup-entrepreneurship-innovation-career-lessons?specialization=startup-entrepreneurship</t>
  </si>
  <si>
    <t>Innovation Career Lessons from a Master</t>
  </si>
  <si>
    <t>/learn/startup-entrepreneurship-capstone?specialization=startup-entrepreneurship</t>
  </si>
  <si>
    <t>Action-Driven Business Plan: From the ‘Classroom’ to the World</t>
  </si>
  <si>
    <t>/specializations/embedded-systems-security</t>
  </si>
  <si>
    <t>/learn/embedded-operating-system?specialization=embedded-systems-security</t>
  </si>
  <si>
    <t>Embedded Hardware and Operating Systems</t>
  </si>
  <si>
    <t>/learn/iot-connectivity-security?specialization=embedded-systems-security</t>
  </si>
  <si>
    <t>Web Connectivity and Security in Embedded Systems</t>
  </si>
  <si>
    <t>/learn/real-time-systems?specialization=embedded-systems-security</t>
  </si>
  <si>
    <t>Development of Real-Time Systems</t>
  </si>
  <si>
    <t>/learn/autonomous-runway-detection?specialization=embedded-systems-security</t>
  </si>
  <si>
    <t>Capstone: Autonomous Runway Detection for IoT</t>
  </si>
  <si>
    <t>/specializations/introduction-computer-infosystems</t>
  </si>
  <si>
    <t>/learn/computer-hardware-software?specialization=introduction-computer-infosystems</t>
  </si>
  <si>
    <t>Computer Hardware and Software</t>
  </si>
  <si>
    <t>/learn/data-security-privacy?specialization=introduction-computer-infosystems</t>
  </si>
  <si>
    <t>Data, Security, and Privacy</t>
  </si>
  <si>
    <t>/learn/productivity-systems-development?specialization=introduction-computer-infosystems</t>
  </si>
  <si>
    <t>Productivity and Systems Development</t>
  </si>
  <si>
    <t>/specializations/emerging-technologies</t>
  </si>
  <si>
    <t>/learn/big-data-emerging-technologies?specialization=emerging-technologies</t>
  </si>
  <si>
    <t>Big Data Emerging Technologies</t>
  </si>
  <si>
    <t>/learn/smart-device-mobile-emerging-technologies?specialization=emerging-technologies</t>
  </si>
  <si>
    <t>Smart Device &amp; Mobile Emerging Technologies</t>
  </si>
  <si>
    <t>/learn/iot-wireless-cloud-computing?specialization=emerging-technologies</t>
  </si>
  <si>
    <t>IoT (Internet of Things) Wireless &amp; Cloud Computing Emerging Technologies</t>
  </si>
  <si>
    <t>/learn/ar-technologies-video-streaming?specialization=emerging-technologies</t>
  </si>
  <si>
    <t>AR (Augmented Reality) &amp; Video Streaming Services Emerging Technologies</t>
  </si>
  <si>
    <t>/specializations/climate-change-and-health</t>
  </si>
  <si>
    <t>/learn/introduction-climate-change-health?specialization=climate-change-and-health</t>
  </si>
  <si>
    <t>Introduction to Climate Change and Health</t>
  </si>
  <si>
    <t>/learn/climateadaptation?specialization=climate-change-and-health</t>
  </si>
  <si>
    <t>Climate Adaptation for Human Health</t>
  </si>
  <si>
    <t>/learn/climatecommunication?specialization=climate-change-and-health</t>
  </si>
  <si>
    <t>Communicating Climate Change and Health</t>
  </si>
  <si>
    <t>/specializations/architecting-hybrid-cloud-infrastructure-anthos</t>
  </si>
  <si>
    <t>/learn/hybrid-cloud-infrastructure-foundations-anthos?specialization=architecting-hybrid-cloud-infrastructure-anthos</t>
  </si>
  <si>
    <t>Hybrid Cloud Infrastructure Foundations with Anthos</t>
  </si>
  <si>
    <t>/learn/hybrid-cloud-service-mesh-anthos?specialization=architecting-hybrid-cloud-infrastructure-anthos</t>
  </si>
  <si>
    <t>Hybrid Cloud Service Mesh with Anthos</t>
  </si>
  <si>
    <t>/learn/hybrid-cloud-multi-cluster-anthos?specialization=architecting-hybrid-cloud-infrastructure-anthos</t>
  </si>
  <si>
    <t>Hybrid Cloud Multi-Cluster with Anthos</t>
  </si>
  <si>
    <t>/specializations/computer-network-security</t>
  </si>
  <si>
    <t>/learn/design-secure-networked-systems?specialization=computer-network-security</t>
  </si>
  <si>
    <t>Design and Analyze Secure Networked Systems</t>
  </si>
  <si>
    <t>/learn/basic-cryptography-and-crypto-api?specialization=computer-network-security</t>
  </si>
  <si>
    <t>Basic Cryptography and Programming with Crypto API</t>
  </si>
  <si>
    <t>/learn/hacking-patching?specialization=computer-network-security</t>
  </si>
  <si>
    <t>Hacking and Patching</t>
  </si>
  <si>
    <t>/learn/secure-networked-system-with-firewall-ids?specialization=computer-network-security</t>
  </si>
  <si>
    <t>Secure Networked System with Firewall and IDS</t>
  </si>
  <si>
    <t>/specializations/active-optical-devices</t>
  </si>
  <si>
    <t>/learn/leds-semiconductor-lasers?specialization=active-optical-devices</t>
  </si>
  <si>
    <t>Light Emitting Diodes and Semiconductor Lasers</t>
  </si>
  <si>
    <t>/learn/nanophotonics-detectors?specialization=active-optical-devices</t>
  </si>
  <si>
    <t>Nanophotonics and Detectors</t>
  </si>
  <si>
    <t>/learn/displays?specialization=active-optical-devices</t>
  </si>
  <si>
    <t>Displays</t>
  </si>
  <si>
    <t>/specializations/data-mining-foundations-practice</t>
  </si>
  <si>
    <t>/learn/data-mining-pipeline?specialization=data-mining-foundations-practice</t>
  </si>
  <si>
    <t>Data Mining Pipeline</t>
  </si>
  <si>
    <t>/learn/data-mining-methods?specialization=data-mining-foundations-practice</t>
  </si>
  <si>
    <t>Data Mining Methods</t>
  </si>
  <si>
    <t>/learn/data-mining-theory-practice-project?specialization=data-mining-foundations-practice</t>
  </si>
  <si>
    <t>/specializations/semiconductor-devices</t>
  </si>
  <si>
    <t>/learn/semiconductor-physics?specialization=semiconductor-devices</t>
  </si>
  <si>
    <t>Semiconductor Physics</t>
  </si>
  <si>
    <t>/learn/diode-pn-junction-metal-semiconductor-contact?specialization=semiconductor-devices</t>
  </si>
  <si>
    <t>Diode - pn Junction and Metal Semiconductor Contact</t>
  </si>
  <si>
    <t>/learn/transistor-field-effect-transistor-bipolar-junction-transistor?specialization=semiconductor-devices</t>
  </si>
  <si>
    <t>Transistor - Field Effect Transistor and Bipolar Junction Transistor</t>
  </si>
  <si>
    <t>/specializations/corporate-entrepreneurship</t>
  </si>
  <si>
    <t>/learn/corporate-entrepreneurs-opportunity?specialization=corporate-entrepreneurship</t>
  </si>
  <si>
    <t>Developing the Opportunity for Corporate Entrepreneurs</t>
  </si>
  <si>
    <t>/learn/corporate-entrepreneurs-business-model?specialization=corporate-entrepreneurship</t>
  </si>
  <si>
    <t>Building the Business Model for Corporate Entrepreneurs</t>
  </si>
  <si>
    <t>/learn/corporate-entrepreneurs-innovation-strategy?specialization=corporate-entrepreneurship</t>
  </si>
  <si>
    <t>Crafting Strategies for Innovation Initiatives for Corporate Entrepreneurs</t>
  </si>
  <si>
    <t>/learn/corporate-entrepreneurs-financing?specialization=corporate-entrepreneurship</t>
  </si>
  <si>
    <t>Financing and Profiting from Innovation for Corporate Entrepreneurs</t>
  </si>
  <si>
    <t>/learn/corporate-entrepreneurship-project?specialization=corporate-entrepreneurship</t>
  </si>
  <si>
    <t>Master Class for Corporate Entrepreneurs</t>
  </si>
  <si>
    <t>/specializations/ell-teaching</t>
  </si>
  <si>
    <t>/learn/ell-lesson?specialization=ell-teaching</t>
  </si>
  <si>
    <t>Lesson Planning with the ELL in Mind</t>
  </si>
  <si>
    <t>/learn/ell-assessment?specialization=ell-teaching</t>
  </si>
  <si>
    <t>Assessing Achievement with the ELL in Mind</t>
  </si>
  <si>
    <t>/learn/ell-families?specialization=ell-teaching</t>
  </si>
  <si>
    <t>Engaging ELLs and Their Families in the School and Community</t>
  </si>
  <si>
    <t>/learn/ell-project?specialization=ell-teaching</t>
  </si>
  <si>
    <t>ELL Success in the Content Classroom: Capstone Project</t>
  </si>
  <si>
    <t>/specializations/european-business-law</t>
  </si>
  <si>
    <t>/learn/european-law-fundamentals?specialization=european-business-law</t>
  </si>
  <si>
    <t>European Business Law: Understanding the Fundamentals</t>
  </si>
  <si>
    <t>/learn/eu-law-doing-business?specialization=european-business-law</t>
  </si>
  <si>
    <t>European Business Law: Doing Business in Europe</t>
  </si>
  <si>
    <t>/learn/eu-competition-law?specialization=european-business-law</t>
  </si>
  <si>
    <t>European Business Law: Competing in Europe</t>
  </si>
  <si>
    <t>/specializations/differential-calculus-data-modeling</t>
  </si>
  <si>
    <t>/learn/calculus-through-data-and-modelling-precalculus-review?specialization=differential-calculus-data-modeling</t>
  </si>
  <si>
    <t>Calculus through Data &amp; Modeling: Precalculus Review</t>
  </si>
  <si>
    <t>/learn/calculus-through-data-and-modelling-imits-derivatives?specialization=differential-calculus-data-modeling</t>
  </si>
  <si>
    <t>Calculus through Data &amp; Modeling: Limits &amp; Derivatives</t>
  </si>
  <si>
    <t>/learn/calculus-through-data-and-modelling-differentiation-rules?specialization=differential-calculus-data-modeling</t>
  </si>
  <si>
    <t>Calculus through Data &amp; Modeling: Differentiation Rules</t>
  </si>
  <si>
    <t>/learn/calculus-through-data-and-modelling-applying-differentiation?specialization=differential-calculus-data-modeling</t>
  </si>
  <si>
    <t>Calculus through Data &amp; Modeling: Applying Differentiation</t>
  </si>
  <si>
    <t>/specializations/biology-everywhere</t>
  </si>
  <si>
    <t>/learn/biology-everywhere-foundations?specialization=biology-everywhere</t>
  </si>
  <si>
    <t>Biology Everywhere Foundations</t>
  </si>
  <si>
    <t>/learn/the-little-stuff-energy-cells-and-genetics?specialization=biology-everywhere</t>
  </si>
  <si>
    <t>The Little Stuff: Energy, Cells, and Genetics</t>
  </si>
  <si>
    <t>/learn/the-big-stuff-evolution-and-ecology?specialization=biology-everywhere</t>
  </si>
  <si>
    <t>The Big Stuff: Evolution and Ecology</t>
  </si>
  <si>
    <t>/learn/specialty-topics-biology-across-disciplines?specialization=biology-everywhere</t>
  </si>
  <si>
    <t>Specialty Topics: Biology Across Disciplines</t>
  </si>
  <si>
    <t>/specializations/introduction-to-electricity-magnetism</t>
  </si>
  <si>
    <t>/learn/physics-102-electric-charges-fields?specialization=introduction-to-electricity-magnetism</t>
  </si>
  <si>
    <t>Physics 102 - Electric Charges and Fields</t>
  </si>
  <si>
    <t>/learn/physics-102-electric-potential-and-dc-circuits?specialization=introduction-to-electricity-magnetism</t>
  </si>
  <si>
    <t>Physics 102 - Electric Potential and DC Circuits</t>
  </si>
  <si>
    <t>/learn/physics-102-magnetic-fields-faradays-law?specialization=introduction-to-electricity-magnetism</t>
  </si>
  <si>
    <t>Physics 102 - Magnetic Fields and Faraday's Law</t>
  </si>
  <si>
    <t>/learn/physics-102-ac-circuits-maxwell-equations?specialization=introduction-to-electricity-magnetism</t>
  </si>
  <si>
    <t>Physics 102 - AC Circuits and Maxwell's Equations</t>
  </si>
  <si>
    <t>/specializations/introduction-applied-cryptography</t>
  </si>
  <si>
    <t>/learn/classical-cryptosystems?specialization=introduction-applied-cryptography</t>
  </si>
  <si>
    <t>Classical Cryptosystems and Core Concepts</t>
  </si>
  <si>
    <t>/learn/mathematical-foundations-cryptography?specialization=introduction-applied-cryptography</t>
  </si>
  <si>
    <t>Mathematical Foundations for Cryptography</t>
  </si>
  <si>
    <t>/learn/symmetric-crypto?specialization=introduction-applied-cryptography</t>
  </si>
  <si>
    <t>/learn/asymmetric-crypto?specialization=introduction-applied-cryptography</t>
  </si>
  <si>
    <t>/specializations/animals-society</t>
  </si>
  <si>
    <t>/learn/animals-self-society?specialization=animals-society</t>
  </si>
  <si>
    <t>Animals, Self, and Society</t>
  </si>
  <si>
    <t>/learn/animals-institutions?specialization=animals-society</t>
  </si>
  <si>
    <t>Animals and Institutions</t>
  </si>
  <si>
    <t>/learn/perception-of-animals?specialization=animals-society</t>
  </si>
  <si>
    <t>The Changing Status and Perception of Animals</t>
  </si>
  <si>
    <t>/specializations/our-responses-climate-change</t>
  </si>
  <si>
    <t>/learn/what-is-climate-change?specialization=our-responses-climate-change</t>
  </si>
  <si>
    <t>What is Climate Change?</t>
  </si>
  <si>
    <t>/learn/how-do-we-manage-climate-change?specialization=our-responses-climate-change</t>
  </si>
  <si>
    <t>How Do We Manage Climate Change?</t>
  </si>
  <si>
    <t>/learn/planning-with-climate-change-in-mind?specialization=our-responses-climate-change</t>
  </si>
  <si>
    <t>Planning with Climate Change in Mind</t>
  </si>
  <si>
    <t>/specializations/international-marketing</t>
  </si>
  <si>
    <t>/learn/intro-international-marketing?specialization=international-marketing</t>
  </si>
  <si>
    <t>Intro to International Marketing</t>
  </si>
  <si>
    <t>/learn/international-marketing-entry-execution?specialization=international-marketing</t>
  </si>
  <si>
    <t>International Marketing Entry and Execution</t>
  </si>
  <si>
    <t>/learn/b2b-marketing?specialization=international-marketing</t>
  </si>
  <si>
    <t>International B2B (Business to Business) Marketing</t>
  </si>
  <si>
    <t>/learn/healthcare-marketing-hospitality-management?specialization=international-marketing</t>
  </si>
  <si>
    <t>International Hospitality &amp; Healthcare Services Marketing</t>
  </si>
  <si>
    <t>/learn/international-entertainment-sports-marketing?specialization=international-marketing</t>
  </si>
  <si>
    <t>International Entertainment and Sports Marketing</t>
  </si>
  <si>
    <t>/learn/international-vertical-marketing-capstone-project?specialization=international-marketing</t>
  </si>
  <si>
    <t>International Marketing &amp; Cross Industry Growth Capstone Project</t>
  </si>
  <si>
    <t>/specializations/beginning-application-developer</t>
  </si>
  <si>
    <t>/learn/application-programming-fundamentals?specialization=beginning-application-developer</t>
  </si>
  <si>
    <t>Application Programming Fundamentals</t>
  </si>
  <si>
    <t>/learn/concepts-of-object-oriented-programming?specialization=beginning-application-developer</t>
  </si>
  <si>
    <t>Object-Oriented Programming Concepts</t>
  </si>
  <si>
    <t>/learn/essential-programming-tools?specialization=beginning-application-developer</t>
  </si>
  <si>
    <t>Essential Tools For Application Development</t>
  </si>
  <si>
    <t>/learn/development-methodologies-overview?specialization=beginning-application-developer</t>
  </si>
  <si>
    <t>Development Methodologies Overview</t>
  </si>
  <si>
    <t>/specializations/anaplan-connected-planning-business-transformation</t>
  </si>
  <si>
    <t>/learn/ocp?specialization=anaplan-connected-planning-business-transformation</t>
  </si>
  <si>
    <t>Overview of Connected Planning</t>
  </si>
  <si>
    <t>/learn/cpia?specialization=anaplan-connected-planning-business-transformation</t>
  </si>
  <si>
    <t>Connected Planning in Action</t>
  </si>
  <si>
    <t>/learn/icp?specialization=anaplan-connected-planning-business-transformation</t>
  </si>
  <si>
    <t>Implementing Connected Planning</t>
  </si>
  <si>
    <t>/learn/capstone-connected-planning-for-business-transformation?specialization=anaplan-connected-planning-business-transformation</t>
  </si>
  <si>
    <t>Capstone: Connected Planning for Business Transformation</t>
  </si>
  <si>
    <t>/specializations/healthcare-trends-business-professionals</t>
  </si>
  <si>
    <t>/learn/healthcareconsumerism?specialization=healthcare-trends-business-professionals</t>
  </si>
  <si>
    <t>Healthcare Consumerism and Implication for Care Delivery</t>
  </si>
  <si>
    <t>/learn/healthcare-payment-models?specialization=healthcare-trends-business-professionals</t>
  </si>
  <si>
    <t>Future Healthcare Payment Models</t>
  </si>
  <si>
    <t>/learn/quality-of-healthcare?specialization=healthcare-trends-business-professionals</t>
  </si>
  <si>
    <t>Evaluating the Quality of Healthcare Delivery</t>
  </si>
  <si>
    <t>/learn/artificialintelligence-in-healthcare?specialization=healthcare-trends-business-professionals</t>
  </si>
  <si>
    <t>Business Application of Machine Learning and Artificial Intelligence in Healthcare</t>
  </si>
  <si>
    <t>/specializations/ios-development</t>
  </si>
  <si>
    <t>/learn/objective-c?specialization=ios-development</t>
  </si>
  <si>
    <t>Foundations of Objective-C App Development</t>
  </si>
  <si>
    <t>/learn/security?specialization=ios-development</t>
  </si>
  <si>
    <t>Networking and Security in iOS Applications</t>
  </si>
  <si>
    <t>/learn/ui?specialization=ios-development</t>
  </si>
  <si>
    <t>Best Practices for iOS User Interface Design</t>
  </si>
  <si>
    <t>/learn/games?specialization=ios-development</t>
  </si>
  <si>
    <t>Games, Sensors and Media</t>
  </si>
  <si>
    <t>/learn/iosswift?specialization=ios-development</t>
  </si>
  <si>
    <t>Toward the Future of iOS Development with Swift</t>
  </si>
  <si>
    <t>/learn/transreality-gaming?specialization=ios-development</t>
  </si>
  <si>
    <t>iOS Project: Transreality Game</t>
  </si>
  <si>
    <t>/specializations/academic-skills</t>
  </si>
  <si>
    <t>/learn/digital-literacy?specialization=academic-skills</t>
  </si>
  <si>
    <t>Information &amp; Digital Literacy for University Success</t>
  </si>
  <si>
    <t>/learn/problem-solving-skills?specialization=academic-skills</t>
  </si>
  <si>
    <t>Problem-Solving Skills for University Success</t>
  </si>
  <si>
    <t>/learn/critical-thinking-skills?specialization=academic-skills</t>
  </si>
  <si>
    <t>Critical Thinking Skills for University Success</t>
  </si>
  <si>
    <t>/learn/communication-skills?specialization=academic-skills</t>
  </si>
  <si>
    <t>Communication Skills for University Success</t>
  </si>
  <si>
    <t>/learn/academic-skills-project?specialization=academic-skills</t>
  </si>
  <si>
    <t>Academic Skills for University Success: Capstone</t>
  </si>
  <si>
    <t>/specializations/data-structures-algorithms-tsinghua</t>
  </si>
  <si>
    <t>/learn/data-structures-algorithms-1?specialization=data-structures-algorithms-tsinghua</t>
  </si>
  <si>
    <t>Data Structures and Algorithms (I)</t>
  </si>
  <si>
    <t>/learn/data-structures-algorithms-2?specialization=data-structures-algorithms-tsinghua</t>
  </si>
  <si>
    <t>Data Structures and Algorithms (II)</t>
  </si>
  <si>
    <t>/learn/data-structures-algorithms-3?specialization=data-structures-algorithms-tsinghua</t>
  </si>
  <si>
    <t>Data Structures and Algorithms (III)</t>
  </si>
  <si>
    <t>/learn/data-structures-algorithms-4?specialization=data-structures-algorithms-tsinghua</t>
  </si>
  <si>
    <t>Data Structures and Algorithms (IV)</t>
  </si>
  <si>
    <t>/specializations/embedded-interface-design</t>
  </si>
  <si>
    <t>/learn/ux-interface-design-embedded-systems?specialization=embedded-interface-design</t>
  </si>
  <si>
    <t>UX and Interface Design for Embedded Systems</t>
  </si>
  <si>
    <t>/learn/rapid-prototyping-embedded-interface?specialization=embedded-interface-design</t>
  </si>
  <si>
    <t>Rapid Prototyping of Embedded Interface Designs</t>
  </si>
  <si>
    <t>/learn/m2m-iot-interface-design-embedded-systems?specialization=embedded-interface-design</t>
  </si>
  <si>
    <t>M2M &amp; IoT Interface Design &amp; Protocols for Embedded Systems</t>
  </si>
  <si>
    <t>/specializations/autodesk-generative-design-manufacturing</t>
  </si>
  <si>
    <t>/learn/generative-design-additive-manufacturing?specialization=autodesk-generative-design-manufacturing</t>
  </si>
  <si>
    <t>Generative Design for Additive Manufacturing</t>
  </si>
  <si>
    <t>/learn/generative-design-performance-weight-reduction?specialization=autodesk-generative-design-manufacturing</t>
  </si>
  <si>
    <t>Generative Design for Performance and Weight Reduction</t>
  </si>
  <si>
    <t>/learn/generative-design-industrial-applications?specialization=autodesk-generative-design-manufacturing</t>
  </si>
  <si>
    <t>Generative Design for Industrial Applications</t>
  </si>
  <si>
    <t>/learn/generative-design-part-consolidation?specialization=autodesk-generative-design-manufacturing</t>
  </si>
  <si>
    <t>Generative Design for Part Consolidation</t>
  </si>
  <si>
    <t>/specializations/social-entrepreneurship-cbs</t>
  </si>
  <si>
    <t>/learn/social-entrepreneurship-opportunities?specialization=social-entrepreneurship-cbs</t>
  </si>
  <si>
    <t>Identifying Social Entrepreneurship Opportunities</t>
  </si>
  <si>
    <t>/learn/social-business-model?specialization=social-entrepreneurship-cbs</t>
  </si>
  <si>
    <t>Social Business Model and Planning for Social Innovation</t>
  </si>
  <si>
    <t>/learn/social-impact-growth?specialization=social-entrepreneurship-cbs</t>
  </si>
  <si>
    <t>Unleashing the Impact of your Social Enterprise</t>
  </si>
  <si>
    <t>/specializations/exploring-piano-literature</t>
  </si>
  <si>
    <t>/learn/piano-sonata-origins-to-mozart?specialization=exploring-piano-literature</t>
  </si>
  <si>
    <t>The Piano Sonata: Origins to Mozart</t>
  </si>
  <si>
    <t>/learn/piano-sonata-beethoven-to-romantics?specialization=exploring-piano-literature</t>
  </si>
  <si>
    <t>The Piano Sonata: Beethoven and the Romantics</t>
  </si>
  <si>
    <t>/learn/piano-sonata-russian-20-21-century-composers?specialization=exploring-piano-literature</t>
  </si>
  <si>
    <t>The Piano Sonata: Russian and 20th-21st Century Composers</t>
  </si>
  <si>
    <t>/specializations/data-science-con-python-e-r</t>
  </si>
  <si>
    <t>/learn/python-istruzioni-per-uso?specialization=data-science-con-python-e-r</t>
  </si>
  <si>
    <t>Python: Istruzioni per l’uso</t>
  </si>
  <si>
    <t>/learn/machine-learning-data-mining-con-r?specialization=data-science-con-python-e-r</t>
  </si>
  <si>
    <t>Machine Learning e Data Mining in R</t>
  </si>
  <si>
    <t>/learn/python-per-la-data-science?specialization=data-science-con-python-e-r</t>
  </si>
  <si>
    <t>Python per la Data Science</t>
  </si>
  <si>
    <t>/specializations/analytics-for-decision-making</t>
  </si>
  <si>
    <t>/learn/introduction-to-predictive-modeling?specialization=analytics-for-decision-making</t>
  </si>
  <si>
    <t>Introduction to Predictive Modeling</t>
  </si>
  <si>
    <t>/learn/optimization-for-decision-making?specialization=analytics-for-decision-making</t>
  </si>
  <si>
    <t>Optimization for Decision Making</t>
  </si>
  <si>
    <t>/learn/advanced-models-for-decision-making?specialization=analytics-for-decision-making</t>
  </si>
  <si>
    <t>Advanced Models for Decision Making</t>
  </si>
  <si>
    <t>/learn/simulation-models-for-decision-making?specialization=analytics-for-decision-making</t>
  </si>
  <si>
    <t>Simulation Models for Decision Making</t>
  </si>
  <si>
    <t>/specializations/cyber-security-business</t>
  </si>
  <si>
    <t>/learn/intro-cyber-security-business?specialization=cyber-security-business</t>
  </si>
  <si>
    <t>Introduction to Cybersecurity for Business</t>
  </si>
  <si>
    <t>/learn/cyber-threats-attack-vectors?specialization=cyber-security-business</t>
  </si>
  <si>
    <t>Cyber Threats and Attack Vectors</t>
  </si>
  <si>
    <t>/learn/detecting-cyber-attacks?specialization=cyber-security-business</t>
  </si>
  <si>
    <t>Detecting and Mitigating Cyber Threats and Attacks</t>
  </si>
  <si>
    <t>/learn/proactive-computer-security?specialization=cyber-security-business</t>
  </si>
  <si>
    <t>Proactive Computer Security</t>
  </si>
  <si>
    <t>/specializations/data-analysis</t>
  </si>
  <si>
    <t>/learn/data-visualization?specialization=data-analysis</t>
  </si>
  <si>
    <t>Data Management and Visualization</t>
  </si>
  <si>
    <t>/learn/data-analysis-tools?specialization=data-analysis</t>
  </si>
  <si>
    <t>Data Analysis Tools</t>
  </si>
  <si>
    <t>/learn/regression-modeling-practice?specialization=data-analysis</t>
  </si>
  <si>
    <t>Regression Modeling in Practice</t>
  </si>
  <si>
    <t>/learn/machine-learning-data-analysis?specialization=data-analysis</t>
  </si>
  <si>
    <t>Machine Learning for Data Analysis</t>
  </si>
  <si>
    <t>/learn/data-analysis-capstone?specialization=data-analysis</t>
  </si>
  <si>
    <t>Data Analysis and Interpretation Capstone</t>
  </si>
  <si>
    <t>/specializations/effective-communication</t>
  </si>
  <si>
    <t>/learn/effective-intercultural-communication?specialization=effective-communication</t>
  </si>
  <si>
    <t>Establishing a Professional ‘Self’ through Effective Intercultural Communication</t>
  </si>
  <si>
    <t>/learn/strengthening-your-widening-network?specialization=effective-communication</t>
  </si>
  <si>
    <t>Strengthening Your Widening Network</t>
  </si>
  <si>
    <t>/learn/persuasive-communication?specialization=effective-communication</t>
  </si>
  <si>
    <t>Engaging in Persuasive and Credible Communication</t>
  </si>
  <si>
    <t>/learn/intercultural-communications?specialization=effective-communication</t>
  </si>
  <si>
    <t>Becoming Part of the Globalised Workplace</t>
  </si>
  <si>
    <t>/learn/effective-communication-in-the-globalised-workplace?specialization=effective-communication</t>
  </si>
  <si>
    <t>Effective Communication in the Globalised Workplace - The Capstone</t>
  </si>
  <si>
    <t>/specializations/leadership-communication-engineers</t>
  </si>
  <si>
    <t>/learn/oral-communication?specialization=leadership-communication-engineers</t>
  </si>
  <si>
    <t>Oral Communication for Engineering Leaders</t>
  </si>
  <si>
    <t>/learn/interpersonal-communication?specialization=leadership-communication-engineers</t>
  </si>
  <si>
    <t>Interpersonal Communication for Engineering Leaders</t>
  </si>
  <si>
    <t>/learn/engineering-writing?specialization=leadership-communication-engineers</t>
  </si>
  <si>
    <t>Writing Skills for Engineering Leaders</t>
  </si>
  <si>
    <t>/specializations/journey-of-the-universe</t>
  </si>
  <si>
    <t>/learn/journey-of-the-universe?specialization=journey-of-the-universe</t>
  </si>
  <si>
    <t>Journey of the Universe: The Unfolding of Life</t>
  </si>
  <si>
    <t>/learn/journey-knowledge-action?specialization=journey-of-the-universe</t>
  </si>
  <si>
    <t>Journey Conversations: Weaving Knowledge and Action</t>
  </si>
  <si>
    <t>/learn/thomas-berry?specialization=journey-of-the-universe</t>
  </si>
  <si>
    <t>The Worldview of Thomas Berry: The Flourishing of the Earth Community</t>
  </si>
  <si>
    <t>/specializations/leadership-public-health-crises</t>
  </si>
  <si>
    <t>/learn/communication-leadership-public-health-crisis?specialization=leadership-public-health-crises</t>
  </si>
  <si>
    <t>Communication and Leadership during a Public Health Crisis</t>
  </si>
  <si>
    <t>/learn/disaster-crisis-emergency-preparedness-communication?specialization=leadership-public-health-crises</t>
  </si>
  <si>
    <t>Disaster, Crisis, and Emergency Preparedness Communication</t>
  </si>
  <si>
    <t>/learn/diverse-audiences-public-health-crisis?specialization=leadership-public-health-crises</t>
  </si>
  <si>
    <t>Connect with Diverse Audiences during a Public Health Crisis</t>
  </si>
  <si>
    <t>/specializations/analytics-information</t>
  </si>
  <si>
    <t>/learn/business-analytics-executive-overview?specialization=analytics-information</t>
  </si>
  <si>
    <t>Business Analytics Executive Overview</t>
  </si>
  <si>
    <t>/learn/infonomics-1?specialization=analytics-information</t>
  </si>
  <si>
    <t>Infonomics I: Business Information Economics and Data Monetization</t>
  </si>
  <si>
    <t>/learn/infonomics-2?specialization=analytics-information</t>
  </si>
  <si>
    <t>Infonomics II: Business Information Management and Measurement</t>
  </si>
  <si>
    <t>/learn/analytics-information-capstone?specialization=analytics-information</t>
  </si>
  <si>
    <t>Introduction to Business Analytics and Information Economics Capstone</t>
  </si>
  <si>
    <t>/specializations/applied-digital-literacy</t>
  </si>
  <si>
    <t>/learn/basic-information-literacy?specialization=applied-digital-literacy</t>
  </si>
  <si>
    <t>Basic Information Literacy</t>
  </si>
  <si>
    <t>/learn/advanced-information-literacy?specialization=applied-digital-literacy</t>
  </si>
  <si>
    <t>Advanced Information Literacy</t>
  </si>
  <si>
    <t>/learn/digital-information-literacy?specialization=applied-digital-literacy</t>
  </si>
  <si>
    <t>Digital Information Literacy</t>
  </si>
  <si>
    <t>/specializations/managing-apigee-api-platform-for-hybrid-cloud</t>
  </si>
  <si>
    <t>/learn/fundamentals-installation-of-apigee-hybrid-api-platform?specialization=managing-apigee-api-platform-for-hybrid-cloud</t>
  </si>
  <si>
    <t>Architecting and Installing the Apigee Hybrid API Platform</t>
  </si>
  <si>
    <t>/learn/management-and-security-of-apigee-hybrid-api-platform?specialization=managing-apigee-api-platform-for-hybrid-cloud</t>
  </si>
  <si>
    <t>Managing and Securing the Apigee Hybrid API Platform</t>
  </si>
  <si>
    <t>/learn/upgrading-monitoring-and-troubleshooting-apigee-hybrid-api-platform?specialization=managing-apigee-api-platform-for-hybrid-cloud</t>
  </si>
  <si>
    <t>Upgrading and Monitoring the Apigee Hybrid API Platform</t>
  </si>
  <si>
    <t>/specializations/teaching-writing</t>
  </si>
  <si>
    <t>/learn/teaching-writing-process?specialization=teaching-writing</t>
  </si>
  <si>
    <t>Teaching Writing Process</t>
  </si>
  <si>
    <t>/learn/teaching-reluctant-writers?specialization=teaching-writing</t>
  </si>
  <si>
    <t>Teaching Reluctant Writers</t>
  </si>
  <si>
    <t>/learn/teaching-texts-forms?specialization=teaching-writing</t>
  </si>
  <si>
    <t>Teaching Texts and Forms</t>
  </si>
  <si>
    <t>/learn/responding-revising-assessing-student-writings?specialization=teaching-writing</t>
  </si>
  <si>
    <t>Responding, Revising and Assessing Student Writings</t>
  </si>
  <si>
    <t>/learn/teaching-writing-final-project?specialization=teaching-writing</t>
  </si>
  <si>
    <t>Teaching Writing Final Project</t>
  </si>
  <si>
    <t>/specializations/arctic-climate-environment-geographies</t>
  </si>
  <si>
    <t>/learn/the-arctic-as-a-system?specialization=arctic-climate-environment-geographies</t>
  </si>
  <si>
    <t>The Arctic as a System</t>
  </si>
  <si>
    <t>/learn/arctic-present-past-future?specialization=arctic-climate-environment-geographies</t>
  </si>
  <si>
    <t>The Changing Arctic: Present, Past, &amp; Future</t>
  </si>
  <si>
    <t>/learn/arctic-change-governance-economics-culture?specialization=arctic-climate-environment-geographies</t>
  </si>
  <si>
    <t>Arctic Change &amp; the Nexus of Governance, Economics &amp; Culture</t>
  </si>
  <si>
    <t>/specializations/marketing-analytics</t>
  </si>
  <si>
    <t>/learn/meaningful-marketing-insights?specialization=marketing-analytics</t>
  </si>
  <si>
    <t>Meaningful Marketing Insights</t>
  </si>
  <si>
    <t>/learn/uncertainty-marketing-decisions?specialization=marketing-analytics</t>
  </si>
  <si>
    <t>Managing Uncertainty in Marketing Analytics</t>
  </si>
  <si>
    <t>/learn/forecasting-models-marketing-decisions?specialization=marketing-analytics</t>
  </si>
  <si>
    <t>Forecasting Models for Marketing Decisions</t>
  </si>
  <si>
    <t>/learn/survey-analysis-marketing-insights?specialization=marketing-analytics</t>
  </si>
  <si>
    <t>Survey analysis to Gain Marketing Insights</t>
  </si>
  <si>
    <t>/learn/social-media-analytics-introduction?specialization=marketing-analytics</t>
  </si>
  <si>
    <t>Introduction to Social Media Analytics</t>
  </si>
  <si>
    <t>/learn/marketing-analytics-project?specialization=marketing-analytics</t>
  </si>
  <si>
    <t>Marketing Analytics Capstone Project</t>
  </si>
  <si>
    <t>/specializations/network-analytics-for-business</t>
  </si>
  <si>
    <t>/learn/contemporary-data-analysis?specialization=network-analytics-for-business</t>
  </si>
  <si>
    <t>Contemporary Data Analysis: Survey and Best Practices</t>
  </si>
  <si>
    <t>/learn/network-analysis-hse?specialization=network-analytics-for-business</t>
  </si>
  <si>
    <t>Network Analysis</t>
  </si>
  <si>
    <t>/learn/introduction-to-text-mining-with-r?specialization=network-analytics-for-business</t>
  </si>
  <si>
    <t>Introduction to Text Mining with R</t>
  </si>
  <si>
    <t>/learn/business-analytics-diversity-of-practical-applications?specialization=network-analytics-for-business</t>
  </si>
  <si>
    <t>Business Analytics: Diversity of Practical Applications</t>
  </si>
  <si>
    <t>/specializations/introduction-to-mechanics</t>
  </si>
  <si>
    <t>/learn/physics-101-forces-kinematics?specialization=introduction-to-mechanics</t>
  </si>
  <si>
    <t>Physics 101 - Forces and Kinematics</t>
  </si>
  <si>
    <t>/learn/physics-101-energy-momentum?specialization=introduction-to-mechanics</t>
  </si>
  <si>
    <t>Physics 101 - Energy and Momentum</t>
  </si>
  <si>
    <t>/learn/physics-101-rotational-motion-gravitation?specialization=introduction-to-mechanics</t>
  </si>
  <si>
    <t>Physics 101 - Rotational Motion and Gravitation</t>
  </si>
  <si>
    <t>/specializations/coding-for-managers</t>
  </si>
  <si>
    <t>/learn/uva-coding-for-design-managers-1?specialization=coding-for-managers</t>
  </si>
  <si>
    <t>Coding for Designers, Managers, &amp; Entrepreneurs I</t>
  </si>
  <si>
    <t>/learn/uva-coding-for-design-managers-2?specialization=coding-for-managers</t>
  </si>
  <si>
    <t>Coding for Designers, Managers, &amp; Entrepreneurs II</t>
  </si>
  <si>
    <t>/learn/uva-coding-for-design-managers-3?specialization=coding-for-managers</t>
  </si>
  <si>
    <t>Coding for Designers, Managers, &amp; Entrepreneurs III</t>
  </si>
  <si>
    <t>/specializations/startup-valuation</t>
  </si>
  <si>
    <t>/learn/discounted-cash-flow?specialization=startup-valuation</t>
  </si>
  <si>
    <t>Valuation for Startups Using Discounted Cash Flows Approach</t>
  </si>
  <si>
    <t>/learn/valuation-multiples?specialization=startup-valuation</t>
  </si>
  <si>
    <t>Valuation for Startups Using Multiple Approach</t>
  </si>
  <si>
    <t>/learn/financial-ratios?specialization=startup-valuation</t>
  </si>
  <si>
    <t>Financial Analysis for Startups</t>
  </si>
  <si>
    <t>/learn/capital-budgeting?specialization=startup-valuation</t>
  </si>
  <si>
    <t>Applying Investment Decision Rules for Startups</t>
  </si>
  <si>
    <t>/learn/valuation-for-startups-project?specialization=startup-valuation</t>
  </si>
  <si>
    <t>Valuation and Financial Analysis For Startups Capstone</t>
  </si>
  <si>
    <t>/specializations/hands-on-java</t>
  </si>
  <si>
    <t>/learn/codio-java-basics?specialization=hands-on-java</t>
  </si>
  <si>
    <t>Java Basics: Selection and Iteration</t>
  </si>
  <si>
    <t>/learn/java-basic-structures-arrays-strings-and-files?specialization=hands-on-java</t>
  </si>
  <si>
    <t>Java Basic Structures: Arrays, Strings, and Files</t>
  </si>
  <si>
    <t>/learn/java-object-basics?specialization=hands-on-java</t>
  </si>
  <si>
    <t>Java Object Basics: Functions, Recursion, and Objects</t>
  </si>
  <si>
    <t>/learn/object-oriented-java-inheritance-and-encapsulation?specialization=hands-on-java</t>
  </si>
  <si>
    <t>Object-Oriented Java: Inheritance and Encapsulation</t>
  </si>
  <si>
    <t>/specializations/advanced-system-security-design</t>
  </si>
  <si>
    <t>/learn/cloud-computing-security?specialization=advanced-system-security-design</t>
  </si>
  <si>
    <t>Cloud Computing Security</t>
  </si>
  <si>
    <t>/learn/ddos-attacks-and-defense?specialization=advanced-system-security-design</t>
  </si>
  <si>
    <t>DDoS Attacks and Defenses</t>
  </si>
  <si>
    <t>/learn/security-and-privacy-in-tor-network?specialization=advanced-system-security-design</t>
  </si>
  <si>
    <t>Security and Privacy in TOR Network</t>
  </si>
  <si>
    <t>/learn/advanced-system-security-topics?specialization=advanced-system-security-design</t>
  </si>
  <si>
    <t>Advanced System Security Topics</t>
  </si>
  <si>
    <t>/specializations/teach-english</t>
  </si>
  <si>
    <t>/learn/teaching-verb-tenses-modals?specialization=teach-english</t>
  </si>
  <si>
    <t>Strategies for Teaching Perfect Tenses and Modals</t>
  </si>
  <si>
    <t>/learn/teaching-adjective-clauses?specialization=teach-english</t>
  </si>
  <si>
    <t>Techniques for Teaching Adjectives and Adjective Clauses</t>
  </si>
  <si>
    <t>/learn/teaching-common-grammar-mistakes?specialization=teach-english</t>
  </si>
  <si>
    <t>Teaching Tips for Tricky English Grammar</t>
  </si>
  <si>
    <t>/learn/teaching-english-grammar-project?specialization=teach-english</t>
  </si>
  <si>
    <t>Teaching Intermediate Grammar Project</t>
  </si>
  <si>
    <t>/specializations/data-science</t>
  </si>
  <si>
    <t>/learn/data-manipulation?specialization=data-science</t>
  </si>
  <si>
    <t>Data Manipulation at Scale: Systems and Algorithms</t>
  </si>
  <si>
    <t>/learn/predictive-analytics?specialization=data-science</t>
  </si>
  <si>
    <t>Practical Predictive Analytics: Models and Methods</t>
  </si>
  <si>
    <t>/learn/data-results?specialization=data-science</t>
  </si>
  <si>
    <t>Communicating Data Science Results</t>
  </si>
  <si>
    <t>/learn/datasci-capstone?specialization=data-science</t>
  </si>
  <si>
    <t>Data Science at Scale - Capstone Project</t>
  </si>
  <si>
    <t>/specializations/online-learning-design-educators</t>
  </si>
  <si>
    <t>/learn/the-foundations-of-online-teaching?specialization=online-learning-design-educators</t>
  </si>
  <si>
    <t>Online education: The foundations of online teaching</t>
  </si>
  <si>
    <t>/learn/create-video-audio-and-infographics-for-online-learning?specialization=online-learning-design-educators</t>
  </si>
  <si>
    <t>Create video, audio and infographics for online learning</t>
  </si>
  <si>
    <t>/learn/using-zoom-to-connect-with-learners?specialization=online-learning-design-educators</t>
  </si>
  <si>
    <t>Online teaching: Using Zoom to connect with learners</t>
  </si>
  <si>
    <t>/specializations/business-introduction</t>
  </si>
  <si>
    <t>/learn/management-essentials-strategic-planning?specialization=business-introduction</t>
  </si>
  <si>
    <t>Essentials of Management and Strategic Planning</t>
  </si>
  <si>
    <t>/learn/finance-fundamentals-uci?specialization=business-introduction</t>
  </si>
  <si>
    <t>/learn/introduction-digital-marketing?specialization=business-introduction</t>
  </si>
  <si>
    <t>Introduction to Digital Marketing</t>
  </si>
  <si>
    <t>/specializations/professional-iq</t>
  </si>
  <si>
    <t>/learn/professional-identity?specialization=professional-iq</t>
  </si>
  <si>
    <t>Foundations of Professional Identity</t>
  </si>
  <si>
    <t>/learn/professional-brand?specialization=professional-iq</t>
  </si>
  <si>
    <t>Shaping Your Professional Brand</t>
  </si>
  <si>
    <t>/learn/leadership-influence?specialization=professional-iq</t>
  </si>
  <si>
    <t>Leadership and Influence</t>
  </si>
  <si>
    <t>/learn/professional-iq-capstone?specialization=professional-iq</t>
  </si>
  <si>
    <t>Professional IQ Capstone</t>
  </si>
  <si>
    <t>/specializations/data-visualization-con-tableau</t>
  </si>
  <si>
    <t>/learn/introduzione-data-visualization-tableau?specialization=data-visualization-con-tableau</t>
  </si>
  <si>
    <t>Introduzione alla Data Visualization con Tableau</t>
  </si>
  <si>
    <t>/learn/data-visualization-manipolazione-tableau?specialization=data-visualization-con-tableau</t>
  </si>
  <si>
    <t>Data Visualization e manipolazione dei dati con Tableau</t>
  </si>
  <si>
    <t>/learn/business-intelligence-con-tableau?specialization=data-visualization-con-tableau</t>
  </si>
  <si>
    <t>Business Intelligence con la Product Suite di Tableau</t>
  </si>
  <si>
    <t>/specializations/ethics-in-ai</t>
  </si>
  <si>
    <t>/learn/ai-algorithm-limitations?specialization=ethics-in-ai</t>
  </si>
  <si>
    <t>Artificial Intelligence Algorithms Models and Limitations</t>
  </si>
  <si>
    <t>/learn/ai-data-bias?specialization=ethics-in-ai</t>
  </si>
  <si>
    <t>Artificial Intelligence Data Fairness and Bias</t>
  </si>
  <si>
    <t>/learn/ai-privacy-and-convenience?specialization=ethics-in-ai</t>
  </si>
  <si>
    <t>Artificial Intelligence Privacy and Convenience</t>
  </si>
  <si>
    <t>/learn/ai-ethics-analysis?specialization=ethics-in-ai</t>
  </si>
  <si>
    <t>Artificial Intelligence Ethics in Action</t>
  </si>
  <si>
    <t>/specializations/marketingchannelstrategy</t>
  </si>
  <si>
    <t>/learn/marketingchannelbenefits?specialization=marketingchannelstrategy</t>
  </si>
  <si>
    <t>Marketing Channel Benefits</t>
  </si>
  <si>
    <t>/learn/marketingchannelfunctions?specialization=marketingchannelstrategy</t>
  </si>
  <si>
    <t>Marketing Channel Functions</t>
  </si>
  <si>
    <t>/learn/marketingchannelincentives?specialization=marketingchannelstrategy</t>
  </si>
  <si>
    <t>Marketing Channel Incentives</t>
  </si>
  <si>
    <t>/learn/marketingchannelgovernance?specialization=marketingchannelstrategy</t>
  </si>
  <si>
    <t>Marketing Channel Governance</t>
  </si>
  <si>
    <t>/specializations/understanding-modern-finance</t>
  </si>
  <si>
    <t>/learn/capital-markets-and-financial-institutions?specialization=understanding-modern-finance</t>
  </si>
  <si>
    <t>Capital Markets and Financial Institutions – How to Survive Them</t>
  </si>
  <si>
    <t>/learn/principles-of-corporate-finance?specialization=understanding-modern-finance</t>
  </si>
  <si>
    <t>Principles of Corporate Finance – A Tale of Value</t>
  </si>
  <si>
    <t>/learn/core-concepts-of-accounting?specialization=understanding-modern-finance</t>
  </si>
  <si>
    <t>Core Concepts of Accounting – Numbers and People</t>
  </si>
  <si>
    <t>/learn/mergers-and-acquisitions?specialization=understanding-modern-finance</t>
  </si>
  <si>
    <t>Mergers and Acquisitions – The Relentless Pursuit of Synergy</t>
  </si>
  <si>
    <t>/learn/capstone-project-analyzing-a-real-transaction?specialization=understanding-modern-finance</t>
  </si>
  <si>
    <t>Capstone Project – Analyzing a Real Transaction</t>
  </si>
  <si>
    <t>/specializations/cybersecurity-developing-program-for-business</t>
  </si>
  <si>
    <t>/learn/cybersecurity-mobility?specialization=cybersecurity-developing-program-for-business</t>
  </si>
  <si>
    <t>Cybersecurity and Mobility</t>
  </si>
  <si>
    <t>/learn/iot-cyber-security?specialization=cybersecurity-developing-program-for-business</t>
  </si>
  <si>
    <t>Cybersecurity and the Internet of Things</t>
  </si>
  <si>
    <t>/learn/cybersecurity-and-x-factor?specialization=cybersecurity-developing-program-for-business</t>
  </si>
  <si>
    <t>Cybersecurity and the X-Factor</t>
  </si>
  <si>
    <t>/learn/business-of-cybersecurity-capstone?specialization=cybersecurity-developing-program-for-business</t>
  </si>
  <si>
    <t>The Business of Cybersecurity Capstone</t>
  </si>
  <si>
    <t>/specializations/finance-for-everyone</t>
  </si>
  <si>
    <t>/learn/finance-decisions?specialization=finance-for-everyone</t>
  </si>
  <si>
    <t>Finance for Everyone: Decisions</t>
  </si>
  <si>
    <t>/learn/finance-markets?specialization=finance-for-everyone</t>
  </si>
  <si>
    <t>Finance for Everyone: Markets</t>
  </si>
  <si>
    <t>/learn/finance-value?specialization=finance-for-everyone</t>
  </si>
  <si>
    <t>Finance For Everyone: Value</t>
  </si>
  <si>
    <t>/learn/finance-debt?specialization=finance-for-everyone</t>
  </si>
  <si>
    <t>Finance for Everyone: Debt</t>
  </si>
  <si>
    <t>/learn/finance-capstone?specialization=finance-for-everyone</t>
  </si>
  <si>
    <t>Finance for Everyone Capstone Project</t>
  </si>
  <si>
    <t>/specializations/essential-english-for-university-success</t>
  </si>
  <si>
    <t>/learn/speaking-skills-for-university-success?specialization=essential-english-for-university-success</t>
  </si>
  <si>
    <t>Speaking Skills for University Success</t>
  </si>
  <si>
    <t>/learn/writing-skills-for-success?specialization=essential-english-for-university-success</t>
  </si>
  <si>
    <t>Writing Skills for University Success</t>
  </si>
  <si>
    <t>/learn/study-skills-for-university-success?specialization=essential-english-for-university-success</t>
  </si>
  <si>
    <t>Study Skills for University Success</t>
  </si>
  <si>
    <t>/specializations/test-driven-development</t>
  </si>
  <si>
    <t>/learn/test-driven-development-overview?specialization=test-driven-development</t>
  </si>
  <si>
    <t>Test-Driven Development Overview</t>
  </si>
  <si>
    <t>/learn/a-practical-introduction-to-test-driven-development?specialization=test-driven-development</t>
  </si>
  <si>
    <t>A Practical Introduction to Test-Driven Development</t>
  </si>
  <si>
    <t>/learn/test-driven-development-workflow?specialization=test-driven-development</t>
  </si>
  <si>
    <t>Integrating Test-Driven Development into Your Workflow</t>
  </si>
  <si>
    <t>/learn/capstone-project-random-person-generator-using-tdd?specialization=test-driven-development</t>
  </si>
  <si>
    <t>Test-Driven Development Project: Random Person Generator</t>
  </si>
  <si>
    <t>/specializations/computational-thinking-c-programming</t>
  </si>
  <si>
    <t>/learn/algorithms-data-collection-code?specialization=computational-thinking-c-programming</t>
  </si>
  <si>
    <t>Algorithms, Data Collection, and Starting to Code</t>
  </si>
  <si>
    <t>/learn/data-analysis-representation-selection-iteration?specialization=computational-thinking-c-programming</t>
  </si>
  <si>
    <t>Data Analysis and Representation, Selection and Iteration</t>
  </si>
  <si>
    <t>/learn/abstraction-problem-decomposition-functions?specialization=computational-thinking-c-programming</t>
  </si>
  <si>
    <t>Abstraction, Problem Decomposition, and Functions</t>
  </si>
  <si>
    <t>/learn/simulation-algorithm-analysis-pointers?specialization=computational-thinking-c-programming</t>
  </si>
  <si>
    <t>Simulation, Algorithm Analysis, and Pointers</t>
  </si>
  <si>
    <t>/specializations/global-challenges-business</t>
  </si>
  <si>
    <t>/learn/subsistence-marketplaces-1?specialization=global-challenges-business</t>
  </si>
  <si>
    <t>Sustainable Innovation for Subsistence Marketplaces</t>
  </si>
  <si>
    <t>/learn/sustainable-business-enterprises?specialization=global-challenges-business</t>
  </si>
  <si>
    <t>Sustainable Business Enterprises</t>
  </si>
  <si>
    <t>/learn/global-strategy?specialization=global-challenges-business</t>
  </si>
  <si>
    <t>Global Strategy I: How The Global Economy Works</t>
  </si>
  <si>
    <t>/learn/global-strategy-two?specialization=global-challenges-business</t>
  </si>
  <si>
    <t>Global Strategy II: Doing Business in The Global Economy</t>
  </si>
  <si>
    <t>/learn/cultural-psychology-globalization?specialization=global-challenges-business</t>
  </si>
  <si>
    <t>Global Impact: Cultural Psychology</t>
  </si>
  <si>
    <t>/learn/business-ethics?specialization=global-challenges-business</t>
  </si>
  <si>
    <t>Global Impact: Business Ethics</t>
  </si>
  <si>
    <t>/learn/global-challenges-business-capstone?specialization=global-challenges-business</t>
  </si>
  <si>
    <t>Global Challenges in Business Capstone</t>
  </si>
  <si>
    <t>/specializations/hands-on-machine-learning</t>
  </si>
  <si>
    <t>/learn/introduction-machine-learning-language-processing?specialization=hands-on-machine-learning</t>
  </si>
  <si>
    <t>Introduction to Machine Learning: Language Processing</t>
  </si>
  <si>
    <t>/learn/tensorflow-machine-learning?specialization=hands-on-machine-learning</t>
  </si>
  <si>
    <t>Intermediate Machine Learning: TensorFlow on Google Cloud</t>
  </si>
  <si>
    <t>/learn/machine-learning-infrastructure?specialization=hands-on-machine-learning</t>
  </si>
  <si>
    <t>Advanced Machine Learning: Machine Learning Infrastructure</t>
  </si>
  <si>
    <t>/specializations/oracle-sql-databases</t>
  </si>
  <si>
    <t>/learn/introduction-to-oracle-sql?specialization=oracle-sql-databases</t>
  </si>
  <si>
    <t>Oracle Database Foundations</t>
  </si>
  <si>
    <t>/learn/oracle-database-platform?specialization=oracle-sql-databases</t>
  </si>
  <si>
    <t>Oracle Database Platform</t>
  </si>
  <si>
    <t>/learn/oracle-sql-basics?specialization=oracle-sql-databases</t>
  </si>
  <si>
    <t>Oracle SQL Basics</t>
  </si>
  <si>
    <t>/learn/oracle-sql-proficiency?specialization=oracle-sql-databases</t>
  </si>
  <si>
    <t>Oracle SQL Proficiency</t>
  </si>
  <si>
    <t>/specializations/teach-impacts-technology-k12-education</t>
  </si>
  <si>
    <t>/learn/teach-impacts-technology-fundamentals?specialization=teach-impacts-technology-k12-education</t>
  </si>
  <si>
    <t>Teaching Impacts of Technology: Fundamentals</t>
  </si>
  <si>
    <t>/learn/teach-impacts-technology-data?specialization=teach-impacts-technology-k12-education</t>
  </si>
  <si>
    <t>Teaching Impacts of Technology: Data Collection, Use, and Privacy</t>
  </si>
  <si>
    <t>/learn/teach-impacts-technology-relationships?specialization=teach-impacts-technology-k12-education</t>
  </si>
  <si>
    <t>Teaching Impacts of Technology: Relationships</t>
  </si>
  <si>
    <t>/learn/teach-impacts-technology-workplace-future?specialization=teach-impacts-technology-k12-education</t>
  </si>
  <si>
    <t>Teaching Impacts of Technology: Workplace of the Future</t>
  </si>
  <si>
    <t>/learn/teach-impacts-technology-global-society?specialization=teach-impacts-technology-k12-education</t>
  </si>
  <si>
    <t>Teaching Impacts of Technology: Global Society</t>
  </si>
  <si>
    <t>/learn/teach-impacts-technology-capstone?specialization=teach-impacts-technology-k12-education</t>
  </si>
  <si>
    <t>Capstone Project: Teaching Impacts of Technology</t>
  </si>
  <si>
    <t>/specializations/alibabacloud</t>
  </si>
  <si>
    <t>/learn/alibaba-cloud-computing?specialization=alibabacloud</t>
  </si>
  <si>
    <t>Cloud Computing Fundamentals on Alibaba Cloud</t>
  </si>
  <si>
    <t>/learn/alibabacloudbigdata?specialization=alibabacloud</t>
  </si>
  <si>
    <t>Big Data Analytical Platform on Alibaba Cloud</t>
  </si>
  <si>
    <t>/learn/alibaba-cloud-security-solutions?specialization=alibabacloud</t>
  </si>
  <si>
    <t>Protecting Cloud Architecture with Alibaba Cloud</t>
  </si>
  <si>
    <t>/specializations/computational-thinking-block-programming-k12-education</t>
  </si>
  <si>
    <t>/learn/computational-thinking-k12-educators-sequences-loops?specialization=computational-thinking-block-programming-k12-education</t>
  </si>
  <si>
    <t>Computational Thinking for K-12 Educators: Sequences and Loops</t>
  </si>
  <si>
    <t>/learn/block-programming-k12-educators-variables-nested-loops?specialization=computational-thinking-block-programming-k12-education</t>
  </si>
  <si>
    <t>Computational Thinking for K-12 Educators: Variables and Nested Loops</t>
  </si>
  <si>
    <t>/learn/block-programming-k12-educators-conditional-loops-if-statement?specialization=computational-thinking-block-programming-k12-education</t>
  </si>
  <si>
    <t>Computational Thinking for K-12 Educators: Conditional Loops and If Statements</t>
  </si>
  <si>
    <t>/learn/block-programming-k12-educators-nested-if-statement-compound-conditionals?specialization=computational-thinking-block-programming-k12-education</t>
  </si>
  <si>
    <t>Computational Thinking for K-12 Educators: Nested If Statements and Compound Conditionals</t>
  </si>
  <si>
    <t>/learn/block-programming-k12-educators-abstraction-methods?specialization=computational-thinking-block-programming-k12-education</t>
  </si>
  <si>
    <t>Computational Thinking for K-12 Educators: Abstraction, Methods, and Lists</t>
  </si>
  <si>
    <t>/learn/computational-thinking-k12-educators-capstone?specialization=computational-thinking-block-programming-k12-education</t>
  </si>
  <si>
    <t>Computational Thinking for K-12 Educators Capstone</t>
  </si>
  <si>
    <t xml:space="preserve">   </t>
  </si>
  <si>
    <t>Course 1 Url</t>
  </si>
  <si>
    <t>Courses 1 name</t>
  </si>
  <si>
    <t>Courses 1 Rators</t>
  </si>
  <si>
    <t>Courses 1 Stars</t>
  </si>
  <si>
    <t>Courses 1 Reviwes</t>
  </si>
  <si>
    <t>Courses 2 name</t>
  </si>
  <si>
    <t>Courses 2 url</t>
  </si>
  <si>
    <t>Courses 2 Rators</t>
  </si>
  <si>
    <t>Courses 2 Stars</t>
  </si>
  <si>
    <t>Courses 2 Reviwes</t>
  </si>
  <si>
    <t>Courses 3 url</t>
  </si>
  <si>
    <t>Courses 3 name</t>
  </si>
  <si>
    <t>Courses 3 Stars</t>
  </si>
  <si>
    <t>Courses 3 Rators</t>
  </si>
  <si>
    <t>Courses 3 Reviwes</t>
  </si>
  <si>
    <t>Courses 4 Reviwes</t>
  </si>
  <si>
    <t>Courses 4 Rators</t>
  </si>
  <si>
    <t>Courses 4 Stars</t>
  </si>
  <si>
    <t>Courses 4 name</t>
  </si>
  <si>
    <t>Courses 5 name</t>
  </si>
  <si>
    <t>Courses 5 Stars</t>
  </si>
  <si>
    <t>Courses 5 Rators</t>
  </si>
  <si>
    <t>Courses 5 Reviwes</t>
  </si>
  <si>
    <t>Courses 4 url</t>
  </si>
  <si>
    <t>Courses 5 url</t>
  </si>
  <si>
    <t>Courses 6 url</t>
  </si>
  <si>
    <t>Courses 6 name</t>
  </si>
  <si>
    <t>Courses 6 Stars</t>
  </si>
  <si>
    <t>Courses 6 Rators</t>
  </si>
  <si>
    <t>Courses 6 Reviwes</t>
  </si>
  <si>
    <t>Courses 7 url</t>
  </si>
  <si>
    <t>Courses 7 name</t>
  </si>
  <si>
    <t>Courses 7 Stars</t>
  </si>
  <si>
    <t>Courses 7 Rators</t>
  </si>
  <si>
    <t>Courses 7 Reviwes</t>
  </si>
  <si>
    <t xml:space="preserve"> This course builds on some of the concepts covered in the earlier Google Sheets course.  </t>
  </si>
  <si>
    <t>Courses 8 url</t>
  </si>
  <si>
    <t>Courses 8 name</t>
  </si>
  <si>
    <t>Courses 8 Stars</t>
  </si>
  <si>
    <t>Courses 8 Rators</t>
  </si>
  <si>
    <t>Courses 8 Reviwes</t>
  </si>
  <si>
    <t>Courses 9 url</t>
  </si>
  <si>
    <t>Courses 9 name</t>
  </si>
  <si>
    <t>Courses 9 Stars</t>
  </si>
  <si>
    <t>Courses 9 Rators</t>
  </si>
  <si>
    <t>Courses 9 Reviwes</t>
  </si>
  <si>
    <t>Courses 10 url</t>
  </si>
  <si>
    <t>Courses 10 name</t>
  </si>
  <si>
    <t>Courses 10 Stars</t>
  </si>
  <si>
    <t>Courses 10 Rators</t>
  </si>
  <si>
    <t>Courses 10 Reviwes</t>
  </si>
  <si>
    <t>Courses 10 Enroll</t>
  </si>
  <si>
    <t>/learn/security-governance-compliance?specialization=information-security}</t>
  </si>
  <si>
    <t>/learn/leadership-skills?specialization=inspirational-leadership</t>
  </si>
  <si>
    <t>/learn/leading-sense?specialization=inspirational-leadership</t>
  </si>
  <si>
    <t>/learn/leading-organizations?specialization=inspirational-leadership</t>
  </si>
  <si>
    <t>/learn/leadership-challenge?specialization=inspirational-leadership</t>
  </si>
  <si>
    <t>/learn/financial-accounting-basics?specialization=financial-management</t>
  </si>
  <si>
    <t>/learn/financial-accounting-advanced?specialization=financial-management</t>
  </si>
  <si>
    <t>/learn/investments-fundamentals?specialization=financial-management</t>
  </si>
  <si>
    <t>/learn/investments-applications?specialization=financial-management</t>
  </si>
  <si>
    <t>/learn/corporate-finance-measure-success?specialization=financial-management</t>
  </si>
  <si>
    <t>/learn/corporate-finance-two?specialization=financial-management</t>
  </si>
  <si>
    <t>/learn/financial-management-capstone?specialization=financial-management</t>
  </si>
  <si>
    <t>/learn/quantum-computing-lfmu?specialization=quantum-computing-from-basics-to-the-cutting-edge</t>
  </si>
  <si>
    <t>/learn/physical-basis-quantum-computing?specialization=quantum-computing-from-basics-to-the-cutting-edge</t>
  </si>
  <si>
    <t>/learn/quantum-computing-algorithms?specialization=quantum-computing-from-basics-to-the-cutting-edge</t>
  </si>
  <si>
    <t>/learn/one-way-quantum-computation?specialization=quantum-computing-from-basics-to-the-cutting-edge</t>
  </si>
  <si>
    <t>/learn/cancer?specialization=cancer-biology</t>
  </si>
  <si>
    <t>/learn/cancer-metastasis?specialization=cancer-biology</t>
  </si>
  <si>
    <t>/learn/prostate-cancer?specialization=cancer-biology</t>
  </si>
  <si>
    <t>/learn/programming-fundamentals?specialization=c-programming</t>
  </si>
  <si>
    <t>/learn/writing-running-fixing-code?specialization=c-programming</t>
  </si>
  <si>
    <t>/learn/pointers-arrays-recursion?specialization=c-programming</t>
  </si>
  <si>
    <t>/learn/interacting-system-managing-memory?specialization=c-programming</t>
  </si>
  <si>
    <t>/learn/browser-based-models-tensorflow?specialization=tensorflow-data-and-deployment</t>
  </si>
  <si>
    <t>/learn/device-based-models-tensorflow?specialization=tensorflow-data-and-deployment</t>
  </si>
  <si>
    <t>/learn/data-pipelines-tensorflow?specialization=tensorflow-data-and-deployment</t>
  </si>
  <si>
    <t>/learn/advanced-deployment-scenarios-tensorflow?specialization=tensorflow-data-and-deployment</t>
  </si>
  <si>
    <t>/learn/hsk-1?specialization=hsk-learn-chinese</t>
  </si>
  <si>
    <t>/learn/hsk-2?specialization=hsk-learn-chinese</t>
  </si>
  <si>
    <t>/learn/hsk-3?specialization=hsk-learn-chinese</t>
  </si>
  <si>
    <t>/learn/hsk-3-part2?specialization=hsk-learn-chinese</t>
  </si>
  <si>
    <t>/learn/foundations-cybersecurity?specialization=managing-cybersecurity</t>
  </si>
  <si>
    <t>/learn/grc-approach-to-managing-cybersecurity?specialization=managing-cybersecurity</t>
  </si>
  <si>
    <t>/learn/managing-network-cybersecurity?specialization=managing-cybersecurity</t>
  </si>
  <si>
    <t>/learn/managing-cybersecurity-incidents-and-disasters?specialization=managing-cybersecurity</t>
  </si>
  <si>
    <t>/learn/road-to-ciso?specialization=managing-cybersecurity</t>
  </si>
  <si>
    <t>Column1</t>
  </si>
  <si>
    <t>Column2</t>
  </si>
  <si>
    <t>SURL</t>
  </si>
  <si>
    <t>Url</t>
  </si>
  <si>
    <t>Partner</t>
  </si>
  <si>
    <t xml:space="preserve"> Name</t>
  </si>
  <si>
    <t>Type</t>
  </si>
  <si>
    <t>Rating</t>
  </si>
  <si>
    <t xml:space="preserve"> reviews</t>
  </si>
  <si>
    <t>Enroll</t>
  </si>
  <si>
    <t>Level</t>
  </si>
  <si>
    <t>/learn/positive-psychology-project</t>
  </si>
  <si>
    <t>University of Pennsylvania</t>
  </si>
  <si>
    <t>18K students</t>
  </si>
  <si>
    <t>Mixed</t>
  </si>
  <si>
    <t>/learn/cad-bim-shiwu</t>
  </si>
  <si>
    <t>National Taiwan University</t>
  </si>
  <si>
    <t>CAD/BIM技術與應用專項課程（CAD/BIM Specialization)</t>
  </si>
  <si>
    <t>/learn/scale-up-specialization-capstone</t>
  </si>
  <si>
    <t>IE Business School</t>
  </si>
  <si>
    <t>Scale Up Specialization Capstone</t>
  </si>
  <si>
    <t>Intermediate</t>
  </si>
  <si>
    <t>/learn/neural-networks-deep-learning</t>
  </si>
  <si>
    <t>DeepLearning.AI</t>
  </si>
  <si>
    <t>990K students</t>
  </si>
  <si>
    <t>/learn/deep-neural-network</t>
  </si>
  <si>
    <t>410K students</t>
  </si>
  <si>
    <t>/learn/convolutional-neural-networks</t>
  </si>
  <si>
    <t>380K students</t>
  </si>
  <si>
    <t>/learn/machine-learning-projects</t>
  </si>
  <si>
    <t>350K students</t>
  </si>
  <si>
    <t>Beginner</t>
  </si>
  <si>
    <t>/learn/introduction-tensorflow</t>
  </si>
  <si>
    <t>Introduction to TensorFlow for Artificial Intelligence, Machine Learning, and Deep Learning</t>
  </si>
  <si>
    <t>260K students</t>
  </si>
  <si>
    <t>/learn/classification-vector-spaces-in-nlp</t>
  </si>
  <si>
    <t>86K students</t>
  </si>
  <si>
    <t>/learn/nlp-sequence-models</t>
  </si>
  <si>
    <t>300K students</t>
  </si>
  <si>
    <t>/learn/excel-essentials</t>
  </si>
  <si>
    <t>Macquarie University</t>
  </si>
  <si>
    <t>610K students</t>
  </si>
  <si>
    <t>/learn/automl-datasets-ml-models</t>
  </si>
  <si>
    <t>9.3K students</t>
  </si>
  <si>
    <t>Advanced</t>
  </si>
  <si>
    <t>/learn/web-development</t>
  </si>
  <si>
    <t>University of California, Davis</t>
  </si>
  <si>
    <t>Introduction to Web Development</t>
  </si>
  <si>
    <t>170K students</t>
  </si>
  <si>
    <t>/learn/natural-language-processing-tensorflow</t>
  </si>
  <si>
    <t>Natural Language Processing in TensorFlow</t>
  </si>
  <si>
    <t>94K students</t>
  </si>
  <si>
    <t>/learn/python-network-data</t>
  </si>
  <si>
    <t>University of Michigan</t>
  </si>
  <si>
    <t>520K students</t>
  </si>
  <si>
    <t>/learn/probabilistic-models-in-nlp</t>
  </si>
  <si>
    <t>37K students</t>
  </si>
  <si>
    <t>/learn/blockchain-basics</t>
  </si>
  <si>
    <t>University at Buffalo</t>
  </si>
  <si>
    <t>150K students</t>
  </si>
  <si>
    <t>/learn/bioinformatics</t>
  </si>
  <si>
    <t>University of California San Diego</t>
  </si>
  <si>
    <t>Biology Meets Programming: Bioinformatics for Beginners</t>
  </si>
  <si>
    <t>120K students</t>
  </si>
  <si>
    <t>/learn/ml-pipelines-bert</t>
  </si>
  <si>
    <t>4.1K students</t>
  </si>
  <si>
    <t>/learn/excel-intermediate-1</t>
  </si>
  <si>
    <t>230K students</t>
  </si>
  <si>
    <t>/learn/attention-models-in-nlp</t>
  </si>
  <si>
    <t>31K students</t>
  </si>
  <si>
    <t>/learn/sequence-models-in-nlp</t>
  </si>
  <si>
    <t>33K students</t>
  </si>
  <si>
    <t>/learn/python-databases</t>
  </si>
  <si>
    <t>390K students</t>
  </si>
  <si>
    <t>/learn/introduction-genomics</t>
  </si>
  <si>
    <t>Johns Hopkins University</t>
  </si>
  <si>
    <t>67K students</t>
  </si>
  <si>
    <t>/learn/design-language</t>
  </si>
  <si>
    <t>California Institute of the Arts</t>
  </si>
  <si>
    <t>The Language of Design: Form and Meaning</t>
  </si>
  <si>
    <t>53K students</t>
  </si>
  <si>
    <t>/learn/applied-data-science-capstone</t>
  </si>
  <si>
    <t>IBM</t>
  </si>
  <si>
    <t>83K students</t>
  </si>
  <si>
    <t>/learn/trauma-surgery-basics</t>
  </si>
  <si>
    <t>Technische Universität München (TUM)</t>
  </si>
  <si>
    <t>The Basics of Trauma Surgery</t>
  </si>
  <si>
    <t>8.6K students</t>
  </si>
  <si>
    <t>/learn/excel-intermediate-2</t>
  </si>
  <si>
    <t>140K students</t>
  </si>
  <si>
    <t>/learn/algorithms-greedy</t>
  </si>
  <si>
    <t>Stanford University</t>
  </si>
  <si>
    <t>58K students</t>
  </si>
  <si>
    <t>/learn/python-functions-files-dictionaries</t>
  </si>
  <si>
    <t>77K students</t>
  </si>
  <si>
    <t>/learn/excel-advanced</t>
  </si>
  <si>
    <t>130K students</t>
  </si>
  <si>
    <t>/learn/front-end-react</t>
  </si>
  <si>
    <t>The Hong Kong University of Science and Technology</t>
  </si>
  <si>
    <t>/learn/python-genomics</t>
  </si>
  <si>
    <t>42K students</t>
  </si>
  <si>
    <t>/learn/presentation-design</t>
  </si>
  <si>
    <t>University of Colorado Boulder</t>
  </si>
  <si>
    <t>110K students</t>
  </si>
  <si>
    <t>/learn/javascript-jquery-json</t>
  </si>
  <si>
    <t>80K students</t>
  </si>
  <si>
    <t>/learn/python-project</t>
  </si>
  <si>
    <t>50K students</t>
  </si>
  <si>
    <t>/learn/statistical-genomics</t>
  </si>
  <si>
    <t>27K students</t>
  </si>
  <si>
    <t>/learn/trading-strategies-reinforcement-learning</t>
  </si>
  <si>
    <t>New York Institute of Finance</t>
  </si>
  <si>
    <t>9.7K students</t>
  </si>
  <si>
    <t>/learn/cloud-machine-learning-engineering-mlops-duke</t>
  </si>
  <si>
    <t>Duke University</t>
  </si>
  <si>
    <t>/learn/bioconductor</t>
  </si>
  <si>
    <t>17K students</t>
  </si>
  <si>
    <t>/learn/ibm-ai-workflow-machine-learning-vr-nlp</t>
  </si>
  <si>
    <t>2.7K students</t>
  </si>
  <si>
    <t>/learn/predictive-modeling-analytics</t>
  </si>
  <si>
    <t>28K students</t>
  </si>
  <si>
    <t>/learn/demand-prediction-using-time-series</t>
  </si>
  <si>
    <t>LearnQuest</t>
  </si>
  <si>
    <t>/learn/algorithms-data-collection-code</t>
  </si>
  <si>
    <t>University of Colorado System</t>
  </si>
  <si>
    <t>16K students</t>
  </si>
  <si>
    <t>/learn/fundamentals-of-big-data</t>
  </si>
  <si>
    <t>/learn/web-app</t>
  </si>
  <si>
    <t>University of New Mexico</t>
  </si>
  <si>
    <t>Web Application Development: Basic Concepts</t>
  </si>
  <si>
    <t>44K students</t>
  </si>
  <si>
    <t>/learn/business-opportunities-and-risks-in-a-globalized-economy</t>
  </si>
  <si>
    <t>6K students</t>
  </si>
  <si>
    <t>/learn/molecular-evolution</t>
  </si>
  <si>
    <t>13K students</t>
  </si>
  <si>
    <t>/learn/data-visualization-capstone</t>
  </si>
  <si>
    <t>/learn/introduction-to-machine-learning-in-production</t>
  </si>
  <si>
    <t>Course</t>
  </si>
  <si>
    <t>/learn/python-for-applied-data-science-ai</t>
  </si>
  <si>
    <t>330K students</t>
  </si>
  <si>
    <t>/learn/wharton-quantitative-modeling</t>
  </si>
  <si>
    <t>/learn/wharton-marketing</t>
  </si>
  <si>
    <t>290K students</t>
  </si>
  <si>
    <t>/learn/machine-learning-data-lifecycle-in-production</t>
  </si>
  <si>
    <t>10K students</t>
  </si>
  <si>
    <t>/learn/wharton-accounting</t>
  </si>
  <si>
    <t>250K students</t>
  </si>
  <si>
    <t>/learn/algorithms-divide-conquer</t>
  </si>
  <si>
    <t>180K students</t>
  </si>
  <si>
    <t>/learn/convolutional-neural-networks-tensorflow</t>
  </si>
  <si>
    <t>Convolutional Neural Networks in TensorFlow</t>
  </si>
  <si>
    <t>98K students</t>
  </si>
  <si>
    <t>/learn/build-basic-generative-adversarial-networks-gans</t>
  </si>
  <si>
    <t>32K students</t>
  </si>
  <si>
    <t>/learn/datasciencemathskills</t>
  </si>
  <si>
    <t>Data Science Math Skills</t>
  </si>
  <si>
    <t>280K students</t>
  </si>
  <si>
    <t>/learn/cs-fundamentals-1</t>
  </si>
  <si>
    <t>University of Illinois at Urbana-Champaign</t>
  </si>
  <si>
    <t>61K students</t>
  </si>
  <si>
    <t>/learn/wharton-cryptocurrency-blockchain-introduction-digital-currency</t>
  </si>
  <si>
    <t>29K students</t>
  </si>
  <si>
    <t>/learn/fundamentals-of-reinforcement-learning</t>
  </si>
  <si>
    <t>University of Alberta</t>
  </si>
  <si>
    <t>54K students</t>
  </si>
  <si>
    <t>/learn/introduction-blockchain-technologies</t>
  </si>
  <si>
    <t>INSEAD</t>
  </si>
  <si>
    <t>43K students</t>
  </si>
  <si>
    <t>/learn/tensorflow-sequences-time-series-and-prediction</t>
  </si>
  <si>
    <t>Sequences, Time Series and Prediction</t>
  </si>
  <si>
    <t>84K students</t>
  </si>
  <si>
    <t>/learn/machine-learning-modeling-pipelines-in-production</t>
  </si>
  <si>
    <t>5.5K students</t>
  </si>
  <si>
    <t>/learn/microeconomics-part1</t>
  </si>
  <si>
    <t>Microeconomics: The Power of Markets</t>
  </si>
  <si>
    <t>45K students</t>
  </si>
  <si>
    <t>/learn/wharton-introduction-spreadsheets-models</t>
  </si>
  <si>
    <t>91K students</t>
  </si>
  <si>
    <t>/learn/ai-law</t>
  </si>
  <si>
    <t>Lund University</t>
  </si>
  <si>
    <t>AI &amp; Law</t>
  </si>
  <si>
    <t>5.7K students</t>
  </si>
  <si>
    <t>/learn/everyday-excel-part-1</t>
  </si>
  <si>
    <t>/learn/custom-models-layers-loss-functions-with-tensorflow</t>
  </si>
  <si>
    <t>/learn/ai-for-medical-diagnosis</t>
  </si>
  <si>
    <t>/learn/excel-data-analysis-fundamentals</t>
  </si>
  <si>
    <t>60K students</t>
  </si>
  <si>
    <t>/learn/build-better-generative-adversarial-networks-gans</t>
  </si>
  <si>
    <t>14K students</t>
  </si>
  <si>
    <t>/learn/python-basics</t>
  </si>
  <si>
    <t>270K students</t>
  </si>
  <si>
    <t>/learn/visual-elements-user-interface-design</t>
  </si>
  <si>
    <t>/learn/basic-statistics</t>
  </si>
  <si>
    <t>University of Amsterdam</t>
  </si>
  <si>
    <t>240K students</t>
  </si>
  <si>
    <t>/learn/introduction-portfolio-construction-python</t>
  </si>
  <si>
    <t>EDHEC Business School</t>
  </si>
  <si>
    <t>39K students</t>
  </si>
  <si>
    <t>/learn/intro-blockchain-financial-services</t>
  </si>
  <si>
    <t>12K students</t>
  </si>
  <si>
    <t>/learn/gis</t>
  </si>
  <si>
    <t>/learn/search-engine-optimization</t>
  </si>
  <si>
    <t>200K students</t>
  </si>
  <si>
    <t>/learn/intro-self-driving-cars</t>
  </si>
  <si>
    <t>University of Toronto</t>
  </si>
  <si>
    <t>/learn/project-planning</t>
  </si>
  <si>
    <t>University of California, Irvine</t>
  </si>
  <si>
    <t>360K students</t>
  </si>
  <si>
    <t>/learn/advanced-computer-vision-with-tensorflow</t>
  </si>
  <si>
    <t>11K students</t>
  </si>
  <si>
    <t>/learn/data-visualization-tableau</t>
  </si>
  <si>
    <t>/learn/renewable-energy-technology-fundamentals</t>
  </si>
  <si>
    <t>Renewable Energy Technology Fundamentals</t>
  </si>
  <si>
    <t>/learn/battery-management-systems</t>
  </si>
  <si>
    <t>30K students</t>
  </si>
  <si>
    <t>/learn/custom-distributed-training-with-tensorflow</t>
  </si>
  <si>
    <t>7K students</t>
  </si>
  <si>
    <t>/learn/ml-models-human-in-the-loop-pipelines</t>
  </si>
  <si>
    <t>1.9K students</t>
  </si>
  <si>
    <t>/learn/apply-generative-adversarial-networks-gans</t>
  </si>
  <si>
    <t>/learn/grammar-punctuation</t>
  </si>
  <si>
    <t>/learn/probability-intro</t>
  </si>
  <si>
    <t>/learn/html</t>
  </si>
  <si>
    <t>430K students</t>
  </si>
  <si>
    <t>/learn/wharton-operations</t>
  </si>
  <si>
    <t>100K students</t>
  </si>
  <si>
    <t>/learn/deploying-machine-learning-models-in-production</t>
  </si>
  <si>
    <t>2.8K students</t>
  </si>
  <si>
    <t>/learn/financial-statements</t>
  </si>
  <si>
    <t>47K students</t>
  </si>
  <si>
    <t>/learn/financial-engineering-intro</t>
  </si>
  <si>
    <t>Columbia University</t>
  </si>
  <si>
    <t>/learn/anatomy403-1x</t>
  </si>
  <si>
    <t>/learn/american-english-pronunciation-consonant-sounds</t>
  </si>
  <si>
    <t>/learn/algorithms-graphs-data-structures</t>
  </si>
  <si>
    <t>65K students</t>
  </si>
  <si>
    <t>/learn/ds</t>
  </si>
  <si>
    <t>59K students</t>
  </si>
  <si>
    <t>/learn/customer-segmentation-prospecting</t>
  </si>
  <si>
    <t>Northwestern University</t>
  </si>
  <si>
    <t>38K students</t>
  </si>
  <si>
    <t>/learn/federal-taxation-individuals</t>
  </si>
  <si>
    <t>19K students</t>
  </si>
  <si>
    <t>/learn/excel-vba-for-creative-problem-solving-part-1</t>
  </si>
  <si>
    <t>/learn/wharton-risk-models</t>
  </si>
  <si>
    <t>/learn/smarter-contracts</t>
  </si>
  <si>
    <t>35K students</t>
  </si>
  <si>
    <t>/learn/wharton-crowdfunding-marketplace-lending-modern-investing</t>
  </si>
  <si>
    <t>9K students</t>
  </si>
  <si>
    <t>/learn/leadership-skills</t>
  </si>
  <si>
    <t>HEC Paris</t>
  </si>
  <si>
    <t>Building Your Leadership Skills</t>
  </si>
  <si>
    <t>/learn/procurement-sourcing-introduction</t>
  </si>
  <si>
    <t>Rutgers the State University of New Jersey</t>
  </si>
  <si>
    <t>Procurement &amp; Sourcing Introduction</t>
  </si>
  <si>
    <t>/learn/python-data-visualization</t>
  </si>
  <si>
    <t>/learn/java-introduction</t>
  </si>
  <si>
    <t>/learn/django-database-web-apps</t>
  </si>
  <si>
    <t>/learn/business-english-intro</t>
  </si>
  <si>
    <t>University of Washington</t>
  </si>
  <si>
    <t>160K students</t>
  </si>
  <si>
    <t>/learn/advanced-machine-learning-signal-processing</t>
  </si>
  <si>
    <t>/learn/state-estimation-localization-self-driving-cars</t>
  </si>
  <si>
    <t>/learn/exposure-photography</t>
  </si>
  <si>
    <t>Michigan State University</t>
  </si>
  <si>
    <t>220K students</t>
  </si>
  <si>
    <t>/learn/strategic-management</t>
  </si>
  <si>
    <t>Copenhagen Business School</t>
  </si>
  <si>
    <t>87K students</t>
  </si>
  <si>
    <t>/learn/generative-deep-learning-with-tensorflow</t>
  </si>
  <si>
    <t>5.4K students</t>
  </si>
  <si>
    <t>/learn/ai-for-medical-prognosis</t>
  </si>
  <si>
    <t>/learn/google-machine-learning</t>
  </si>
  <si>
    <t>Google Cloud</t>
  </si>
  <si>
    <t>/learn/global-financial-markets-instruments</t>
  </si>
  <si>
    <t>Rice University</t>
  </si>
  <si>
    <t>74K students</t>
  </si>
  <si>
    <t>/learn/what-is-social</t>
  </si>
  <si>
    <t>/learn/human-computer-interaction</t>
  </si>
  <si>
    <t>Human-Centered Design: an Introduction</t>
  </si>
  <si>
    <t>/learn/programming-fundamentals</t>
  </si>
  <si>
    <t>Programming Fundamentals</t>
  </si>
  <si>
    <t>/learn/excel-power-tools</t>
  </si>
  <si>
    <t>7.6K students</t>
  </si>
  <si>
    <t>/learn/ai</t>
  </si>
  <si>
    <t>/learn/immunologyfundamentalsimmunitybcells</t>
  </si>
  <si>
    <t>/learn/introduction-gis-mapping</t>
  </si>
  <si>
    <t>/learn/foundations-big-data-analysis-sql</t>
  </si>
  <si>
    <t>Cloudera</t>
  </si>
  <si>
    <t>/learn/procurement-basics</t>
  </si>
  <si>
    <t>Procurement Basics</t>
  </si>
  <si>
    <t>8.3K students</t>
  </si>
  <si>
    <t>/learn/advanced-matlab-programming</t>
  </si>
  <si>
    <t>Vanderbilt University</t>
  </si>
  <si>
    <t>Mastering Programming with MATLAB</t>
  </si>
  <si>
    <t>23K students</t>
  </si>
  <si>
    <t>/learn/embedded-software-hardware</t>
  </si>
  <si>
    <t>Embedded Software and Hardware Architecture</t>
  </si>
  <si>
    <t>26K students</t>
  </si>
  <si>
    <t>/learn/ux-design-fundamentals</t>
  </si>
  <si>
    <t>70K students</t>
  </si>
  <si>
    <t>/learn/perfect-tenses-modals</t>
  </si>
  <si>
    <t>/learn/introcss</t>
  </si>
  <si>
    <t>/learn/galaxy-project</t>
  </si>
  <si>
    <t>/learn/gcp-exploring-preparing-data-bigquery</t>
  </si>
  <si>
    <t>Exploring ​and ​Preparing ​your ​Data with BigQuery</t>
  </si>
  <si>
    <t>49K students</t>
  </si>
  <si>
    <t>/learn/leading-teams-project</t>
  </si>
  <si>
    <t>/learn/gender-analytics-innovation</t>
  </si>
  <si>
    <t>Gender Analytics for Innovation</t>
  </si>
  <si>
    <t>2K students</t>
  </si>
  <si>
    <t>/learn/sustainable-business</t>
  </si>
  <si>
    <t>/learn/customer-insights-orientation</t>
  </si>
  <si>
    <t>Customer Insights: New Product Development Orientation</t>
  </si>
  <si>
    <t>/learn/pca-machine-learning</t>
  </si>
  <si>
    <t>Imperial College London</t>
  </si>
  <si>
    <t>62K students</t>
  </si>
  <si>
    <t>/learn/visual-perception-self-driving-cars</t>
  </si>
  <si>
    <t>/learn/getting-started-with-essay-writing</t>
  </si>
  <si>
    <t>/learn/time-value-of-money</t>
  </si>
  <si>
    <t>/learn/ibm-cybersecurity-analyst-assessment</t>
  </si>
  <si>
    <t>IBM Cybersecurity Analyst Assessment</t>
  </si>
  <si>
    <t>6.4K students</t>
  </si>
  <si>
    <t>/learn/electric-power-systems</t>
  </si>
  <si>
    <t>81K students</t>
  </si>
  <si>
    <t>/learn/browser-based-models-tensorflow</t>
  </si>
  <si>
    <t>Browser-based Models with TensorFlow.js</t>
  </si>
  <si>
    <t>/learn/introduction-to-software-product-management</t>
  </si>
  <si>
    <t>96K students</t>
  </si>
  <si>
    <t>/learn/project-management-capstone</t>
  </si>
  <si>
    <t>48K students</t>
  </si>
  <si>
    <t>/learn/iot</t>
  </si>
  <si>
    <t>/learn/decentralized-apps-on-blockchain</t>
  </si>
  <si>
    <t>22K students</t>
  </si>
  <si>
    <t>/learn/ai-for-medical-treatment</t>
  </si>
  <si>
    <t>/learn/dataviz-visual-analytics</t>
  </si>
  <si>
    <t>/learn/planning</t>
  </si>
  <si>
    <t>/learn/database-management</t>
  </si>
  <si>
    <t>/learn/digital-competition-financial-services</t>
  </si>
  <si>
    <t>/learn/python-programming</t>
  </si>
  <si>
    <t>71K students</t>
  </si>
  <si>
    <t>/learn/excel-data-visualization</t>
  </si>
  <si>
    <t>/learn/market-research</t>
  </si>
  <si>
    <t>Market Research and Consumer Behavior</t>
  </si>
  <si>
    <t>90K students</t>
  </si>
  <si>
    <t>/learn/guided-tour-machine-learning-finance</t>
  </si>
  <si>
    <t>New York University</t>
  </si>
  <si>
    <t>/learn/human-resources-management-capstone</t>
  </si>
  <si>
    <t>University of Minnesota</t>
  </si>
  <si>
    <t>/learn/data-collection-processing-python</t>
  </si>
  <si>
    <t>57K students</t>
  </si>
  <si>
    <t>/learn/android-app</t>
  </si>
  <si>
    <t>CentraleSupélec</t>
  </si>
  <si>
    <t>Build Your First Android App (Project-Centered Course)</t>
  </si>
  <si>
    <t>320K students</t>
  </si>
  <si>
    <t>/learn/introduction-cad-cam-practical-cnc-machining</t>
  </si>
  <si>
    <t>Autodesk</t>
  </si>
  <si>
    <t>/learn/scaling-agile-and-the-team-of-teams</t>
  </si>
  <si>
    <t>/learn/xr-introduction</t>
  </si>
  <si>
    <t>Unity</t>
  </si>
  <si>
    <t>20K students</t>
  </si>
  <si>
    <t>/learn/industrial-iot-markets-security</t>
  </si>
  <si>
    <t>/learn/sourcing</t>
  </si>
  <si>
    <t>/learn/complete-reinforcement-learning-system</t>
  </si>
  <si>
    <t>/learn/introduction-to-health-systems</t>
  </si>
  <si>
    <t>Health Systems Development: Introduction to Health Systems</t>
  </si>
  <si>
    <t>4.2K students</t>
  </si>
  <si>
    <t>/learn/end-to-end-ml-tensorflow-gcp</t>
  </si>
  <si>
    <t>51K students</t>
  </si>
  <si>
    <t>/learn/r-programming-environment</t>
  </si>
  <si>
    <t>/learn/uva-darden-bcg-pricing-strategy-practice</t>
  </si>
  <si>
    <t>University of Virginia</t>
  </si>
  <si>
    <t>8K students</t>
  </si>
  <si>
    <t>/learn/develop-augmented-virtual-mixed-extended-reality-applications-webxr-unity-unreal</t>
  </si>
  <si>
    <t>1.7K students</t>
  </si>
  <si>
    <t>/learn/ibm-data-ops-methodology</t>
  </si>
  <si>
    <t>DataOps Methodology</t>
  </si>
  <si>
    <t>/learn/dataviz-project</t>
  </si>
  <si>
    <t>/learn/rpa-introduction</t>
  </si>
  <si>
    <t>Automation Anywhere</t>
  </si>
  <si>
    <t>/learn/intro-augmented-virtual-mixed-extended-reality-technologies-applications-issues</t>
  </si>
  <si>
    <t>4.5K students</t>
  </si>
  <si>
    <t>/learn/negotiation-fundamentals</t>
  </si>
  <si>
    <t>ESSEC Business School</t>
  </si>
  <si>
    <t>41K students</t>
  </si>
  <si>
    <t>/learn/cloud-computing-foundations-duke</t>
  </si>
  <si>
    <t>/learn/qualitative-research</t>
  </si>
  <si>
    <t>/learn/organizationwideplanninganddevelopment</t>
  </si>
  <si>
    <t>University System of Georgia</t>
  </si>
  <si>
    <t>1.5K students</t>
  </si>
  <si>
    <t>/learn/bonds-and-stocks</t>
  </si>
  <si>
    <t>21K students</t>
  </si>
  <si>
    <t>/learn/motion-planning-self-driving-cars</t>
  </si>
  <si>
    <t>/learn/advanced-writing</t>
  </si>
  <si>
    <t>/learn/six-sigma-improve-control</t>
  </si>
  <si>
    <t>24K students</t>
  </si>
  <si>
    <t>/learn/javascript</t>
  </si>
  <si>
    <t>/learn/american-english-pronunciation-music</t>
  </si>
  <si>
    <t>/learn/anatomy403-3x</t>
  </si>
  <si>
    <t>/learn/gcp-creating-bigquery-datasets-visualizing-insights</t>
  </si>
  <si>
    <t>Creating New BigQuery Datasets and Visualizing Insights</t>
  </si>
  <si>
    <t>/learn/algorithms-npcomplete</t>
  </si>
  <si>
    <t>34K students</t>
  </si>
  <si>
    <t>/learn/social-media-digital-marketing-fundamentals</t>
  </si>
  <si>
    <t>Digital Marketing Institute</t>
  </si>
  <si>
    <t>4K students</t>
  </si>
  <si>
    <t>/learn/the-power-of-machine-learning</t>
  </si>
  <si>
    <t>SAS</t>
  </si>
  <si>
    <t>8.7K students</t>
  </si>
  <si>
    <t>/learn/python-classes-inheritance</t>
  </si>
  <si>
    <t>69K students</t>
  </si>
  <si>
    <t>/learn/conversational-experiences-dialogflow</t>
  </si>
  <si>
    <t>Building Conversational Experiences with Dialogflow</t>
  </si>
  <si>
    <t>/learn/sql-data-science-capstone</t>
  </si>
  <si>
    <t>/learn/streaming-analytics-systems-gcp</t>
  </si>
  <si>
    <t>Building Resilient Streaming Analytics Systems on GCP</t>
  </si>
  <si>
    <t>/learn/managing-as-a-coach</t>
  </si>
  <si>
    <t>40K students</t>
  </si>
  <si>
    <t>/learn/motors-circuits-design</t>
  </si>
  <si>
    <t>/learn/blockchain-opportunity-analysis</t>
  </si>
  <si>
    <t>/learn/american-english-pronunciation-vowel-sounds</t>
  </si>
  <si>
    <t>8.8K students</t>
  </si>
  <si>
    <t>/learn/environmental-health-the-foundation-of-global-public-health</t>
  </si>
  <si>
    <t>/learn/conflict-management-capstone-project</t>
  </si>
  <si>
    <t>3.5K students</t>
  </si>
  <si>
    <t>/learn/identifying-attracting-and-growing-your-digital-audience</t>
  </si>
  <si>
    <t>/learn/quantitative-research</t>
  </si>
  <si>
    <t>/learn/combining-scrum-with-other-methodologies</t>
  </si>
  <si>
    <t>/learn/everyday-excel-part-2</t>
  </si>
  <si>
    <t>/learn/deep-learning-reinforcement-learning</t>
  </si>
  <si>
    <t>Deep Learning and Reinforcement Learning</t>
  </si>
  <si>
    <t>4.8K students</t>
  </si>
  <si>
    <t>/learn/launching-machine-learning-leadership</t>
  </si>
  <si>
    <t>3.1K students</t>
  </si>
  <si>
    <t>/learn/ui-design</t>
  </si>
  <si>
    <t>55K students</t>
  </si>
  <si>
    <t>/learn/anatomy403-2x</t>
  </si>
  <si>
    <t>25K students</t>
  </si>
  <si>
    <t>/learn/managing-adhd-autism-learning-disabilities-and-concussion-in-school</t>
  </si>
  <si>
    <t>15K students</t>
  </si>
  <si>
    <t>/learn/immunologyfundamentalstcellssignaling</t>
  </si>
  <si>
    <t>/learn/blockchain-platforms</t>
  </si>
  <si>
    <t>/learn/delivery-problem</t>
  </si>
  <si>
    <t>/learn/device-based-models-tensorflow</t>
  </si>
  <si>
    <t>Device-based Models with TensorFlow Lite</t>
  </si>
  <si>
    <t>/learn/accounting-information-system</t>
  </si>
  <si>
    <t>/learn/database-applications-php</t>
  </si>
  <si>
    <t>/learn/construction-finance</t>
  </si>
  <si>
    <t>/learn/data-analytics-business</t>
  </si>
  <si>
    <t>/learn/responsivedesign</t>
  </si>
  <si>
    <t>/learn/estilos-liderazgo</t>
  </si>
  <si>
    <t>Universidad de los Andes</t>
  </si>
  <si>
    <t>Estilos de Liderazgo: opciones para avanzar en desafíos complejos</t>
  </si>
  <si>
    <t>/learn/gis-data</t>
  </si>
  <si>
    <t>/learn/importance-of-listening</t>
  </si>
  <si>
    <t>/learn/web-design-strategy</t>
  </si>
  <si>
    <t>/learn/machine-learning-sports-analytics</t>
  </si>
  <si>
    <t>Introduction to Machine Learning in Sports Analytics</t>
  </si>
  <si>
    <t>/learn/digital-strategy-business-opportunity</t>
  </si>
  <si>
    <t>1.8K students</t>
  </si>
  <si>
    <t>/learn/employee-performance</t>
  </si>
  <si>
    <t>/learn/user-experience-interaction-design-augmented-virtual-mixed-extended-reality</t>
  </si>
  <si>
    <t>/learn/solar-energy-systems</t>
  </si>
  <si>
    <t>/learn/connecting-with-sales-prospects</t>
  </si>
  <si>
    <t>/learn/data-pipelines-tensorflow</t>
  </si>
  <si>
    <t>Data Pipelines with TensorFlow Data Services</t>
  </si>
  <si>
    <t>/learn/be-your-best-creative-self</t>
  </si>
  <si>
    <t>Be Your Best Creative Self</t>
  </si>
  <si>
    <t>7.7K students</t>
  </si>
  <si>
    <t>/learn/big-data-management</t>
  </si>
  <si>
    <t>82K students</t>
  </si>
  <si>
    <t>/learn/angular</t>
  </si>
  <si>
    <t>99K students</t>
  </si>
  <si>
    <t>/learn/hypothesis-testing-public-health</t>
  </si>
  <si>
    <t>/learn/gcp-advanced-insights-bigquery</t>
  </si>
  <si>
    <t>Achieving Advanced Insights with BigQuery</t>
  </si>
  <si>
    <t>/learn/information-visualization-fundamentals</t>
  </si>
  <si>
    <t>9.8K students</t>
  </si>
  <si>
    <t>/learn/logotherapy-concept-of-the-human-being</t>
  </si>
  <si>
    <t>E-Learning Development Fund</t>
  </si>
  <si>
    <t>Logotherapy: Concept of the Human Being</t>
  </si>
  <si>
    <t>/learn/object-oriented-programming-with-java</t>
  </si>
  <si>
    <t>/learn/ai-in-healthcare-capstone</t>
  </si>
  <si>
    <t>/learn/web-design-project</t>
  </si>
  <si>
    <t>/learn/musicianship-harmony</t>
  </si>
  <si>
    <t>Berklee College of Music</t>
  </si>
  <si>
    <t>/learn/managing-asthma-allergies-diabetes-and-seizures-in-school</t>
  </si>
  <si>
    <t>/learn/agile-leadership-introduction-to-change</t>
  </si>
  <si>
    <t>/learn/time-value-of-money-two</t>
  </si>
  <si>
    <t>/learn/advanced-grammar-project</t>
  </si>
  <si>
    <t>/learn/spanish-vocabulary-cultural-experience</t>
  </si>
  <si>
    <t>/learn/bayesian</t>
  </si>
  <si>
    <t>68K students</t>
  </si>
  <si>
    <t>/learn/camera-control</t>
  </si>
  <si>
    <t>/learn/gender-analytics-inclusive-analytics</t>
  </si>
  <si>
    <t>Inclusive Analytic Techniques</t>
  </si>
  <si>
    <t>/learn/financial-analysis-project</t>
  </si>
  <si>
    <t>The University of Melbourne</t>
  </si>
  <si>
    <t>/learn/basic-data-processing-visualization-python</t>
  </si>
  <si>
    <t>/learn/sales-pitch-closing</t>
  </si>
  <si>
    <t>/learn/nurture-market-strategies</t>
  </si>
  <si>
    <t>/learn/natural-gas</t>
  </si>
  <si>
    <t>/learn/organization-design</t>
  </si>
  <si>
    <t>Ludwig-Maximilians-Universität München (LMU)</t>
  </si>
  <si>
    <t>8.2K students</t>
  </si>
  <si>
    <t>/learn/effective-sales-overview</t>
  </si>
  <si>
    <t>Fundação Instituto de Administração</t>
  </si>
  <si>
    <t>/learn/gender-analytics-human-centered-design</t>
  </si>
  <si>
    <t>Human-Centered Design for Inclusive Innovation</t>
  </si>
  <si>
    <t>/learn/business-english</t>
  </si>
  <si>
    <t>/learn/personal-finance-introduction</t>
  </si>
  <si>
    <t>SoFi</t>
  </si>
  <si>
    <t>2.1K students</t>
  </si>
  <si>
    <t>/learn/financial-markets-intro</t>
  </si>
  <si>
    <t>Indian School of Business</t>
  </si>
  <si>
    <t>/learn/korean-for-beginners-part-1</t>
  </si>
  <si>
    <t>Saint Petersburg State University</t>
  </si>
  <si>
    <t>Korean for Beginners: Step 1</t>
  </si>
  <si>
    <t>3.8K students</t>
  </si>
  <si>
    <t>/learn/recommender-systems-introduction</t>
  </si>
  <si>
    <t>/learn/supply-chain-management-strategy</t>
  </si>
  <si>
    <t>/learn/account-management</t>
  </si>
  <si>
    <t>West Virginia University</t>
  </si>
  <si>
    <t>Account Management &amp; Sales Force Design</t>
  </si>
  <si>
    <t>/learn/business-intelligence-tools</t>
  </si>
  <si>
    <t>/learn/six-sigma-define-measure-advanced</t>
  </si>
  <si>
    <t>/learn/cpp-object-basics</t>
  </si>
  <si>
    <t>Codio</t>
  </si>
  <si>
    <t>/learn/economic-policy</t>
  </si>
  <si>
    <t>/learn/serverless-data-processing-with-dataflow-foundations</t>
  </si>
  <si>
    <t>/learn/data-driven-process-improvement</t>
  </si>
  <si>
    <t>2.5K students</t>
  </si>
  <si>
    <t>/learn/solar-energy-and-electrical-system-design</t>
  </si>
  <si>
    <t>/learn/strategies-for-converting-and-retaining-customers-online</t>
  </si>
  <si>
    <t>/learn/machine-learning-under-the-hood</t>
  </si>
  <si>
    <t>3.3K students</t>
  </si>
  <si>
    <t>/learn/team-management-for-the-6--black-belt</t>
  </si>
  <si>
    <t>/learn/linear-regression-business-statistics</t>
  </si>
  <si>
    <t>/learn/musicianship-chords</t>
  </si>
  <si>
    <t>/learn/averagedswitchmodelingandsimulation</t>
  </si>
  <si>
    <t>3.9K students</t>
  </si>
  <si>
    <t>/learn/ml-pipelines-google-cloud</t>
  </si>
  <si>
    <t>ML Pipelines on Google Cloud</t>
  </si>
  <si>
    <t>3.4K students</t>
  </si>
  <si>
    <t>/learn/anatomy403-4x</t>
  </si>
  <si>
    <t>/learn/advanced-deployment-scenarios-tensorflow</t>
  </si>
  <si>
    <t>Advanced Deployment Scenarios with TensorFlow</t>
  </si>
  <si>
    <t>/learn/innovation-strategy-fintech</t>
  </si>
  <si>
    <t>/learn/app-deployment-debugging-performance</t>
  </si>
  <si>
    <t>/learn/immunology-friendlyfire</t>
  </si>
  <si>
    <t>/learn/more-programming-unity</t>
  </si>
  <si>
    <t>/learn/sensor-manufacturing-process-control</t>
  </si>
  <si>
    <t>/learn/aadcapstone</t>
  </si>
  <si>
    <t>9.5K students</t>
  </si>
  <si>
    <t>/learn/leading-sense</t>
  </si>
  <si>
    <t>Giving Sense to Your Leadership Experience</t>
  </si>
  <si>
    <t>/learn/pronunciation-american-english-project</t>
  </si>
  <si>
    <t>6.6K students</t>
  </si>
  <si>
    <t>/learn/analysing-complexity</t>
  </si>
  <si>
    <t>/learn/epidemiology-surveillance-systems-analysis</t>
  </si>
  <si>
    <t>6.3K students</t>
  </si>
  <si>
    <t>/learn/cloud-virtualization-containers-api-duke</t>
  </si>
  <si>
    <t>/learn/environmental-hazards-and-global-public-health</t>
  </si>
  <si>
    <t>/learn/spatial-analysis</t>
  </si>
  <si>
    <t>/learn/big-data-integration-processing</t>
  </si>
  <si>
    <t>64K students</t>
  </si>
  <si>
    <t>/learn/social-imc</t>
  </si>
  <si>
    <t>/learn/procurement-sourcing-conclusions</t>
  </si>
  <si>
    <t>Strategic Procurement and Sourcing Conclusions</t>
  </si>
  <si>
    <t>/learn/thedefinephaseforsixisgmablackbelt</t>
  </si>
  <si>
    <t>/learn/image-understanding-tensorflow-gcp</t>
  </si>
  <si>
    <t>/learn/modeling-debugging-embedded-systems</t>
  </si>
  <si>
    <t>5.9K students</t>
  </si>
  <si>
    <t>/learn/handheld-ar</t>
  </si>
  <si>
    <t>/learn/uva-darden-business-strategy-capstone</t>
  </si>
  <si>
    <t>9.1K students</t>
  </si>
  <si>
    <t>/learn/healthsystems-policy-research</t>
  </si>
  <si>
    <t>Health Systems Development: Health systems, Policy and Research</t>
  </si>
  <si>
    <t>/learn/web-design-wireframes-prototypes</t>
  </si>
  <si>
    <t>/learn/entrepreneurial-mindset</t>
  </si>
  <si>
    <t>/learn/european-law-fundamentals</t>
  </si>
  <si>
    <t>/learn/providing-social-emotional-behavioral-and-special-education-services-in-school</t>
  </si>
  <si>
    <t>/learn/blockchain-opportunities-beyond-crypto-assets</t>
  </si>
  <si>
    <t>Association of International Certified Professional Accountants</t>
  </si>
  <si>
    <t>/learn/pointers-arrays-recursion</t>
  </si>
  <si>
    <t>Pointers, Arrays, and Recursion</t>
  </si>
  <si>
    <t>/learn/innovation-creativity-entrepreneurship-capstone</t>
  </si>
  <si>
    <t>/learn/introduction-tensorflow-ja</t>
  </si>
  <si>
    <t>AI、機械学習、ディープラーニングのための TensorFlow 入門</t>
  </si>
  <si>
    <t>/learn/pythonforcybersecurity-introduction</t>
  </si>
  <si>
    <t>Infosec</t>
  </si>
  <si>
    <t>2.6K students</t>
  </si>
  <si>
    <t>/learn/object-oriented-cpp</t>
  </si>
  <si>
    <t>/learn/social-media-social-content-strategy</t>
  </si>
  <si>
    <t>/learn/legal-foundations-for-entrepreneurs</t>
  </si>
  <si>
    <t>University of Maryland, College Park</t>
  </si>
  <si>
    <t>/learn/dwdesign</t>
  </si>
  <si>
    <t>/learn/applied-data-science-for-data-analysts</t>
  </si>
  <si>
    <t>Databricks</t>
  </si>
  <si>
    <t>1.6K students</t>
  </si>
  <si>
    <t>/learn/sustainable-business-changes</t>
  </si>
  <si>
    <t>/learn/asset-measurement-disclosure</t>
  </si>
  <si>
    <t>/learn/career-success-capstone</t>
  </si>
  <si>
    <t>/learn/accounting-analysis-2-liabilities</t>
  </si>
  <si>
    <t>7.4K students</t>
  </si>
  <si>
    <t>/learn/data-structures-optimizing-performance</t>
  </si>
  <si>
    <t>/learn/genomic-tools</t>
  </si>
  <si>
    <t>/learn/cloud-infrastructure-design-process-jp</t>
  </si>
  <si>
    <t>Reliable Cloud Infrastructure: Design and Process 日本語版</t>
  </si>
  <si>
    <t>/learn/hypothesis-testing-confidence-intervals</t>
  </si>
  <si>
    <t>/learn/financial-analysis</t>
  </si>
  <si>
    <t>52K students</t>
  </si>
  <si>
    <t>/learn/executive-data-science-capstone</t>
  </si>
  <si>
    <t>/learn/data-science-with-r-capstone-project</t>
  </si>
  <si>
    <t>/learn/teachers-social-emotional-learning</t>
  </si>
  <si>
    <t>/learn/interview-preparation</t>
  </si>
  <si>
    <t>/learn/content-management-strategy</t>
  </si>
  <si>
    <t>/learn/leading-organizations</t>
  </si>
  <si>
    <t>Leading Organizations</t>
  </si>
  <si>
    <t>/learn/3-axis-machining-autodesk-fusion-360</t>
  </si>
  <si>
    <t>6.2K students</t>
  </si>
  <si>
    <t>/learn/six-sigma-improve-control-advanced</t>
  </si>
  <si>
    <t>/learn/six-sigma-analyze-advanced</t>
  </si>
  <si>
    <t>/learn/windows-server-management-security</t>
  </si>
  <si>
    <t>/learn/blockchain-strategic-action-plan</t>
  </si>
  <si>
    <t>3.7K students</t>
  </si>
  <si>
    <t>/learn/3d-cad-application</t>
  </si>
  <si>
    <t>3D CAD Application</t>
  </si>
  <si>
    <t>/learn/advanced-methods-reinforcement-learning-finance</t>
  </si>
  <si>
    <t>8.5K students</t>
  </si>
  <si>
    <t>/learn/generative-design-additive-manufacturing</t>
  </si>
  <si>
    <t>/learn/spanish-vocabulary-sports-travel-home</t>
  </si>
  <si>
    <t>/learn/business-case-sustainability</t>
  </si>
  <si>
    <t>/learn/cnc-toolpaths-cnc-lathe</t>
  </si>
  <si>
    <t>5.2K students</t>
  </si>
  <si>
    <t>/learn/information-visualization-programming-d3js</t>
  </si>
  <si>
    <t>8.1K students</t>
  </si>
  <si>
    <t>/learn/digital-manufacturing-design</t>
  </si>
  <si>
    <t>/learn/python-istruzioni-per-uso</t>
  </si>
  <si>
    <t>Università di Napoli Federico II</t>
  </si>
  <si>
    <t>/learn/swift-programming</t>
  </si>
  <si>
    <t>72K students</t>
  </si>
  <si>
    <t>/learn/introduction-to-predictive-modeling</t>
  </si>
  <si>
    <t>/learn/mandarin-chinese-intermediate-learners-1</t>
  </si>
  <si>
    <t>Shanghai Jiao Tong University</t>
  </si>
  <si>
    <t>8.4K students</t>
  </si>
  <si>
    <t>/learn/interactivity-javascript-jquery</t>
  </si>
  <si>
    <t>/learn/crypto-info-theory</t>
  </si>
  <si>
    <t>/learn/english-communication-capstone</t>
  </si>
  <si>
    <t>Georgia Institute of Technology</t>
  </si>
  <si>
    <t>/learn/data-insights-gcp-apply-ml</t>
  </si>
  <si>
    <t>Applying Machine Learning to your Data with GCP</t>
  </si>
  <si>
    <t>/learn/safety-utility-industry</t>
  </si>
  <si>
    <t>/learn/energy-industry-overview</t>
  </si>
  <si>
    <t>/learn/intermediate-object-oriented-programming-unity-games</t>
  </si>
  <si>
    <t>/learn/investments-fundamentals</t>
  </si>
  <si>
    <t>Investments I: Fundamentals of Performance Evaluation</t>
  </si>
  <si>
    <t>36K students</t>
  </si>
  <si>
    <t>/learn/uva-coding-for-design-managers-1</t>
  </si>
  <si>
    <t>/learn/blockchain-evolution-and-technology-concepts</t>
  </si>
  <si>
    <t>/learn/understanding-user-needs</t>
  </si>
  <si>
    <t>/learn/compstatsintro</t>
  </si>
  <si>
    <t>/learn/analytics-data-decisions</t>
  </si>
  <si>
    <t>/learn/blcf20b</t>
  </si>
  <si>
    <t>/learn/intellectual-property-for-entrepreneurs</t>
  </si>
  <si>
    <t>/learn/current-modecontrol</t>
  </si>
  <si>
    <t>/learn/black-box-white-box-testing</t>
  </si>
  <si>
    <t>7.1K students</t>
  </si>
  <si>
    <t>/learn/accounting-analysis-2-equity</t>
  </si>
  <si>
    <t>/learn/financial-reporting-capstone</t>
  </si>
  <si>
    <t>/learn/introduction-to-research-for-essay-writing</t>
  </si>
  <si>
    <t>/learn/healthcare-marketplace</t>
  </si>
  <si>
    <t>Healthcare Marketplace</t>
  </si>
  <si>
    <t>/learn/brand-new-brand</t>
  </si>
  <si>
    <t>/learn/successful-interviewing</t>
  </si>
  <si>
    <t>/learn/uciblockchain</t>
  </si>
  <si>
    <t>The Blockchain</t>
  </si>
  <si>
    <t>/learn/increase-reach</t>
  </si>
  <si>
    <t>/learn/pharma-medical-device-innovations</t>
  </si>
  <si>
    <t>Pharmaceutical and Medical Device Innovations</t>
  </si>
  <si>
    <t>/learn/django-javascript-jquery-json</t>
  </si>
  <si>
    <t>/learn/leading-change-health-informatics</t>
  </si>
  <si>
    <t>/learn/themeasurephaseforthesixsigmablackbelt</t>
  </si>
  <si>
    <t>/learn/theanalyzephaseforthesixsigmablackbelt</t>
  </si>
  <si>
    <t>/learn/theimprovephaseforthesixsigmablackbelt</t>
  </si>
  <si>
    <t>/learn/thecontrolphaseforthesixsigmablackbelt</t>
  </si>
  <si>
    <t>/learn/climate-change-sustainability-and-global-public-health</t>
  </si>
  <si>
    <t>/learn/calculus-through-data-and-modelling-techniques-of-integration</t>
  </si>
  <si>
    <t>/learn/requirements-gathering-secure</t>
  </si>
  <si>
    <t>/learn/microsoft-azure-dp-203-data-engineering</t>
  </si>
  <si>
    <t>Microsoft</t>
  </si>
  <si>
    <t>Microsoft Azure for Data Engineering</t>
  </si>
  <si>
    <t>/learn/object-oriented-hierarchies-java</t>
  </si>
  <si>
    <t>/learn/cloud-data-engineering-duke</t>
  </si>
  <si>
    <t>/learn/industrial-iot-project-planning-machine-learning</t>
  </si>
  <si>
    <t>/learn/m2m-iot-interface-design-embedded-systems</t>
  </si>
  <si>
    <t>/learn/ux-interface-design-embedded-systems</t>
  </si>
  <si>
    <t>2.2K students</t>
  </si>
  <si>
    <t>/learn/ibm-ai-workflow-business-priorities-data-ingestion</t>
  </si>
  <si>
    <t>4.3K students</t>
  </si>
  <si>
    <t>/learn/mobile-vr-app-development-unity</t>
  </si>
  <si>
    <t>/learn/ibm-ai-workflow-data-analysis-hypothesis-testing</t>
  </si>
  <si>
    <t>/learn/mobile-marketing-optimization-tactics-and-analytics</t>
  </si>
  <si>
    <t>/learn/digital-transformation-financial-services-project</t>
  </si>
  <si>
    <t>/learn/academic-literacy</t>
  </si>
  <si>
    <t>Moscow Institute of Physics and Technology</t>
  </si>
  <si>
    <t>/learn/interactive-python-2</t>
  </si>
  <si>
    <t>46K students</t>
  </si>
  <si>
    <t>/learn/object-oriented-python</t>
  </si>
  <si>
    <t>/learn/business-of-social</t>
  </si>
  <si>
    <t>/learn/dfssforthesixsigmablackbelt</t>
  </si>
  <si>
    <t>/learn/b2b-marketing</t>
  </si>
  <si>
    <t>Yonsei University</t>
  </si>
  <si>
    <t>/learn/predictive-modeling-machine-learning</t>
  </si>
  <si>
    <t>MathWorks</t>
  </si>
  <si>
    <t>/learn/facebook-instagram-snapchat-marketing</t>
  </si>
  <si>
    <t>/learn/rpa-development-testing</t>
  </si>
  <si>
    <t>4.7K students</t>
  </si>
  <si>
    <t>/learn/skills-for-nursing-informatics-leaders</t>
  </si>
  <si>
    <t>Skills for Nursing Informatics Leaders</t>
  </si>
  <si>
    <t>5K students</t>
  </si>
  <si>
    <t>/learn/digital-marketing-capstone</t>
  </si>
  <si>
    <t>/learn/gender-analytics-transformational-leadership</t>
  </si>
  <si>
    <t>Transformational Leadership for Inclusive Innovation</t>
  </si>
  <si>
    <t>/learn/bonds-and-stocks-two</t>
  </si>
  <si>
    <t>/learn/machine-learning-applied</t>
  </si>
  <si>
    <t>Alberta Machine Intelligence Institute</t>
  </si>
  <si>
    <t>/learn/pressure-force-motion-humidity-sensors</t>
  </si>
  <si>
    <t>/learn/leadership-influence</t>
  </si>
  <si>
    <t>/learn/accounting-data-analytics-capstone</t>
  </si>
  <si>
    <t>/learn/positioning</t>
  </si>
  <si>
    <t>Positioning: What you need for a successful Marketing Strategy</t>
  </si>
  <si>
    <t>/learn/jhu-advanced-data-visualization-r</t>
  </si>
  <si>
    <t>/learn/relational-database</t>
  </si>
  <si>
    <t>Universidad Nacional Autónoma de México</t>
  </si>
  <si>
    <t>/learn/liderazgo</t>
  </si>
  <si>
    <t>Liderazgo para el Siglo XXI: proyecto final</t>
  </si>
  <si>
    <t>5.3K students</t>
  </si>
  <si>
    <t>/learn/sales-force-management</t>
  </si>
  <si>
    <t>Sales Force Management</t>
  </si>
  <si>
    <t>/learn/data-storage-microsoft-azure</t>
  </si>
  <si>
    <t>Data Storage in Microsoft Azure</t>
  </si>
  <si>
    <t>/learn/photography-techniques</t>
  </si>
  <si>
    <t>/learn/multi-axis-cnc-toolpaths</t>
  </si>
  <si>
    <t>4.9K students</t>
  </si>
  <si>
    <t>/learn/statistics-project</t>
  </si>
  <si>
    <t>7.3K students</t>
  </si>
  <si>
    <t>/learn/jhu-data-visualization-r</t>
  </si>
  <si>
    <t>/learn/sel-for-students</t>
  </si>
  <si>
    <t>/learn/information-visualization-advanced-techniques</t>
  </si>
  <si>
    <t>/learn/modelo-negocio</t>
  </si>
  <si>
    <t>¿Cómo construir mi modelo de negocio?</t>
  </si>
  <si>
    <t>/learn/expanding-sel</t>
  </si>
  <si>
    <t>/learn/digital-channel-planning-ecommerce-strategy</t>
  </si>
  <si>
    <t>/learn/eu-law-doing-business</t>
  </si>
  <si>
    <t>/learn/trade-immigration-exchange-rates-globalized-world</t>
  </si>
  <si>
    <t>9.2K students</t>
  </si>
  <si>
    <t>/learn/introduction-clinical-data-science</t>
  </si>
  <si>
    <t>/learn/business-tech-project</t>
  </si>
  <si>
    <t>6.5K students</t>
  </si>
  <si>
    <t>/learn/prepare-emt-certification-test</t>
  </si>
  <si>
    <t>7.5K students</t>
  </si>
  <si>
    <t>/learn/social-marketing-capstone</t>
  </si>
  <si>
    <t>/learn/digital-leadership-digital-strategy-execution</t>
  </si>
  <si>
    <t>/learn/introduction-to-pymc3</t>
  </si>
  <si>
    <t>/learn/legal-contracts-and-agreements-for-entrepreneurs</t>
  </si>
  <si>
    <t>/learn/digital-thread-components</t>
  </si>
  <si>
    <t>/learn/us-federal-tax-capstone</t>
  </si>
  <si>
    <t>/learn/techniques-of-design-oriented-analysis</t>
  </si>
  <si>
    <t>/learn/css-capstone</t>
  </si>
  <si>
    <t>/learn/digital-literacy</t>
  </si>
  <si>
    <t>The University of Sydney</t>
  </si>
  <si>
    <t>/learn/ibm-ai-workflow-feature-engineering-bias-detection</t>
  </si>
  <si>
    <t>/learn/health-service-delivery-and-human-resources</t>
  </si>
  <si>
    <t>Health Systems Development: A Focus on Health Service Delivery and Human Resources for Health</t>
  </si>
  <si>
    <t>/learn/detecting-cyber-attacks</t>
  </si>
  <si>
    <t>/learn/ios-app-development-basics</t>
  </si>
  <si>
    <t>/learn/ios-app-design-development</t>
  </si>
  <si>
    <t>/learn/interacting-system-managing-memory</t>
  </si>
  <si>
    <t>Interacting with the System and Managing Memory</t>
  </si>
  <si>
    <t>/learn/symmetric-crypto</t>
  </si>
  <si>
    <t>/learn/coaching-conversations</t>
  </si>
  <si>
    <t>/learn/negotiation-project</t>
  </si>
  <si>
    <t>/learn/python-visualization</t>
  </si>
  <si>
    <t>/learn/teaching-common-grammar-mistakes</t>
  </si>
  <si>
    <t>/learn/teaching-verb-tenses-modals</t>
  </si>
  <si>
    <t>/learn/data-structures-design-patterns</t>
  </si>
  <si>
    <t>/learn/classical-cryptosystems</t>
  </si>
  <si>
    <t>/learn/asymmetric-crypto</t>
  </si>
  <si>
    <t>7.8K students</t>
  </si>
  <si>
    <t>/learn/cryptographic-hash-integrity-protection</t>
  </si>
  <si>
    <t>/learn/python-object-basics</t>
  </si>
  <si>
    <t>/learn/mandarin-chinese-intermediate-learners-2</t>
  </si>
  <si>
    <t>3.2K students</t>
  </si>
  <si>
    <t>/learn/proactive-computer-security</t>
  </si>
  <si>
    <t>/learn/twitter-linkedin-youtube-marketing</t>
  </si>
  <si>
    <t>/learn/matlab-capstone</t>
  </si>
  <si>
    <t>/learn/mandarin-chinese-intermediate-learner-3</t>
  </si>
  <si>
    <t>/learn/mandarin-chinese-intermediate-learner-capstone</t>
  </si>
  <si>
    <t>/learn/mbse</t>
  </si>
  <si>
    <t>/learn/advanced-manufacturing-process-analysis</t>
  </si>
  <si>
    <t>/learn/intelligent-machining</t>
  </si>
  <si>
    <t>/learn/digital-thread-implementation</t>
  </si>
  <si>
    <t>/learn/principles-of-computing-2</t>
  </si>
  <si>
    <t>/learn/agile-capstone</t>
  </si>
  <si>
    <t>/learn/forecasting-budgeting-territories-evaluation</t>
  </si>
  <si>
    <t>Forecasting, Budgeting, Territories, Evaluation and Legal/Ethical Issues</t>
  </si>
  <si>
    <t>/learn/compensation-expenses-quotas</t>
  </si>
  <si>
    <t>Compensation, Expenses and Quotas</t>
  </si>
  <si>
    <t>2.9K students</t>
  </si>
  <si>
    <t>/learn/gis-applications</t>
  </si>
  <si>
    <t>/learn/communication-skills</t>
  </si>
  <si>
    <t>/learn/seo-project</t>
  </si>
  <si>
    <t>/learn/gis-capstone</t>
  </si>
  <si>
    <t>/learn/business-english-capstone</t>
  </si>
  <si>
    <t>/learn/dwrelational</t>
  </si>
  <si>
    <t>/learn/valuation</t>
  </si>
  <si>
    <t>/learn/3d-printing-capstone</t>
  </si>
  <si>
    <t>/learn/spanish-vocabulary-project</t>
  </si>
  <si>
    <t>/learn/healthcare-delivery-providers</t>
  </si>
  <si>
    <t>Healthcare Delivery Providers</t>
  </si>
  <si>
    <t>/learn/introduction-to-oracle-sql</t>
  </si>
  <si>
    <t>/learn/identifying-security-vulnerabilities-c-programming</t>
  </si>
  <si>
    <t>/learn/fundamentals-of-data-warehousing</t>
  </si>
  <si>
    <t>/learn/contemporary-data-analysis</t>
  </si>
  <si>
    <t>HSE University</t>
  </si>
  <si>
    <t>/learn/salesforce-capstone-organization-integration</t>
  </si>
  <si>
    <t>/learn/nonprofit-gov-3</t>
  </si>
  <si>
    <t>/learn/azure-data-factory-data-integration</t>
  </si>
  <si>
    <t>Data Integration with Microsoft Azure Data Factory</t>
  </si>
  <si>
    <t>/learn/palliative-care-capstone-project</t>
  </si>
  <si>
    <t>/learn/human-health-risks-health-equity-and-environmental-justice</t>
  </si>
  <si>
    <t>/learn/evaluating-problems</t>
  </si>
  <si>
    <t>/learn/sales-operations-final-project</t>
  </si>
  <si>
    <t>Sales Operations: Final Project</t>
  </si>
  <si>
    <t>2.3K students</t>
  </si>
  <si>
    <t>/learn/business-intelligence-data-warehousing</t>
  </si>
  <si>
    <t>/learn/java-class-library</t>
  </si>
  <si>
    <t>/learn/data-viz-shiny-dashboards</t>
  </si>
  <si>
    <t>/learn/creating-innovation</t>
  </si>
  <si>
    <t>/degrees/global-mba-macquarie</t>
  </si>
  <si>
    <t>Global Master of Business Administration (MBA)</t>
  </si>
  <si>
    <t>DEGREE</t>
  </si>
  <si>
    <t>/degrees/imba</t>
  </si>
  <si>
    <t>University of Illinois</t>
  </si>
  <si>
    <t>Master of Business Administration (iMBA)</t>
  </si>
  <si>
    <t>/projects/introduction-to-virtual-machines-in-microsoft-azure</t>
  </si>
  <si>
    <t>Introduction to virtual machines in Microsoft Azure</t>
  </si>
  <si>
    <t>Guided Project</t>
  </si>
  <si>
    <t>/projects/build-a-computer-vision-app-with-azure-cognitive-services</t>
  </si>
  <si>
    <t>Build a computer vision app with Azure Cognitive Services</t>
  </si>
  <si>
    <t>/projects/build-automated-speech-systems-with-azure-cognitive-services</t>
  </si>
  <si>
    <t>Build automated speech systems with Azure Cognitive Services</t>
  </si>
  <si>
    <t>/projects/microsoft-azure-relational-databases</t>
  </si>
  <si>
    <t>Microsoft Azure Relational Databases</t>
  </si>
  <si>
    <t>/projects/introduction-to-virtual-networks-in-microsoft-azure</t>
  </si>
  <si>
    <t>Introduction to virtual networks in Microsoft Azure</t>
  </si>
  <si>
    <t>/projects/develop-clustering-models-microsoft-azure-ml-designer</t>
  </si>
  <si>
    <t>Develop Clustering Models with Azure ML Designer</t>
  </si>
  <si>
    <t>/professional-certificates/google-ux-design</t>
  </si>
  <si>
    <t>Google</t>
  </si>
  <si>
    <t>Google UX Design</t>
  </si>
  <si>
    <t>Professional Certificate</t>
  </si>
  <si>
    <t>/professional-certificates/tensorflow-in-practice</t>
  </si>
  <si>
    <t>DeepLearning.AI TensorFlow Developer</t>
  </si>
  <si>
    <t>/professional-certificates/facebook-social-media-marketing</t>
  </si>
  <si>
    <t>Facebook</t>
  </si>
  <si>
    <t>Facebook Social Media Marketing</t>
  </si>
  <si>
    <t>/professional-certificates/palo-alto-networks-cybersecurity-fundamentals</t>
  </si>
  <si>
    <t>Palo Alto Networks</t>
  </si>
  <si>
    <t>Palo Alto Networks Cybersecurity</t>
  </si>
  <si>
    <t>/professional-certificates/icpm-certified-supervisor</t>
  </si>
  <si>
    <t>Institute of Certified Professional Managers</t>
  </si>
  <si>
    <t>ICPM Certified Supervisor</t>
  </si>
  <si>
    <t>/professional-certificates/certified-artificial-intelligence-practitioner</t>
  </si>
  <si>
    <t>CertNexus</t>
  </si>
  <si>
    <t>CertNexus Certified Artificial Intelligence Practitioner</t>
  </si>
  <si>
    <t>/professional-certificates/certified-ethical-emerging-technologist</t>
  </si>
  <si>
    <t>CertNexus Certified Ethical Emerging Technologist</t>
  </si>
  <si>
    <t>/Specializations/real-world-product-management</t>
  </si>
  <si>
    <t>Advancing Women in Tech</t>
  </si>
  <si>
    <t>Real-World Product Management</t>
  </si>
  <si>
    <t>Specialization</t>
  </si>
  <si>
    <t>/Specializations/machine-learning-algorithms-real-world</t>
  </si>
  <si>
    <t>Machine Learning: Algorithms in the Real World</t>
  </si>
  <si>
    <t>/Specializations/alibabacloud</t>
  </si>
  <si>
    <t>Alibaba Cloud Academy</t>
  </si>
  <si>
    <t>Alibaba Cloud Computing</t>
  </si>
  <si>
    <t>/Specializations/aws-nodejs-serverless-development</t>
  </si>
  <si>
    <t>Amazon Web Services</t>
  </si>
  <si>
    <t>Modern Application Development with Node.js on AWS</t>
  </si>
  <si>
    <t>/Specializations/aws-fundamentals</t>
  </si>
  <si>
    <t>AWS Fundamentals</t>
  </si>
  <si>
    <t>/Specializations/aws-python-serverless-development</t>
  </si>
  <si>
    <t>Modern Application Development with Python on AWS</t>
  </si>
  <si>
    <t>/Specializations/aws-java-serverless-development</t>
  </si>
  <si>
    <t>Modern Application Development with Java on AWS</t>
  </si>
  <si>
    <t>/Specializations/aws-net-serverless-development</t>
  </si>
  <si>
    <t>Modern Application Development with .NET on AWS</t>
  </si>
  <si>
    <t>/Specializations/anaplan-connected-planning-business-transformation</t>
  </si>
  <si>
    <t>Anaplan</t>
  </si>
  <si>
    <t>Connected Planning for Business Transformation</t>
  </si>
  <si>
    <t>/Specializations/tesol</t>
  </si>
  <si>
    <t>Arizona State University</t>
  </si>
  <si>
    <t>TESOL Certificate, Part 1: Teach English Now!</t>
  </si>
  <si>
    <t>/Specializations/tesol-certificate-2</t>
  </si>
  <si>
    <t>TESOL Certificate, Part 2: Teach English Now!</t>
  </si>
  <si>
    <t>/Specializations/design-experiments</t>
  </si>
  <si>
    <t>Design of Experiments</t>
  </si>
  <si>
    <t>/Specializations/english-for-business</t>
  </si>
  <si>
    <t>Business English</t>
  </si>
  <si>
    <t>/Specializations/shangwu-yingyu</t>
  </si>
  <si>
    <t>商务英语课程 Business English</t>
  </si>
  <si>
    <t>5.8K students</t>
  </si>
  <si>
    <t>/Specializations/ell-teaching</t>
  </si>
  <si>
    <t>ELL Success in the Content Classroom: Teacher Toolbox Series</t>
  </si>
  <si>
    <t>/Specializations/introduction-to-blockchain</t>
  </si>
  <si>
    <t>Introduction to Blockchain</t>
  </si>
  <si>
    <t>/Specializations/autodesk-generative-design-manufacturing</t>
  </si>
  <si>
    <t>Autodesk Generative Design for Manufacturing</t>
  </si>
  <si>
    <t>/Specializations/autodesk-cad-cam-cae-mechanical-engineering</t>
  </si>
  <si>
    <t>Autodesk CAD/CAM/CAE for Mechanical Engineering</t>
  </si>
  <si>
    <t>/Specializations/autodesk-cad-cam-manufacturing</t>
  </si>
  <si>
    <t>Autodesk CAD/CAM for Manufacturing</t>
  </si>
  <si>
    <t>/Specializations/cad-design-digital-manufacturing</t>
  </si>
  <si>
    <t>CAD and Digital Manufacturing</t>
  </si>
  <si>
    <t>/Specializations/rpa-cognitive-analytics</t>
  </si>
  <si>
    <t>Implementing RPA with Cognitive Automation and Analytics</t>
  </si>
  <si>
    <t>/Specializations/leading-modern-day-business</t>
  </si>
  <si>
    <t>BCG</t>
  </si>
  <si>
    <t>Leading the Modern Day Business</t>
  </si>
  <si>
    <t>560K students</t>
  </si>
  <si>
    <t>/Specializations/business-music-production</t>
  </si>
  <si>
    <t>The Business of Music Production</t>
  </si>
  <si>
    <t>/Specializations/diy-musician</t>
  </si>
  <si>
    <t>The DIY Musician</t>
  </si>
  <si>
    <t>/Specializations/music-production</t>
  </si>
  <si>
    <t>Music Production</t>
  </si>
  <si>
    <t>/Specializations/singer-songwriter</t>
  </si>
  <si>
    <t>The Singer Songwriter</t>
  </si>
  <si>
    <t>/Specializations/music-business</t>
  </si>
  <si>
    <t>Music Business</t>
  </si>
  <si>
    <t>/Specializations/play-guitar</t>
  </si>
  <si>
    <t>How to Play Guitar</t>
  </si>
  <si>
    <t>/Specializations/songwriting</t>
  </si>
  <si>
    <t>Songwriting: Writing, Arranging, and Producing Music</t>
  </si>
  <si>
    <t>/Specializations/musicianship-Specialization</t>
  </si>
  <si>
    <t>/Specializations/music-education</t>
  </si>
  <si>
    <t>Music Education for Teachers</t>
  </si>
  <si>
    <t>/Specializations/electronic-music-production</t>
  </si>
  <si>
    <t>Electronic Music Production</t>
  </si>
  <si>
    <t>/Specializations/ui-ux-design</t>
  </si>
  <si>
    <t>UI / UX Design</t>
  </si>
  <si>
    <t>190K students</t>
  </si>
  <si>
    <t>/Specializations/graphic-design</t>
  </si>
  <si>
    <t>590K students</t>
  </si>
  <si>
    <t>/Specializations/game-design</t>
  </si>
  <si>
    <t>Game Design: Art and Concepts</t>
  </si>
  <si>
    <t>/Specializations/inspired-leadership</t>
  </si>
  <si>
    <t>Case Western Reserve University</t>
  </si>
  <si>
    <t>Inspired Leadership</t>
  </si>
  <si>
    <t>/Specializations/cloudera-big-data-analysis-sql</t>
  </si>
  <si>
    <t>Modern Big Data Analysis with SQL</t>
  </si>
  <si>
    <t>/Specializations/hands-on-python</t>
  </si>
  <si>
    <t>Programming in Python: A Hands-on Introduction</t>
  </si>
  <si>
    <t>/Specializations/hands-on-cpp</t>
  </si>
  <si>
    <t>Programming in C++: A Hands-on Introduction</t>
  </si>
  <si>
    <t>/Specializations/hands-on-java</t>
  </si>
  <si>
    <t>Programming in Java: A Hands-on Introduction</t>
  </si>
  <si>
    <t>/Specializations/firstprinciplesofcomputervision</t>
  </si>
  <si>
    <t>First Principles of Computer Vision</t>
  </si>
  <si>
    <t>/Specializations/construction-management</t>
  </si>
  <si>
    <t>Construction Management</t>
  </si>
  <si>
    <t>/Specializations/social-welfare-policy</t>
  </si>
  <si>
    <t>Social Policy for Social Services &amp; Health Practitioners</t>
  </si>
  <si>
    <t>/Specializations/financialengineering</t>
  </si>
  <si>
    <t>Financial Engineering and Risk Management</t>
  </si>
  <si>
    <t>/Specializations/strategic-management</t>
  </si>
  <si>
    <t>Strategic Management and Innovation</t>
  </si>
  <si>
    <t>/Specializations/digital-transformation-financial-services</t>
  </si>
  <si>
    <t>Digital Transformation in Financial Services</t>
  </si>
  <si>
    <t>/Specializations/social-entrepreneurship-cbs</t>
  </si>
  <si>
    <t>/Specializations/compstats</t>
  </si>
  <si>
    <t>Introduction to Computational Statistics for Data Scientists</t>
  </si>
  <si>
    <t>/Specializations/data-science-with-databricks-for-data-analysts</t>
  </si>
  <si>
    <t>Data Science with Databricks for Data Analysts</t>
  </si>
  <si>
    <t>/Specializations/machine-learning-engineering-for-production-mlops</t>
  </si>
  <si>
    <t>Machine Learning Engineering for Production (MLOps)</t>
  </si>
  <si>
    <t>/Specializations/practical-data-science</t>
  </si>
  <si>
    <t>Practical Data Science</t>
  </si>
  <si>
    <t>/Specializations/deep-learning</t>
  </si>
  <si>
    <t>Deep Learning</t>
  </si>
  <si>
    <t>1.1M students</t>
  </si>
  <si>
    <t>/Specializations/natural-language-processing</t>
  </si>
  <si>
    <t>95K students</t>
  </si>
  <si>
    <t>/Specializations/ai-for-medicine</t>
  </si>
  <si>
    <t>AI for Medicine</t>
  </si>
  <si>
    <t>/Specializations/generative-adversarial-networks-gans</t>
  </si>
  <si>
    <t>Generative Adversarial Networks (GANs)</t>
  </si>
  <si>
    <t>/Specializations/tensorflow-advanced-techniques</t>
  </si>
  <si>
    <t>TensorFlow: Advanced Techniques</t>
  </si>
  <si>
    <t>/Specializations/tensorflow-data-and-deployment</t>
  </si>
  <si>
    <t>TensorFlow: Data and Deployment</t>
  </si>
  <si>
    <t>/Specializations/social-media-marketing-practice</t>
  </si>
  <si>
    <t>Social Media Marketing in Practice</t>
  </si>
  <si>
    <t>6.7K students</t>
  </si>
  <si>
    <t>/Specializations/digital-marketing-strategy-planning</t>
  </si>
  <si>
    <t>Digital Marketing Strategy and Planning</t>
  </si>
  <si>
    <t>/Specializations/logic-critical-thinking-duke</t>
  </si>
  <si>
    <t>Introduction to Logic and Critical Thinking</t>
  </si>
  <si>
    <t>/Specializations/java-programming</t>
  </si>
  <si>
    <t>Java Programming and Software Engineering Fundamentals</t>
  </si>
  <si>
    <t>640K students</t>
  </si>
  <si>
    <t>/Specializations/excel-mysql</t>
  </si>
  <si>
    <t>Excel to MySQL: Analytic Techniques for Business</t>
  </si>
  <si>
    <t>/Specializations/statistics</t>
  </si>
  <si>
    <t>Statistics with R</t>
  </si>
  <si>
    <t>310K students</t>
  </si>
  <si>
    <t>/Specializations/object-oriented-programming</t>
  </si>
  <si>
    <t>480K students</t>
  </si>
  <si>
    <t>/Specializations/c-programming</t>
  </si>
  <si>
    <t>Introductory C Programming</t>
  </si>
  <si>
    <t>/Specializations/entrepreneurial-finance</t>
  </si>
  <si>
    <t>Entrepreneurial Finance: Strategy and Innovation</t>
  </si>
  <si>
    <t>/Specializations/building-cloud-computing-solutions-at-scale</t>
  </si>
  <si>
    <t>Building Cloud Computing Solutions at Scale</t>
  </si>
  <si>
    <t>/Specializations/digital-business</t>
  </si>
  <si>
    <t>École Polytechnique</t>
  </si>
  <si>
    <t>Digital Business</t>
  </si>
  <si>
    <t>/Specializations/scala</t>
  </si>
  <si>
    <t>École Polytechnique Fédérale de Lausanne</t>
  </si>
  <si>
    <t>Functional Programming in Scala</t>
  </si>
  <si>
    <t>/Specializations/digital-signal-processing</t>
  </si>
  <si>
    <t>Digital Signal Processing</t>
  </si>
  <si>
    <t>/Specializations/investment-management-python-machine-learning</t>
  </si>
  <si>
    <t>Investment Management with Python and Machine Learning</t>
  </si>
  <si>
    <t>/Specializations/value-creation-innovation</t>
  </si>
  <si>
    <t>EIT Digital</t>
  </si>
  <si>
    <t>Value Creation Through Innovation</t>
  </si>
  <si>
    <t>/Specializations/privacy</t>
  </si>
  <si>
    <t>Privacy and Standardisation</t>
  </si>
  <si>
    <t>/Specializations/embedded-systems-security</t>
  </si>
  <si>
    <t>Development of Secure Embedded Systems</t>
  </si>
  <si>
    <t>73K students</t>
  </si>
  <si>
    <t>/Specializations/qualitative-research-design-and-methods-for-public-health</t>
  </si>
  <si>
    <t>Emory University</t>
  </si>
  <si>
    <t>Qualitative Research Design and Methods for Public Health</t>
  </si>
  <si>
    <t>/Specializations/marketing-analytics</t>
  </si>
  <si>
    <t>Foundations of Marketing Analytics</t>
  </si>
  <si>
    <t>/Specializations/marketingchannelstrategy</t>
  </si>
  <si>
    <t>Marketing Channel Strategy &amp; B2B2C Routes to Market</t>
  </si>
  <si>
    <t>/Specializations/strategic-analytics</t>
  </si>
  <si>
    <t>Strategic Business Analytics</t>
  </si>
  <si>
    <t>/Specializations/hotel-management</t>
  </si>
  <si>
    <t>Hotel Management: Distribution, Revenue and Demand Management</t>
  </si>
  <si>
    <t>/Specializations/negotiation-mediation-conflict-resolution</t>
  </si>
  <si>
    <t>Negotiation, Mediation and Conflict Resolution</t>
  </si>
  <si>
    <t>/Specializations/sales-management-bridging-gap-strategy-sales</t>
  </si>
  <si>
    <t>Strategic Sales Management</t>
  </si>
  <si>
    <t>/Specializations/improve-english</t>
  </si>
  <si>
    <t>Improve Your English Communication Skills</t>
  </si>
  <si>
    <t>1.2M students</t>
  </si>
  <si>
    <t>/Specializations/cloud</t>
  </si>
  <si>
    <t>System Issues in Cloud Computing</t>
  </si>
  <si>
    <t>/Specializations/advanced-machine-learning-tensorflow-gcp</t>
  </si>
  <si>
    <t>Advanced Machine Learning on Google Cloud</t>
  </si>
  <si>
    <t>/Specializations/architecting-google-kubernetes-engine</t>
  </si>
  <si>
    <t>Architecting with Google Kubernetes Engine</t>
  </si>
  <si>
    <t>530K students</t>
  </si>
  <si>
    <t>/Specializations/getting-started-with-google-workspace</t>
  </si>
  <si>
    <t>Getting started with Google Workspace</t>
  </si>
  <si>
    <t>/Specializations/g-suite-administration</t>
  </si>
  <si>
    <t>Google Workspace Administration</t>
  </si>
  <si>
    <t>/Specializations/from-data-to-insights-google-cloud-platform</t>
  </si>
  <si>
    <t>From Data to Insights with Google Cloud</t>
  </si>
  <si>
    <t>/Specializations/digital-transformation-using-ai-ml-with-google-cloud</t>
  </si>
  <si>
    <t>Digital Transformation Using AI/ML with Google Cloud</t>
  </si>
  <si>
    <t>/Specializations/managing-apigee-api-platform-for-hybrid-cloud</t>
  </si>
  <si>
    <t>Managing Google Cloud's Apigee API Platform for Hybrid Cloud</t>
  </si>
  <si>
    <t>/Specializations/developing-apps-gcp</t>
  </si>
  <si>
    <t>Developing Applications with Google Cloud</t>
  </si>
  <si>
    <t>540K students</t>
  </si>
  <si>
    <t>/Specializations/machine-learning-tensorflow-gcp</t>
  </si>
  <si>
    <t>Machine Learning with TensorFlow on Google Cloud</t>
  </si>
  <si>
    <t>/Specializations/security-google-cloud-platform</t>
  </si>
  <si>
    <t>Security in Google Cloud</t>
  </si>
  <si>
    <t>/Specializations/networking-google-cloud-platform</t>
  </si>
  <si>
    <t>Networking in Google Cloud</t>
  </si>
  <si>
    <t>/Specializations/apigee-api-gcp</t>
  </si>
  <si>
    <t>Developing APIs with Google Cloud's Apigee API Platform</t>
  </si>
  <si>
    <t>/Specializations/apigee-api-gcp-onprem</t>
  </si>
  <si>
    <t>Installing and Managing Google Cloud’s Apigee API Platform for Private Cloud</t>
  </si>
  <si>
    <t>/Specializations/hands-on-data-science-machine-learning</t>
  </si>
  <si>
    <t>Hands-on Foundations for Data Science and Machine Learning with Google Cloud Labs</t>
  </si>
  <si>
    <t>/Specializations/serverless-data-processing-with-dataflow</t>
  </si>
  <si>
    <t>Serverless Data Processing with Dataflow</t>
  </si>
  <si>
    <t>/Specializations/gcp-architecture-fr</t>
  </si>
  <si>
    <t>Architecting with Google Compute Engine en Français</t>
  </si>
  <si>
    <t>/Specializations/architecting-hybrid-cloud-infrastructure-anthos</t>
  </si>
  <si>
    <t>Architecting Hybrid Cloud Infrastructure with Anthos</t>
  </si>
  <si>
    <t>/Specializations/hands-on-machine-learning</t>
  </si>
  <si>
    <t>Hands-on Machine Learning with Google Cloud Labs</t>
  </si>
  <si>
    <t>/Specializations/inspirational-leadership</t>
  </si>
  <si>
    <t>Inspirational Leadership: Leading with Sense</t>
  </si>
  <si>
    <t>/Specializations/managing-innovation-design-thinking</t>
  </si>
  <si>
    <t>Managing Innovation and Design Thinking</t>
  </si>
  <si>
    <t>/Specializations/aml</t>
  </si>
  <si>
    <t>Advanced Machine Learning</t>
  </si>
  <si>
    <t>/Specializations/quantitative-finance</t>
  </si>
  <si>
    <t>Quantitative Finance</t>
  </si>
  <si>
    <t>/Specializations/mathematics-for-data-science</t>
  </si>
  <si>
    <t>Mathematics for Data Science</t>
  </si>
  <si>
    <t>/Specializations/value-based-business-analytics</t>
  </si>
  <si>
    <t>Introduction to value based business analytics</t>
  </si>
  <si>
    <t>3K students</t>
  </si>
  <si>
    <t>/Specializations/basics-in-computer-vision</t>
  </si>
  <si>
    <t>Basics in computer vision</t>
  </si>
  <si>
    <t>/Specializations/network-analytics-for-business</t>
  </si>
  <si>
    <t>Network Analytics for Business</t>
  </si>
  <si>
    <t>/Specializations/sales-training-high-performing-teams</t>
  </si>
  <si>
    <t>HubSpot Academy</t>
  </si>
  <si>
    <t>Sales Training for High Performing Teams</t>
  </si>
  <si>
    <t>/Specializations/advanced-data-science-ibm</t>
  </si>
  <si>
    <t>Advanced Data Science with IBM</t>
  </si>
  <si>
    <t>/Specializations/ibm-ai-workflow</t>
  </si>
  <si>
    <t>IBM AI Enterprise Workflow</t>
  </si>
  <si>
    <t>/Specializations/introduction-data-science</t>
  </si>
  <si>
    <t>Introduction to Data Science</t>
  </si>
  <si>
    <t>/Specializations/data-science-fundamentals-python-sql</t>
  </si>
  <si>
    <t>Data Science Fundamentals with Python and SQL</t>
  </si>
  <si>
    <t>490K students</t>
  </si>
  <si>
    <t>/Specializations/applied-data-science</t>
  </si>
  <si>
    <t>Applied Data Science</t>
  </si>
  <si>
    <t>/Specializations/data-analysis-visualization-foundations</t>
  </si>
  <si>
    <t>Data Analysis and Visualization Foundations</t>
  </si>
  <si>
    <t>/Specializations/key-technologies-for-business</t>
  </si>
  <si>
    <t>Key Technologies for Business</t>
  </si>
  <si>
    <t>630K students</t>
  </si>
  <si>
    <t>/Specializations/data-engineering-foundations</t>
  </si>
  <si>
    <t>Data Engineering Foundations</t>
  </si>
  <si>
    <t>420K students</t>
  </si>
  <si>
    <t>/Specializations/ibm-ai-foundations-for-business</t>
  </si>
  <si>
    <t>IBM AI Foundations for Business</t>
  </si>
  <si>
    <t>600K students</t>
  </si>
  <si>
    <t>/Specializations/it-fundamentals-cybersecurity</t>
  </si>
  <si>
    <t>IT Fundamentals for Cybersecurity</t>
  </si>
  <si>
    <t>/Specializations/ibm-cloud-application-development-foundations</t>
  </si>
  <si>
    <t>Cloud Application Development Foundations</t>
  </si>
  <si>
    <t>/Specializations/security-analyst-fundamentals</t>
  </si>
  <si>
    <t>Security Analyst Fundamentals</t>
  </si>
  <si>
    <t>/Specializations/ai-foundations-for-everyone</t>
  </si>
  <si>
    <t>AI Foundations for Everyone</t>
  </si>
  <si>
    <t>/Specializations/nosql-big-data-and-spark-foundations</t>
  </si>
  <si>
    <t>NoSQL, Big Data, and Spark Foundations</t>
  </si>
  <si>
    <t>/Specializations/applied-data-science-r</t>
  </si>
  <si>
    <t>Applied Data Science with R</t>
  </si>
  <si>
    <t>5.6K students</t>
  </si>
  <si>
    <t>/Specializations/ibm-intro-machine-learning</t>
  </si>
  <si>
    <t>IBM Introduction to Machine Learning</t>
  </si>
  <si>
    <t>/Specializations/linux-private-cloud-administration-power-systems</t>
  </si>
  <si>
    <t>Linux and Private Cloud Administration on IBM Power Systems</t>
  </si>
  <si>
    <t>/Specializations/systems-biology</t>
  </si>
  <si>
    <t>Icahn School of Medicine at Mount Sinai</t>
  </si>
  <si>
    <t>Systems Biology and Biotechnology</t>
  </si>
  <si>
    <t>/Specializations/branding-the-creative-journey</t>
  </si>
  <si>
    <t>Branding: The Creative Journey</t>
  </si>
  <si>
    <t>/Specializations/marketing-mix</t>
  </si>
  <si>
    <t>Marketing Mix Implementation</t>
  </si>
  <si>
    <t>/Specializations/globalization-economic-growth-and-stability</t>
  </si>
  <si>
    <t>Globalization, Economic Growth and Stability</t>
  </si>
  <si>
    <t>/Specializations/foundations-management</t>
  </si>
  <si>
    <t>IESE Business School</t>
  </si>
  <si>
    <t>Foundations of Management</t>
  </si>
  <si>
    <t>/Specializations/thinklikeacfo</t>
  </si>
  <si>
    <t>Think like a CFO</t>
  </si>
  <si>
    <t>/Specializations/mathematics-machine-learning</t>
  </si>
  <si>
    <t>Mathematics for Machine Learning</t>
  </si>
  <si>
    <t>/Specializations/public-health-epidemiology</t>
  </si>
  <si>
    <t>Epidemiology for Public Health</t>
  </si>
  <si>
    <t>/Specializations/tensorflow2-deeplearning</t>
  </si>
  <si>
    <t>TensorFlow 2 for Deep Learning</t>
  </si>
  <si>
    <t>/Specializations/trading-strategy</t>
  </si>
  <si>
    <t>Trading Strategies in Emerging Markets</t>
  </si>
  <si>
    <t>/Specializations/business-technology-managment</t>
  </si>
  <si>
    <t>Business Technology Management</t>
  </si>
  <si>
    <t>/Specializations/investment-strategy</t>
  </si>
  <si>
    <t>Financial Markets and Investment Strategy</t>
  </si>
  <si>
    <t>/Specializations/cyber-incident-response</t>
  </si>
  <si>
    <t>/Specializations/computerforensics</t>
  </si>
  <si>
    <t>Computer Forensics</t>
  </si>
  <si>
    <t>/Specializations/javascript-security</t>
  </si>
  <si>
    <t>JavaScript Security</t>
  </si>
  <si>
    <t>/Specializations/pythonforcybersecurity</t>
  </si>
  <si>
    <t>Python for Cybersecurity</t>
  </si>
  <si>
    <t>/Specializations/blockchain-financial-services</t>
  </si>
  <si>
    <t>Blockchain Revolution in Financial Services</t>
  </si>
  <si>
    <t>/Specializations/blockchain-revolution-enterprise</t>
  </si>
  <si>
    <t>Blockchain Revolution</t>
  </si>
  <si>
    <t>/Specializations/futures-thinking</t>
  </si>
  <si>
    <t>Institute for the Future</t>
  </si>
  <si>
    <t>Futures Thinking</t>
  </si>
  <si>
    <t>/Specializations/financial-instruments-trading-investing</t>
  </si>
  <si>
    <t>Interactive Brokers</t>
  </si>
  <si>
    <t>Practical Guide to Trading</t>
  </si>
  <si>
    <t>9.4K students</t>
  </si>
  <si>
    <t>/Specializations/advanced-statistics-data-science</t>
  </si>
  <si>
    <t>Advanced Statistics for Data Science</t>
  </si>
  <si>
    <t>/Specializations/jhu-data-science</t>
  </si>
  <si>
    <t>Data Science</t>
  </si>
  <si>
    <t>/Specializations/data-science-foundations-r</t>
  </si>
  <si>
    <t>Data Science: Foundations using R</t>
  </si>
  <si>
    <t>1M students</t>
  </si>
  <si>
    <t>/Specializations/executive-data-science</t>
  </si>
  <si>
    <t>Executive Data Science</t>
  </si>
  <si>
    <t>/Specializations/health-informatics</t>
  </si>
  <si>
    <t>Health Informatics</t>
  </si>
  <si>
    <t>/Specializations/jhu-data-visualization-dashboarding-with-r</t>
  </si>
  <si>
    <t>Data Visualization &amp; Dashboarding with R</t>
  </si>
  <si>
    <t>/Specializations/tidyverse-data-science-r</t>
  </si>
  <si>
    <t>Tidyverse Skills for Data Science in R</t>
  </si>
  <si>
    <t>/Specializations/professional-epidemiology</t>
  </si>
  <si>
    <t>Epidemiology in Public Health Practice</t>
  </si>
  <si>
    <t>/Specializations/biostatistics-public-health</t>
  </si>
  <si>
    <t>Biostatistics in Public Health</t>
  </si>
  <si>
    <t>/Specializations/global-health</t>
  </si>
  <si>
    <t>Foundations of Global Health</t>
  </si>
  <si>
    <t>/Specializations/cancer-biology</t>
  </si>
  <si>
    <t>Cancer Biology</t>
  </si>
  <si>
    <t>/Specializations/algebra-elementary-to-advanced</t>
  </si>
  <si>
    <t>Algebra: Elementary to Advanced</t>
  </si>
  <si>
    <t>3.6K students</t>
  </si>
  <si>
    <t>/Specializations/r</t>
  </si>
  <si>
    <t>Mastering Software Development in R</t>
  </si>
  <si>
    <t>/Specializations/patient-safety</t>
  </si>
  <si>
    <t>Patient Safety</t>
  </si>
  <si>
    <t>/Specializations/data-literacy</t>
  </si>
  <si>
    <t>Data Literacy</t>
  </si>
  <si>
    <t>/Specializations/precalculus-data-modelling</t>
  </si>
  <si>
    <t>Precalculus through Data and Modelling</t>
  </si>
  <si>
    <t>/Specializations/healthcare-it</t>
  </si>
  <si>
    <t>Healthcare IT Support</t>
  </si>
  <si>
    <t>/Specializations/teaching-writing</t>
  </si>
  <si>
    <t>Teaching Writing</t>
  </si>
  <si>
    <t>/Specializations/genomic-data-science</t>
  </si>
  <si>
    <t>Genomic Data Science</t>
  </si>
  <si>
    <t>/Specializations/data-science-statistics-machine-learning</t>
  </si>
  <si>
    <t>Data Science: Statistics and Machine Learning</t>
  </si>
  <si>
    <t>/Specializations/computational-neuroscience</t>
  </si>
  <si>
    <t>Neuroscience and Neuroimaging</t>
  </si>
  <si>
    <t>89K students</t>
  </si>
  <si>
    <t>/Specializations/integral-calculus-data-modeling</t>
  </si>
  <si>
    <t>Integral Calculus through Data and Modeling</t>
  </si>
  <si>
    <t>/Specializations/differential-calculus-data-modeling</t>
  </si>
  <si>
    <t>Differential Calculus through Data and Modeling</t>
  </si>
  <si>
    <t>/Specializations/spring-framework</t>
  </si>
  <si>
    <t>Spring Framework</t>
  </si>
  <si>
    <t>/Specializations/key-technologies-data-analytics</t>
  </si>
  <si>
    <t>Key Technologies in Data Analytics</t>
  </si>
  <si>
    <t>/Specializations/artificial-intelligence-scientific-research</t>
  </si>
  <si>
    <t>AI for Scientific Research</t>
  </si>
  <si>
    <t>/Specializations/learnquest-certified-scrum-master</t>
  </si>
  <si>
    <t>Scrum Master Certification</t>
  </si>
  <si>
    <t>/Specializations/visual-basic-computer-programming</t>
  </si>
  <si>
    <t>Introduction to Computer Programming with Visual Basic</t>
  </si>
  <si>
    <t>/Specializations/beginning-application-developer</t>
  </si>
  <si>
    <t>Introduction to Application Development</t>
  </si>
  <si>
    <t>/Specializations/ethics-in-ai</t>
  </si>
  <si>
    <t>Ethics in the Age of AI</t>
  </si>
  <si>
    <t>/Specializations/oracle-sql-databases</t>
  </si>
  <si>
    <t>Oracle SQL Databases</t>
  </si>
  <si>
    <t>/Specializations/machine-learning-supply-chain</t>
  </si>
  <si>
    <t>Machine Learning for Supply Chains</t>
  </si>
  <si>
    <t>/Specializations/core-java</t>
  </si>
  <si>
    <t>Core Java</t>
  </si>
  <si>
    <t>/Specializations/test-driven-development</t>
  </si>
  <si>
    <t>Test-Driven Development</t>
  </si>
  <si>
    <t>/Specializations/competitive-strategy</t>
  </si>
  <si>
    <t>Competitive Strategy and Organization Design</t>
  </si>
  <si>
    <t>/Specializations/european-business-law</t>
  </si>
  <si>
    <t>European Business Law</t>
  </si>
  <si>
    <t>/Specializations/excel</t>
  </si>
  <si>
    <t>Excel Skills for Business</t>
  </si>
  <si>
    <t>700K students</t>
  </si>
  <si>
    <t>/Specializations/analysing-numeric-digital-literacies</t>
  </si>
  <si>
    <t>Analysing: Numeric and digital literacies</t>
  </si>
  <si>
    <t>/Specializations/influencing-storytelling-change-management</t>
  </si>
  <si>
    <t>Influencing: Storytelling, Change Management and Governance</t>
  </si>
  <si>
    <t>/Specializations/solving-complex-problems</t>
  </si>
  <si>
    <t>Solving Complex Problems</t>
  </si>
  <si>
    <t>/Specializations/online-learning-design-educators</t>
  </si>
  <si>
    <t>Online Learning Design for Educators</t>
  </si>
  <si>
    <t>/Specializations/excel-data-analytics-visualization</t>
  </si>
  <si>
    <t>Excel Skills for Data Analytics and Visualization</t>
  </si>
  <si>
    <t>/Specializations/excel-skills-for-business-forecasting</t>
  </si>
  <si>
    <t>Excel Skills for Business Forecasting</t>
  </si>
  <si>
    <t>/Specializations/hr-management-leadership</t>
  </si>
  <si>
    <t>Leading: Human Resource Management and Leadership</t>
  </si>
  <si>
    <t>/Specializations/practical-data-science-matlab</t>
  </si>
  <si>
    <t>Practical Data Science with MATLAB</t>
  </si>
  <si>
    <t>/Specializations/finance-for-everyone</t>
  </si>
  <si>
    <t>McMaster University</t>
  </si>
  <si>
    <t>Finance for Everyone</t>
  </si>
  <si>
    <t>66K students</t>
  </si>
  <si>
    <t>/Specializations/photography-basics</t>
  </si>
  <si>
    <t>Photography Basics and Beyond: From Smartphone to DSLR</t>
  </si>
  <si>
    <t>/Specializations/game-design-and-development</t>
  </si>
  <si>
    <t>Game Design and Development with Unity 2020</t>
  </si>
  <si>
    <t>/Specializations/become-a-journalist</t>
  </si>
  <si>
    <t>Become a Journalist: Report the News!</t>
  </si>
  <si>
    <t>/Specializations/start-your-own-business</t>
  </si>
  <si>
    <t>How to Start Your Own Business</t>
  </si>
  <si>
    <t>/Specializations/art-for-games</t>
  </si>
  <si>
    <t>Art for Games</t>
  </si>
  <si>
    <t>/Specializations/microsoft-azure-fundamentals-az-900</t>
  </si>
  <si>
    <t>Microsoft Azure Fundamentals AZ-900 Exam Prep</t>
  </si>
  <si>
    <t>/Specializations/microsoft-azure-dp-900-data-fundamentals</t>
  </si>
  <si>
    <t>Microsoft Azure Data Fundamentals DP-900 Exam Prep</t>
  </si>
  <si>
    <t>/Specializations/microsoft-azure-ai-900-ai-fundamentals</t>
  </si>
  <si>
    <t>Microsoft Azure AI Fundamentals AI-900 Exam Prep</t>
  </si>
  <si>
    <t>/Specializations/microsoft-azure-dp-203-data-engineering</t>
  </si>
  <si>
    <t>Microsoft Azure Data Engineering Associate DP-203 Exam Prep</t>
  </si>
  <si>
    <t>/Specializations/english-for-research-publication-purposes</t>
  </si>
  <si>
    <t>English for Research Publication Purposes</t>
  </si>
  <si>
    <t>/Specializations/understanding-modern-finance</t>
  </si>
  <si>
    <t>Understanding Modern Finance</t>
  </si>
  <si>
    <t>/Specializations/presentation-skills</t>
  </si>
  <si>
    <t>National Research Tomsk State University</t>
  </si>
  <si>
    <t>Presentation Skills: Speechwriting, Slides and Delivery</t>
  </si>
  <si>
    <t>/Specializations/effective-professional-communication</t>
  </si>
  <si>
    <t>Effective Professional Communication</t>
  </si>
  <si>
    <t>56K students</t>
  </si>
  <si>
    <t>/Specializations/effective-communication</t>
  </si>
  <si>
    <t>National University of Singapore</t>
  </si>
  <si>
    <t>Effective Communication in the Globalised Workplace</t>
  </si>
  <si>
    <t>/Specializations/machine-learning-trading</t>
  </si>
  <si>
    <t>Machine Learning for Trading</t>
  </si>
  <si>
    <t>/Specializations/supply-chain-finance-and-blockchain-technology</t>
  </si>
  <si>
    <t>Supply Chain Finance and Blockchain Technology</t>
  </si>
  <si>
    <t>/Specializations/information-visualization</t>
  </si>
  <si>
    <t>Information Visualization</t>
  </si>
  <si>
    <t>/Specializations/intro-cyber-security</t>
  </si>
  <si>
    <t>Introduction to Cyber Security</t>
  </si>
  <si>
    <t>/Specializations/machine-learning-reinforcement-finance</t>
  </si>
  <si>
    <t>Machine Learning and Reinforcement Learning in Finance</t>
  </si>
  <si>
    <t>/Specializations/healthcare-trends-business-professionals</t>
  </si>
  <si>
    <t>Northeastern University</t>
  </si>
  <si>
    <t>Healthcare Trends for Business Professionals</t>
  </si>
  <si>
    <t>/Specializations/social-media-marketing</t>
  </si>
  <si>
    <t>Social Media Marketing</t>
  </si>
  <si>
    <t>/Specializations/content-strategy</t>
  </si>
  <si>
    <t>Content Strategy for Professionals</t>
  </si>
  <si>
    <t>/Specializations/the-art-of-sales-mastering-the-selling-process</t>
  </si>
  <si>
    <t>The Art of Sales: Mastering the Selling Process</t>
  </si>
  <si>
    <t>/Specializations/organizational-leadership</t>
  </si>
  <si>
    <t>Organizational Leadership</t>
  </si>
  <si>
    <t>/Specializations/modernrobotics</t>
  </si>
  <si>
    <t>Modern Robotics: Mechanics, Planning, and Control</t>
  </si>
  <si>
    <t>/Specializations/transforming-fashion-business</t>
  </si>
  <si>
    <t>Parsons School of Design, The New School</t>
  </si>
  <si>
    <t>Transforming the Fashion Business</t>
  </si>
  <si>
    <t>/Specializations/creativity-ai</t>
  </si>
  <si>
    <t>Creativity and A.I.</t>
  </si>
  <si>
    <t>/Specializations/hsk-learn-chinese</t>
  </si>
  <si>
    <t>Peking University</t>
  </si>
  <si>
    <t>Learn Chinese: HSK Test Preparation</t>
  </si>
  <si>
    <t>78K students</t>
  </si>
  <si>
    <t>/Specializations/pwc-analytics</t>
  </si>
  <si>
    <t>PwC</t>
  </si>
  <si>
    <t>Data Analysis and Presentation Skills: the PwC Approach</t>
  </si>
  <si>
    <t>/Specializations/business-statistics-analysis</t>
  </si>
  <si>
    <t>Business Statistics and Analysis</t>
  </si>
  <si>
    <t>/Specializations/engineering-project-management</t>
  </si>
  <si>
    <t>Engineering Project Management</t>
  </si>
  <si>
    <t>/Specializations/investment-portolio-management</t>
  </si>
  <si>
    <t>Investment and Portfolio Management</t>
  </si>
  <si>
    <t>93K students</t>
  </si>
  <si>
    <t>/Specializations/computer-fundamentals</t>
  </si>
  <si>
    <t>Fundamentals of Computing</t>
  </si>
  <si>
    <t>/Specializations/introduction-scripting-in-python</t>
  </si>
  <si>
    <t>Introduction to Scripting in Python</t>
  </si>
  <si>
    <t>/Specializations/leadership-development-engineers</t>
  </si>
  <si>
    <t>Leadership Development for Engineers</t>
  </si>
  <si>
    <t>/Specializations/leadership-communication-engineers</t>
  </si>
  <si>
    <t>Communication Skills for Engineers</t>
  </si>
  <si>
    <t>/Specializations/immunology</t>
  </si>
  <si>
    <t>Fundamentals of Immunology</t>
  </si>
  <si>
    <t>/Specializations/pcdp</t>
  </si>
  <si>
    <t>Parallel, Concurrent, and Distributed Programming in Java</t>
  </si>
  <si>
    <t>/Specializations/introduction-to-electricity-magnetism</t>
  </si>
  <si>
    <t>Introduction to Electricity and Magnetism</t>
  </si>
  <si>
    <t>/Specializations/introduction-to-mechanics</t>
  </si>
  <si>
    <t>Introduction to Mechanics</t>
  </si>
  <si>
    <t>/Specializations/supply-chain-management</t>
  </si>
  <si>
    <t>Supply Chain Management</t>
  </si>
  <si>
    <t>/Specializations/supply-chain-analytics</t>
  </si>
  <si>
    <t>/Specializations/healthcare-organization-operations</t>
  </si>
  <si>
    <t>Healthcare Organization Operations</t>
  </si>
  <si>
    <t>/Specializations/russian-for-beginners-a1</t>
  </si>
  <si>
    <t>Russian for beginners А1. Русский язык: A1</t>
  </si>
  <si>
    <t>/Specializations/quantum-computing-from-basics-to-the-cutting-edge</t>
  </si>
  <si>
    <t>Quantum Computing: from Basics to the Cutting Edge</t>
  </si>
  <si>
    <t>/Specializations/machine-learning-for-everyone</t>
  </si>
  <si>
    <t>Machine Learning Rock Star – the End-to-End Practice</t>
  </si>
  <si>
    <t>/Specializations/learn-mandarin</t>
  </si>
  <si>
    <t>Learn Mandarin Chinese</t>
  </si>
  <si>
    <t>/Specializations/learn-mandarin-chinese-intermediate</t>
  </si>
  <si>
    <t>Learn Mandarin Chinese: Intermediate</t>
  </si>
  <si>
    <t>9.6K students</t>
  </si>
  <si>
    <t>/Specializations/personal-finance-fundamentals</t>
  </si>
  <si>
    <t>The Fundamentals of Personal Finance</t>
  </si>
  <si>
    <t>/Specializations/ai-healthcare</t>
  </si>
  <si>
    <t>AI in Healthcare</t>
  </si>
  <si>
    <t>/Specializations/food-sustainability-mindful-eating-healthy-cooking</t>
  </si>
  <si>
    <t>Food Sustainability, Mindful Eating, and Healthy Cooking</t>
  </si>
  <si>
    <t>/Specializations/palliative-care-always</t>
  </si>
  <si>
    <t>Palliative Care Always</t>
  </si>
  <si>
    <t>/Specializations/algorithms</t>
  </si>
  <si>
    <t>Algorithms</t>
  </si>
  <si>
    <t>210K students</t>
  </si>
  <si>
    <t>/Specializations/startup-entrepreneurship</t>
  </si>
  <si>
    <t>Technion - Israel Institute of Technology</t>
  </si>
  <si>
    <t>Startup Entrepreneurship</t>
  </si>
  <si>
    <t>75K students</t>
  </si>
  <si>
    <t>/Specializations/aerospace</t>
  </si>
  <si>
    <t>Digitalisation in Aeronautics and Space</t>
  </si>
  <si>
    <t>/Specializations/marketing-redes-sociales</t>
  </si>
  <si>
    <t>Tecnológico de Monterrey</t>
  </si>
  <si>
    <t>Marketing con Redes Sociales</t>
  </si>
  <si>
    <t>/Specializations/fintech</t>
  </si>
  <si>
    <t>FinTech: Finance Industry Transformation and Regulation</t>
  </si>
  <si>
    <t>/Specializations/business-english-speakers</t>
  </si>
  <si>
    <t>Business English for Non-Native Speakers</t>
  </si>
  <si>
    <t>/Specializations/full-stack-react</t>
  </si>
  <si>
    <t>Full-Stack Web Development with React</t>
  </si>
  <si>
    <t>/Specializations/full-stack-mobile-app-development</t>
  </si>
  <si>
    <t>Full Stack Web Development with Angular</t>
  </si>
  <si>
    <t>/Specializations/oss-development-linux-git</t>
  </si>
  <si>
    <t>The Linux Foundation</t>
  </si>
  <si>
    <t>Open Source Software Development, Linux and Git</t>
  </si>
  <si>
    <t>/Specializations/modern-contemporary-art-design</t>
  </si>
  <si>
    <t>The Museum of Modern Art</t>
  </si>
  <si>
    <t>Modern and Contemporary Art and Design</t>
  </si>
  <si>
    <t>/Specializations/career-brand-management</t>
  </si>
  <si>
    <t>The State University of New York</t>
  </si>
  <si>
    <t>Career Brand Management</t>
  </si>
  <si>
    <t>/Specializations/leadership-public-health-crises</t>
  </si>
  <si>
    <t>Leadership for Public Health Crises</t>
  </si>
  <si>
    <t>/Specializations/applied-digital-literacy</t>
  </si>
  <si>
    <t>Applied Digital Literacy</t>
  </si>
  <si>
    <t>/Specializations/learn-finance</t>
  </si>
  <si>
    <t>Essentials of Corporate Finance</t>
  </si>
  <si>
    <t>/Specializations/academic-skills</t>
  </si>
  <si>
    <t>Academic Skills for University Success</t>
  </si>
  <si>
    <t>85K students</t>
  </si>
  <si>
    <t>/Specializations/learn-english</t>
  </si>
  <si>
    <t>Tsinghua University</t>
  </si>
  <si>
    <t>Learn English</t>
  </si>
  <si>
    <t>/Specializations/data-structures-algorithms-tsinghua</t>
  </si>
  <si>
    <t>Data Structures and Algorithms</t>
  </si>
  <si>
    <t>/Specializations/unity-xr</t>
  </si>
  <si>
    <t>Unity XR: How to Build AR and VR Apps</t>
  </si>
  <si>
    <t>/Specializations/fullstack-web-development-espanol</t>
  </si>
  <si>
    <t>Universidad Austral</t>
  </si>
  <si>
    <t>Full Stack Web Development en Español</t>
  </si>
  <si>
    <t>/Specializations/database-systems</t>
  </si>
  <si>
    <t>Database systems</t>
  </si>
  <si>
    <t>/Specializations/data-visualization-con-tableau</t>
  </si>
  <si>
    <t>Data Visualization: Analisi dei dati con Tableau</t>
  </si>
  <si>
    <t>/Specializations/data-science-con-python-e-r</t>
  </si>
  <si>
    <t>Data Science con Python e R</t>
  </si>
  <si>
    <t>/Specializations/big-data-introduccion</t>
  </si>
  <si>
    <t>Universitat Autònoma de Barcelona</t>
  </si>
  <si>
    <t>Big Data – Introducción al uso práctico de datos masivos</t>
  </si>
  <si>
    <t>/Specializations/energy-industry</t>
  </si>
  <si>
    <t>Energy Production, Distribution &amp; Safety</t>
  </si>
  <si>
    <t>/Specializations/digital-manufacturing-design-technology</t>
  </si>
  <si>
    <t>Digital Manufacturing &amp; Design Technology</t>
  </si>
  <si>
    <t>/Specializations/nonprofit</t>
  </si>
  <si>
    <t>Improving Leadership &amp; Governance in Nonprofit Organizations</t>
  </si>
  <si>
    <t>/Specializations/solar-energy</t>
  </si>
  <si>
    <t>Solar Energy for Engineers, Architects and Code Inspectors</t>
  </si>
  <si>
    <t>/Specializations/data-driven-decision-making</t>
  </si>
  <si>
    <t>Data-Driven Decision Making (DDDM)</t>
  </si>
  <si>
    <t>5.1K students</t>
  </si>
  <si>
    <t>/Specializations/blockchain</t>
  </si>
  <si>
    <t>Blockchain</t>
  </si>
  <si>
    <t>/Specializations/product-management</t>
  </si>
  <si>
    <t>Software Product Management</t>
  </si>
  <si>
    <t>/Specializations/software-design-architecture</t>
  </si>
  <si>
    <t>Software Design and Architecture</t>
  </si>
  <si>
    <t>/Specializations/reinforcement-learning</t>
  </si>
  <si>
    <t>Reinforcement Learning</t>
  </si>
  <si>
    <t>/Specializations/social-science</t>
  </si>
  <si>
    <t>Methods and Statistics in Social Sciences</t>
  </si>
  <si>
    <t>370K students</t>
  </si>
  <si>
    <t>/Specializations/big-data</t>
  </si>
  <si>
    <t>Big Data</t>
  </si>
  <si>
    <t>/Specializations/bioinformatics</t>
  </si>
  <si>
    <t>Bioinformatics</t>
  </si>
  <si>
    <t>/Specializations/discrete-mathematics</t>
  </si>
  <si>
    <t>Introduction to Discrete Mathematics for Computer Science</t>
  </si>
  <si>
    <t>/Specializations/drug-development-product-management</t>
  </si>
  <si>
    <t>Drug Development Product Management</t>
  </si>
  <si>
    <t>/Specializations/teach-impacts-technology-k12-education</t>
  </si>
  <si>
    <t>Teaching Impacts of Technology in K-12 Education</t>
  </si>
  <si>
    <t>/Specializations/computational-thinking-block-programming-k12-education</t>
  </si>
  <si>
    <t>Computational Thinking &amp; Block Programming in K-12 Education</t>
  </si>
  <si>
    <t>/Specializations/data-structures-algorithms</t>
  </si>
  <si>
    <t>510K students</t>
  </si>
  <si>
    <t>/Specializations/java-object-oriented</t>
  </si>
  <si>
    <t>Object Oriented Java Programming: Data Structures and Beyond</t>
  </si>
  <si>
    <t>/Specializations/python-data-products-for-predictive-analytics</t>
  </si>
  <si>
    <t>Python Data Products for Predictive Analytics</t>
  </si>
  <si>
    <t>/Specializations/gis</t>
  </si>
  <si>
    <t>Geographic Information Systems (GIS)</t>
  </si>
  <si>
    <t>/Specializations/seo</t>
  </si>
  <si>
    <t>Search Engine Optimization (SEO)</t>
  </si>
  <si>
    <t>/Specializations/learn-sql-basics-data-science</t>
  </si>
  <si>
    <t>Learn SQL Basics for Data Science</t>
  </si>
  <si>
    <t>/Specializations/data-visualization</t>
  </si>
  <si>
    <t>Data Visualization with Tableau</t>
  </si>
  <si>
    <t>/Specializations/learn-spanish</t>
  </si>
  <si>
    <t>Learn Spanish: Basic Spanish Vocabulary</t>
  </si>
  <si>
    <t>/Specializations/market-research</t>
  </si>
  <si>
    <t>Market Research</t>
  </si>
  <si>
    <t>/Specializations/computational-social-science-ucdavis</t>
  </si>
  <si>
    <t>Computational Social Science</t>
  </si>
  <si>
    <t>/Specializations/professional-skills-for-the-workplace</t>
  </si>
  <si>
    <t>Professional Skills for the Workplace</t>
  </si>
  <si>
    <t>/Specializations/javascript-beginner</t>
  </si>
  <si>
    <t>JavaScript for Beginners</t>
  </si>
  <si>
    <t>/Specializations/fundraising-development</t>
  </si>
  <si>
    <t>Fundraising and Development</t>
  </si>
  <si>
    <t>/Specializations/healthcare-information-literacy-data-analytics</t>
  </si>
  <si>
    <t>Health Information Literacy for Data Analytics</t>
  </si>
  <si>
    <t>/Specializations/secure-coding-practices</t>
  </si>
  <si>
    <t>Secure Coding Practices</t>
  </si>
  <si>
    <t>/Specializations/coaching-skills-manager</t>
  </si>
  <si>
    <t>Coaching Skills for Managers</t>
  </si>
  <si>
    <t>/Specializations/advanced-grammar-punctuation</t>
  </si>
  <si>
    <t>Learn English: Advanced Grammar and Punctuation</t>
  </si>
  <si>
    <t>/Specializations/american-english-pronunciation</t>
  </si>
  <si>
    <t>The Pronunciation of American English</t>
  </si>
  <si>
    <t>/Specializations/conflict-management</t>
  </si>
  <si>
    <t>Conflict Management</t>
  </si>
  <si>
    <t>/Specializations/information-security</t>
  </si>
  <si>
    <t>Introduction to Cybersecurity &amp; Risk Management</t>
  </si>
  <si>
    <t>4.4K students</t>
  </si>
  <si>
    <t>/Specializations/emarketing</t>
  </si>
  <si>
    <t>E-Marketing</t>
  </si>
  <si>
    <t>/Specializations/project-management</t>
  </si>
  <si>
    <t>Project Management Principles and Practices</t>
  </si>
  <si>
    <t>/Specializations/salesforce-fundamentals</t>
  </si>
  <si>
    <t>Salesforce Fundamentals</t>
  </si>
  <si>
    <t>/Specializations/data-science-fundamentals</t>
  </si>
  <si>
    <t>Data Science Fundamentals</t>
  </si>
  <si>
    <t>/Specializations/virtual-teacher</t>
  </si>
  <si>
    <t>Virtual Teacher</t>
  </si>
  <si>
    <t>/Specializations/career-success</t>
  </si>
  <si>
    <t>Career Success</t>
  </si>
  <si>
    <t>/Specializations/project-management-success</t>
  </si>
  <si>
    <t>Project Management &amp; Other Tools for Career Development</t>
  </si>
  <si>
    <t>680K students</t>
  </si>
  <si>
    <t>/Specializations/academic-english</t>
  </si>
  <si>
    <t>Academic English: Writing</t>
  </si>
  <si>
    <t>790K students</t>
  </si>
  <si>
    <t>/Specializations/iot</t>
  </si>
  <si>
    <t>An Introduction to Programming the Internet of Things (IOT)</t>
  </si>
  <si>
    <t>/Specializations/ielts-preparation</t>
  </si>
  <si>
    <t>IELTS Preparation</t>
  </si>
  <si>
    <t>/Specializations/toefl-preparation</t>
  </si>
  <si>
    <t>TOEFL Preparation</t>
  </si>
  <si>
    <t>/Specializations/accounting</t>
  </si>
  <si>
    <t>Introduction to Financial Accounting: The Accounting Cycle</t>
  </si>
  <si>
    <t>/Specializations/learn-english-beginning-grammar</t>
  </si>
  <si>
    <t>Learn English: Beginning Grammar</t>
  </si>
  <si>
    <t>/Specializations/esports</t>
  </si>
  <si>
    <t>Esports</t>
  </si>
  <si>
    <t>/Specializations/introduction-computer-infosystems</t>
  </si>
  <si>
    <t>Introduction to Computer Information Systems</t>
  </si>
  <si>
    <t>/Specializations/ios-development</t>
  </si>
  <si>
    <t>iOS Development for Creative Entrepreneurs</t>
  </si>
  <si>
    <t>/Specializations/teach-english</t>
  </si>
  <si>
    <t>Teach English: Intermediate Grammar</t>
  </si>
  <si>
    <t>/Specializations/business-introduction</t>
  </si>
  <si>
    <t>Introduction to Business</t>
  </si>
  <si>
    <t>/Specializations/essential-english-for-university-success</t>
  </si>
  <si>
    <t>Essential English for University Success</t>
  </si>
  <si>
    <t>/Specializations/google-golang</t>
  </si>
  <si>
    <t>Programming with Google Go</t>
  </si>
  <si>
    <t>/Specializations/intermediate-grammar</t>
  </si>
  <si>
    <t>Learn English: Intermediate Grammar</t>
  </si>
  <si>
    <t>/Specializations/speaklistenenglish</t>
  </si>
  <si>
    <t>Learn English: Advanced Academic Speaking and Listening</t>
  </si>
  <si>
    <t>/Specializations/coding-for-everyone</t>
  </si>
  <si>
    <t>University of California, Santa Cruz</t>
  </si>
  <si>
    <t>Coding for Everyone: C and C++</t>
  </si>
  <si>
    <t>/Specializations/fintech-startups-emerging-markets</t>
  </si>
  <si>
    <t>University of Cape Town</t>
  </si>
  <si>
    <t>Fintech Startups in Emerging Markets</t>
  </si>
  <si>
    <t>/Specializations/boulder-data-structures-algorithms</t>
  </si>
  <si>
    <t>/Specializations/optical-engineering</t>
  </si>
  <si>
    <t>Optical Engineering</t>
  </si>
  <si>
    <t>/Specializations/spacecraft-dynamics-control</t>
  </si>
  <si>
    <t>Spacecraft Dynamics and Control</t>
  </si>
  <si>
    <t>/Specializations/active-optical-devices</t>
  </si>
  <si>
    <t>Active Optical Devices</t>
  </si>
  <si>
    <t>/Specializations/semiconductor-devices</t>
  </si>
  <si>
    <t>Semiconductor Devices</t>
  </si>
  <si>
    <t>/Specializations/sustainable-transformation</t>
  </si>
  <si>
    <t>Leading Sustainable Community Transformation</t>
  </si>
  <si>
    <t>/Specializations/everyday-excel</t>
  </si>
  <si>
    <t>Everyday Excel</t>
  </si>
  <si>
    <t>/Specializations/effective-business-communication</t>
  </si>
  <si>
    <t>Effective Communication: Writing, Design, and Presentation</t>
  </si>
  <si>
    <t>/Specializations/graphic-design-elements-non-designers</t>
  </si>
  <si>
    <t>Graphic Design Elements for Non-Designers</t>
  </si>
  <si>
    <t>/Specializations/digital-advertising-strategy</t>
  </si>
  <si>
    <t>Digital Advertising Strategy</t>
  </si>
  <si>
    <t>/Specializations/excel-vba-creative-problem-solving</t>
  </si>
  <si>
    <t>Excel/VBA for Creative Problem Solving</t>
  </si>
  <si>
    <t>/Specializations/health-effects-cannabis-thc-cbd</t>
  </si>
  <si>
    <t>Medical Cannabis: The Health Effects of THC and CBD</t>
  </si>
  <si>
    <t>/Specializations/introduction-to-public-relations-and-the-media</t>
  </si>
  <si>
    <t>Introduction to Public Relations and the Media</t>
  </si>
  <si>
    <t>/Specializations/international-business</t>
  </si>
  <si>
    <t>International Business</t>
  </si>
  <si>
    <t>2.4K students</t>
  </si>
  <si>
    <t>/Specializations/mind-machine</t>
  </si>
  <si>
    <t>Mind and Machine</t>
  </si>
  <si>
    <t>/Specializations/teacher-sel</t>
  </si>
  <si>
    <t>The Teacher and Social and Emotional Learning (SEL)</t>
  </si>
  <si>
    <t>/Specializations/biology-everywhere</t>
  </si>
  <si>
    <t>Biology Everywhere</t>
  </si>
  <si>
    <t>8.9K students</t>
  </si>
  <si>
    <t>/Specializations/animals-society</t>
  </si>
  <si>
    <t>Animals and Society</t>
  </si>
  <si>
    <t>/Specializations/our-responses-climate-change</t>
  </si>
  <si>
    <t>Exploring Our Responses to Climate Change</t>
  </si>
  <si>
    <t>/Specializations/arctic-climate-environment-geographies</t>
  </si>
  <si>
    <t>Arctic Climate, Environ. &amp; Geographies of a Changing North</t>
  </si>
  <si>
    <t>/Specializations/statistical-inference-for-data-science-applications</t>
  </si>
  <si>
    <t>Statistical Inference for Data Science Applications</t>
  </si>
  <si>
    <t>/Specializations/data-analytics-business</t>
  </si>
  <si>
    <t>Advanced Business Analytics</t>
  </si>
  <si>
    <t>/Specializations/vital-skills-for-data-science</t>
  </si>
  <si>
    <t>Vital Skills for Data Science</t>
  </si>
  <si>
    <t>/Specializations/algorithms-for-battery-management-systems</t>
  </si>
  <si>
    <t>Algorithms for Battery Management Systems</t>
  </si>
  <si>
    <t>/Specializations/power-electronics</t>
  </si>
  <si>
    <t>Power Electronics</t>
  </si>
  <si>
    <t>/Specializations/embedding-sensors-motors</t>
  </si>
  <si>
    <t>Embedding Sensors and Motors</t>
  </si>
  <si>
    <t>/Specializations/real-time-embedded-systems</t>
  </si>
  <si>
    <t>Real-Time Embedded Systems</t>
  </si>
  <si>
    <t>/Specializations/statistical-modeling-for-data-science-applications</t>
  </si>
  <si>
    <t>Statistical Modeling for Data Science Applications</t>
  </si>
  <si>
    <t>/Specializations/developing-industrial-iot</t>
  </si>
  <si>
    <t>Developing Industrial Internet of Things</t>
  </si>
  <si>
    <t>/Specializations/modeling-and-control-of-power-electronics</t>
  </si>
  <si>
    <t>Modeling and Control of Power Electronics</t>
  </si>
  <si>
    <t>/Specializations/data-mining-foundations-practice</t>
  </si>
  <si>
    <t>Data Mining Foundations and Practice</t>
  </si>
  <si>
    <t>/Specializations/embedded-interface-design</t>
  </si>
  <si>
    <t>Embedded Interface Design</t>
  </si>
  <si>
    <t>/Specializations/data-warehousing</t>
  </si>
  <si>
    <t>Data Warehousing for Business Intelligence</t>
  </si>
  <si>
    <t>/Specializations/secure-software-design</t>
  </si>
  <si>
    <t>Secure Software Design</t>
  </si>
  <si>
    <t>/Specializations/become-an-emt</t>
  </si>
  <si>
    <t>Become an EMT</t>
  </si>
  <si>
    <t>/Specializations/programming-unity-game-development</t>
  </si>
  <si>
    <t>C# Programming for Unity Game Development</t>
  </si>
  <si>
    <t>/Specializations/school-health-for-children-and-adolescents</t>
  </si>
  <si>
    <t>School Health for Children and Adolescents</t>
  </si>
  <si>
    <t>/Specializations/computer-security-systems-management</t>
  </si>
  <si>
    <t>Computer Security and Systems Management</t>
  </si>
  <si>
    <t>/Specializations/agile-leadership-change-management</t>
  </si>
  <si>
    <t>Agile Leadership</t>
  </si>
  <si>
    <t>/Specializations/requirements-engineering-secure-software</t>
  </si>
  <si>
    <t>Requirements Engineering: Secure Software Specifications</t>
  </si>
  <si>
    <t>/Specializations/palliative-care</t>
  </si>
  <si>
    <t>Palliative Care: It's Not Just Hospice Anymore</t>
  </si>
  <si>
    <t>/Specializations/newborn-baby-care</t>
  </si>
  <si>
    <t>Newborn Baby Care</t>
  </si>
  <si>
    <t>/Specializations/homeland-security-cybersecurity</t>
  </si>
  <si>
    <t>Homeland Security and Cybersecurity</t>
  </si>
  <si>
    <t>/Specializations/introduction-applied-cryptography</t>
  </si>
  <si>
    <t>Introduction to Applied Cryptography</t>
  </si>
  <si>
    <t>/Specializations/cyber-security-business</t>
  </si>
  <si>
    <t>Cybersecurity for Business</t>
  </si>
  <si>
    <t>/Specializations/advanced-system-security-design</t>
  </si>
  <si>
    <t>Advanced System Security Design</t>
  </si>
  <si>
    <t>/Specializations/computational-thinking-c-programming</t>
  </si>
  <si>
    <t>Computational Thinking with Beginning C Programming</t>
  </si>
  <si>
    <t>/Specializations/sustainable-business-change-agent</t>
  </si>
  <si>
    <t>Become a Sustainable Business Change Agent</t>
  </si>
  <si>
    <t>/Specializations/clinical-data-science</t>
  </si>
  <si>
    <t>Clinical Data Science</t>
  </si>
  <si>
    <t>/Specializations/computer-communications</t>
  </si>
  <si>
    <t>Computer Communications</t>
  </si>
  <si>
    <t>76K students</t>
  </si>
  <si>
    <t>/Specializations/applied-crypto</t>
  </si>
  <si>
    <t>Applied Cryptography</t>
  </si>
  <si>
    <t>/Specializations/computer-network-security</t>
  </si>
  <si>
    <t>Fundamentals of Computer Network Security</t>
  </si>
  <si>
    <t>/Specializations/investment-management</t>
  </si>
  <si>
    <t>University of Geneva</t>
  </si>
  <si>
    <t>Investment Management</t>
  </si>
  <si>
    <t>/Specializations/value-based-care</t>
  </si>
  <si>
    <t>University of Houston</t>
  </si>
  <si>
    <t>Value-Based Care</t>
  </si>
  <si>
    <t>/Specializations/digital-marketing</t>
  </si>
  <si>
    <t>Digital Marketing</t>
  </si>
  <si>
    <t>620K students</t>
  </si>
  <si>
    <t>/Specializations/accounting-fundamentals</t>
  </si>
  <si>
    <t>Fundamentals of Accounting</t>
  </si>
  <si>
    <t>/Specializations/strategic-leadership</t>
  </si>
  <si>
    <t>Strategic Leadership and Management</t>
  </si>
  <si>
    <t>/Specializations/innovation-creativity-entrepreneurship</t>
  </si>
  <si>
    <t>Innovation: From Creativity to Entrepreneurship</t>
  </si>
  <si>
    <t>/Specializations/3d-printing-additive-manufacturing</t>
  </si>
  <si>
    <t>3D Printing and Additive Manufacturing</t>
  </si>
  <si>
    <t>79K students</t>
  </si>
  <si>
    <t>/Specializations/managerial-economics-business-analysis</t>
  </si>
  <si>
    <t>Managerial Economics and Business Analysis</t>
  </si>
  <si>
    <t>/Specializations/analytics-information</t>
  </si>
  <si>
    <t>Introduction to Business Analytics and Information Economics</t>
  </si>
  <si>
    <t>/Specializations/professional-iq</t>
  </si>
  <si>
    <t>Professional IQ: Preventing and Solving Problems at Work</t>
  </si>
  <si>
    <t>/Specializations/global-challenges-business</t>
  </si>
  <si>
    <t>Global Challenges in Business</t>
  </si>
  <si>
    <t>/Specializations/cs-fundamentals</t>
  </si>
  <si>
    <t>Accelerated Computer Science Fundamentals</t>
  </si>
  <si>
    <t>/Specializations/united-states-federal-taxation</t>
  </si>
  <si>
    <t>U.S. Federal Taxation</t>
  </si>
  <si>
    <t>/Specializations/data-mining</t>
  </si>
  <si>
    <t>Data Mining</t>
  </si>
  <si>
    <t>/Specializations/financial-management</t>
  </si>
  <si>
    <t>Financial Management</t>
  </si>
  <si>
    <t>/Specializations/value-chain-management</t>
  </si>
  <si>
    <t>Value Chain Management</t>
  </si>
  <si>
    <t>/Specializations/financial-reporting</t>
  </si>
  <si>
    <t>Financial Reporting</t>
  </si>
  <si>
    <t>/Specializations/cloud-computing</t>
  </si>
  <si>
    <t>Cloud Computing</t>
  </si>
  <si>
    <t>/Specializations/accounting-data-analytics</t>
  </si>
  <si>
    <t>Accounting Data Analytics</t>
  </si>
  <si>
    <t>/Specializations/uiuc-iot</t>
  </si>
  <si>
    <t>Hands-on Internet of Things</t>
  </si>
  <si>
    <t>/Specializations/managing-major-engineering-projects</t>
  </si>
  <si>
    <t>University of Leeds</t>
  </si>
  <si>
    <t>Managing Major Engineering Projects</t>
  </si>
  <si>
    <t>/Specializations/website-development</t>
  </si>
  <si>
    <t>University of London</t>
  </si>
  <si>
    <t>Responsive Website Development and Design</t>
  </si>
  <si>
    <t>/Specializations/mba</t>
  </si>
  <si>
    <t>International Business Essentials</t>
  </si>
  <si>
    <t>/Specializations/product-ideation-design-and-management</t>
  </si>
  <si>
    <t>Product Ideation, Design, and Management</t>
  </si>
  <si>
    <t>/Specializations/business-entrepreneurship</t>
  </si>
  <si>
    <t>Entrepreneurship: Launching an Innovative Business</t>
  </si>
  <si>
    <t>/Specializations/legal-aspects-of-entrepreneurship</t>
  </si>
  <si>
    <t>Legal Aspects of Entrepreneurship</t>
  </si>
  <si>
    <t>/Specializations/corporate-entrepreneurship</t>
  </si>
  <si>
    <t>Corporate Entrepreneurship: Innovating within Corporations</t>
  </si>
  <si>
    <t>/Specializations/cyber-security</t>
  </si>
  <si>
    <t>Cybersecurity</t>
  </si>
  <si>
    <t>/Specializations/english-interview-resume</t>
  </si>
  <si>
    <t>Interviewing and Resume Writing in English</t>
  </si>
  <si>
    <t>/Specializations/python</t>
  </si>
  <si>
    <t>Python for Everybody</t>
  </si>
  <si>
    <t>2.5M students</t>
  </si>
  <si>
    <t>/Specializations/good-with-words</t>
  </si>
  <si>
    <t>Good with Words: Writing and Editing</t>
  </si>
  <si>
    <t>/Specializations/michiganux</t>
  </si>
  <si>
    <t>User Experience Research and Design</t>
  </si>
  <si>
    <t>/Specializations/python-3-programming</t>
  </si>
  <si>
    <t>Python 3 Programming</t>
  </si>
  <si>
    <t>/Specializations/anatomy</t>
  </si>
  <si>
    <t>Anatomy</t>
  </si>
  <si>
    <t>/Specializations/financialtechnology</t>
  </si>
  <si>
    <t>Financial Technology (Fintech) Innovations</t>
  </si>
  <si>
    <t>/Specializations/web-design</t>
  </si>
  <si>
    <t>Web Design for Everybody: Basics of Web Development &amp; Coding</t>
  </si>
  <si>
    <t>/Specializations/leading-teams</t>
  </si>
  <si>
    <t>Leading People and Teams</t>
  </si>
  <si>
    <t>/Specializations/statistics-with-python</t>
  </si>
  <si>
    <t>Statistics with Python</t>
  </si>
  <si>
    <t>/Specializations/foundational-finance</t>
  </si>
  <si>
    <t>Foundational Finance for Strategic Decision Making</t>
  </si>
  <si>
    <t>/Specializations/data-collection</t>
  </si>
  <si>
    <t>Survey Data Collection and Analytics</t>
  </si>
  <si>
    <t>/Specializations/extended-reality-for-everybody</t>
  </si>
  <si>
    <t>Extended Reality for Everybody</t>
  </si>
  <si>
    <t>/Specializations/impacts-of-the-environment-on-global-public-health</t>
  </si>
  <si>
    <t>Impacts of the Environment on Global Public Health</t>
  </si>
  <si>
    <t>/Specializations/social-determinants-on-health</t>
  </si>
  <si>
    <t>The Influence of Social Determinants on Health</t>
  </si>
  <si>
    <t>/Specializations/good-with-words-speaking-and-presenting</t>
  </si>
  <si>
    <t>Good with Words: Speaking and Presenting</t>
  </si>
  <si>
    <t>/Specializations/data-science-python</t>
  </si>
  <si>
    <t>Applied Data Science with Python</t>
  </si>
  <si>
    <t>750K students</t>
  </si>
  <si>
    <t>/Specializations/web-applications</t>
  </si>
  <si>
    <t>Web Applications for Everybody</t>
  </si>
  <si>
    <t>/Specializations/django</t>
  </si>
  <si>
    <t>Django for Everybody</t>
  </si>
  <si>
    <t>/Specializations/exploring-piano-literature</t>
  </si>
  <si>
    <t>Exploring Piano Literature: The Piano Sonata</t>
  </si>
  <si>
    <t>/Specializations/human-resource-management</t>
  </si>
  <si>
    <t>Human Resource Management: HR for People Managers</t>
  </si>
  <si>
    <t>/Specializations/integrative-health-and-medicine</t>
  </si>
  <si>
    <t>Integrative Health and Medicine</t>
  </si>
  <si>
    <t>/Specializations/information-systems</t>
  </si>
  <si>
    <t>Information​ ​Systems</t>
  </si>
  <si>
    <t>/Specializations/cybersecurity-cloud</t>
  </si>
  <si>
    <t>Cybersecurity in the Cloud</t>
  </si>
  <si>
    <t>/Specializations/analytics-for-decision-making</t>
  </si>
  <si>
    <t>Analytics for Decision Making</t>
  </si>
  <si>
    <t>/Specializations/user-interface-design</t>
  </si>
  <si>
    <t>User Interface Design</t>
  </si>
  <si>
    <t>/Specializations/software-testing-automation</t>
  </si>
  <si>
    <t>Software Testing and Automation</t>
  </si>
  <si>
    <t>/Specializations/software-development-lifecycle</t>
  </si>
  <si>
    <t>Software Development Lifecycle</t>
  </si>
  <si>
    <t>/Specializations/recommender-systems</t>
  </si>
  <si>
    <t>Recommender Systems</t>
  </si>
  <si>
    <t>/Specializations/wharton-entrepreneurship</t>
  </si>
  <si>
    <t>Entrepreneurship</t>
  </si>
  <si>
    <t>/Specializations/business-analytics</t>
  </si>
  <si>
    <t>Business Analytics</t>
  </si>
  <si>
    <t>/Specializations/finance-quantitative-modeling-analysts</t>
  </si>
  <si>
    <t>Finance &amp; Quantitative Modeling for Analysts</t>
  </si>
  <si>
    <t>/Specializations/wharton-business-financial-modeling</t>
  </si>
  <si>
    <t>Business and Financial Modeling</t>
  </si>
  <si>
    <t>/Specializations/wharton-business-foundations</t>
  </si>
  <si>
    <t>Business Foundations</t>
  </si>
  <si>
    <t>/Specializations/finance-accounting</t>
  </si>
  <si>
    <t>Introduction to Finance and Accounting</t>
  </si>
  <si>
    <t>/Specializations/positivepsychology</t>
  </si>
  <si>
    <t>Foundations of Positive Psychology</t>
  </si>
  <si>
    <t>/Specializations/wharton-fintech</t>
  </si>
  <si>
    <t>Fintech: Foundations &amp; Applications of Financial Technology</t>
  </si>
  <si>
    <t>/Specializations/healthcare-administration-management</t>
  </si>
  <si>
    <t>The Business of Health Care</t>
  </si>
  <si>
    <t>/Specializations/programming-python-java</t>
  </si>
  <si>
    <t>Introduction to Programming with Python and Java</t>
  </si>
  <si>
    <t>/Specializations/robotics</t>
  </si>
  <si>
    <t>Robotics</t>
  </si>
  <si>
    <t>/Specializations/wharton-retail-strategy</t>
  </si>
  <si>
    <t>Omnichannel Retail Strategy</t>
  </si>
  <si>
    <t>/Specializations/wharton-global-business-strategy</t>
  </si>
  <si>
    <t>Business Strategies for A Better World</t>
  </si>
  <si>
    <t>/Specializations/team-building</t>
  </si>
  <si>
    <t>Culture-Driven Team Building</t>
  </si>
  <si>
    <t>/Specializations/regulatory-compliance</t>
  </si>
  <si>
    <t>Regulatory Compliance</t>
  </si>
  <si>
    <t>/Specializations/introduction-intellectual-property</t>
  </si>
  <si>
    <t>Intellectual Property Law</t>
  </si>
  <si>
    <t>/Specializations/healthcare-law</t>
  </si>
  <si>
    <t>Healthcare Law</t>
  </si>
  <si>
    <t>/Specializations/self-driving-cars</t>
  </si>
  <si>
    <t>Self-Driving Cars</t>
  </si>
  <si>
    <t>/Specializations/gis-mapping-spatial-analysis</t>
  </si>
  <si>
    <t>GIS, Mapping, and Spatial Analysis</t>
  </si>
  <si>
    <t>/Specializations/plant-bioinformatic-methods</t>
  </si>
  <si>
    <t>Plant Bioinformatic Methods</t>
  </si>
  <si>
    <t>/Specializations/app-development</t>
  </si>
  <si>
    <t>iOS App Development with Swift</t>
  </si>
  <si>
    <t>/Specializations/uva-darden-digital-product-management</t>
  </si>
  <si>
    <t>Digital Product Management</t>
  </si>
  <si>
    <t>/Specializations/business-strategy</t>
  </si>
  <si>
    <t>/Specializations/uva-darden-bcg-pricing-strategy</t>
  </si>
  <si>
    <t>Pricing Strategy Optimization</t>
  </si>
  <si>
    <t>/Specializations/entrepreneurship-growing-your-business</t>
  </si>
  <si>
    <t>Entrepreneurship: Growing Your Business</t>
  </si>
  <si>
    <t>/Specializations/coding-for-managers</t>
  </si>
  <si>
    <t>Coding for Designers, Managers, and Entrepreneurs</t>
  </si>
  <si>
    <t>/Specializations/public-speaking</t>
  </si>
  <si>
    <t>Dynamic Public Speaking</t>
  </si>
  <si>
    <t>/Specializations/business-english</t>
  </si>
  <si>
    <t>Business English Communication Skills</t>
  </si>
  <si>
    <t>/Specializations/machine-learning</t>
  </si>
  <si>
    <t>Machine Learning</t>
  </si>
  <si>
    <t>/Specializations/data-science</t>
  </si>
  <si>
    <t>Data Science at Scale</t>
  </si>
  <si>
    <t>/Specializations/six-sigma-fundamentals</t>
  </si>
  <si>
    <t>Six Sigma Yellow Belt</t>
  </si>
  <si>
    <t>/Specializations/managing-cybersecurity</t>
  </si>
  <si>
    <t>Managing Cybersecurity</t>
  </si>
  <si>
    <t>/Specializations/cybersecurity-developing-program-for-business</t>
  </si>
  <si>
    <t>Cybersecurity: Developing a Program for Your Business</t>
  </si>
  <si>
    <t>/Specializations/six-sigma-green-belt</t>
  </si>
  <si>
    <t>Six Sigma Green Belt</t>
  </si>
  <si>
    <t>/Specializations/six-sigma-black-belt</t>
  </si>
  <si>
    <t>Six Sigma Black Belt</t>
  </si>
  <si>
    <t>/Specializations/matlab-programming-engineers-scientists</t>
  </si>
  <si>
    <t>MATLAB Programming for Engineers and Scientists</t>
  </si>
  <si>
    <t>/Specializations/android-app-development</t>
  </si>
  <si>
    <t>Android App Development</t>
  </si>
  <si>
    <t>/Specializations/abnormal-psychology</t>
  </si>
  <si>
    <t>Wesleyan University</t>
  </si>
  <si>
    <t>Abnormal Psychology</t>
  </si>
  <si>
    <t>/Specializations/creative-writing</t>
  </si>
  <si>
    <t>Creative Writing</t>
  </si>
  <si>
    <t>/Specializations/memoir-personal-essay</t>
  </si>
  <si>
    <t>Memoir and Personal Essay: Write About Yourself</t>
  </si>
  <si>
    <t>/Specializations/data-analysis</t>
  </si>
  <si>
    <t>Data Analysis and Interpretation</t>
  </si>
  <si>
    <t>/Specializations/climate-change-and-health</t>
  </si>
  <si>
    <t>Yale University</t>
  </si>
  <si>
    <t>Climate Change and Health: From Science to Action</t>
  </si>
  <si>
    <t>/Specializations/journey-of-the-universe</t>
  </si>
  <si>
    <t>Journey of the Universe: A Story for Our Times</t>
  </si>
  <si>
    <t>/Specializations/emerging-technologies</t>
  </si>
  <si>
    <t>Emerging Technologies: From Smartphones to IoT to Big Data</t>
  </si>
  <si>
    <t>/Specializations/international-marketing</t>
  </si>
  <si>
    <t>International Marketing &amp; Cross Industry Growth</t>
  </si>
  <si>
    <t>/Specializations/startup-valuation</t>
  </si>
  <si>
    <t>Valuation and Financial Analysis For Startups</t>
  </si>
  <si>
    <t>/learn/modernrobotics-Course1</t>
  </si>
  <si>
    <t>/learn/modernrobotics-Course2</t>
  </si>
  <si>
    <t>/learn/modernrobotics-Course3</t>
  </si>
  <si>
    <t>/learn/culminating-project-Course-in-health-informatics</t>
  </si>
  <si>
    <t>Courses 9 Enroll</t>
  </si>
  <si>
    <t>Courses 8 Enroll</t>
  </si>
  <si>
    <t>Courses 7 Enroll</t>
  </si>
  <si>
    <t>Courses 6 Enroll</t>
  </si>
  <si>
    <t>Courses 5 Enroll</t>
  </si>
  <si>
    <t>Courses 4 Enroll</t>
  </si>
  <si>
    <t>Courses 3 Enroll</t>
  </si>
  <si>
    <t>Courses 2 Enroll</t>
  </si>
  <si>
    <t>Courses 1 Enroll</t>
  </si>
  <si>
    <t>Variance</t>
  </si>
  <si>
    <t>AVERAGE</t>
  </si>
  <si>
    <t>SUM</t>
  </si>
  <si>
    <t>Count number of courses</t>
  </si>
  <si>
    <t>MAX</t>
  </si>
  <si>
    <t>MIN</t>
  </si>
  <si>
    <t>Standerd</t>
  </si>
  <si>
    <t>AVERAGEIF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</si>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</sst>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525252"/>
      <name val="Segoe UI"/>
      <family val="2"/>
    </font>
    <font>
      <sz val="11"/>
      <color theme="0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232629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 applyNumberFormat="1"/>
    <xf numFmtId="0" fontId="0" fillId="0" borderId="0" xfId="0"/>
    <xf numFmtId="3" fontId="0" fillId="0" borderId="0" xfId="0" applyNumberFormat="1"/>
    <xf numFmtId="0" fontId="2" fillId="0" borderId="0" xfId="0" applyFont="1"/>
    <xf numFmtId="0" fontId="3" fillId="3" borderId="1" xfId="1" applyNumberFormat="1" applyBorder="1"/>
    <xf numFmtId="0" fontId="3" fillId="3" borderId="1" xfId="1" applyBorder="1"/>
    <xf numFmtId="0" fontId="0" fillId="0" borderId="1" xfId="0" applyNumberFormat="1" applyBorder="1"/>
    <xf numFmtId="0" fontId="0" fillId="0" borderId="1" xfId="0" applyFill="1" applyBorder="1"/>
    <xf numFmtId="3" fontId="0" fillId="0" borderId="1" xfId="0" applyNumberFormat="1" applyBorder="1"/>
    <xf numFmtId="0" fontId="0" fillId="6" borderId="1" xfId="0" applyNumberFormat="1" applyFill="1" applyBorder="1"/>
    <xf numFmtId="3" fontId="0" fillId="6" borderId="1" xfId="0" applyNumberFormat="1" applyFill="1" applyBorder="1"/>
    <xf numFmtId="0" fontId="0" fillId="6" borderId="1" xfId="0" applyFill="1" applyBorder="1"/>
    <xf numFmtId="0" fontId="0" fillId="7" borderId="1" xfId="0" applyNumberFormat="1" applyFill="1" applyBorder="1"/>
    <xf numFmtId="0" fontId="0" fillId="7" borderId="1" xfId="0" applyFill="1" applyBorder="1"/>
    <xf numFmtId="0" fontId="3" fillId="3" borderId="0" xfId="1" applyNumberFormat="1" applyBorder="1"/>
    <xf numFmtId="0" fontId="0" fillId="0" borderId="0" xfId="0" applyNumberFormat="1" applyBorder="1"/>
    <xf numFmtId="0" fontId="0" fillId="7" borderId="0" xfId="0" applyNumberFormat="1" applyFill="1" applyBorder="1"/>
    <xf numFmtId="0" fontId="4" fillId="5" borderId="0" xfId="0" applyNumberFormat="1" applyFont="1" applyFill="1" applyBorder="1" applyAlignment="1">
      <alignment vertical="top" wrapText="1"/>
    </xf>
    <xf numFmtId="0" fontId="0" fillId="5" borderId="0" xfId="0" applyNumberFormat="1" applyFill="1" applyBorder="1"/>
    <xf numFmtId="0" fontId="6" fillId="0" borderId="0" xfId="0" applyNumberFormat="1" applyFont="1" applyAlignment="1">
      <alignment horizontal="center"/>
    </xf>
    <xf numFmtId="0" fontId="5" fillId="4" borderId="1" xfId="2" applyNumberFormat="1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 wrapText="1"/>
    </xf>
    <xf numFmtId="0" fontId="6" fillId="8" borderId="0" xfId="0" applyNumberFormat="1" applyFont="1" applyFill="1" applyAlignment="1">
      <alignment horizont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Avg</c:v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A_Enroll!$B$467:$K$467</c:f>
              <c:numCache>
                <c:formatCode>General</c:formatCode>
                <c:ptCount val="10"/>
                <c:pt idx="0">
                  <c:v>67385.803879310348</c:v>
                </c:pt>
                <c:pt idx="1">
                  <c:v>33075.316810344826</c:v>
                </c:pt>
                <c:pt idx="2">
                  <c:v>24335.821120689656</c:v>
                </c:pt>
                <c:pt idx="3">
                  <c:v>16691.030172413793</c:v>
                </c:pt>
                <c:pt idx="4">
                  <c:v>6623.9547413793107</c:v>
                </c:pt>
                <c:pt idx="5">
                  <c:v>1601.2866379310344</c:v>
                </c:pt>
                <c:pt idx="6">
                  <c:v>784.54310344827582</c:v>
                </c:pt>
                <c:pt idx="7">
                  <c:v>729.05387931034488</c:v>
                </c:pt>
                <c:pt idx="8">
                  <c:v>395.78017241379308</c:v>
                </c:pt>
                <c:pt idx="9">
                  <c:v>105.91379310344827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A-469E-86CD-471F46E74149}"/>
            </c:ext>
          </c:extLst>
        </c:ser>
        <c:ser>
          <c:idx val="1"/>
          <c:order val="1"/>
          <c:tx>
            <c:v>Avg no Zero</c:v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A_Enroll!$B$476:$K$476</c:f>
              <c:numCache>
                <c:formatCode>General</c:formatCode>
                <c:ptCount val="10"/>
                <c:pt idx="0">
                  <c:v>82498.71503957783</c:v>
                </c:pt>
                <c:pt idx="1">
                  <c:v>42988.647058823532</c:v>
                </c:pt>
                <c:pt idx="2">
                  <c:v>32541.270893371759</c:v>
                </c:pt>
                <c:pt idx="3">
                  <c:v>26705.64827586207</c:v>
                </c:pt>
                <c:pt idx="4">
                  <c:v>25400.950413223141</c:v>
                </c:pt>
                <c:pt idx="5">
                  <c:v>21852.852941176472</c:v>
                </c:pt>
                <c:pt idx="6">
                  <c:v>26002</c:v>
                </c:pt>
                <c:pt idx="7">
                  <c:v>84570.25</c:v>
                </c:pt>
                <c:pt idx="8">
                  <c:v>61214</c:v>
                </c:pt>
                <c:pt idx="9">
                  <c:v>24572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8A-469E-86CD-471F46E74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7860176"/>
        <c:axId val="1677863088"/>
      </c:lineChart>
      <c:catAx>
        <c:axId val="167786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63088"/>
        <c:crossesAt val="0"/>
        <c:auto val="1"/>
        <c:lblAlgn val="ctr"/>
        <c:lblOffset val="100"/>
        <c:noMultiLvlLbl val="0"/>
      </c:catAx>
      <c:valAx>
        <c:axId val="16778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86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avarage if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A_Enroll!$A$476:$K$476</c:f>
              <c:numCache>
                <c:formatCode>General</c:formatCode>
                <c:ptCount val="11"/>
                <c:pt idx="0">
                  <c:v>126192.89099526066</c:v>
                </c:pt>
                <c:pt idx="1">
                  <c:v>82498.71503957783</c:v>
                </c:pt>
                <c:pt idx="2">
                  <c:v>42988.647058823532</c:v>
                </c:pt>
                <c:pt idx="3">
                  <c:v>32541.270893371759</c:v>
                </c:pt>
                <c:pt idx="4">
                  <c:v>26705.64827586207</c:v>
                </c:pt>
                <c:pt idx="5">
                  <c:v>25400.950413223141</c:v>
                </c:pt>
                <c:pt idx="6">
                  <c:v>21852.852941176472</c:v>
                </c:pt>
                <c:pt idx="7">
                  <c:v>26002</c:v>
                </c:pt>
                <c:pt idx="8">
                  <c:v>84570.25</c:v>
                </c:pt>
                <c:pt idx="9">
                  <c:v>61214</c:v>
                </c:pt>
                <c:pt idx="10">
                  <c:v>24572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7-4EAB-A500-6AF9D45A9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074559"/>
        <c:axId val="2048062911"/>
      </c:lineChart>
      <c:catAx>
        <c:axId val="2048074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62911"/>
        <c:crosses val="autoZero"/>
        <c:auto val="1"/>
        <c:lblAlgn val="ctr"/>
        <c:lblOffset val="100"/>
        <c:noMultiLvlLbl val="0"/>
      </c:catAx>
      <c:valAx>
        <c:axId val="204806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7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A_Enroll!$A$475:$K$475</c:f>
              <c:numCache>
                <c:formatCode>General</c:formatCode>
                <c:ptCount val="11"/>
                <c:pt idx="0">
                  <c:v>44996284253.92865</c:v>
                </c:pt>
                <c:pt idx="1">
                  <c:v>24301612120.106159</c:v>
                </c:pt>
                <c:pt idx="2">
                  <c:v>6208041223.4955263</c:v>
                </c:pt>
                <c:pt idx="3">
                  <c:v>2634624218.2681494</c:v>
                </c:pt>
                <c:pt idx="4">
                  <c:v>1418658244.1805131</c:v>
                </c:pt>
                <c:pt idx="5">
                  <c:v>626840212.6610142</c:v>
                </c:pt>
                <c:pt idx="6">
                  <c:v>122487134.71895713</c:v>
                </c:pt>
                <c:pt idx="7">
                  <c:v>69310515.630967453</c:v>
                </c:pt>
                <c:pt idx="8">
                  <c:v>112240657.62344064</c:v>
                </c:pt>
                <c:pt idx="9">
                  <c:v>34239243.610318765</c:v>
                </c:pt>
                <c:pt idx="10">
                  <c:v>2958782.1998957326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7-41A0-8333-2E7CA6A7B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881071"/>
        <c:axId val="2131872335"/>
      </c:lineChart>
      <c:catAx>
        <c:axId val="2131881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72335"/>
        <c:crosses val="autoZero"/>
        <c:auto val="1"/>
        <c:lblAlgn val="ctr"/>
        <c:lblOffset val="100"/>
        <c:noMultiLvlLbl val="0"/>
      </c:catAx>
      <c:valAx>
        <c:axId val="213187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8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A_Enroll!$A$474:$K$474</c:f>
              <c:numCache>
                <c:formatCode>General</c:formatCode>
                <c:ptCount val="11"/>
                <c:pt idx="0">
                  <c:v>212123.27607768236</c:v>
                </c:pt>
                <c:pt idx="1">
                  <c:v>155889.74347309113</c:v>
                </c:pt>
                <c:pt idx="2">
                  <c:v>78791.124014672663</c:v>
                </c:pt>
                <c:pt idx="3">
                  <c:v>51328.590651489249</c:v>
                </c:pt>
                <c:pt idx="4">
                  <c:v>37665.079904077109</c:v>
                </c:pt>
                <c:pt idx="5">
                  <c:v>25036.777201968591</c:v>
                </c:pt>
                <c:pt idx="6">
                  <c:v>11067.390601174115</c:v>
                </c:pt>
                <c:pt idx="7">
                  <c:v>8325.2937264079428</c:v>
                </c:pt>
                <c:pt idx="8">
                  <c:v>10594.369147025256</c:v>
                </c:pt>
                <c:pt idx="9">
                  <c:v>5851.430902806489</c:v>
                </c:pt>
                <c:pt idx="10">
                  <c:v>1720.1111010326433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E0-422B-B710-ACAC087E8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8071231"/>
        <c:axId val="2048071647"/>
      </c:lineChart>
      <c:catAx>
        <c:axId val="2048071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71647"/>
        <c:crosses val="autoZero"/>
        <c:auto val="1"/>
        <c:lblAlgn val="ctr"/>
        <c:lblOffset val="100"/>
        <c:noMultiLvlLbl val="0"/>
      </c:catAx>
      <c:valAx>
        <c:axId val="204807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7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Enrollment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A_Enroll!$B$470:$K$470</c:f>
              <c:numCache>
                <c:formatCode>General</c:formatCode>
                <c:ptCount val="10"/>
                <c:pt idx="0">
                  <c:v>2311268</c:v>
                </c:pt>
                <c:pt idx="1">
                  <c:v>782716</c:v>
                </c:pt>
                <c:pt idx="2">
                  <c:v>518674</c:v>
                </c:pt>
                <c:pt idx="3">
                  <c:v>387980</c:v>
                </c:pt>
                <c:pt idx="4">
                  <c:v>304202</c:v>
                </c:pt>
                <c:pt idx="5">
                  <c:v>156337</c:v>
                </c:pt>
                <c:pt idx="6">
                  <c:v>130505</c:v>
                </c:pt>
                <c:pt idx="7">
                  <c:v>179416</c:v>
                </c:pt>
                <c:pt idx="8">
                  <c:v>99018</c:v>
                </c:pt>
                <c:pt idx="9">
                  <c:v>33725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0-4FDE-A983-2D7436C6F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435216"/>
        <c:axId val="1383431888"/>
      </c:lineChart>
      <c:catAx>
        <c:axId val="138343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31888"/>
        <c:crosses val="autoZero"/>
        <c:auto val="1"/>
        <c:lblAlgn val="ctr"/>
        <c:lblOffset val="100"/>
        <c:noMultiLvlLbl val="0"/>
      </c:catAx>
      <c:valAx>
        <c:axId val="138343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43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34214</xdr:colOff>
      <xdr:row>9</xdr:row>
      <xdr:rowOff>154199</xdr:rowOff>
    </xdr:from>
    <xdr:to>
      <xdr:col>23</xdr:col>
      <xdr:colOff>40620</xdr:colOff>
      <xdr:row>28</xdr:row>
      <xdr:rowOff>165286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E56472-8FCA-40DA-B1F5-B3363C62E7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58592</xdr:colOff>
      <xdr:row>93</xdr:row>
      <xdr:rowOff>112871</xdr:rowOff>
    </xdr:from>
    <xdr:to>
      <xdr:col>23</xdr:col>
      <xdr:colOff>233268</xdr:colOff>
      <xdr:row>106</xdr:row>
      <xdr:rowOff>130776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E3BB4-1BD2-4426-AAED-2704EB7BC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685597</xdr:colOff>
      <xdr:row>75</xdr:row>
      <xdr:rowOff>81947</xdr:rowOff>
    </xdr:from>
    <xdr:to>
      <xdr:col>23</xdr:col>
      <xdr:colOff>34637</xdr:colOff>
      <xdr:row>88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A29832-D605-4979-A189-133834CD4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34533</xdr:colOff>
      <xdr:row>52</xdr:row>
      <xdr:rowOff>24043</xdr:rowOff>
    </xdr:from>
    <xdr:to>
      <xdr:col>23</xdr:col>
      <xdr:colOff>51954</xdr:colOff>
      <xdr:row>65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3960AB-0EFC-407E-99F9-89D03E90D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6803</xdr:colOff>
      <xdr:row>34</xdr:row>
      <xdr:rowOff>183696</xdr:rowOff>
    </xdr:from>
    <xdr:to>
      <xdr:col>23</xdr:col>
      <xdr:colOff>-1</xdr:colOff>
      <xdr:row>49</xdr:row>
      <xdr:rowOff>119062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C6E992-845B-431C-AB14-1E3A4EDAE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H1021" totalsRowShown="0">
  <autoFilter ref="A1:H1021"/>
  <tableColumns count="8">
    <tableColumn id="1" name="Url"/>
    <tableColumn id="2" name="Partner"/>
    <tableColumn id="3" name=" Name"/>
    <tableColumn id="4" name="Type"/>
    <tableColumn id="5" name="Rating"/>
    <tableColumn id="6" name=" reviews"/>
    <tableColumn id="7" name="Enroll"/>
    <tableColumn id="8" name="Leve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76"/>
  <sheetViews>
    <sheetView topLeftCell="BL1" zoomScale="70" zoomScaleNormal="70" workbookViewId="0">
      <pane ySplit="1" topLeftCell="A387" activePane="bottomLeft" state="frozen"/>
      <selection pane="bottomLeft" activeCell="A465" sqref="A1:BP465"/>
    </sheetView>
  </sheetViews>
  <sheetFormatPr defaultRowHeight="15.75" x14ac:dyDescent="0.25"/>
  <cols>
    <col min="1" max="1" width="74" style="15" bestFit="1" customWidth="1"/>
    <col min="2" max="2" width="64" style="15" bestFit="1" customWidth="1"/>
    <col min="3" max="3" width="86.5" style="15" bestFit="1" customWidth="1"/>
    <col min="4" max="4" width="14.5" style="15" bestFit="1" customWidth="1"/>
    <col min="5" max="5" width="9.5" style="15" bestFit="1" customWidth="1"/>
    <col min="6" max="6" width="13.25" style="15" customWidth="1"/>
    <col min="7" max="7" width="24.875" style="15" customWidth="1"/>
    <col min="8" max="8" width="13.125" style="15" bestFit="1" customWidth="1"/>
    <col min="9" max="9" width="135.125" style="15" bestFit="1" customWidth="1"/>
    <col min="10" max="10" width="102.375" style="15" bestFit="1" customWidth="1"/>
    <col min="11" max="11" width="16.5" style="15" bestFit="1" customWidth="1"/>
    <col min="12" max="12" width="18.125" style="15" bestFit="1" customWidth="1"/>
    <col min="13" max="13" width="19.5" style="15" bestFit="1" customWidth="1"/>
    <col min="14" max="14" width="17" style="15" bestFit="1" customWidth="1"/>
    <col min="15" max="15" width="137.125" style="15" bestFit="1" customWidth="1"/>
    <col min="16" max="16" width="95.625" style="15" bestFit="1" customWidth="1"/>
    <col min="17" max="17" width="17" style="15" bestFit="1" customWidth="1"/>
    <col min="18" max="18" width="18.5" style="15" bestFit="1" customWidth="1"/>
    <col min="19" max="19" width="20.125" style="15" bestFit="1" customWidth="1"/>
    <col min="20" max="20" width="17.375" style="15" bestFit="1" customWidth="1"/>
    <col min="21" max="21" width="144.625" style="15" bestFit="1" customWidth="1"/>
    <col min="22" max="22" width="88.25" style="15" bestFit="1" customWidth="1"/>
    <col min="23" max="23" width="17" style="15" bestFit="1" customWidth="1"/>
    <col min="24" max="24" width="18.5" style="15" bestFit="1" customWidth="1"/>
    <col min="25" max="25" width="20.125" style="15" bestFit="1" customWidth="1"/>
    <col min="26" max="26" width="17.375" style="15" bestFit="1" customWidth="1"/>
    <col min="27" max="27" width="158.125" style="15" bestFit="1" customWidth="1"/>
    <col min="28" max="28" width="98.75" style="15" bestFit="1" customWidth="1"/>
    <col min="29" max="29" width="17" style="15" bestFit="1" customWidth="1"/>
    <col min="30" max="30" width="18.5" style="15" bestFit="1" customWidth="1"/>
    <col min="31" max="31" width="20.125" style="15" bestFit="1" customWidth="1"/>
    <col min="32" max="32" width="17.375" style="15" bestFit="1" customWidth="1"/>
    <col min="33" max="33" width="135.375" style="15" bestFit="1" customWidth="1"/>
    <col min="34" max="34" width="79" style="15" bestFit="1" customWidth="1"/>
    <col min="35" max="35" width="17" style="15" bestFit="1" customWidth="1"/>
    <col min="36" max="36" width="18.5" style="15" bestFit="1" customWidth="1"/>
    <col min="37" max="37" width="20.125" style="15" bestFit="1" customWidth="1"/>
    <col min="38" max="38" width="17.375" style="15" bestFit="1" customWidth="1"/>
    <col min="39" max="39" width="127.125" style="15" bestFit="1" customWidth="1"/>
    <col min="40" max="40" width="92.125" style="15" bestFit="1" customWidth="1"/>
    <col min="41" max="41" width="17" style="15" bestFit="1" customWidth="1"/>
    <col min="42" max="42" width="18.5" style="15" bestFit="1" customWidth="1"/>
    <col min="43" max="43" width="20.125" style="15" bestFit="1" customWidth="1"/>
    <col min="44" max="44" width="17.375" style="15" bestFit="1" customWidth="1"/>
    <col min="45" max="45" width="107.375" style="15" bestFit="1" customWidth="1"/>
    <col min="46" max="46" width="80.375" style="15" bestFit="1" customWidth="1"/>
    <col min="47" max="47" width="17" style="15" bestFit="1" customWidth="1"/>
    <col min="48" max="48" width="18.5" style="15" bestFit="1" customWidth="1"/>
    <col min="49" max="49" width="20.125" style="15" bestFit="1" customWidth="1"/>
    <col min="50" max="50" width="17.375" style="15" bestFit="1" customWidth="1"/>
    <col min="51" max="51" width="93.75" style="15" bestFit="1" customWidth="1"/>
    <col min="52" max="52" width="48.25" style="15" bestFit="1" customWidth="1"/>
    <col min="53" max="53" width="17" style="15" bestFit="1" customWidth="1"/>
    <col min="54" max="54" width="18.5" style="15" bestFit="1" customWidth="1"/>
    <col min="55" max="55" width="89.5" style="15" bestFit="1" customWidth="1"/>
    <col min="56" max="56" width="17.375" style="15" bestFit="1" customWidth="1"/>
    <col min="57" max="57" width="108.5" style="15" bestFit="1" customWidth="1"/>
    <col min="58" max="58" width="55.375" style="15" bestFit="1" customWidth="1"/>
    <col min="59" max="59" width="17" style="15" bestFit="1" customWidth="1"/>
    <col min="60" max="60" width="18.5" style="15" bestFit="1" customWidth="1"/>
    <col min="61" max="61" width="20.125" style="15" bestFit="1" customWidth="1"/>
    <col min="62" max="62" width="17.375" style="15" bestFit="1" customWidth="1"/>
    <col min="63" max="63" width="63.5" style="15" bestFit="1" customWidth="1"/>
    <col min="64" max="64" width="24.5" style="15" bestFit="1" customWidth="1"/>
    <col min="65" max="65" width="17.625" style="15" bestFit="1" customWidth="1"/>
    <col min="66" max="66" width="19.25" style="15" bestFit="1" customWidth="1"/>
    <col min="67" max="67" width="20.75" style="15" bestFit="1" customWidth="1"/>
    <col min="68" max="68" width="18.125" style="15" bestFit="1" customWidth="1"/>
    <col min="69" max="16384" width="9" style="15"/>
  </cols>
  <sheetData>
    <row r="1" spans="1:68" s="14" customFormat="1" ht="15" x14ac:dyDescent="0.25">
      <c r="A1" s="4" t="s">
        <v>4458</v>
      </c>
      <c r="B1" s="5" t="s">
        <v>4460</v>
      </c>
      <c r="C1" s="5" t="s">
        <v>4461</v>
      </c>
      <c r="D1" s="5" t="s">
        <v>4462</v>
      </c>
      <c r="E1" s="5" t="s">
        <v>4463</v>
      </c>
      <c r="F1" s="5" t="s">
        <v>4464</v>
      </c>
      <c r="G1" s="4" t="s">
        <v>4465</v>
      </c>
      <c r="H1" s="5" t="s">
        <v>4466</v>
      </c>
      <c r="I1" s="4" t="s">
        <v>4368</v>
      </c>
      <c r="J1" s="4" t="s">
        <v>4369</v>
      </c>
      <c r="K1" s="4" t="s">
        <v>4371</v>
      </c>
      <c r="L1" s="4" t="s">
        <v>4370</v>
      </c>
      <c r="M1" s="4" t="s">
        <v>4372</v>
      </c>
      <c r="N1" s="4" t="s">
        <v>6389</v>
      </c>
      <c r="O1" s="4" t="s">
        <v>4374</v>
      </c>
      <c r="P1" s="4" t="s">
        <v>4373</v>
      </c>
      <c r="Q1" s="4" t="s">
        <v>4376</v>
      </c>
      <c r="R1" s="4" t="s">
        <v>4375</v>
      </c>
      <c r="S1" s="4" t="s">
        <v>4377</v>
      </c>
      <c r="T1" s="4" t="s">
        <v>6388</v>
      </c>
      <c r="U1" s="4" t="s">
        <v>4378</v>
      </c>
      <c r="V1" s="4" t="s">
        <v>4379</v>
      </c>
      <c r="W1" s="4" t="s">
        <v>4380</v>
      </c>
      <c r="X1" s="4" t="s">
        <v>4381</v>
      </c>
      <c r="Y1" s="4" t="s">
        <v>4382</v>
      </c>
      <c r="Z1" s="4" t="s">
        <v>6387</v>
      </c>
      <c r="AA1" s="4" t="s">
        <v>4391</v>
      </c>
      <c r="AB1" s="4" t="s">
        <v>4386</v>
      </c>
      <c r="AC1" s="4" t="s">
        <v>4385</v>
      </c>
      <c r="AD1" s="4" t="s">
        <v>4384</v>
      </c>
      <c r="AE1" s="4" t="s">
        <v>4383</v>
      </c>
      <c r="AF1" s="4" t="s">
        <v>6386</v>
      </c>
      <c r="AG1" s="4" t="s">
        <v>4392</v>
      </c>
      <c r="AH1" s="4" t="s">
        <v>4387</v>
      </c>
      <c r="AI1" s="4" t="s">
        <v>4388</v>
      </c>
      <c r="AJ1" s="4" t="s">
        <v>4389</v>
      </c>
      <c r="AK1" s="4" t="s">
        <v>4390</v>
      </c>
      <c r="AL1" s="4" t="s">
        <v>6385</v>
      </c>
      <c r="AM1" s="4" t="s">
        <v>4393</v>
      </c>
      <c r="AN1" s="4" t="s">
        <v>4394</v>
      </c>
      <c r="AO1" s="4" t="s">
        <v>4395</v>
      </c>
      <c r="AP1" s="4" t="s">
        <v>4396</v>
      </c>
      <c r="AQ1" s="4" t="s">
        <v>4397</v>
      </c>
      <c r="AR1" s="4" t="s">
        <v>6384</v>
      </c>
      <c r="AS1" s="4" t="s">
        <v>4398</v>
      </c>
      <c r="AT1" s="4" t="s">
        <v>4399</v>
      </c>
      <c r="AU1" s="4" t="s">
        <v>4400</v>
      </c>
      <c r="AV1" s="4" t="s">
        <v>4401</v>
      </c>
      <c r="AW1" s="4" t="s">
        <v>4402</v>
      </c>
      <c r="AX1" s="4" t="s">
        <v>6383</v>
      </c>
      <c r="AY1" s="4" t="s">
        <v>4404</v>
      </c>
      <c r="AZ1" s="4" t="s">
        <v>4405</v>
      </c>
      <c r="BA1" s="4" t="s">
        <v>4406</v>
      </c>
      <c r="BB1" s="4" t="s">
        <v>4407</v>
      </c>
      <c r="BC1" s="4" t="s">
        <v>4408</v>
      </c>
      <c r="BD1" s="4" t="s">
        <v>6382</v>
      </c>
      <c r="BE1" s="4" t="s">
        <v>4409</v>
      </c>
      <c r="BF1" s="4" t="s">
        <v>4410</v>
      </c>
      <c r="BG1" s="4" t="s">
        <v>4411</v>
      </c>
      <c r="BH1" s="4" t="s">
        <v>4412</v>
      </c>
      <c r="BI1" s="4" t="s">
        <v>4413</v>
      </c>
      <c r="BJ1" s="4" t="s">
        <v>6381</v>
      </c>
      <c r="BK1" s="4" t="s">
        <v>4414</v>
      </c>
      <c r="BL1" s="4" t="s">
        <v>4415</v>
      </c>
      <c r="BM1" s="4" t="s">
        <v>4416</v>
      </c>
      <c r="BN1" s="4" t="s">
        <v>4417</v>
      </c>
      <c r="BO1" s="4" t="s">
        <v>4418</v>
      </c>
      <c r="BP1" s="4" t="s">
        <v>4419</v>
      </c>
    </row>
    <row r="2" spans="1:68" x14ac:dyDescent="0.25">
      <c r="A2" s="6" t="s">
        <v>0</v>
      </c>
      <c r="B2" s="6" t="str">
        <f>VLOOKUP(A2,Table3[#All],2,FALSE)</f>
        <v>University of California, Irvine</v>
      </c>
      <c r="C2" s="6" t="str">
        <f>VLOOKUP(A2,Table3[#All],3,FALSE)</f>
        <v>The Pronunciation of American English</v>
      </c>
      <c r="D2" s="6" t="str">
        <f>VLOOKUP(A2,Table3[#All],4,FALSE)</f>
        <v>Specialization</v>
      </c>
      <c r="E2" s="6">
        <f>VLOOKUP(A2,Table3[#All],5,FALSE)</f>
        <v>4.8</v>
      </c>
      <c r="F2" s="6">
        <f>VLOOKUP(A2,Table3[#All],6,FALSE)</f>
        <v>501</v>
      </c>
      <c r="G2" s="6">
        <v>32000</v>
      </c>
      <c r="H2" s="6" t="str">
        <f>VLOOKUP(A2,Table3[#All],8,FALSE)</f>
        <v>Beginner</v>
      </c>
      <c r="I2" s="6" t="s">
        <v>1</v>
      </c>
      <c r="J2" s="6" t="s">
        <v>2</v>
      </c>
      <c r="K2" s="6">
        <v>4.8</v>
      </c>
      <c r="L2" s="6">
        <v>400</v>
      </c>
      <c r="M2" s="6">
        <v>152</v>
      </c>
      <c r="N2" s="7">
        <f>IFERROR(VLOOKUP(I2,Table1[#All],2,0),0)</f>
        <v>0</v>
      </c>
      <c r="O2" s="6" t="s">
        <v>3</v>
      </c>
      <c r="P2" s="6" t="s">
        <v>4</v>
      </c>
      <c r="Q2" s="6">
        <v>4.9000000000000004</v>
      </c>
      <c r="R2" s="6">
        <v>120</v>
      </c>
      <c r="S2" s="6">
        <v>38</v>
      </c>
      <c r="T2" s="7">
        <f>IFERROR(VLOOKUP(O2,Table1[#All],2,0),0)</f>
        <v>8891</v>
      </c>
      <c r="U2" s="6" t="s">
        <v>5</v>
      </c>
      <c r="V2" s="6" t="s">
        <v>6</v>
      </c>
      <c r="W2" s="6">
        <v>4.9000000000000004</v>
      </c>
      <c r="X2" s="6">
        <v>86</v>
      </c>
      <c r="Y2" s="6">
        <v>25</v>
      </c>
      <c r="Z2" s="7">
        <f>IFERROR(VLOOKUP(U2,Table1[#All],2,0),0)</f>
        <v>7649</v>
      </c>
      <c r="AA2" s="6" t="s">
        <v>7</v>
      </c>
      <c r="AB2" s="6" t="s">
        <v>8</v>
      </c>
      <c r="AC2" s="6">
        <v>4.7</v>
      </c>
      <c r="AD2" s="6">
        <v>46</v>
      </c>
      <c r="AE2" s="6">
        <v>15</v>
      </c>
      <c r="AF2" s="7">
        <f>IFERROR(VLOOKUP(AA2,Table1[#All],2,0),0)</f>
        <v>6615</v>
      </c>
      <c r="AG2" s="6" t="s">
        <v>9</v>
      </c>
      <c r="AH2" s="6" t="s">
        <v>9</v>
      </c>
      <c r="AI2" s="6">
        <f>0</f>
        <v>0</v>
      </c>
      <c r="AJ2" s="6">
        <f>0</f>
        <v>0</v>
      </c>
      <c r="AK2" s="6">
        <f>0</f>
        <v>0</v>
      </c>
      <c r="AL2" s="7">
        <f>IFERROR(VLOOKUP(AG2,Table1[#All],2,0),0)</f>
        <v>0</v>
      </c>
      <c r="AM2" s="6" t="s">
        <v>9</v>
      </c>
      <c r="AN2" s="6" t="s">
        <v>9</v>
      </c>
      <c r="AO2" s="6">
        <f>0</f>
        <v>0</v>
      </c>
      <c r="AP2" s="6">
        <f>0</f>
        <v>0</v>
      </c>
      <c r="AQ2" s="6">
        <f>0</f>
        <v>0</v>
      </c>
      <c r="AR2" s="7">
        <f>IFERROR(VLOOKUP(AM2,Table1[#All],2,0),0)</f>
        <v>0</v>
      </c>
      <c r="AS2" s="6" t="s">
        <v>9</v>
      </c>
      <c r="AT2" s="6" t="s">
        <v>9</v>
      </c>
      <c r="AU2" s="6">
        <f>0</f>
        <v>0</v>
      </c>
      <c r="AV2" s="6">
        <f>0</f>
        <v>0</v>
      </c>
      <c r="AW2" s="6">
        <f>0</f>
        <v>0</v>
      </c>
      <c r="AX2" s="7">
        <f>IFERROR(VLOOKUP(AS2,Table1[#All],2,0),0)</f>
        <v>0</v>
      </c>
      <c r="AY2" s="6" t="s">
        <v>9</v>
      </c>
      <c r="AZ2" s="6" t="s">
        <v>9</v>
      </c>
      <c r="BA2" s="6">
        <f>0</f>
        <v>0</v>
      </c>
      <c r="BB2" s="6">
        <f>0</f>
        <v>0</v>
      </c>
      <c r="BC2" s="6">
        <f>0</f>
        <v>0</v>
      </c>
      <c r="BD2" s="7">
        <f>IFERROR(VLOOKUP(AY2,Table1[#All],2,0),0)</f>
        <v>0</v>
      </c>
      <c r="BE2" s="6" t="s">
        <v>9</v>
      </c>
      <c r="BF2" s="6" t="s">
        <v>9</v>
      </c>
      <c r="BG2" s="6">
        <v>0</v>
      </c>
      <c r="BH2" s="6">
        <f>0</f>
        <v>0</v>
      </c>
      <c r="BI2" s="6">
        <f>0</f>
        <v>0</v>
      </c>
      <c r="BJ2" s="7">
        <f>IFERROR(VLOOKUP(BE2,Table1[#All],2,0),0)</f>
        <v>0</v>
      </c>
      <c r="BK2" s="6" t="s">
        <v>9</v>
      </c>
      <c r="BL2" s="6" t="s">
        <v>9</v>
      </c>
      <c r="BM2" s="6">
        <f>0</f>
        <v>0</v>
      </c>
      <c r="BN2" s="6">
        <f>0</f>
        <v>0</v>
      </c>
      <c r="BO2" s="6">
        <f>0</f>
        <v>0</v>
      </c>
      <c r="BP2" s="7">
        <f>IFERROR(VLOOKUP(BK2,Table1[#All],2,0),0)</f>
        <v>0</v>
      </c>
    </row>
    <row r="3" spans="1:68" x14ac:dyDescent="0.25">
      <c r="A3" s="6" t="s">
        <v>10</v>
      </c>
      <c r="B3" s="6" t="str">
        <f>VLOOKUP(A3,Table3[#All],2,FALSE)</f>
        <v>University of Michigan</v>
      </c>
      <c r="C3" s="6" t="str">
        <f>VLOOKUP(A3,Table3[#All],3,FALSE)</f>
        <v>Python for Everybody</v>
      </c>
      <c r="D3" s="6" t="str">
        <f>VLOOKUP(A3,Table3[#All],4,FALSE)</f>
        <v>Specialization</v>
      </c>
      <c r="E3" s="6">
        <f>VLOOKUP(A3,Table3[#All],5,FALSE)</f>
        <v>4.8</v>
      </c>
      <c r="F3" s="6">
        <f>VLOOKUP(A3,Table3[#All],6,FALSE)</f>
        <v>232975</v>
      </c>
      <c r="G3" s="6">
        <v>2500000</v>
      </c>
      <c r="H3" s="6" t="str">
        <f>VLOOKUP(A3,Table3[#All],8,FALSE)</f>
        <v>Beginner</v>
      </c>
      <c r="I3" s="6" t="s">
        <v>11</v>
      </c>
      <c r="J3" s="6" t="s">
        <v>12</v>
      </c>
      <c r="K3" s="6">
        <v>4.8</v>
      </c>
      <c r="L3" s="8">
        <v>196264</v>
      </c>
      <c r="M3" s="8">
        <v>47061</v>
      </c>
      <c r="N3" s="7">
        <f>IFERROR(VLOOKUP(I3,Table1[#All],2,0),0)</f>
        <v>2311268</v>
      </c>
      <c r="O3" s="6" t="s">
        <v>13</v>
      </c>
      <c r="P3" s="6" t="s">
        <v>14</v>
      </c>
      <c r="Q3" s="6">
        <v>4.9000000000000004</v>
      </c>
      <c r="R3" s="8">
        <v>85899</v>
      </c>
      <c r="S3" s="8">
        <v>15268</v>
      </c>
      <c r="T3" s="7">
        <f>IFERROR(VLOOKUP(O3,Table1[#All],2,0),0)</f>
        <v>782716</v>
      </c>
      <c r="U3" s="6" t="s">
        <v>15</v>
      </c>
      <c r="V3" s="6" t="s">
        <v>16</v>
      </c>
      <c r="W3" s="6">
        <v>4.8</v>
      </c>
      <c r="X3" s="8">
        <v>41089</v>
      </c>
      <c r="Y3" s="8">
        <v>7482</v>
      </c>
      <c r="Z3" s="7">
        <f>IFERROR(VLOOKUP(U3,Table1[#All],2,0),0)</f>
        <v>518674</v>
      </c>
      <c r="AA3" s="6" t="s">
        <v>17</v>
      </c>
      <c r="AB3" s="6" t="s">
        <v>18</v>
      </c>
      <c r="AC3" s="6">
        <v>4.8</v>
      </c>
      <c r="AD3" s="8">
        <v>19910</v>
      </c>
      <c r="AE3" s="8">
        <v>3038</v>
      </c>
      <c r="AF3" s="7">
        <f>IFERROR(VLOOKUP(AA3,Table1[#All],2,0),0)</f>
        <v>387980</v>
      </c>
      <c r="AG3" s="6" t="s">
        <v>19</v>
      </c>
      <c r="AH3" s="6" t="s">
        <v>20</v>
      </c>
      <c r="AI3" s="6">
        <v>4.7</v>
      </c>
      <c r="AJ3" s="8">
        <v>11738</v>
      </c>
      <c r="AK3" s="8">
        <v>1526</v>
      </c>
      <c r="AL3" s="7">
        <f>IFERROR(VLOOKUP(AG3,Table1[#All],2,0),0)</f>
        <v>204748</v>
      </c>
      <c r="AM3" s="6" t="s">
        <v>9</v>
      </c>
      <c r="AN3" s="6" t="s">
        <v>9</v>
      </c>
      <c r="AO3" s="6">
        <f>0</f>
        <v>0</v>
      </c>
      <c r="AP3" s="6">
        <f>0</f>
        <v>0</v>
      </c>
      <c r="AQ3" s="6">
        <f>0</f>
        <v>0</v>
      </c>
      <c r="AR3" s="7">
        <f>IFERROR(VLOOKUP(AM3,Table1[#All],2,0),0)</f>
        <v>0</v>
      </c>
      <c r="AS3" s="6" t="s">
        <v>9</v>
      </c>
      <c r="AT3" s="6" t="s">
        <v>9</v>
      </c>
      <c r="AU3" s="6">
        <f>0</f>
        <v>0</v>
      </c>
      <c r="AV3" s="6">
        <f>0</f>
        <v>0</v>
      </c>
      <c r="AW3" s="6">
        <f>0</f>
        <v>0</v>
      </c>
      <c r="AX3" s="7">
        <f>IFERROR(VLOOKUP(AS3,Table1[#All],2,0),0)</f>
        <v>0</v>
      </c>
      <c r="AY3" s="6" t="s">
        <v>9</v>
      </c>
      <c r="AZ3" s="6" t="s">
        <v>9</v>
      </c>
      <c r="BA3" s="6">
        <f>0</f>
        <v>0</v>
      </c>
      <c r="BB3" s="6">
        <f>0</f>
        <v>0</v>
      </c>
      <c r="BC3" s="6">
        <f>0</f>
        <v>0</v>
      </c>
      <c r="BD3" s="7">
        <f>IFERROR(VLOOKUP(AY3,Table1[#All],2,0),0)</f>
        <v>0</v>
      </c>
      <c r="BE3" s="6" t="s">
        <v>9</v>
      </c>
      <c r="BF3" s="6" t="s">
        <v>9</v>
      </c>
      <c r="BG3" s="6">
        <f>0</f>
        <v>0</v>
      </c>
      <c r="BH3" s="6">
        <f>0</f>
        <v>0</v>
      </c>
      <c r="BI3" s="6">
        <f>0</f>
        <v>0</v>
      </c>
      <c r="BJ3" s="7">
        <f>IFERROR(VLOOKUP(BE3,Table1[#All],2,0),0)</f>
        <v>0</v>
      </c>
      <c r="BK3" s="6" t="s">
        <v>9</v>
      </c>
      <c r="BL3" s="6" t="s">
        <v>9</v>
      </c>
      <c r="BM3" s="6">
        <f>0</f>
        <v>0</v>
      </c>
      <c r="BN3" s="6">
        <f>0</f>
        <v>0</v>
      </c>
      <c r="BO3" s="6">
        <f>0</f>
        <v>0</v>
      </c>
      <c r="BP3" s="7">
        <f>IFERROR(VLOOKUP(BK3,Table1[#All],2,0),0)</f>
        <v>0</v>
      </c>
    </row>
    <row r="4" spans="1:68" x14ac:dyDescent="0.25">
      <c r="A4" s="6" t="s">
        <v>21</v>
      </c>
      <c r="B4" s="6" t="str">
        <f>VLOOKUP(A4,Table3[#All],2,FALSE)</f>
        <v>University of London</v>
      </c>
      <c r="C4" s="6" t="str">
        <f>VLOOKUP(A4,Table3[#All],3,FALSE)</f>
        <v>International Business Essentials</v>
      </c>
      <c r="D4" s="6" t="str">
        <f>VLOOKUP(A4,Table3[#All],4,FALSE)</f>
        <v>Specialization</v>
      </c>
      <c r="E4" s="6">
        <f>VLOOKUP(A4,Table3[#All],5,FALSE)</f>
        <v>4.5999999999999996</v>
      </c>
      <c r="F4" s="6">
        <f>VLOOKUP(A4,Table3[#All],6,FALSE)</f>
        <v>1524</v>
      </c>
      <c r="G4" s="6">
        <v>51000</v>
      </c>
      <c r="H4" s="6" t="str">
        <f>VLOOKUP(A4,Table3[#All],8,FALSE)</f>
        <v>Intermediate</v>
      </c>
      <c r="I4" s="6" t="s">
        <v>22</v>
      </c>
      <c r="J4" s="6" t="s">
        <v>23</v>
      </c>
      <c r="K4" s="6">
        <v>4.7</v>
      </c>
      <c r="L4" s="6">
        <v>806</v>
      </c>
      <c r="M4" s="6">
        <v>209</v>
      </c>
      <c r="N4" s="7">
        <f>IFERROR(VLOOKUP(I4,Table1[#All],2,0),0)</f>
        <v>28142</v>
      </c>
      <c r="O4" s="6" t="s">
        <v>24</v>
      </c>
      <c r="P4" s="6" t="s">
        <v>25</v>
      </c>
      <c r="Q4" s="6">
        <v>4.7</v>
      </c>
      <c r="R4" s="6">
        <v>591</v>
      </c>
      <c r="S4" s="6">
        <v>138</v>
      </c>
      <c r="T4" s="7">
        <f>IFERROR(VLOOKUP(O4,Table1[#All],2,0),0)</f>
        <v>18269</v>
      </c>
      <c r="U4" s="6" t="s">
        <v>26</v>
      </c>
      <c r="V4" s="6" t="s">
        <v>27</v>
      </c>
      <c r="W4" s="6">
        <v>4</v>
      </c>
      <c r="X4" s="6">
        <v>355</v>
      </c>
      <c r="Y4" s="6">
        <v>102</v>
      </c>
      <c r="Z4" s="7">
        <f>IFERROR(VLOOKUP(U4,Table1[#All],2,0),0)</f>
        <v>8694</v>
      </c>
      <c r="AA4" s="6" t="s">
        <v>28</v>
      </c>
      <c r="AB4" s="6" t="s">
        <v>29</v>
      </c>
      <c r="AC4" s="6">
        <v>3.7</v>
      </c>
      <c r="AD4" s="6">
        <v>256</v>
      </c>
      <c r="AE4" s="6">
        <v>76</v>
      </c>
      <c r="AF4" s="7">
        <f>IFERROR(VLOOKUP(AA4,Table1[#All],2,0),0)</f>
        <v>11112</v>
      </c>
      <c r="AG4" s="6" t="s">
        <v>30</v>
      </c>
      <c r="AH4" s="6" t="s">
        <v>31</v>
      </c>
      <c r="AI4" s="6">
        <v>4.7</v>
      </c>
      <c r="AJ4" s="6">
        <v>312</v>
      </c>
      <c r="AK4" s="6">
        <v>65</v>
      </c>
      <c r="AL4" s="7">
        <f>IFERROR(VLOOKUP(AG4,Table1[#All],2,0),0)</f>
        <v>9838</v>
      </c>
      <c r="AM4" s="6" t="s">
        <v>32</v>
      </c>
      <c r="AN4" s="6" t="s">
        <v>33</v>
      </c>
      <c r="AO4" s="6">
        <v>4.7</v>
      </c>
      <c r="AP4" s="6">
        <v>92</v>
      </c>
      <c r="AQ4" s="6">
        <v>17</v>
      </c>
      <c r="AR4" s="7">
        <f>IFERROR(VLOOKUP(AM4,Table1[#All],2,0),0)</f>
        <v>2688</v>
      </c>
      <c r="AS4" s="6" t="s">
        <v>9</v>
      </c>
      <c r="AT4" s="6" t="s">
        <v>9</v>
      </c>
      <c r="AU4" s="6">
        <f>0</f>
        <v>0</v>
      </c>
      <c r="AV4" s="6">
        <f>0</f>
        <v>0</v>
      </c>
      <c r="AW4" s="6">
        <f>0</f>
        <v>0</v>
      </c>
      <c r="AX4" s="7">
        <f>IFERROR(VLOOKUP(AS4,Table1[#All],2,0),0)</f>
        <v>0</v>
      </c>
      <c r="AY4" s="6" t="s">
        <v>9</v>
      </c>
      <c r="AZ4" s="6" t="s">
        <v>9</v>
      </c>
      <c r="BA4" s="6">
        <f>0</f>
        <v>0</v>
      </c>
      <c r="BB4" s="6">
        <f>0</f>
        <v>0</v>
      </c>
      <c r="BC4" s="6">
        <f>0</f>
        <v>0</v>
      </c>
      <c r="BD4" s="7">
        <f>IFERROR(VLOOKUP(AY4,Table1[#All],2,0),0)</f>
        <v>0</v>
      </c>
      <c r="BE4" s="6" t="s">
        <v>9</v>
      </c>
      <c r="BF4" s="6" t="s">
        <v>9</v>
      </c>
      <c r="BG4" s="6">
        <f>0</f>
        <v>0</v>
      </c>
      <c r="BH4" s="6">
        <f>0</f>
        <v>0</v>
      </c>
      <c r="BI4" s="6">
        <f>0</f>
        <v>0</v>
      </c>
      <c r="BJ4" s="7">
        <f>IFERROR(VLOOKUP(BE4,Table1[#All],2,0),0)</f>
        <v>0</v>
      </c>
      <c r="BK4" s="6" t="s">
        <v>9</v>
      </c>
      <c r="BL4" s="6" t="s">
        <v>9</v>
      </c>
      <c r="BM4" s="6">
        <f>0</f>
        <v>0</v>
      </c>
      <c r="BN4" s="6">
        <f>0</f>
        <v>0</v>
      </c>
      <c r="BO4" s="6">
        <f>0</f>
        <v>0</v>
      </c>
      <c r="BP4" s="7">
        <f>IFERROR(VLOOKUP(BK4,Table1[#All],2,0),0)</f>
        <v>0</v>
      </c>
    </row>
    <row r="5" spans="1:68" x14ac:dyDescent="0.25">
      <c r="A5" s="6" t="s">
        <v>34</v>
      </c>
      <c r="B5" s="6" t="str">
        <f>VLOOKUP(A5,Table3[#All],2,FALSE)</f>
        <v>Northwestern University</v>
      </c>
      <c r="C5" s="6" t="str">
        <f>VLOOKUP(A5,Table3[#All],3,FALSE)</f>
        <v>Social Media Marketing</v>
      </c>
      <c r="D5" s="6" t="str">
        <f>VLOOKUP(A5,Table3[#All],4,FALSE)</f>
        <v>Specialization</v>
      </c>
      <c r="E5" s="6">
        <f>VLOOKUP(A5,Table3[#All],5,FALSE)</f>
        <v>4.5999999999999996</v>
      </c>
      <c r="F5" s="6">
        <f>VLOOKUP(A5,Table3[#All],6,FALSE)</f>
        <v>4855</v>
      </c>
      <c r="G5" s="6">
        <v>180000</v>
      </c>
      <c r="H5" s="6" t="str">
        <f>VLOOKUP(A5,Table3[#All],8,FALSE)</f>
        <v>Beginner</v>
      </c>
      <c r="I5" s="6" t="s">
        <v>35</v>
      </c>
      <c r="J5" s="6" t="s">
        <v>36</v>
      </c>
      <c r="K5" s="6">
        <v>4.5999999999999996</v>
      </c>
      <c r="L5" s="8">
        <v>3875</v>
      </c>
      <c r="M5" s="8">
        <v>1019</v>
      </c>
      <c r="N5" s="7">
        <f>IFERROR(VLOOKUP(I5,Table1[#All],2,0),0)</f>
        <v>135042</v>
      </c>
      <c r="O5" s="6" t="s">
        <v>37</v>
      </c>
      <c r="P5" s="6" t="s">
        <v>38</v>
      </c>
      <c r="Q5" s="6">
        <v>4.5999999999999996</v>
      </c>
      <c r="R5" s="8">
        <v>1545</v>
      </c>
      <c r="S5" s="6">
        <v>312</v>
      </c>
      <c r="T5" s="7">
        <f>IFERROR(VLOOKUP(O5,Table1[#All],2,0),0)</f>
        <v>43459</v>
      </c>
      <c r="U5" s="6" t="s">
        <v>39</v>
      </c>
      <c r="V5" s="6" t="s">
        <v>40</v>
      </c>
      <c r="W5" s="6">
        <v>4.8</v>
      </c>
      <c r="X5" s="8">
        <v>1107</v>
      </c>
      <c r="Y5" s="6">
        <v>181</v>
      </c>
      <c r="Z5" s="7">
        <f>IFERROR(VLOOKUP(U5,Table1[#All],2,0),0)</f>
        <v>40009</v>
      </c>
      <c r="AA5" s="6" t="s">
        <v>41</v>
      </c>
      <c r="AB5" s="6" t="s">
        <v>42</v>
      </c>
      <c r="AC5" s="6">
        <v>4.7</v>
      </c>
      <c r="AD5" s="6">
        <v>978</v>
      </c>
      <c r="AE5" s="6">
        <v>150</v>
      </c>
      <c r="AF5" s="7">
        <f>IFERROR(VLOOKUP(AA5,Table1[#All],2,0),0)</f>
        <v>51290</v>
      </c>
      <c r="AG5" s="6" t="s">
        <v>43</v>
      </c>
      <c r="AH5" s="6" t="s">
        <v>44</v>
      </c>
      <c r="AI5" s="6">
        <v>4.7</v>
      </c>
      <c r="AJ5" s="6">
        <v>742</v>
      </c>
      <c r="AK5" s="6">
        <v>104</v>
      </c>
      <c r="AL5" s="7">
        <f>IFERROR(VLOOKUP(AG5,Table1[#All],2,0),0)</f>
        <v>27305</v>
      </c>
      <c r="AM5" s="6" t="s">
        <v>45</v>
      </c>
      <c r="AN5" s="6" t="s">
        <v>46</v>
      </c>
      <c r="AO5" s="6">
        <v>4.9000000000000004</v>
      </c>
      <c r="AP5" s="6">
        <v>264</v>
      </c>
      <c r="AQ5" s="6">
        <v>52</v>
      </c>
      <c r="AR5" s="7">
        <f>IFERROR(VLOOKUP(AM5,Table1[#All],2,0),0)</f>
        <v>6251</v>
      </c>
      <c r="AS5" s="6" t="s">
        <v>9</v>
      </c>
      <c r="AT5" s="6" t="s">
        <v>9</v>
      </c>
      <c r="AU5" s="6">
        <f>0</f>
        <v>0</v>
      </c>
      <c r="AV5" s="6">
        <f>0</f>
        <v>0</v>
      </c>
      <c r="AW5" s="6">
        <f>0</f>
        <v>0</v>
      </c>
      <c r="AX5" s="7">
        <f>IFERROR(VLOOKUP(AS5,Table1[#All],2,0),0)</f>
        <v>0</v>
      </c>
      <c r="AY5" s="6" t="s">
        <v>9</v>
      </c>
      <c r="AZ5" s="6" t="s">
        <v>9</v>
      </c>
      <c r="BA5" s="6">
        <f>0</f>
        <v>0</v>
      </c>
      <c r="BB5" s="6">
        <f>0</f>
        <v>0</v>
      </c>
      <c r="BC5" s="6">
        <f>0</f>
        <v>0</v>
      </c>
      <c r="BD5" s="7">
        <f>IFERROR(VLOOKUP(AY5,Table1[#All],2,0),0)</f>
        <v>0</v>
      </c>
      <c r="BE5" s="6" t="s">
        <v>9</v>
      </c>
      <c r="BF5" s="6" t="s">
        <v>9</v>
      </c>
      <c r="BG5" s="6">
        <f>0</f>
        <v>0</v>
      </c>
      <c r="BH5" s="6">
        <f>0</f>
        <v>0</v>
      </c>
      <c r="BI5" s="6">
        <f>0</f>
        <v>0</v>
      </c>
      <c r="BJ5" s="7">
        <f>IFERROR(VLOOKUP(BE5,Table1[#All],2,0),0)</f>
        <v>0</v>
      </c>
      <c r="BK5" s="6" t="s">
        <v>9</v>
      </c>
      <c r="BL5" s="6" t="s">
        <v>9</v>
      </c>
      <c r="BM5" s="6">
        <f>0</f>
        <v>0</v>
      </c>
      <c r="BN5" s="6">
        <f>0</f>
        <v>0</v>
      </c>
      <c r="BO5" s="6">
        <f>0</f>
        <v>0</v>
      </c>
      <c r="BP5" s="7">
        <f>IFERROR(VLOOKUP(BK5,Table1[#All],2,0),0)</f>
        <v>0</v>
      </c>
    </row>
    <row r="6" spans="1:68" x14ac:dyDescent="0.25">
      <c r="A6" s="6" t="s">
        <v>47</v>
      </c>
      <c r="B6" s="6" t="str">
        <f>VLOOKUP(A6,Table3[#All],2,FALSE)</f>
        <v>University of Colorado Boulder</v>
      </c>
      <c r="C6" s="6" t="str">
        <f>VLOOKUP(A6,Table3[#All],3,FALSE)</f>
        <v>Statistical Inference for Data Science Applications</v>
      </c>
      <c r="D6" s="6" t="str">
        <f>VLOOKUP(A6,Table3[#All],4,FALSE)</f>
        <v>Specialization</v>
      </c>
      <c r="E6" s="6">
        <f>VLOOKUP(A6,Table3[#All],5,FALSE)</f>
        <v>4.3</v>
      </c>
      <c r="F6" s="6">
        <f>VLOOKUP(A6,Table3[#All],6,FALSE)</f>
        <v>9</v>
      </c>
      <c r="G6" s="6">
        <v>3900</v>
      </c>
      <c r="H6" s="6" t="str">
        <f>VLOOKUP(A6,Table3[#All],8,FALSE)</f>
        <v>Intermediate</v>
      </c>
      <c r="I6" s="6" t="s">
        <v>48</v>
      </c>
      <c r="J6" s="6" t="s">
        <v>49</v>
      </c>
      <c r="K6" s="6" t="s">
        <v>4367</v>
      </c>
      <c r="L6" s="6" t="s">
        <v>4367</v>
      </c>
      <c r="M6" s="6">
        <f>0</f>
        <v>0</v>
      </c>
      <c r="N6" s="7">
        <f>IFERROR(VLOOKUP(I6,Table1[#All],2,0),0)</f>
        <v>3742</v>
      </c>
      <c r="O6" s="6" t="s">
        <v>50</v>
      </c>
      <c r="P6" s="6" t="s">
        <v>51</v>
      </c>
      <c r="Q6" s="6">
        <v>0</v>
      </c>
      <c r="R6" s="6">
        <v>0</v>
      </c>
      <c r="S6" s="6">
        <f>0</f>
        <v>0</v>
      </c>
      <c r="T6" s="7">
        <f>IFERROR(VLOOKUP(O6,Table1[#All],2,0),0)</f>
        <v>0</v>
      </c>
      <c r="U6" s="6" t="s">
        <v>52</v>
      </c>
      <c r="V6" s="6" t="s">
        <v>53</v>
      </c>
      <c r="W6" s="6">
        <v>0</v>
      </c>
      <c r="X6" s="6">
        <v>0</v>
      </c>
      <c r="Y6" s="6">
        <v>0</v>
      </c>
      <c r="Z6" s="7">
        <f>IFERROR(VLOOKUP(U6,Table1[#All],2,0),0)</f>
        <v>0</v>
      </c>
      <c r="AA6" s="6" t="s">
        <v>9</v>
      </c>
      <c r="AB6" s="6" t="s">
        <v>9</v>
      </c>
      <c r="AC6" s="6">
        <f>0</f>
        <v>0</v>
      </c>
      <c r="AD6" s="6">
        <f>0</f>
        <v>0</v>
      </c>
      <c r="AE6" s="6">
        <f>0</f>
        <v>0</v>
      </c>
      <c r="AF6" s="7">
        <f>IFERROR(VLOOKUP(AA6,Table1[#All],2,0),0)</f>
        <v>0</v>
      </c>
      <c r="AG6" s="6" t="s">
        <v>9</v>
      </c>
      <c r="AH6" s="6" t="s">
        <v>9</v>
      </c>
      <c r="AI6" s="6">
        <f>0</f>
        <v>0</v>
      </c>
      <c r="AJ6" s="6">
        <f>0</f>
        <v>0</v>
      </c>
      <c r="AK6" s="6">
        <f>0</f>
        <v>0</v>
      </c>
      <c r="AL6" s="7">
        <f>IFERROR(VLOOKUP(AG6,Table1[#All],2,0),0)</f>
        <v>0</v>
      </c>
      <c r="AM6" s="6" t="s">
        <v>9</v>
      </c>
      <c r="AN6" s="6" t="s">
        <v>9</v>
      </c>
      <c r="AO6" s="6">
        <f>0</f>
        <v>0</v>
      </c>
      <c r="AP6" s="6">
        <f>0</f>
        <v>0</v>
      </c>
      <c r="AQ6" s="6">
        <f>0</f>
        <v>0</v>
      </c>
      <c r="AR6" s="7">
        <f>IFERROR(VLOOKUP(AM6,Table1[#All],2,0),0)</f>
        <v>0</v>
      </c>
      <c r="AS6" s="6" t="s">
        <v>9</v>
      </c>
      <c r="AT6" s="6" t="s">
        <v>9</v>
      </c>
      <c r="AU6" s="6">
        <f>0</f>
        <v>0</v>
      </c>
      <c r="AV6" s="6">
        <f>0</f>
        <v>0</v>
      </c>
      <c r="AW6" s="6">
        <f>0</f>
        <v>0</v>
      </c>
      <c r="AX6" s="7">
        <f>IFERROR(VLOOKUP(AS6,Table1[#All],2,0),0)</f>
        <v>0</v>
      </c>
      <c r="AY6" s="6" t="s">
        <v>9</v>
      </c>
      <c r="AZ6" s="6" t="s">
        <v>9</v>
      </c>
      <c r="BA6" s="6">
        <f>0</f>
        <v>0</v>
      </c>
      <c r="BB6" s="6">
        <f>0</f>
        <v>0</v>
      </c>
      <c r="BC6" s="6">
        <f>0</f>
        <v>0</v>
      </c>
      <c r="BD6" s="7">
        <f>IFERROR(VLOOKUP(AY6,Table1[#All],2,0),0)</f>
        <v>0</v>
      </c>
      <c r="BE6" s="6" t="s">
        <v>9</v>
      </c>
      <c r="BF6" s="6" t="s">
        <v>9</v>
      </c>
      <c r="BG6" s="6">
        <f>0</f>
        <v>0</v>
      </c>
      <c r="BH6" s="6">
        <f>0</f>
        <v>0</v>
      </c>
      <c r="BI6" s="6">
        <f>0</f>
        <v>0</v>
      </c>
      <c r="BJ6" s="7">
        <f>IFERROR(VLOOKUP(BE6,Table1[#All],2,0),0)</f>
        <v>0</v>
      </c>
      <c r="BK6" s="6" t="s">
        <v>9</v>
      </c>
      <c r="BL6" s="6" t="s">
        <v>9</v>
      </c>
      <c r="BM6" s="6">
        <f>0</f>
        <v>0</v>
      </c>
      <c r="BN6" s="6">
        <f>0</f>
        <v>0</v>
      </c>
      <c r="BO6" s="6">
        <f>0</f>
        <v>0</v>
      </c>
      <c r="BP6" s="7">
        <f>IFERROR(VLOOKUP(BK6,Table1[#All],2,0),0)</f>
        <v>0</v>
      </c>
    </row>
    <row r="7" spans="1:68" x14ac:dyDescent="0.25">
      <c r="A7" s="6" t="s">
        <v>54</v>
      </c>
      <c r="B7" s="6" t="str">
        <f>VLOOKUP(A7,Table3[#All],2,FALSE)</f>
        <v>University of Washington</v>
      </c>
      <c r="C7" s="6" t="str">
        <f>VLOOKUP(A7,Table3[#All],3,FALSE)</f>
        <v>Business English Communication Skills</v>
      </c>
      <c r="D7" s="6" t="str">
        <f>VLOOKUP(A7,Table3[#All],4,FALSE)</f>
        <v>Specialization</v>
      </c>
      <c r="E7" s="6">
        <f>VLOOKUP(A7,Table3[#All],5,FALSE)</f>
        <v>4.8</v>
      </c>
      <c r="F7" s="6">
        <f>VLOOKUP(A7,Table3[#All],6,FALSE)</f>
        <v>3600</v>
      </c>
      <c r="G7" s="6">
        <v>230000</v>
      </c>
      <c r="H7" s="6" t="str">
        <f>VLOOKUP(A7,Table3[#All],8,FALSE)</f>
        <v>Intermediate</v>
      </c>
      <c r="I7" s="6" t="s">
        <v>55</v>
      </c>
      <c r="J7" s="6" t="s">
        <v>56</v>
      </c>
      <c r="K7" s="6">
        <v>4.8</v>
      </c>
      <c r="L7" s="8">
        <v>2688</v>
      </c>
      <c r="M7" s="6">
        <v>824</v>
      </c>
      <c r="N7" s="7">
        <f>IFERROR(VLOOKUP(I7,Table1[#All],2,0),0)</f>
        <v>158724</v>
      </c>
      <c r="O7" s="6" t="s">
        <v>57</v>
      </c>
      <c r="P7" s="6" t="s">
        <v>58</v>
      </c>
      <c r="Q7" s="6">
        <v>4.8</v>
      </c>
      <c r="R7" s="6">
        <v>789</v>
      </c>
      <c r="S7" s="6">
        <v>193</v>
      </c>
      <c r="T7" s="7">
        <f>IFERROR(VLOOKUP(O7,Table1[#All],2,0),0)</f>
        <v>73852</v>
      </c>
      <c r="U7" s="6" t="s">
        <v>59</v>
      </c>
      <c r="V7" s="6" t="s">
        <v>60</v>
      </c>
      <c r="W7" s="6">
        <v>4.8</v>
      </c>
      <c r="X7" s="6">
        <v>455</v>
      </c>
      <c r="Y7" s="6">
        <v>87</v>
      </c>
      <c r="Z7" s="7">
        <f>IFERROR(VLOOKUP(U7,Table1[#All],2,0),0)</f>
        <v>43170</v>
      </c>
      <c r="AA7" s="6" t="s">
        <v>61</v>
      </c>
      <c r="AB7" s="6" t="s">
        <v>62</v>
      </c>
      <c r="AC7" s="6">
        <v>4.8</v>
      </c>
      <c r="AD7" s="6">
        <v>599</v>
      </c>
      <c r="AE7" s="6">
        <v>144</v>
      </c>
      <c r="AF7" s="7">
        <f>IFERROR(VLOOKUP(AA7,Table1[#All],2,0),0)</f>
        <v>62487</v>
      </c>
      <c r="AG7" s="6" t="s">
        <v>63</v>
      </c>
      <c r="AH7" s="6" t="s">
        <v>64</v>
      </c>
      <c r="AI7" s="6">
        <v>4.7</v>
      </c>
      <c r="AJ7" s="6">
        <v>117</v>
      </c>
      <c r="AK7" s="6">
        <v>29</v>
      </c>
      <c r="AL7" s="7">
        <f>IFERROR(VLOOKUP(AG7,Table1[#All],2,0),0)</f>
        <v>9003</v>
      </c>
      <c r="AM7" s="6" t="s">
        <v>9</v>
      </c>
      <c r="AN7" s="6" t="s">
        <v>9</v>
      </c>
      <c r="AO7" s="6">
        <f>0</f>
        <v>0</v>
      </c>
      <c r="AP7" s="6">
        <f>0</f>
        <v>0</v>
      </c>
      <c r="AQ7" s="6">
        <f>0</f>
        <v>0</v>
      </c>
      <c r="AR7" s="7">
        <f>IFERROR(VLOOKUP(AM7,Table1[#All],2,0),0)</f>
        <v>0</v>
      </c>
      <c r="AS7" s="6" t="s">
        <v>9</v>
      </c>
      <c r="AT7" s="6" t="s">
        <v>9</v>
      </c>
      <c r="AU7" s="6">
        <f>0</f>
        <v>0</v>
      </c>
      <c r="AV7" s="6">
        <f>0</f>
        <v>0</v>
      </c>
      <c r="AW7" s="6">
        <f>0</f>
        <v>0</v>
      </c>
      <c r="AX7" s="7">
        <f>IFERROR(VLOOKUP(AS7,Table1[#All],2,0),0)</f>
        <v>0</v>
      </c>
      <c r="AY7" s="6" t="s">
        <v>9</v>
      </c>
      <c r="AZ7" s="6" t="s">
        <v>9</v>
      </c>
      <c r="BA7" s="6">
        <f>0</f>
        <v>0</v>
      </c>
      <c r="BB7" s="6">
        <f>0</f>
        <v>0</v>
      </c>
      <c r="BC7" s="6">
        <f>0</f>
        <v>0</v>
      </c>
      <c r="BD7" s="7">
        <f>IFERROR(VLOOKUP(AY7,Table1[#All],2,0),0)</f>
        <v>0</v>
      </c>
      <c r="BE7" s="6" t="s">
        <v>9</v>
      </c>
      <c r="BF7" s="6" t="s">
        <v>9</v>
      </c>
      <c r="BG7" s="6">
        <f>0</f>
        <v>0</v>
      </c>
      <c r="BH7" s="6">
        <f>0</f>
        <v>0</v>
      </c>
      <c r="BI7" s="6">
        <f>0</f>
        <v>0</v>
      </c>
      <c r="BJ7" s="7">
        <f>IFERROR(VLOOKUP(BE7,Table1[#All],2,0),0)</f>
        <v>0</v>
      </c>
      <c r="BK7" s="6" t="s">
        <v>9</v>
      </c>
      <c r="BL7" s="6" t="s">
        <v>9</v>
      </c>
      <c r="BM7" s="6">
        <f>0</f>
        <v>0</v>
      </c>
      <c r="BN7" s="6">
        <f>0</f>
        <v>0</v>
      </c>
      <c r="BO7" s="6">
        <f>0</f>
        <v>0</v>
      </c>
      <c r="BP7" s="7">
        <f>IFERROR(VLOOKUP(BK7,Table1[#All],2,0),0)</f>
        <v>0</v>
      </c>
    </row>
    <row r="8" spans="1:68" x14ac:dyDescent="0.25">
      <c r="A8" s="6" t="s">
        <v>65</v>
      </c>
      <c r="B8" s="6" t="str">
        <f>VLOOKUP(A8,Table3[#All],2,FALSE)</f>
        <v>California Institute of the Arts</v>
      </c>
      <c r="C8" s="6" t="str">
        <f>VLOOKUP(A8,Table3[#All],3,FALSE)</f>
        <v>UI / UX Design</v>
      </c>
      <c r="D8" s="6" t="str">
        <f>VLOOKUP(A8,Table3[#All],4,FALSE)</f>
        <v>Specialization</v>
      </c>
      <c r="E8" s="6">
        <f>VLOOKUP(A8,Table3[#All],5,FALSE)</f>
        <v>4.7</v>
      </c>
      <c r="F8" s="6">
        <f>VLOOKUP(A8,Table3[#All],6,FALSE)</f>
        <v>5448</v>
      </c>
      <c r="G8" s="6">
        <v>190000</v>
      </c>
      <c r="H8" s="6" t="str">
        <f>VLOOKUP(A8,Table3[#All],8,FALSE)</f>
        <v>Beginner</v>
      </c>
      <c r="I8" s="6" t="s">
        <v>66</v>
      </c>
      <c r="J8" s="6" t="s">
        <v>67</v>
      </c>
      <c r="K8" s="6">
        <v>4.7</v>
      </c>
      <c r="L8" s="8">
        <v>4429</v>
      </c>
      <c r="M8" s="8">
        <v>1106</v>
      </c>
      <c r="N8" s="7">
        <f>IFERROR(VLOOKUP(I8,Table1[#All],2,0),0)</f>
        <v>146849</v>
      </c>
      <c r="O8" s="6" t="s">
        <v>68</v>
      </c>
      <c r="P8" s="6" t="s">
        <v>69</v>
      </c>
      <c r="Q8" s="6">
        <v>4.8</v>
      </c>
      <c r="R8" s="8">
        <v>1672</v>
      </c>
      <c r="S8" s="6">
        <v>348</v>
      </c>
      <c r="T8" s="7">
        <f>IFERROR(VLOOKUP(O8,Table1[#All],2,0),0)</f>
        <v>70293</v>
      </c>
      <c r="U8" s="6" t="s">
        <v>70</v>
      </c>
      <c r="V8" s="6" t="s">
        <v>71</v>
      </c>
      <c r="W8" s="6">
        <v>4.8</v>
      </c>
      <c r="X8" s="6">
        <v>967</v>
      </c>
      <c r="Y8" s="6">
        <v>194</v>
      </c>
      <c r="Z8" s="7">
        <f>IFERROR(VLOOKUP(U8,Table1[#All],2,0),0)</f>
        <v>41875</v>
      </c>
      <c r="AA8" s="6" t="s">
        <v>72</v>
      </c>
      <c r="AB8" s="6" t="s">
        <v>73</v>
      </c>
      <c r="AC8" s="6">
        <v>4.9000000000000004</v>
      </c>
      <c r="AD8" s="6">
        <v>629</v>
      </c>
      <c r="AE8" s="6">
        <v>147</v>
      </c>
      <c r="AF8" s="7">
        <f>IFERROR(VLOOKUP(AA8,Table1[#All],2,0),0)</f>
        <v>38300</v>
      </c>
      <c r="AG8" s="6" t="s">
        <v>9</v>
      </c>
      <c r="AH8" s="6" t="s">
        <v>9</v>
      </c>
      <c r="AI8" s="6">
        <f>0</f>
        <v>0</v>
      </c>
      <c r="AJ8" s="6">
        <f>0</f>
        <v>0</v>
      </c>
      <c r="AK8" s="6">
        <f>0</f>
        <v>0</v>
      </c>
      <c r="AL8" s="7">
        <f>IFERROR(VLOOKUP(AG8,Table1[#All],2,0),0)</f>
        <v>0</v>
      </c>
      <c r="AM8" s="6" t="s">
        <v>9</v>
      </c>
      <c r="AN8" s="6" t="s">
        <v>9</v>
      </c>
      <c r="AO8" s="6">
        <f>0</f>
        <v>0</v>
      </c>
      <c r="AP8" s="6">
        <f>0</f>
        <v>0</v>
      </c>
      <c r="AQ8" s="6">
        <f>0</f>
        <v>0</v>
      </c>
      <c r="AR8" s="7">
        <f>IFERROR(VLOOKUP(AM8,Table1[#All],2,0),0)</f>
        <v>0</v>
      </c>
      <c r="AS8" s="6" t="s">
        <v>9</v>
      </c>
      <c r="AT8" s="6" t="s">
        <v>9</v>
      </c>
      <c r="AU8" s="6">
        <f>0</f>
        <v>0</v>
      </c>
      <c r="AV8" s="6">
        <f>0</f>
        <v>0</v>
      </c>
      <c r="AW8" s="6">
        <f>0</f>
        <v>0</v>
      </c>
      <c r="AX8" s="7">
        <f>IFERROR(VLOOKUP(AS8,Table1[#All],2,0),0)</f>
        <v>0</v>
      </c>
      <c r="AY8" s="6" t="s">
        <v>9</v>
      </c>
      <c r="AZ8" s="6" t="s">
        <v>9</v>
      </c>
      <c r="BA8" s="6">
        <f>0</f>
        <v>0</v>
      </c>
      <c r="BB8" s="6">
        <f>0</f>
        <v>0</v>
      </c>
      <c r="BC8" s="6">
        <f>0</f>
        <v>0</v>
      </c>
      <c r="BD8" s="7">
        <f>IFERROR(VLOOKUP(AY8,Table1[#All],2,0),0)</f>
        <v>0</v>
      </c>
      <c r="BE8" s="6" t="s">
        <v>9</v>
      </c>
      <c r="BF8" s="6" t="s">
        <v>9</v>
      </c>
      <c r="BG8" s="6">
        <f>0</f>
        <v>0</v>
      </c>
      <c r="BH8" s="6">
        <f>0</f>
        <v>0</v>
      </c>
      <c r="BI8" s="6">
        <f>0</f>
        <v>0</v>
      </c>
      <c r="BJ8" s="7">
        <f>IFERROR(VLOOKUP(BE8,Table1[#All],2,0),0)</f>
        <v>0</v>
      </c>
      <c r="BK8" s="6" t="s">
        <v>9</v>
      </c>
      <c r="BL8" s="6" t="s">
        <v>9</v>
      </c>
      <c r="BM8" s="6">
        <f>0</f>
        <v>0</v>
      </c>
      <c r="BN8" s="6">
        <f>0</f>
        <v>0</v>
      </c>
      <c r="BO8" s="6">
        <f>0</f>
        <v>0</v>
      </c>
      <c r="BP8" s="7">
        <f>IFERROR(VLOOKUP(BK8,Table1[#All],2,0),0)</f>
        <v>0</v>
      </c>
    </row>
    <row r="9" spans="1:68" x14ac:dyDescent="0.25">
      <c r="A9" s="6" t="s">
        <v>74</v>
      </c>
      <c r="B9" s="6" t="str">
        <f>VLOOKUP(A9,Table3[#All],2,FALSE)</f>
        <v>University of California, Irvine</v>
      </c>
      <c r="C9" s="6" t="str">
        <f>VLOOKUP(A9,Table3[#All],3,FALSE)</f>
        <v>Conflict Management</v>
      </c>
      <c r="D9" s="6" t="str">
        <f>VLOOKUP(A9,Table3[#All],4,FALSE)</f>
        <v>Specialization</v>
      </c>
      <c r="E9" s="6">
        <f>VLOOKUP(A9,Table3[#All],5,FALSE)</f>
        <v>4.4000000000000004</v>
      </c>
      <c r="F9" s="6">
        <f>VLOOKUP(A9,Table3[#All],6,FALSE)</f>
        <v>1675</v>
      </c>
      <c r="G9" s="6">
        <v>91000</v>
      </c>
      <c r="H9" s="6" t="str">
        <f>VLOOKUP(A9,Table3[#All],8,FALSE)</f>
        <v>Beginner</v>
      </c>
      <c r="I9" s="6" t="s">
        <v>75</v>
      </c>
      <c r="J9" s="6" t="s">
        <v>76</v>
      </c>
      <c r="K9" s="6">
        <v>4.4000000000000004</v>
      </c>
      <c r="L9" s="6">
        <v>864</v>
      </c>
      <c r="M9" s="6">
        <v>216</v>
      </c>
      <c r="N9" s="7">
        <f>IFERROR(VLOOKUP(I9,Table1[#All],2,0),0)</f>
        <v>42473</v>
      </c>
      <c r="O9" s="6" t="s">
        <v>77</v>
      </c>
      <c r="P9" s="6" t="s">
        <v>78</v>
      </c>
      <c r="Q9" s="6">
        <v>4.4000000000000004</v>
      </c>
      <c r="R9" s="6">
        <v>836</v>
      </c>
      <c r="S9" s="6">
        <v>206</v>
      </c>
      <c r="T9" s="7">
        <f>IFERROR(VLOOKUP(O9,Table1[#All],2,0),0)</f>
        <v>54582</v>
      </c>
      <c r="U9" s="6" t="s">
        <v>79</v>
      </c>
      <c r="V9" s="6" t="s">
        <v>80</v>
      </c>
      <c r="W9" s="6">
        <v>4.4000000000000004</v>
      </c>
      <c r="X9" s="6">
        <v>457</v>
      </c>
      <c r="Y9" s="6">
        <v>115</v>
      </c>
      <c r="Z9" s="7">
        <f>IFERROR(VLOOKUP(U9,Table1[#All],2,0),0)</f>
        <v>23197</v>
      </c>
      <c r="AA9" s="6" t="s">
        <v>81</v>
      </c>
      <c r="AB9" s="6" t="s">
        <v>82</v>
      </c>
      <c r="AC9" s="6">
        <v>4.7</v>
      </c>
      <c r="AD9" s="6">
        <v>88</v>
      </c>
      <c r="AE9" s="6">
        <v>16</v>
      </c>
      <c r="AF9" s="7">
        <f>IFERROR(VLOOKUP(AA9,Table1[#All],2,0),0)</f>
        <v>3535</v>
      </c>
      <c r="AG9" s="6" t="s">
        <v>9</v>
      </c>
      <c r="AH9" s="6" t="s">
        <v>9</v>
      </c>
      <c r="AI9" s="6">
        <f>0</f>
        <v>0</v>
      </c>
      <c r="AJ9" s="6">
        <f>0</f>
        <v>0</v>
      </c>
      <c r="AK9" s="6">
        <f>0</f>
        <v>0</v>
      </c>
      <c r="AL9" s="7">
        <f>IFERROR(VLOOKUP(AG9,Table1[#All],2,0),0)</f>
        <v>0</v>
      </c>
      <c r="AM9" s="6" t="s">
        <v>9</v>
      </c>
      <c r="AN9" s="6" t="s">
        <v>9</v>
      </c>
      <c r="AO9" s="6">
        <f>0</f>
        <v>0</v>
      </c>
      <c r="AP9" s="6">
        <f>0</f>
        <v>0</v>
      </c>
      <c r="AQ9" s="6">
        <f>0</f>
        <v>0</v>
      </c>
      <c r="AR9" s="7">
        <f>IFERROR(VLOOKUP(AM9,Table1[#All],2,0),0)</f>
        <v>0</v>
      </c>
      <c r="AS9" s="6" t="s">
        <v>9</v>
      </c>
      <c r="AT9" s="6" t="s">
        <v>9</v>
      </c>
      <c r="AU9" s="6">
        <f>0</f>
        <v>0</v>
      </c>
      <c r="AV9" s="6">
        <f>0</f>
        <v>0</v>
      </c>
      <c r="AW9" s="6">
        <f>0</f>
        <v>0</v>
      </c>
      <c r="AX9" s="7">
        <f>IFERROR(VLOOKUP(AS9,Table1[#All],2,0),0)</f>
        <v>0</v>
      </c>
      <c r="AY9" s="6" t="s">
        <v>9</v>
      </c>
      <c r="AZ9" s="6" t="s">
        <v>9</v>
      </c>
      <c r="BA9" s="6">
        <f>0</f>
        <v>0</v>
      </c>
      <c r="BB9" s="6">
        <f>0</f>
        <v>0</v>
      </c>
      <c r="BC9" s="6">
        <f>0</f>
        <v>0</v>
      </c>
      <c r="BD9" s="7">
        <f>IFERROR(VLOOKUP(AY9,Table1[#All],2,0),0)</f>
        <v>0</v>
      </c>
      <c r="BE9" s="6" t="s">
        <v>9</v>
      </c>
      <c r="BF9" s="6" t="s">
        <v>9</v>
      </c>
      <c r="BG9" s="6">
        <f>0</f>
        <v>0</v>
      </c>
      <c r="BH9" s="6">
        <f>0</f>
        <v>0</v>
      </c>
      <c r="BI9" s="6">
        <f>0</f>
        <v>0</v>
      </c>
      <c r="BJ9" s="7">
        <f>IFERROR(VLOOKUP(BE9,Table1[#All],2,0),0)</f>
        <v>0</v>
      </c>
      <c r="BK9" s="6" t="s">
        <v>9</v>
      </c>
      <c r="BL9" s="6" t="s">
        <v>9</v>
      </c>
      <c r="BM9" s="6">
        <f>0</f>
        <v>0</v>
      </c>
      <c r="BN9" s="6">
        <f>0</f>
        <v>0</v>
      </c>
      <c r="BO9" s="6">
        <f>0</f>
        <v>0</v>
      </c>
      <c r="BP9" s="7">
        <f>IFERROR(VLOOKUP(BK9,Table1[#All],2,0),0)</f>
        <v>0</v>
      </c>
    </row>
    <row r="10" spans="1:68" x14ac:dyDescent="0.25">
      <c r="A10" s="6" t="s">
        <v>83</v>
      </c>
      <c r="B10" s="6" t="str">
        <f>VLOOKUP(A10,Table3[#All],2,FALSE)</f>
        <v>University of Michigan</v>
      </c>
      <c r="C10" s="6" t="str">
        <f>VLOOKUP(A10,Table3[#All],3,FALSE)</f>
        <v>Good with Words: Writing and Editing</v>
      </c>
      <c r="D10" s="6" t="str">
        <f>VLOOKUP(A10,Table3[#All],4,FALSE)</f>
        <v>Specialization</v>
      </c>
      <c r="E10" s="6">
        <f>VLOOKUP(A10,Table3[#All],5,FALSE)</f>
        <v>4.7</v>
      </c>
      <c r="F10" s="6">
        <f>VLOOKUP(A10,Table3[#All],6,FALSE)</f>
        <v>1338</v>
      </c>
      <c r="G10" s="6">
        <v>64000</v>
      </c>
      <c r="H10" s="6" t="str">
        <f>VLOOKUP(A10,Table3[#All],8,FALSE)</f>
        <v>Beginner</v>
      </c>
      <c r="I10" s="6" t="s">
        <v>84</v>
      </c>
      <c r="J10" s="6" t="s">
        <v>85</v>
      </c>
      <c r="K10" s="6">
        <v>4.7</v>
      </c>
      <c r="L10" s="8">
        <v>1105</v>
      </c>
      <c r="M10" s="6">
        <v>274</v>
      </c>
      <c r="N10" s="7">
        <f>IFERROR(VLOOKUP(I10,Table1[#All],2,0),0)</f>
        <v>59123</v>
      </c>
      <c r="O10" s="6" t="s">
        <v>86</v>
      </c>
      <c r="P10" s="6" t="s">
        <v>87</v>
      </c>
      <c r="Q10" s="6">
        <v>4.8</v>
      </c>
      <c r="R10" s="6">
        <v>311</v>
      </c>
      <c r="S10" s="6">
        <v>60</v>
      </c>
      <c r="T10" s="7">
        <f>IFERROR(VLOOKUP(O10,Table1[#All],2,0),0)</f>
        <v>14139</v>
      </c>
      <c r="U10" s="6" t="s">
        <v>88</v>
      </c>
      <c r="V10" s="6" t="s">
        <v>89</v>
      </c>
      <c r="W10" s="6">
        <v>4.8</v>
      </c>
      <c r="X10" s="6">
        <v>199</v>
      </c>
      <c r="Y10" s="6">
        <v>41</v>
      </c>
      <c r="Z10" s="7">
        <f>IFERROR(VLOOKUP(U10,Table1[#All],2,0),0)</f>
        <v>10370</v>
      </c>
      <c r="AA10" s="6" t="s">
        <v>90</v>
      </c>
      <c r="AB10" s="6" t="s">
        <v>91</v>
      </c>
      <c r="AC10" s="6">
        <v>4.8</v>
      </c>
      <c r="AD10" s="6">
        <v>191</v>
      </c>
      <c r="AE10" s="6">
        <v>46</v>
      </c>
      <c r="AF10" s="7">
        <f>IFERROR(VLOOKUP(AA10,Table1[#All],2,0),0)</f>
        <v>9029</v>
      </c>
      <c r="AG10" s="6" t="s">
        <v>9</v>
      </c>
      <c r="AH10" s="6" t="s">
        <v>9</v>
      </c>
      <c r="AI10" s="6">
        <f>0</f>
        <v>0</v>
      </c>
      <c r="AJ10" s="6">
        <f>0</f>
        <v>0</v>
      </c>
      <c r="AK10" s="6">
        <f>0</f>
        <v>0</v>
      </c>
      <c r="AL10" s="7">
        <f>IFERROR(VLOOKUP(AG10,Table1[#All],2,0),0)</f>
        <v>0</v>
      </c>
      <c r="AM10" s="6" t="s">
        <v>9</v>
      </c>
      <c r="AN10" s="6" t="s">
        <v>9</v>
      </c>
      <c r="AO10" s="6">
        <f>0</f>
        <v>0</v>
      </c>
      <c r="AP10" s="6">
        <f>0</f>
        <v>0</v>
      </c>
      <c r="AQ10" s="6">
        <f>0</f>
        <v>0</v>
      </c>
      <c r="AR10" s="7">
        <f>IFERROR(VLOOKUP(AM10,Table1[#All],2,0),0)</f>
        <v>0</v>
      </c>
      <c r="AS10" s="6" t="s">
        <v>9</v>
      </c>
      <c r="AT10" s="6" t="s">
        <v>9</v>
      </c>
      <c r="AU10" s="6">
        <f>0</f>
        <v>0</v>
      </c>
      <c r="AV10" s="6">
        <f>0</f>
        <v>0</v>
      </c>
      <c r="AW10" s="6">
        <f>0</f>
        <v>0</v>
      </c>
      <c r="AX10" s="7">
        <f>IFERROR(VLOOKUP(AS10,Table1[#All],2,0),0)</f>
        <v>0</v>
      </c>
      <c r="AY10" s="6" t="s">
        <v>9</v>
      </c>
      <c r="AZ10" s="6" t="s">
        <v>9</v>
      </c>
      <c r="BA10" s="6">
        <f>0</f>
        <v>0</v>
      </c>
      <c r="BB10" s="6">
        <f>0</f>
        <v>0</v>
      </c>
      <c r="BC10" s="6">
        <f>0</f>
        <v>0</v>
      </c>
      <c r="BD10" s="7">
        <f>IFERROR(VLOOKUP(AY10,Table1[#All],2,0),0)</f>
        <v>0</v>
      </c>
      <c r="BE10" s="6" t="s">
        <v>9</v>
      </c>
      <c r="BF10" s="6" t="s">
        <v>9</v>
      </c>
      <c r="BG10" s="6">
        <f>0</f>
        <v>0</v>
      </c>
      <c r="BH10" s="6">
        <f>0</f>
        <v>0</v>
      </c>
      <c r="BI10" s="6">
        <f>0</f>
        <v>0</v>
      </c>
      <c r="BJ10" s="7">
        <f>IFERROR(VLOOKUP(BE10,Table1[#All],2,0),0)</f>
        <v>0</v>
      </c>
      <c r="BK10" s="6" t="s">
        <v>9</v>
      </c>
      <c r="BL10" s="6" t="s">
        <v>9</v>
      </c>
      <c r="BM10" s="6">
        <f>0</f>
        <v>0</v>
      </c>
      <c r="BN10" s="6">
        <f>0</f>
        <v>0</v>
      </c>
      <c r="BO10" s="6">
        <f>0</f>
        <v>0</v>
      </c>
      <c r="BP10" s="7">
        <f>IFERROR(VLOOKUP(BK10,Table1[#All],2,0),0)</f>
        <v>0</v>
      </c>
    </row>
    <row r="11" spans="1:68" x14ac:dyDescent="0.25">
      <c r="A11" s="6" t="s">
        <v>92</v>
      </c>
      <c r="B11" s="6" t="str">
        <f>VLOOKUP(A11,Table3[#All],2,FALSE)</f>
        <v>Duke University</v>
      </c>
      <c r="C11" s="6" t="str">
        <f>VLOOKUP(A11,Table3[#All],3,FALSE)</f>
        <v>Introduction to Logic and Critical Thinking</v>
      </c>
      <c r="D11" s="6" t="str">
        <f>VLOOKUP(A11,Table3[#All],4,FALSE)</f>
        <v>Specialization</v>
      </c>
      <c r="E11" s="6">
        <f>VLOOKUP(A11,Table3[#All],5,FALSE)</f>
        <v>4.5999999999999996</v>
      </c>
      <c r="F11" s="6">
        <f>VLOOKUP(A11,Table3[#All],6,FALSE)</f>
        <v>2854</v>
      </c>
      <c r="G11" s="6">
        <v>300000</v>
      </c>
      <c r="H11" s="6" t="str">
        <f>VLOOKUP(A11,Table3[#All],8,FALSE)</f>
        <v>Beginner</v>
      </c>
      <c r="I11" s="6" t="s">
        <v>93</v>
      </c>
      <c r="J11" s="6" t="s">
        <v>94</v>
      </c>
      <c r="K11" s="6">
        <v>4.5999999999999996</v>
      </c>
      <c r="L11" s="8">
        <v>2590</v>
      </c>
      <c r="M11" s="6">
        <v>701</v>
      </c>
      <c r="N11" s="7">
        <f>IFERROR(VLOOKUP(I11,Table1[#All],2,0),0)</f>
        <v>273647</v>
      </c>
      <c r="O11" s="6" t="s">
        <v>95</v>
      </c>
      <c r="P11" s="6" t="s">
        <v>96</v>
      </c>
      <c r="Q11" s="6">
        <v>4.4000000000000004</v>
      </c>
      <c r="R11" s="6">
        <v>320</v>
      </c>
      <c r="S11" s="6">
        <v>56</v>
      </c>
      <c r="T11" s="7">
        <f>IFERROR(VLOOKUP(O11,Table1[#All],2,0),0)</f>
        <v>37360</v>
      </c>
      <c r="U11" s="6" t="s">
        <v>97</v>
      </c>
      <c r="V11" s="6" t="s">
        <v>98</v>
      </c>
      <c r="W11" s="6">
        <v>4.8</v>
      </c>
      <c r="X11" s="6">
        <v>240</v>
      </c>
      <c r="Y11" s="6">
        <v>43</v>
      </c>
      <c r="Z11" s="7">
        <f>IFERROR(VLOOKUP(U11,Table1[#All],2,0),0)</f>
        <v>32768</v>
      </c>
      <c r="AA11" s="6" t="s">
        <v>99</v>
      </c>
      <c r="AB11" s="6" t="s">
        <v>100</v>
      </c>
      <c r="AC11" s="6">
        <v>4.7</v>
      </c>
      <c r="AD11" s="6">
        <v>264</v>
      </c>
      <c r="AE11" s="6">
        <v>44</v>
      </c>
      <c r="AF11" s="7">
        <f>IFERROR(VLOOKUP(AA11,Table1[#All],2,0),0)</f>
        <v>44639</v>
      </c>
      <c r="AG11" s="6" t="s">
        <v>9</v>
      </c>
      <c r="AH11" s="6" t="s">
        <v>9</v>
      </c>
      <c r="AI11" s="6">
        <f>0</f>
        <v>0</v>
      </c>
      <c r="AJ11" s="6">
        <f>0</f>
        <v>0</v>
      </c>
      <c r="AK11" s="6">
        <f>0</f>
        <v>0</v>
      </c>
      <c r="AL11" s="7">
        <f>IFERROR(VLOOKUP(AG11,Table1[#All],2,0),0)</f>
        <v>0</v>
      </c>
      <c r="AM11" s="6" t="s">
        <v>9</v>
      </c>
      <c r="AN11" s="6" t="s">
        <v>9</v>
      </c>
      <c r="AO11" s="6">
        <f>0</f>
        <v>0</v>
      </c>
      <c r="AP11" s="6">
        <f>0</f>
        <v>0</v>
      </c>
      <c r="AQ11" s="6">
        <f>0</f>
        <v>0</v>
      </c>
      <c r="AR11" s="7">
        <f>IFERROR(VLOOKUP(AM11,Table1[#All],2,0),0)</f>
        <v>0</v>
      </c>
      <c r="AS11" s="6" t="s">
        <v>9</v>
      </c>
      <c r="AT11" s="6" t="s">
        <v>9</v>
      </c>
      <c r="AU11" s="6">
        <f>0</f>
        <v>0</v>
      </c>
      <c r="AV11" s="6">
        <f>0</f>
        <v>0</v>
      </c>
      <c r="AW11" s="6">
        <f>0</f>
        <v>0</v>
      </c>
      <c r="AX11" s="7">
        <f>IFERROR(VLOOKUP(AS11,Table1[#All],2,0),0)</f>
        <v>0</v>
      </c>
      <c r="AY11" s="6" t="s">
        <v>9</v>
      </c>
      <c r="AZ11" s="6" t="s">
        <v>9</v>
      </c>
      <c r="BA11" s="6">
        <f>0</f>
        <v>0</v>
      </c>
      <c r="BB11" s="6">
        <f>0</f>
        <v>0</v>
      </c>
      <c r="BC11" s="6">
        <f>0</f>
        <v>0</v>
      </c>
      <c r="BD11" s="7">
        <f>IFERROR(VLOOKUP(AY11,Table1[#All],2,0),0)</f>
        <v>0</v>
      </c>
      <c r="BE11" s="6" t="s">
        <v>9</v>
      </c>
      <c r="BF11" s="6" t="s">
        <v>9</v>
      </c>
      <c r="BG11" s="6">
        <f>0</f>
        <v>0</v>
      </c>
      <c r="BH11" s="6">
        <f>0</f>
        <v>0</v>
      </c>
      <c r="BI11" s="6">
        <f>0</f>
        <v>0</v>
      </c>
      <c r="BJ11" s="7">
        <f>IFERROR(VLOOKUP(BE11,Table1[#All],2,0),0)</f>
        <v>0</v>
      </c>
      <c r="BK11" s="6" t="s">
        <v>9</v>
      </c>
      <c r="BL11" s="6" t="s">
        <v>9</v>
      </c>
      <c r="BM11" s="6">
        <f>0</f>
        <v>0</v>
      </c>
      <c r="BN11" s="6">
        <f>0</f>
        <v>0</v>
      </c>
      <c r="BO11" s="6">
        <f>0</f>
        <v>0</v>
      </c>
      <c r="BP11" s="7">
        <f>IFERROR(VLOOKUP(BK11,Table1[#All],2,0),0)</f>
        <v>0</v>
      </c>
    </row>
    <row r="12" spans="1:68" x14ac:dyDescent="0.25">
      <c r="A12" s="6" t="s">
        <v>101</v>
      </c>
      <c r="B12" s="6" t="str">
        <f>VLOOKUP(A12,Table3[#All],2,FALSE)</f>
        <v>University of Colorado Boulder</v>
      </c>
      <c r="C12" s="6" t="str">
        <f>VLOOKUP(A12,Table3[#All],3,FALSE)</f>
        <v>Advanced Business Analytics</v>
      </c>
      <c r="D12" s="6" t="str">
        <f>VLOOKUP(A12,Table3[#All],4,FALSE)</f>
        <v>Specialization</v>
      </c>
      <c r="E12" s="6">
        <f>VLOOKUP(A12,Table3[#All],5,FALSE)</f>
        <v>4.5999999999999996</v>
      </c>
      <c r="F12" s="6">
        <f>VLOOKUP(A12,Table3[#All],6,FALSE)</f>
        <v>4416</v>
      </c>
      <c r="G12" s="6">
        <v>200000</v>
      </c>
      <c r="H12" s="6" t="str">
        <f>VLOOKUP(A12,Table3[#All],8,FALSE)</f>
        <v>Intermediate</v>
      </c>
      <c r="I12" s="6" t="s">
        <v>102</v>
      </c>
      <c r="J12" s="6" t="s">
        <v>103</v>
      </c>
      <c r="K12" s="6">
        <v>4.7</v>
      </c>
      <c r="L12" s="8">
        <v>2752</v>
      </c>
      <c r="M12" s="6">
        <v>741</v>
      </c>
      <c r="N12" s="7">
        <f>IFERROR(VLOOKUP(I12,Table1[#All],2,0),0)</f>
        <v>148371</v>
      </c>
      <c r="O12" s="6" t="s">
        <v>104</v>
      </c>
      <c r="P12" s="6" t="s">
        <v>105</v>
      </c>
      <c r="Q12" s="6">
        <v>3.6</v>
      </c>
      <c r="R12" s="6">
        <v>533</v>
      </c>
      <c r="S12" s="6">
        <v>195</v>
      </c>
      <c r="T12" s="7">
        <f>IFERROR(VLOOKUP(O12,Table1[#All],2,0),0)</f>
        <v>27552</v>
      </c>
      <c r="U12" s="6" t="s">
        <v>106</v>
      </c>
      <c r="V12" s="6" t="s">
        <v>107</v>
      </c>
      <c r="W12" s="6">
        <v>4.5999999999999996</v>
      </c>
      <c r="X12" s="8">
        <v>1618</v>
      </c>
      <c r="Y12" s="6">
        <v>416</v>
      </c>
      <c r="Z12" s="7">
        <f>IFERROR(VLOOKUP(U12,Table1[#All],2,0),0)</f>
        <v>72294</v>
      </c>
      <c r="AA12" s="6" t="s">
        <v>108</v>
      </c>
      <c r="AB12" s="6" t="s">
        <v>109</v>
      </c>
      <c r="AC12" s="6">
        <v>4.5</v>
      </c>
      <c r="AD12" s="6">
        <v>414</v>
      </c>
      <c r="AE12" s="6">
        <v>85</v>
      </c>
      <c r="AF12" s="7">
        <f>IFERROR(VLOOKUP(AA12,Table1[#All],2,0),0)</f>
        <v>20235</v>
      </c>
      <c r="AG12" s="6" t="s">
        <v>110</v>
      </c>
      <c r="AH12" s="6" t="s">
        <v>111</v>
      </c>
      <c r="AI12" s="6">
        <v>4.3</v>
      </c>
      <c r="AJ12" s="6">
        <v>53</v>
      </c>
      <c r="AK12" s="6">
        <v>17</v>
      </c>
      <c r="AL12" s="7">
        <f>IFERROR(VLOOKUP(AG12,Table1[#All],2,0),0)</f>
        <v>6865</v>
      </c>
      <c r="AM12" s="6" t="s">
        <v>9</v>
      </c>
      <c r="AN12" s="6" t="s">
        <v>9</v>
      </c>
      <c r="AO12" s="6">
        <f>0</f>
        <v>0</v>
      </c>
      <c r="AP12" s="6">
        <f>0</f>
        <v>0</v>
      </c>
      <c r="AQ12" s="6">
        <f>0</f>
        <v>0</v>
      </c>
      <c r="AR12" s="7">
        <f>IFERROR(VLOOKUP(AM12,Table1[#All],2,0),0)</f>
        <v>0</v>
      </c>
      <c r="AS12" s="6" t="s">
        <v>9</v>
      </c>
      <c r="AT12" s="6" t="s">
        <v>9</v>
      </c>
      <c r="AU12" s="6">
        <f>0</f>
        <v>0</v>
      </c>
      <c r="AV12" s="6">
        <f>0</f>
        <v>0</v>
      </c>
      <c r="AW12" s="6">
        <f>0</f>
        <v>0</v>
      </c>
      <c r="AX12" s="7">
        <f>IFERROR(VLOOKUP(AS12,Table1[#All],2,0),0)</f>
        <v>0</v>
      </c>
      <c r="AY12" s="6" t="s">
        <v>9</v>
      </c>
      <c r="AZ12" s="6" t="s">
        <v>9</v>
      </c>
      <c r="BA12" s="6">
        <f>0</f>
        <v>0</v>
      </c>
      <c r="BB12" s="6">
        <f>0</f>
        <v>0</v>
      </c>
      <c r="BC12" s="6">
        <f>0</f>
        <v>0</v>
      </c>
      <c r="BD12" s="7">
        <f>IFERROR(VLOOKUP(AY12,Table1[#All],2,0),0)</f>
        <v>0</v>
      </c>
      <c r="BE12" s="6" t="s">
        <v>9</v>
      </c>
      <c r="BF12" s="6" t="s">
        <v>9</v>
      </c>
      <c r="BG12" s="6">
        <f>0</f>
        <v>0</v>
      </c>
      <c r="BH12" s="6">
        <f>0</f>
        <v>0</v>
      </c>
      <c r="BI12" s="6">
        <f>0</f>
        <v>0</v>
      </c>
      <c r="BJ12" s="7">
        <f>IFERROR(VLOOKUP(BE12,Table1[#All],2,0),0)</f>
        <v>0</v>
      </c>
      <c r="BK12" s="6" t="s">
        <v>9</v>
      </c>
      <c r="BL12" s="6" t="s">
        <v>9</v>
      </c>
      <c r="BM12" s="6">
        <f>0</f>
        <v>0</v>
      </c>
      <c r="BN12" s="6">
        <f>0</f>
        <v>0</v>
      </c>
      <c r="BO12" s="6">
        <f>0</f>
        <v>0</v>
      </c>
      <c r="BP12" s="7">
        <f>IFERROR(VLOOKUP(BK12,Table1[#All],2,0),0)</f>
        <v>0</v>
      </c>
    </row>
    <row r="13" spans="1:68" x14ac:dyDescent="0.25">
      <c r="A13" s="6" t="s">
        <v>112</v>
      </c>
      <c r="B13" s="6" t="str">
        <f>VLOOKUP(A13,Table3[#All],2,FALSE)</f>
        <v>DeepLearning.AI</v>
      </c>
      <c r="C13" s="6" t="str">
        <f>VLOOKUP(A13,Table3[#All],3,FALSE)</f>
        <v>Deep Learning</v>
      </c>
      <c r="D13" s="6" t="str">
        <f>VLOOKUP(A13,Table3[#All],4,FALSE)</f>
        <v>Specialization</v>
      </c>
      <c r="E13" s="6">
        <f>VLOOKUP(A13,Table3[#All],5,FALSE)</f>
        <v>4.8</v>
      </c>
      <c r="F13" s="6">
        <f>VLOOKUP(A13,Table3[#All],6,FALSE)</f>
        <v>126317</v>
      </c>
      <c r="G13" s="6">
        <v>1100000</v>
      </c>
      <c r="H13" s="6" t="str">
        <f>VLOOKUP(A13,Table3[#All],8,FALSE)</f>
        <v>Intermediate</v>
      </c>
      <c r="I13" s="6" t="s">
        <v>113</v>
      </c>
      <c r="J13" s="6" t="s">
        <v>114</v>
      </c>
      <c r="K13" s="6">
        <v>4.9000000000000004</v>
      </c>
      <c r="L13" s="8">
        <v>108847</v>
      </c>
      <c r="M13" s="8">
        <v>21713</v>
      </c>
      <c r="N13" s="7">
        <f>IFERROR(VLOOKUP(I13,Table1[#All],2,0),0)</f>
        <v>993208</v>
      </c>
      <c r="O13" s="6" t="s">
        <v>115</v>
      </c>
      <c r="P13" s="6" t="s">
        <v>116</v>
      </c>
      <c r="Q13" s="6">
        <v>4.9000000000000004</v>
      </c>
      <c r="R13" s="8">
        <v>59290</v>
      </c>
      <c r="S13" s="8">
        <v>6850</v>
      </c>
      <c r="T13" s="7">
        <f>IFERROR(VLOOKUP(O13,Table1[#All],2,0),0)</f>
        <v>414678</v>
      </c>
      <c r="U13" s="6" t="s">
        <v>117</v>
      </c>
      <c r="V13" s="6" t="s">
        <v>118</v>
      </c>
      <c r="W13" s="6">
        <v>4.8</v>
      </c>
      <c r="X13" s="8">
        <v>47192</v>
      </c>
      <c r="Y13" s="8">
        <v>5421</v>
      </c>
      <c r="Z13" s="7">
        <f>IFERROR(VLOOKUP(U13,Table1[#All],2,0),0)</f>
        <v>348685</v>
      </c>
      <c r="AA13" s="6" t="s">
        <v>119</v>
      </c>
      <c r="AB13" s="6" t="s">
        <v>120</v>
      </c>
      <c r="AC13" s="6">
        <v>4.9000000000000004</v>
      </c>
      <c r="AD13" s="8">
        <v>39548</v>
      </c>
      <c r="AE13" s="8">
        <v>5229</v>
      </c>
      <c r="AF13" s="7">
        <f>IFERROR(VLOOKUP(AA13,Table1[#All],2,0),0)</f>
        <v>378327</v>
      </c>
      <c r="AG13" s="6" t="s">
        <v>121</v>
      </c>
      <c r="AH13" s="6" t="s">
        <v>122</v>
      </c>
      <c r="AI13" s="6">
        <v>4.8</v>
      </c>
      <c r="AJ13" s="8">
        <v>27023</v>
      </c>
      <c r="AK13" s="8">
        <v>3212</v>
      </c>
      <c r="AL13" s="7">
        <f>IFERROR(VLOOKUP(AG13,Table1[#All],2,0),0)</f>
        <v>304202</v>
      </c>
      <c r="AM13" s="6" t="s">
        <v>9</v>
      </c>
      <c r="AN13" s="6" t="s">
        <v>9</v>
      </c>
      <c r="AO13" s="6">
        <f>0</f>
        <v>0</v>
      </c>
      <c r="AP13" s="6">
        <f>0</f>
        <v>0</v>
      </c>
      <c r="AQ13" s="6">
        <f>0</f>
        <v>0</v>
      </c>
      <c r="AR13" s="7">
        <f>IFERROR(VLOOKUP(AM13,Table1[#All],2,0),0)</f>
        <v>0</v>
      </c>
      <c r="AS13" s="6" t="s">
        <v>9</v>
      </c>
      <c r="AT13" s="6" t="s">
        <v>9</v>
      </c>
      <c r="AU13" s="6">
        <f>0</f>
        <v>0</v>
      </c>
      <c r="AV13" s="6">
        <f>0</f>
        <v>0</v>
      </c>
      <c r="AW13" s="6">
        <f>0</f>
        <v>0</v>
      </c>
      <c r="AX13" s="7">
        <f>IFERROR(VLOOKUP(AS13,Table1[#All],2,0),0)</f>
        <v>0</v>
      </c>
      <c r="AY13" s="6" t="s">
        <v>9</v>
      </c>
      <c r="AZ13" s="6" t="s">
        <v>9</v>
      </c>
      <c r="BA13" s="6">
        <f>0</f>
        <v>0</v>
      </c>
      <c r="BB13" s="6">
        <f>0</f>
        <v>0</v>
      </c>
      <c r="BC13" s="6">
        <f>0</f>
        <v>0</v>
      </c>
      <c r="BD13" s="7">
        <f>IFERROR(VLOOKUP(AY13,Table1[#All],2,0),0)</f>
        <v>0</v>
      </c>
      <c r="BE13" s="6" t="s">
        <v>9</v>
      </c>
      <c r="BF13" s="6" t="s">
        <v>9</v>
      </c>
      <c r="BG13" s="6">
        <f>0</f>
        <v>0</v>
      </c>
      <c r="BH13" s="6">
        <f>0</f>
        <v>0</v>
      </c>
      <c r="BI13" s="6">
        <f>0</f>
        <v>0</v>
      </c>
      <c r="BJ13" s="7">
        <f>IFERROR(VLOOKUP(BE13,Table1[#All],2,0),0)</f>
        <v>0</v>
      </c>
      <c r="BK13" s="6" t="s">
        <v>9</v>
      </c>
      <c r="BL13" s="6" t="s">
        <v>9</v>
      </c>
      <c r="BM13" s="6">
        <f>0</f>
        <v>0</v>
      </c>
      <c r="BN13" s="6">
        <f>0</f>
        <v>0</v>
      </c>
      <c r="BO13" s="6">
        <f>0</f>
        <v>0</v>
      </c>
      <c r="BP13" s="7">
        <f>IFERROR(VLOOKUP(BK13,Table1[#All],2,0),0)</f>
        <v>0</v>
      </c>
    </row>
    <row r="14" spans="1:68" x14ac:dyDescent="0.25">
      <c r="A14" s="6" t="s">
        <v>123</v>
      </c>
      <c r="B14" s="6" t="str">
        <f>VLOOKUP(A14,Table3[#All],2,FALSE)</f>
        <v>University of Colorado Boulder</v>
      </c>
      <c r="C14" s="6" t="str">
        <f>VLOOKUP(A14,Table3[#All],3,FALSE)</f>
        <v>Leading Sustainable Community Transformation</v>
      </c>
      <c r="D14" s="6" t="str">
        <f>VLOOKUP(A14,Table3[#All],4,FALSE)</f>
        <v>Specialization</v>
      </c>
      <c r="E14" s="6">
        <f>VLOOKUP(A14,Table3[#All],5,FALSE)</f>
        <v>4.3</v>
      </c>
      <c r="F14" s="6">
        <f>VLOOKUP(A14,Table3[#All],6,FALSE)</f>
        <v>112</v>
      </c>
      <c r="G14" s="6">
        <v>6500</v>
      </c>
      <c r="H14" s="6" t="str">
        <f>VLOOKUP(A14,Table3[#All],8,FALSE)</f>
        <v>Beginner</v>
      </c>
      <c r="I14" s="6" t="s">
        <v>124</v>
      </c>
      <c r="J14" s="6" t="s">
        <v>125</v>
      </c>
      <c r="K14" s="6">
        <v>4.2</v>
      </c>
      <c r="L14" s="6">
        <v>77</v>
      </c>
      <c r="M14" s="6">
        <v>16</v>
      </c>
      <c r="N14" s="7">
        <f>IFERROR(VLOOKUP(I14,Table1[#All],2,0),0)</f>
        <v>4633</v>
      </c>
      <c r="O14" s="6" t="s">
        <v>126</v>
      </c>
      <c r="P14" s="6" t="s">
        <v>127</v>
      </c>
      <c r="Q14" s="6">
        <v>4.5999999999999996</v>
      </c>
      <c r="R14" s="6">
        <v>26</v>
      </c>
      <c r="S14" s="6">
        <v>5</v>
      </c>
      <c r="T14" s="7">
        <f>IFERROR(VLOOKUP(O14,Table1[#All],2,0),0)</f>
        <v>2036</v>
      </c>
      <c r="U14" s="6" t="s">
        <v>128</v>
      </c>
      <c r="V14" s="6" t="s">
        <v>129</v>
      </c>
      <c r="W14" s="6">
        <v>4.5</v>
      </c>
      <c r="X14" s="6">
        <v>35</v>
      </c>
      <c r="Y14" s="6">
        <v>7</v>
      </c>
      <c r="Z14" s="7">
        <f>IFERROR(VLOOKUP(U14,Table1[#All],2,0),0)</f>
        <v>1982</v>
      </c>
      <c r="AA14" s="6" t="s">
        <v>9</v>
      </c>
      <c r="AB14" s="6" t="s">
        <v>9</v>
      </c>
      <c r="AC14" s="6">
        <f>0</f>
        <v>0</v>
      </c>
      <c r="AD14" s="6">
        <f>0</f>
        <v>0</v>
      </c>
      <c r="AE14" s="6">
        <f>0</f>
        <v>0</v>
      </c>
      <c r="AF14" s="7">
        <f>IFERROR(VLOOKUP(AA14,Table1[#All],2,0),0)</f>
        <v>0</v>
      </c>
      <c r="AG14" s="6" t="s">
        <v>9</v>
      </c>
      <c r="AH14" s="6" t="s">
        <v>9</v>
      </c>
      <c r="AI14" s="6">
        <f>0</f>
        <v>0</v>
      </c>
      <c r="AJ14" s="6">
        <f>0</f>
        <v>0</v>
      </c>
      <c r="AK14" s="6">
        <f>0</f>
        <v>0</v>
      </c>
      <c r="AL14" s="7">
        <f>IFERROR(VLOOKUP(AG14,Table1[#All],2,0),0)</f>
        <v>0</v>
      </c>
      <c r="AM14" s="6" t="s">
        <v>9</v>
      </c>
      <c r="AN14" s="6" t="s">
        <v>9</v>
      </c>
      <c r="AO14" s="6">
        <f>0</f>
        <v>0</v>
      </c>
      <c r="AP14" s="6">
        <f>0</f>
        <v>0</v>
      </c>
      <c r="AQ14" s="6">
        <f>0</f>
        <v>0</v>
      </c>
      <c r="AR14" s="7">
        <f>IFERROR(VLOOKUP(AM14,Table1[#All],2,0),0)</f>
        <v>0</v>
      </c>
      <c r="AS14" s="6" t="s">
        <v>9</v>
      </c>
      <c r="AT14" s="6" t="s">
        <v>9</v>
      </c>
      <c r="AU14" s="6">
        <f>0</f>
        <v>0</v>
      </c>
      <c r="AV14" s="6">
        <f>0</f>
        <v>0</v>
      </c>
      <c r="AW14" s="6">
        <f>0</f>
        <v>0</v>
      </c>
      <c r="AX14" s="7">
        <f>IFERROR(VLOOKUP(AS14,Table1[#All],2,0),0)</f>
        <v>0</v>
      </c>
      <c r="AY14" s="6" t="s">
        <v>9</v>
      </c>
      <c r="AZ14" s="6" t="s">
        <v>9</v>
      </c>
      <c r="BA14" s="6">
        <f>0</f>
        <v>0</v>
      </c>
      <c r="BB14" s="6">
        <f>0</f>
        <v>0</v>
      </c>
      <c r="BC14" s="6">
        <f>0</f>
        <v>0</v>
      </c>
      <c r="BD14" s="7">
        <f>IFERROR(VLOOKUP(AY14,Table1[#All],2,0),0)</f>
        <v>0</v>
      </c>
      <c r="BE14" s="6" t="s">
        <v>9</v>
      </c>
      <c r="BF14" s="6" t="s">
        <v>9</v>
      </c>
      <c r="BG14" s="6">
        <f>0</f>
        <v>0</v>
      </c>
      <c r="BH14" s="6">
        <f>0</f>
        <v>0</v>
      </c>
      <c r="BI14" s="6">
        <f>0</f>
        <v>0</v>
      </c>
      <c r="BJ14" s="7">
        <f>IFERROR(VLOOKUP(BE14,Table1[#All],2,0),0)</f>
        <v>0</v>
      </c>
      <c r="BK14" s="6" t="s">
        <v>9</v>
      </c>
      <c r="BL14" s="6" t="s">
        <v>9</v>
      </c>
      <c r="BM14" s="6">
        <f>0</f>
        <v>0</v>
      </c>
      <c r="BN14" s="6">
        <f>0</f>
        <v>0</v>
      </c>
      <c r="BO14" s="6">
        <f>0</f>
        <v>0</v>
      </c>
      <c r="BP14" s="7">
        <f>IFERROR(VLOOKUP(BK14,Table1[#All],2,0),0)</f>
        <v>0</v>
      </c>
    </row>
    <row r="15" spans="1:68" x14ac:dyDescent="0.25">
      <c r="A15" s="6" t="s">
        <v>130</v>
      </c>
      <c r="B15" s="6" t="str">
        <f>VLOOKUP(A15,Table3[#All],2,FALSE)</f>
        <v>Wesleyan University</v>
      </c>
      <c r="C15" s="6" t="str">
        <f>VLOOKUP(A15,Table3[#All],3,FALSE)</f>
        <v>Abnormal Psychology</v>
      </c>
      <c r="D15" s="6" t="str">
        <f>VLOOKUP(A15,Table3[#All],4,FALSE)</f>
        <v>Specialization</v>
      </c>
      <c r="E15" s="6">
        <f>VLOOKUP(A15,Table3[#All],5,FALSE)</f>
        <v>0</v>
      </c>
      <c r="F15" s="6">
        <f>VLOOKUP(A15,Table3[#All],6,FALSE)</f>
        <v>0</v>
      </c>
      <c r="G15" s="6">
        <v>0</v>
      </c>
      <c r="H15" s="6" t="str">
        <f>VLOOKUP(A15,Table3[#All],8,FALSE)</f>
        <v>Beginner</v>
      </c>
      <c r="I15" s="6" t="s">
        <v>131</v>
      </c>
      <c r="J15" s="6" t="s">
        <v>132</v>
      </c>
      <c r="K15" s="6" t="s">
        <v>4367</v>
      </c>
      <c r="L15" s="6" t="s">
        <v>4367</v>
      </c>
      <c r="M15" s="6">
        <f>0</f>
        <v>0</v>
      </c>
      <c r="N15" s="7">
        <f>IFERROR(VLOOKUP(I15,Table1[#All],2,0),0)</f>
        <v>0</v>
      </c>
      <c r="O15" s="6" t="s">
        <v>133</v>
      </c>
      <c r="P15" s="6" t="s">
        <v>134</v>
      </c>
      <c r="Q15" s="6" t="s">
        <v>4367</v>
      </c>
      <c r="R15" s="6" t="s">
        <v>4367</v>
      </c>
      <c r="S15" s="6">
        <f>0</f>
        <v>0</v>
      </c>
      <c r="T15" s="7">
        <f>IFERROR(VLOOKUP(O15,Table1[#All],2,0),0)</f>
        <v>0</v>
      </c>
      <c r="U15" s="6" t="s">
        <v>135</v>
      </c>
      <c r="V15" s="6" t="s">
        <v>136</v>
      </c>
      <c r="W15" s="6">
        <v>0</v>
      </c>
      <c r="X15" s="6">
        <v>0</v>
      </c>
      <c r="Y15" s="6">
        <v>0</v>
      </c>
      <c r="Z15" s="7">
        <f>IFERROR(VLOOKUP(U15,Table1[#All],2,0),0)</f>
        <v>0</v>
      </c>
      <c r="AA15" s="6" t="s">
        <v>9</v>
      </c>
      <c r="AB15" s="6" t="s">
        <v>9</v>
      </c>
      <c r="AC15" s="6">
        <f>0</f>
        <v>0</v>
      </c>
      <c r="AD15" s="6">
        <f>0</f>
        <v>0</v>
      </c>
      <c r="AE15" s="6">
        <f>0</f>
        <v>0</v>
      </c>
      <c r="AF15" s="7">
        <f>IFERROR(VLOOKUP(AA15,Table1[#All],2,0),0)</f>
        <v>0</v>
      </c>
      <c r="AG15" s="6" t="s">
        <v>9</v>
      </c>
      <c r="AH15" s="6" t="s">
        <v>9</v>
      </c>
      <c r="AI15" s="6">
        <f>0</f>
        <v>0</v>
      </c>
      <c r="AJ15" s="6">
        <f>0</f>
        <v>0</v>
      </c>
      <c r="AK15" s="6">
        <f>0</f>
        <v>0</v>
      </c>
      <c r="AL15" s="7">
        <f>IFERROR(VLOOKUP(AG15,Table1[#All],2,0),0)</f>
        <v>0</v>
      </c>
      <c r="AM15" s="6" t="s">
        <v>9</v>
      </c>
      <c r="AN15" s="6" t="s">
        <v>9</v>
      </c>
      <c r="AO15" s="6">
        <f>0</f>
        <v>0</v>
      </c>
      <c r="AP15" s="6">
        <f>0</f>
        <v>0</v>
      </c>
      <c r="AQ15" s="6">
        <f>0</f>
        <v>0</v>
      </c>
      <c r="AR15" s="7">
        <f>IFERROR(VLOOKUP(AM15,Table1[#All],2,0),0)</f>
        <v>0</v>
      </c>
      <c r="AS15" s="6" t="s">
        <v>9</v>
      </c>
      <c r="AT15" s="6" t="s">
        <v>9</v>
      </c>
      <c r="AU15" s="6">
        <f>0</f>
        <v>0</v>
      </c>
      <c r="AV15" s="6">
        <f>0</f>
        <v>0</v>
      </c>
      <c r="AW15" s="6">
        <f>0</f>
        <v>0</v>
      </c>
      <c r="AX15" s="7">
        <f>IFERROR(VLOOKUP(AS15,Table1[#All],2,0),0)</f>
        <v>0</v>
      </c>
      <c r="AY15" s="6" t="s">
        <v>9</v>
      </c>
      <c r="AZ15" s="6" t="s">
        <v>9</v>
      </c>
      <c r="BA15" s="6">
        <f>0</f>
        <v>0</v>
      </c>
      <c r="BB15" s="6">
        <f>0</f>
        <v>0</v>
      </c>
      <c r="BC15" s="6">
        <f>0</f>
        <v>0</v>
      </c>
      <c r="BD15" s="7">
        <f>IFERROR(VLOOKUP(AY15,Table1[#All],2,0),0)</f>
        <v>0</v>
      </c>
      <c r="BE15" s="6" t="s">
        <v>9</v>
      </c>
      <c r="BF15" s="6" t="s">
        <v>9</v>
      </c>
      <c r="BG15" s="6">
        <f>0</f>
        <v>0</v>
      </c>
      <c r="BH15" s="6">
        <f>0</f>
        <v>0</v>
      </c>
      <c r="BI15" s="6">
        <f>0</f>
        <v>0</v>
      </c>
      <c r="BJ15" s="7">
        <f>IFERROR(VLOOKUP(BE15,Table1[#All],2,0),0)</f>
        <v>0</v>
      </c>
      <c r="BK15" s="6" t="s">
        <v>9</v>
      </c>
      <c r="BL15" s="6" t="s">
        <v>9</v>
      </c>
      <c r="BM15" s="6">
        <f>0</f>
        <v>0</v>
      </c>
      <c r="BN15" s="6">
        <f>0</f>
        <v>0</v>
      </c>
      <c r="BO15" s="6">
        <f>0</f>
        <v>0</v>
      </c>
      <c r="BP15" s="7">
        <f>IFERROR(VLOOKUP(BK15,Table1[#All],2,0),0)</f>
        <v>0</v>
      </c>
    </row>
    <row r="16" spans="1:68" x14ac:dyDescent="0.25">
      <c r="A16" s="6" t="s">
        <v>137</v>
      </c>
      <c r="B16" s="6" t="str">
        <f>VLOOKUP(A16,Table3[#All],2,FALSE)</f>
        <v>Macquarie University</v>
      </c>
      <c r="C16" s="6" t="str">
        <f>VLOOKUP(A16,Table3[#All],3,FALSE)</f>
        <v>Excel Skills for Business</v>
      </c>
      <c r="D16" s="6" t="str">
        <f>VLOOKUP(A16,Table3[#All],4,FALSE)</f>
        <v>Specialization</v>
      </c>
      <c r="E16" s="6">
        <f>VLOOKUP(A16,Table3[#All],5,FALSE)</f>
        <v>4.9000000000000004</v>
      </c>
      <c r="F16" s="6">
        <f>VLOOKUP(A16,Table3[#All],6,FALSE)</f>
        <v>46870</v>
      </c>
      <c r="G16" s="6">
        <v>700000</v>
      </c>
      <c r="H16" s="6" t="str">
        <f>VLOOKUP(A16,Table3[#All],8,FALSE)</f>
        <v>Beginner</v>
      </c>
      <c r="I16" s="6" t="s">
        <v>138</v>
      </c>
      <c r="J16" s="6" t="s">
        <v>139</v>
      </c>
      <c r="K16" s="6">
        <v>4.9000000000000004</v>
      </c>
      <c r="L16" s="8">
        <v>38517</v>
      </c>
      <c r="M16" s="8">
        <v>10419</v>
      </c>
      <c r="N16" s="7">
        <f>IFERROR(VLOOKUP(I16,Table1[#All],2,0),0)</f>
        <v>615120</v>
      </c>
      <c r="O16" s="6" t="s">
        <v>140</v>
      </c>
      <c r="P16" s="6" t="s">
        <v>141</v>
      </c>
      <c r="Q16" s="6">
        <v>4.9000000000000004</v>
      </c>
      <c r="R16" s="8">
        <v>13516</v>
      </c>
      <c r="S16" s="8">
        <v>3124</v>
      </c>
      <c r="T16" s="7">
        <f>IFERROR(VLOOKUP(O16,Table1[#All],2,0),0)</f>
        <v>228520</v>
      </c>
      <c r="U16" s="6" t="s">
        <v>142</v>
      </c>
      <c r="V16" s="6" t="s">
        <v>143</v>
      </c>
      <c r="W16" s="6">
        <v>4.8</v>
      </c>
      <c r="X16" s="8">
        <v>6485</v>
      </c>
      <c r="Y16" s="8">
        <v>1492</v>
      </c>
      <c r="Z16" s="7">
        <f>IFERROR(VLOOKUP(U16,Table1[#All],2,0),0)</f>
        <v>140773</v>
      </c>
      <c r="AA16" s="6" t="s">
        <v>144</v>
      </c>
      <c r="AB16" s="6" t="s">
        <v>145</v>
      </c>
      <c r="AC16" s="6">
        <v>4.7</v>
      </c>
      <c r="AD16" s="8">
        <v>4517</v>
      </c>
      <c r="AE16" s="8">
        <v>1150</v>
      </c>
      <c r="AF16" s="7">
        <f>IFERROR(VLOOKUP(AA16,Table1[#All],2,0),0)</f>
        <v>129144</v>
      </c>
      <c r="AG16" s="6" t="s">
        <v>9</v>
      </c>
      <c r="AH16" s="6" t="s">
        <v>9</v>
      </c>
      <c r="AI16" s="6">
        <f>0</f>
        <v>0</v>
      </c>
      <c r="AJ16" s="6">
        <f>0</f>
        <v>0</v>
      </c>
      <c r="AK16" s="6">
        <f>0</f>
        <v>0</v>
      </c>
      <c r="AL16" s="7">
        <f>IFERROR(VLOOKUP(AG16,Table1[#All],2,0),0)</f>
        <v>0</v>
      </c>
      <c r="AM16" s="6" t="s">
        <v>9</v>
      </c>
      <c r="AN16" s="6" t="s">
        <v>9</v>
      </c>
      <c r="AO16" s="6">
        <f>0</f>
        <v>0</v>
      </c>
      <c r="AP16" s="6">
        <f>0</f>
        <v>0</v>
      </c>
      <c r="AQ16" s="6">
        <f>0</f>
        <v>0</v>
      </c>
      <c r="AR16" s="7">
        <f>IFERROR(VLOOKUP(AM16,Table1[#All],2,0),0)</f>
        <v>0</v>
      </c>
      <c r="AS16" s="6" t="s">
        <v>9</v>
      </c>
      <c r="AT16" s="6" t="s">
        <v>9</v>
      </c>
      <c r="AU16" s="6">
        <f>0</f>
        <v>0</v>
      </c>
      <c r="AV16" s="6">
        <f>0</f>
        <v>0</v>
      </c>
      <c r="AW16" s="6">
        <f>0</f>
        <v>0</v>
      </c>
      <c r="AX16" s="7">
        <f>IFERROR(VLOOKUP(AS16,Table1[#All],2,0),0)</f>
        <v>0</v>
      </c>
      <c r="AY16" s="6" t="s">
        <v>9</v>
      </c>
      <c r="AZ16" s="6" t="s">
        <v>9</v>
      </c>
      <c r="BA16" s="6">
        <f>0</f>
        <v>0</v>
      </c>
      <c r="BB16" s="6">
        <f>0</f>
        <v>0</v>
      </c>
      <c r="BC16" s="6">
        <f>0</f>
        <v>0</v>
      </c>
      <c r="BD16" s="7">
        <f>IFERROR(VLOOKUP(AY16,Table1[#All],2,0),0)</f>
        <v>0</v>
      </c>
      <c r="BE16" s="6" t="s">
        <v>9</v>
      </c>
      <c r="BF16" s="6" t="s">
        <v>9</v>
      </c>
      <c r="BG16" s="6">
        <f>0</f>
        <v>0</v>
      </c>
      <c r="BH16" s="6">
        <f>0</f>
        <v>0</v>
      </c>
      <c r="BI16" s="6">
        <f>0</f>
        <v>0</v>
      </c>
      <c r="BJ16" s="7">
        <f>IFERROR(VLOOKUP(BE16,Table1[#All],2,0),0)</f>
        <v>0</v>
      </c>
      <c r="BK16" s="6" t="s">
        <v>9</v>
      </c>
      <c r="BL16" s="6" t="s">
        <v>9</v>
      </c>
      <c r="BM16" s="6">
        <f>0</f>
        <v>0</v>
      </c>
      <c r="BN16" s="6">
        <f>0</f>
        <v>0</v>
      </c>
      <c r="BO16" s="6">
        <f>0</f>
        <v>0</v>
      </c>
      <c r="BP16" s="7">
        <f>IFERROR(VLOOKUP(BK16,Table1[#All],2,0),0)</f>
        <v>0</v>
      </c>
    </row>
    <row r="17" spans="1:68" x14ac:dyDescent="0.25">
      <c r="A17" s="6" t="s">
        <v>146</v>
      </c>
      <c r="B17" s="6" t="str">
        <f>VLOOKUP(A17,Table3[#All],2,FALSE)</f>
        <v>California Institute of the Arts</v>
      </c>
      <c r="C17" s="6" t="str">
        <f>VLOOKUP(A17,Table3[#All],3,FALSE)</f>
        <v>Graphic Design</v>
      </c>
      <c r="D17" s="6" t="str">
        <f>VLOOKUP(A17,Table3[#All],4,FALSE)</f>
        <v>Specialization</v>
      </c>
      <c r="E17" s="6">
        <f>VLOOKUP(A17,Table3[#All],5,FALSE)</f>
        <v>4.7</v>
      </c>
      <c r="F17" s="6">
        <f>VLOOKUP(A17,Table3[#All],6,FALSE)</f>
        <v>16303</v>
      </c>
      <c r="G17" s="6">
        <v>590000</v>
      </c>
      <c r="H17" s="6" t="str">
        <f>VLOOKUP(A17,Table3[#All],8,FALSE)</f>
        <v>Beginner</v>
      </c>
      <c r="I17" s="6" t="s">
        <v>147</v>
      </c>
      <c r="J17" s="6" t="s">
        <v>148</v>
      </c>
      <c r="K17" s="6">
        <v>4.8</v>
      </c>
      <c r="L17" s="8">
        <v>13883</v>
      </c>
      <c r="M17" s="8">
        <v>3589</v>
      </c>
      <c r="N17" s="7">
        <f>IFERROR(VLOOKUP(I17,Table1[#All],2,0),0)</f>
        <v>534440</v>
      </c>
      <c r="O17" s="6" t="s">
        <v>149</v>
      </c>
      <c r="P17" s="6" t="s">
        <v>150</v>
      </c>
      <c r="Q17" s="6">
        <v>4.8</v>
      </c>
      <c r="R17" s="8">
        <v>4756</v>
      </c>
      <c r="S17" s="8">
        <v>1011</v>
      </c>
      <c r="T17" s="7">
        <f>IFERROR(VLOOKUP(O17,Table1[#All],2,0),0)</f>
        <v>121832</v>
      </c>
      <c r="U17" s="6" t="s">
        <v>151</v>
      </c>
      <c r="V17" s="6" t="s">
        <v>152</v>
      </c>
      <c r="W17" s="6">
        <v>4.5</v>
      </c>
      <c r="X17" s="8">
        <v>2406</v>
      </c>
      <c r="Y17" s="6">
        <v>529</v>
      </c>
      <c r="Z17" s="7">
        <f>IFERROR(VLOOKUP(U17,Table1[#All],2,0),0)</f>
        <v>88238</v>
      </c>
      <c r="AA17" s="6" t="s">
        <v>153</v>
      </c>
      <c r="AB17" s="6" t="s">
        <v>154</v>
      </c>
      <c r="AC17" s="6">
        <v>4.7</v>
      </c>
      <c r="AD17" s="8">
        <v>2098</v>
      </c>
      <c r="AE17" s="6">
        <v>439</v>
      </c>
      <c r="AF17" s="7">
        <f>IFERROR(VLOOKUP(AA17,Table1[#All],2,0),0)</f>
        <v>70256</v>
      </c>
      <c r="AG17" s="6" t="s">
        <v>155</v>
      </c>
      <c r="AH17" s="6" t="s">
        <v>156</v>
      </c>
      <c r="AI17" s="6">
        <v>4.9000000000000004</v>
      </c>
      <c r="AJ17" s="6">
        <v>951</v>
      </c>
      <c r="AK17" s="6">
        <v>250</v>
      </c>
      <c r="AL17" s="7">
        <f>IFERROR(VLOOKUP(AG17,Table1[#All],2,0),0)</f>
        <v>21190</v>
      </c>
      <c r="AM17" s="6" t="s">
        <v>9</v>
      </c>
      <c r="AN17" s="6" t="s">
        <v>9</v>
      </c>
      <c r="AO17" s="6">
        <f>0</f>
        <v>0</v>
      </c>
      <c r="AP17" s="6">
        <f>0</f>
        <v>0</v>
      </c>
      <c r="AQ17" s="6">
        <f>0</f>
        <v>0</v>
      </c>
      <c r="AR17" s="7">
        <f>IFERROR(VLOOKUP(AM17,Table1[#All],2,0),0)</f>
        <v>0</v>
      </c>
      <c r="AS17" s="6" t="s">
        <v>9</v>
      </c>
      <c r="AT17" s="6" t="s">
        <v>9</v>
      </c>
      <c r="AU17" s="6">
        <f>0</f>
        <v>0</v>
      </c>
      <c r="AV17" s="6">
        <f>0</f>
        <v>0</v>
      </c>
      <c r="AW17" s="6">
        <f>0</f>
        <v>0</v>
      </c>
      <c r="AX17" s="7">
        <f>IFERROR(VLOOKUP(AS17,Table1[#All],2,0),0)</f>
        <v>0</v>
      </c>
      <c r="AY17" s="6" t="s">
        <v>9</v>
      </c>
      <c r="AZ17" s="6" t="s">
        <v>9</v>
      </c>
      <c r="BA17" s="6">
        <f>0</f>
        <v>0</v>
      </c>
      <c r="BB17" s="6">
        <f>0</f>
        <v>0</v>
      </c>
      <c r="BC17" s="6">
        <f>0</f>
        <v>0</v>
      </c>
      <c r="BD17" s="7">
        <f>IFERROR(VLOOKUP(AY17,Table1[#All],2,0),0)</f>
        <v>0</v>
      </c>
      <c r="BE17" s="6" t="s">
        <v>9</v>
      </c>
      <c r="BF17" s="6" t="s">
        <v>9</v>
      </c>
      <c r="BG17" s="6">
        <f>0</f>
        <v>0</v>
      </c>
      <c r="BH17" s="6">
        <f>0</f>
        <v>0</v>
      </c>
      <c r="BI17" s="6">
        <f>0</f>
        <v>0</v>
      </c>
      <c r="BJ17" s="7">
        <f>IFERROR(VLOOKUP(BE17,Table1[#All],2,0),0)</f>
        <v>0</v>
      </c>
      <c r="BK17" s="6" t="s">
        <v>9</v>
      </c>
      <c r="BL17" s="6" t="s">
        <v>9</v>
      </c>
      <c r="BM17" s="6">
        <f>0</f>
        <v>0</v>
      </c>
      <c r="BN17" s="6">
        <f>0</f>
        <v>0</v>
      </c>
      <c r="BO17" s="6">
        <f>0</f>
        <v>0</v>
      </c>
      <c r="BP17" s="7">
        <f>IFERROR(VLOOKUP(BK17,Table1[#All],2,0),0)</f>
        <v>0</v>
      </c>
    </row>
    <row r="18" spans="1:68" x14ac:dyDescent="0.25">
      <c r="A18" s="6" t="s">
        <v>157</v>
      </c>
      <c r="B18" s="6" t="str">
        <f>VLOOKUP(A18,Table3[#All],2,FALSE)</f>
        <v>Northwestern University</v>
      </c>
      <c r="C18" s="6" t="str">
        <f>VLOOKUP(A18,Table3[#All],3,FALSE)</f>
        <v>Organizational Leadership</v>
      </c>
      <c r="D18" s="6" t="str">
        <f>VLOOKUP(A18,Table3[#All],4,FALSE)</f>
        <v>Specialization</v>
      </c>
      <c r="E18" s="6">
        <f>VLOOKUP(A18,Table3[#All],5,FALSE)</f>
        <v>4.7</v>
      </c>
      <c r="F18" s="6">
        <f>VLOOKUP(A18,Table3[#All],6,FALSE)</f>
        <v>3699</v>
      </c>
      <c r="G18" s="6">
        <v>130000</v>
      </c>
      <c r="H18" s="6" t="str">
        <f>VLOOKUP(A18,Table3[#All],8,FALSE)</f>
        <v>Intermediate</v>
      </c>
      <c r="I18" s="6" t="s">
        <v>158</v>
      </c>
      <c r="J18" s="6" t="s">
        <v>159</v>
      </c>
      <c r="K18" s="6">
        <v>4.8</v>
      </c>
      <c r="L18" s="8">
        <v>2357</v>
      </c>
      <c r="M18" s="6">
        <v>744</v>
      </c>
      <c r="N18" s="7">
        <f>IFERROR(VLOOKUP(I18,Table1[#All],2,0),0)</f>
        <v>71645</v>
      </c>
      <c r="O18" s="6" t="s">
        <v>160</v>
      </c>
      <c r="P18" s="6" t="s">
        <v>161</v>
      </c>
      <c r="Q18" s="6">
        <v>4.5</v>
      </c>
      <c r="R18" s="6">
        <v>941</v>
      </c>
      <c r="S18" s="6">
        <v>239</v>
      </c>
      <c r="T18" s="7">
        <f>IFERROR(VLOOKUP(O18,Table1[#All],2,0),0)</f>
        <v>49987</v>
      </c>
      <c r="U18" s="6" t="s">
        <v>162</v>
      </c>
      <c r="V18" s="6" t="s">
        <v>163</v>
      </c>
      <c r="W18" s="6">
        <v>4.7</v>
      </c>
      <c r="X18" s="8">
        <v>1094</v>
      </c>
      <c r="Y18" s="6">
        <v>269</v>
      </c>
      <c r="Z18" s="7">
        <f>IFERROR(VLOOKUP(U18,Table1[#All],2,0),0)</f>
        <v>29602</v>
      </c>
      <c r="AA18" s="6" t="s">
        <v>164</v>
      </c>
      <c r="AB18" s="6" t="s">
        <v>165</v>
      </c>
      <c r="AC18" s="6">
        <v>4.5999999999999996</v>
      </c>
      <c r="AD18" s="6">
        <v>421</v>
      </c>
      <c r="AE18" s="6">
        <v>93</v>
      </c>
      <c r="AF18" s="7">
        <f>IFERROR(VLOOKUP(AA18,Table1[#All],2,0),0)</f>
        <v>19248</v>
      </c>
      <c r="AG18" s="6" t="s">
        <v>166</v>
      </c>
      <c r="AH18" s="6" t="s">
        <v>167</v>
      </c>
      <c r="AI18" s="6">
        <v>4.3</v>
      </c>
      <c r="AJ18" s="6">
        <v>279</v>
      </c>
      <c r="AK18" s="6">
        <v>82</v>
      </c>
      <c r="AL18" s="7">
        <f>IFERROR(VLOOKUP(AG18,Table1[#All],2,0),0)</f>
        <v>16499</v>
      </c>
      <c r="AM18" s="6" t="s">
        <v>168</v>
      </c>
      <c r="AN18" s="6" t="s">
        <v>169</v>
      </c>
      <c r="AO18" s="6">
        <v>4.7</v>
      </c>
      <c r="AP18" s="6">
        <v>76</v>
      </c>
      <c r="AQ18" s="6">
        <v>29</v>
      </c>
      <c r="AR18" s="7">
        <f>IFERROR(VLOOKUP(AM18,Table1[#All],2,0),0)</f>
        <v>2967</v>
      </c>
      <c r="AS18" s="6" t="s">
        <v>9</v>
      </c>
      <c r="AT18" s="6" t="s">
        <v>9</v>
      </c>
      <c r="AU18" s="6">
        <f>0</f>
        <v>0</v>
      </c>
      <c r="AV18" s="6">
        <f>0</f>
        <v>0</v>
      </c>
      <c r="AW18" s="6">
        <f>0</f>
        <v>0</v>
      </c>
      <c r="AX18" s="7">
        <f>IFERROR(VLOOKUP(AS18,Table1[#All],2,0),0)</f>
        <v>0</v>
      </c>
      <c r="AY18" s="6" t="s">
        <v>9</v>
      </c>
      <c r="AZ18" s="6" t="s">
        <v>9</v>
      </c>
      <c r="BA18" s="6">
        <f>0</f>
        <v>0</v>
      </c>
      <c r="BB18" s="6">
        <f>0</f>
        <v>0</v>
      </c>
      <c r="BC18" s="6">
        <f>0</f>
        <v>0</v>
      </c>
      <c r="BD18" s="7">
        <f>IFERROR(VLOOKUP(AY18,Table1[#All],2,0),0)</f>
        <v>0</v>
      </c>
      <c r="BE18" s="6" t="s">
        <v>9</v>
      </c>
      <c r="BF18" s="6" t="s">
        <v>9</v>
      </c>
      <c r="BG18" s="6">
        <f>0</f>
        <v>0</v>
      </c>
      <c r="BH18" s="6">
        <f>0</f>
        <v>0</v>
      </c>
      <c r="BI18" s="6">
        <f>0</f>
        <v>0</v>
      </c>
      <c r="BJ18" s="7">
        <f>IFERROR(VLOOKUP(BE18,Table1[#All],2,0),0)</f>
        <v>0</v>
      </c>
      <c r="BK18" s="6" t="s">
        <v>9</v>
      </c>
      <c r="BL18" s="6" t="s">
        <v>9</v>
      </c>
      <c r="BM18" s="6">
        <f>0</f>
        <v>0</v>
      </c>
      <c r="BN18" s="6">
        <f>0</f>
        <v>0</v>
      </c>
      <c r="BO18" s="6">
        <f>0</f>
        <v>0</v>
      </c>
      <c r="BP18" s="7">
        <f>IFERROR(VLOOKUP(BK18,Table1[#All],2,0),0)</f>
        <v>0</v>
      </c>
    </row>
    <row r="19" spans="1:68" x14ac:dyDescent="0.25">
      <c r="A19" s="6" t="s">
        <v>170</v>
      </c>
      <c r="B19" s="6" t="str">
        <f>VLOOKUP(A19,Table3[#All],2,FALSE)</f>
        <v>Infosec</v>
      </c>
      <c r="C19" s="6" t="str">
        <f>VLOOKUP(A19,Table3[#All],3,FALSE)</f>
        <v>Computer Forensics</v>
      </c>
      <c r="D19" s="6" t="str">
        <f>VLOOKUP(A19,Table3[#All],4,FALSE)</f>
        <v>Specialization</v>
      </c>
      <c r="E19" s="6">
        <f>VLOOKUP(A19,Table3[#All],5,FALSE)</f>
        <v>4.8</v>
      </c>
      <c r="F19" s="6">
        <f>VLOOKUP(A19,Table3[#All],6,FALSE)</f>
        <v>16</v>
      </c>
      <c r="G19" s="6">
        <v>0</v>
      </c>
      <c r="H19" s="6" t="str">
        <f>VLOOKUP(A19,Table3[#All],8,FALSE)</f>
        <v>Intermediate</v>
      </c>
      <c r="I19" s="6" t="s">
        <v>171</v>
      </c>
      <c r="J19" s="6" t="s">
        <v>172</v>
      </c>
      <c r="K19" s="6">
        <v>5</v>
      </c>
      <c r="L19" s="6">
        <v>13</v>
      </c>
      <c r="M19" s="6">
        <v>5</v>
      </c>
      <c r="N19" s="7">
        <f>IFERROR(VLOOKUP(I19,Table1[#All],2,0),0)</f>
        <v>0</v>
      </c>
      <c r="O19" s="6" t="s">
        <v>173</v>
      </c>
      <c r="P19" s="6" t="s">
        <v>174</v>
      </c>
      <c r="Q19" s="6" t="s">
        <v>4367</v>
      </c>
      <c r="R19" s="6" t="s">
        <v>4367</v>
      </c>
      <c r="S19" s="6">
        <f>0</f>
        <v>0</v>
      </c>
      <c r="T19" s="7">
        <f>IFERROR(VLOOKUP(O19,Table1[#All],2,0),0)</f>
        <v>0</v>
      </c>
      <c r="U19" s="6" t="s">
        <v>175</v>
      </c>
      <c r="V19" s="6" t="s">
        <v>176</v>
      </c>
      <c r="W19" s="6" t="s">
        <v>4367</v>
      </c>
      <c r="X19" s="6">
        <f>0</f>
        <v>0</v>
      </c>
      <c r="Y19" s="6">
        <f>0</f>
        <v>0</v>
      </c>
      <c r="Z19" s="7">
        <f>IFERROR(VLOOKUP(U19,Table1[#All],2,0),0)</f>
        <v>0</v>
      </c>
      <c r="AA19" s="6" t="s">
        <v>9</v>
      </c>
      <c r="AB19" s="6" t="s">
        <v>9</v>
      </c>
      <c r="AC19" s="6">
        <f>0</f>
        <v>0</v>
      </c>
      <c r="AD19" s="6">
        <f>0</f>
        <v>0</v>
      </c>
      <c r="AE19" s="6">
        <f>0</f>
        <v>0</v>
      </c>
      <c r="AF19" s="7">
        <f>IFERROR(VLOOKUP(AA19,Table1[#All],2,0),0)</f>
        <v>0</v>
      </c>
      <c r="AG19" s="6" t="s">
        <v>9</v>
      </c>
      <c r="AH19" s="6" t="s">
        <v>9</v>
      </c>
      <c r="AI19" s="6">
        <f>0</f>
        <v>0</v>
      </c>
      <c r="AJ19" s="6">
        <f>0</f>
        <v>0</v>
      </c>
      <c r="AK19" s="6">
        <f>0</f>
        <v>0</v>
      </c>
      <c r="AL19" s="7">
        <f>IFERROR(VLOOKUP(AG19,Table1[#All],2,0),0)</f>
        <v>0</v>
      </c>
      <c r="AM19" s="6" t="s">
        <v>9</v>
      </c>
      <c r="AN19" s="6" t="s">
        <v>9</v>
      </c>
      <c r="AO19" s="6">
        <f>0</f>
        <v>0</v>
      </c>
      <c r="AP19" s="6">
        <f>0</f>
        <v>0</v>
      </c>
      <c r="AQ19" s="6">
        <f>0</f>
        <v>0</v>
      </c>
      <c r="AR19" s="7">
        <f>IFERROR(VLOOKUP(AM19,Table1[#All],2,0),0)</f>
        <v>0</v>
      </c>
      <c r="AS19" s="6" t="s">
        <v>9</v>
      </c>
      <c r="AT19" s="6" t="s">
        <v>9</v>
      </c>
      <c r="AU19" s="6">
        <f>0</f>
        <v>0</v>
      </c>
      <c r="AV19" s="6">
        <f>0</f>
        <v>0</v>
      </c>
      <c r="AW19" s="6">
        <f>0</f>
        <v>0</v>
      </c>
      <c r="AX19" s="7">
        <f>IFERROR(VLOOKUP(AS19,Table1[#All],2,0),0)</f>
        <v>0</v>
      </c>
      <c r="AY19" s="6" t="s">
        <v>9</v>
      </c>
      <c r="AZ19" s="6" t="s">
        <v>9</v>
      </c>
      <c r="BA19" s="6">
        <f>0</f>
        <v>0</v>
      </c>
      <c r="BB19" s="6">
        <f>0</f>
        <v>0</v>
      </c>
      <c r="BC19" s="6">
        <f>0</f>
        <v>0</v>
      </c>
      <c r="BD19" s="7">
        <f>IFERROR(VLOOKUP(AY19,Table1[#All],2,0),0)</f>
        <v>0</v>
      </c>
      <c r="BE19" s="6" t="s">
        <v>9</v>
      </c>
      <c r="BF19" s="6" t="s">
        <v>9</v>
      </c>
      <c r="BG19" s="6">
        <f>0</f>
        <v>0</v>
      </c>
      <c r="BH19" s="6">
        <f>0</f>
        <v>0</v>
      </c>
      <c r="BI19" s="6">
        <f>0</f>
        <v>0</v>
      </c>
      <c r="BJ19" s="7">
        <f>IFERROR(VLOOKUP(BE19,Table1[#All],2,0),0)</f>
        <v>0</v>
      </c>
      <c r="BK19" s="6" t="s">
        <v>9</v>
      </c>
      <c r="BL19" s="6" t="s">
        <v>9</v>
      </c>
      <c r="BM19" s="6">
        <f>0</f>
        <v>0</v>
      </c>
      <c r="BN19" s="6">
        <f>0</f>
        <v>0</v>
      </c>
      <c r="BO19" s="6">
        <f>0</f>
        <v>0</v>
      </c>
      <c r="BP19" s="7">
        <f>IFERROR(VLOOKUP(BK19,Table1[#All],2,0),0)</f>
        <v>0</v>
      </c>
    </row>
    <row r="20" spans="1:68" x14ac:dyDescent="0.25">
      <c r="A20" s="6" t="s">
        <v>177</v>
      </c>
      <c r="B20" s="6" t="str">
        <f>VLOOKUP(A20,Table3[#All],2,FALSE)</f>
        <v>University of California, Irvine</v>
      </c>
      <c r="C20" s="6" t="str">
        <f>VLOOKUP(A20,Table3[#All],3,FALSE)</f>
        <v>Introduction to Cybersecurity &amp; Risk Management</v>
      </c>
      <c r="D20" s="6" t="str">
        <f>VLOOKUP(A20,Table3[#All],4,FALSE)</f>
        <v>Specialization</v>
      </c>
      <c r="E20" s="6">
        <f>VLOOKUP(A20,Table3[#All],5,FALSE)</f>
        <v>4.7</v>
      </c>
      <c r="F20" s="6">
        <f>VLOOKUP(A20,Table3[#All],6,FALSE)</f>
        <v>65</v>
      </c>
      <c r="G20" s="6">
        <v>4400</v>
      </c>
      <c r="H20" s="6" t="str">
        <f>VLOOKUP(A20,Table3[#All],8,FALSE)</f>
        <v>Beginner</v>
      </c>
      <c r="I20" s="6" t="s">
        <v>178</v>
      </c>
      <c r="J20" s="6" t="s">
        <v>179</v>
      </c>
      <c r="K20" s="6">
        <v>4.5999999999999996</v>
      </c>
      <c r="L20" s="6">
        <v>40</v>
      </c>
      <c r="M20" s="6">
        <v>15</v>
      </c>
      <c r="N20" s="7">
        <f>IFERROR(VLOOKUP(I20,Table1[#All],2,0),0)</f>
        <v>0</v>
      </c>
      <c r="O20" s="6" t="s">
        <v>180</v>
      </c>
      <c r="P20" s="6" t="s">
        <v>181</v>
      </c>
      <c r="Q20" s="6">
        <v>4.8</v>
      </c>
      <c r="R20" s="6">
        <v>36</v>
      </c>
      <c r="S20" s="6">
        <v>8</v>
      </c>
      <c r="T20" s="7">
        <f>IFERROR(VLOOKUP(O20,Table1[#All],2,0),0)</f>
        <v>2295</v>
      </c>
      <c r="U20" s="6" t="s">
        <v>182</v>
      </c>
      <c r="V20" s="6" t="s">
        <v>183</v>
      </c>
      <c r="W20" s="6">
        <v>0</v>
      </c>
      <c r="X20" s="6">
        <v>0</v>
      </c>
      <c r="Y20" s="6">
        <v>0</v>
      </c>
      <c r="Z20" s="7">
        <f>IFERROR(VLOOKUP(U20,Table1[#All],2,0),0)</f>
        <v>0</v>
      </c>
      <c r="AA20" s="6" t="s">
        <v>9</v>
      </c>
      <c r="AB20" s="6" t="s">
        <v>9</v>
      </c>
      <c r="AC20" s="6">
        <f>0</f>
        <v>0</v>
      </c>
      <c r="AD20" s="6">
        <f>0</f>
        <v>0</v>
      </c>
      <c r="AE20" s="6">
        <f>0</f>
        <v>0</v>
      </c>
      <c r="AF20" s="7">
        <f>IFERROR(VLOOKUP(AA20,Table1[#All],2,0),0)</f>
        <v>0</v>
      </c>
      <c r="AG20" s="6" t="s">
        <v>9</v>
      </c>
      <c r="AH20" s="6" t="s">
        <v>9</v>
      </c>
      <c r="AI20" s="6">
        <f>0</f>
        <v>0</v>
      </c>
      <c r="AJ20" s="6">
        <f>0</f>
        <v>0</v>
      </c>
      <c r="AK20" s="6">
        <f>0</f>
        <v>0</v>
      </c>
      <c r="AL20" s="7">
        <f>IFERROR(VLOOKUP(AG20,Table1[#All],2,0),0)</f>
        <v>0</v>
      </c>
      <c r="AM20" s="6" t="s">
        <v>9</v>
      </c>
      <c r="AN20" s="6" t="s">
        <v>9</v>
      </c>
      <c r="AO20" s="6">
        <f>0</f>
        <v>0</v>
      </c>
      <c r="AP20" s="6">
        <f>0</f>
        <v>0</v>
      </c>
      <c r="AQ20" s="6">
        <f>0</f>
        <v>0</v>
      </c>
      <c r="AR20" s="7">
        <f>IFERROR(VLOOKUP(AM20,Table1[#All],2,0),0)</f>
        <v>0</v>
      </c>
      <c r="AS20" s="6" t="s">
        <v>9</v>
      </c>
      <c r="AT20" s="6" t="s">
        <v>9</v>
      </c>
      <c r="AU20" s="6">
        <f>0</f>
        <v>0</v>
      </c>
      <c r="AV20" s="6">
        <f>0</f>
        <v>0</v>
      </c>
      <c r="AW20" s="6">
        <f>0</f>
        <v>0</v>
      </c>
      <c r="AX20" s="7">
        <f>IFERROR(VLOOKUP(AS20,Table1[#All],2,0),0)</f>
        <v>0</v>
      </c>
      <c r="AY20" s="6" t="s">
        <v>9</v>
      </c>
      <c r="AZ20" s="6" t="s">
        <v>9</v>
      </c>
      <c r="BA20" s="6">
        <f>0</f>
        <v>0</v>
      </c>
      <c r="BB20" s="6">
        <f>0</f>
        <v>0</v>
      </c>
      <c r="BC20" s="6">
        <f>0</f>
        <v>0</v>
      </c>
      <c r="BD20" s="7">
        <f>IFERROR(VLOOKUP(AY20,Table1[#All],2,0),0)</f>
        <v>0</v>
      </c>
      <c r="BE20" s="6" t="s">
        <v>9</v>
      </c>
      <c r="BF20" s="6" t="s">
        <v>9</v>
      </c>
      <c r="BG20" s="6">
        <f>0</f>
        <v>0</v>
      </c>
      <c r="BH20" s="6">
        <f>0</f>
        <v>0</v>
      </c>
      <c r="BI20" s="6">
        <f>0</f>
        <v>0</v>
      </c>
      <c r="BJ20" s="7">
        <f>IFERROR(VLOOKUP(BE20,Table1[#All],2,0),0)</f>
        <v>0</v>
      </c>
      <c r="BK20" s="6" t="s">
        <v>9</v>
      </c>
      <c r="BL20" s="6" t="s">
        <v>9</v>
      </c>
      <c r="BM20" s="6">
        <f>0</f>
        <v>0</v>
      </c>
      <c r="BN20" s="6">
        <f>0</f>
        <v>0</v>
      </c>
      <c r="BO20" s="6">
        <f>0</f>
        <v>0</v>
      </c>
      <c r="BP20" s="7">
        <f>IFERROR(VLOOKUP(BK20,Table1[#All],2,0),0)</f>
        <v>0</v>
      </c>
    </row>
    <row r="21" spans="1:68" x14ac:dyDescent="0.25">
      <c r="A21" s="6" t="s">
        <v>184</v>
      </c>
      <c r="B21" s="6" t="str">
        <f>VLOOKUP(A21,Table3[#All],2,FALSE)</f>
        <v>New York University</v>
      </c>
      <c r="C21" s="6" t="str">
        <f>VLOOKUP(A21,Table3[#All],3,FALSE)</f>
        <v>Information Visualization</v>
      </c>
      <c r="D21" s="6" t="str">
        <f>VLOOKUP(A21,Table3[#All],4,FALSE)</f>
        <v>Specialization</v>
      </c>
      <c r="E21" s="6">
        <f>VLOOKUP(A21,Table3[#All],5,FALSE)</f>
        <v>4.5</v>
      </c>
      <c r="F21" s="6">
        <f>VLOOKUP(A21,Table3[#All],6,FALSE)</f>
        <v>327</v>
      </c>
      <c r="G21" s="6">
        <v>17000</v>
      </c>
      <c r="H21" s="6" t="str">
        <f>VLOOKUP(A21,Table3[#All],8,FALSE)</f>
        <v>Beginner</v>
      </c>
      <c r="I21" s="6" t="s">
        <v>185</v>
      </c>
      <c r="J21" s="6" t="s">
        <v>186</v>
      </c>
      <c r="K21" s="6">
        <v>4.5</v>
      </c>
      <c r="L21" s="6">
        <v>173</v>
      </c>
      <c r="M21" s="6">
        <v>49</v>
      </c>
      <c r="N21" s="7">
        <f>IFERROR(VLOOKUP(I21,Table1[#All],2,0),0)</f>
        <v>9875</v>
      </c>
      <c r="O21" s="6" t="s">
        <v>187</v>
      </c>
      <c r="P21" s="6" t="s">
        <v>188</v>
      </c>
      <c r="Q21" s="6">
        <v>4.8</v>
      </c>
      <c r="R21" s="6">
        <v>93</v>
      </c>
      <c r="S21" s="6">
        <v>28</v>
      </c>
      <c r="T21" s="7">
        <f>IFERROR(VLOOKUP(O21,Table1[#All],2,0),0)</f>
        <v>3619</v>
      </c>
      <c r="U21" s="6" t="s">
        <v>189</v>
      </c>
      <c r="V21" s="6" t="s">
        <v>190</v>
      </c>
      <c r="W21" s="6">
        <v>4.5</v>
      </c>
      <c r="X21" s="6">
        <v>160</v>
      </c>
      <c r="Y21" s="6">
        <v>53</v>
      </c>
      <c r="Z21" s="7">
        <f>IFERROR(VLOOKUP(U21,Table1[#All],2,0),0)</f>
        <v>8160</v>
      </c>
      <c r="AA21" s="6" t="s">
        <v>191</v>
      </c>
      <c r="AB21" s="6" t="s">
        <v>192</v>
      </c>
      <c r="AC21" s="6">
        <v>4.7</v>
      </c>
      <c r="AD21" s="6">
        <v>29</v>
      </c>
      <c r="AE21" s="6">
        <v>10</v>
      </c>
      <c r="AF21" s="7">
        <f>IFERROR(VLOOKUP(AA21,Table1[#All],2,0),0)</f>
        <v>3286</v>
      </c>
      <c r="AG21" s="6" t="s">
        <v>9</v>
      </c>
      <c r="AH21" s="6" t="s">
        <v>9</v>
      </c>
      <c r="AI21" s="6">
        <f>0</f>
        <v>0</v>
      </c>
      <c r="AJ21" s="6">
        <f>0</f>
        <v>0</v>
      </c>
      <c r="AK21" s="6">
        <f>0</f>
        <v>0</v>
      </c>
      <c r="AL21" s="7">
        <f>IFERROR(VLOOKUP(AG21,Table1[#All],2,0),0)</f>
        <v>0</v>
      </c>
      <c r="AM21" s="6" t="s">
        <v>9</v>
      </c>
      <c r="AN21" s="6" t="s">
        <v>9</v>
      </c>
      <c r="AO21" s="6">
        <f>0</f>
        <v>0</v>
      </c>
      <c r="AP21" s="6">
        <f>0</f>
        <v>0</v>
      </c>
      <c r="AQ21" s="6">
        <f>0</f>
        <v>0</v>
      </c>
      <c r="AR21" s="7">
        <f>IFERROR(VLOOKUP(AM21,Table1[#All],2,0),0)</f>
        <v>0</v>
      </c>
      <c r="AS21" s="6" t="s">
        <v>9</v>
      </c>
      <c r="AT21" s="6" t="s">
        <v>9</v>
      </c>
      <c r="AU21" s="6">
        <f>0</f>
        <v>0</v>
      </c>
      <c r="AV21" s="6">
        <f>0</f>
        <v>0</v>
      </c>
      <c r="AW21" s="6">
        <f>0</f>
        <v>0</v>
      </c>
      <c r="AX21" s="7">
        <f>IFERROR(VLOOKUP(AS21,Table1[#All],2,0),0)</f>
        <v>0</v>
      </c>
      <c r="AY21" s="6" t="s">
        <v>9</v>
      </c>
      <c r="AZ21" s="6" t="s">
        <v>9</v>
      </c>
      <c r="BA21" s="6">
        <f>0</f>
        <v>0</v>
      </c>
      <c r="BB21" s="6">
        <f>0</f>
        <v>0</v>
      </c>
      <c r="BC21" s="6">
        <f>0</f>
        <v>0</v>
      </c>
      <c r="BD21" s="7">
        <f>IFERROR(VLOOKUP(AY21,Table1[#All],2,0),0)</f>
        <v>0</v>
      </c>
      <c r="BE21" s="6" t="s">
        <v>9</v>
      </c>
      <c r="BF21" s="6" t="s">
        <v>9</v>
      </c>
      <c r="BG21" s="6">
        <f>0</f>
        <v>0</v>
      </c>
      <c r="BH21" s="6">
        <f>0</f>
        <v>0</v>
      </c>
      <c r="BI21" s="6">
        <f>0</f>
        <v>0</v>
      </c>
      <c r="BJ21" s="7">
        <f>IFERROR(VLOOKUP(BE21,Table1[#All],2,0),0)</f>
        <v>0</v>
      </c>
      <c r="BK21" s="6" t="s">
        <v>9</v>
      </c>
      <c r="BL21" s="6" t="s">
        <v>9</v>
      </c>
      <c r="BM21" s="6">
        <f>0</f>
        <v>0</v>
      </c>
      <c r="BN21" s="6">
        <f>0</f>
        <v>0</v>
      </c>
      <c r="BO21" s="6">
        <f>0</f>
        <v>0</v>
      </c>
      <c r="BP21" s="7">
        <f>IFERROR(VLOOKUP(BK21,Table1[#All],2,0),0)</f>
        <v>0</v>
      </c>
    </row>
    <row r="22" spans="1:68" x14ac:dyDescent="0.25">
      <c r="A22" s="6" t="s">
        <v>193</v>
      </c>
      <c r="B22" s="6" t="str">
        <f>VLOOKUP(A22,Table3[#All],2,FALSE)</f>
        <v>University at Buffalo</v>
      </c>
      <c r="C22" s="6" t="str">
        <f>VLOOKUP(A22,Table3[#All],3,FALSE)</f>
        <v>Blockchain</v>
      </c>
      <c r="D22" s="6" t="str">
        <f>VLOOKUP(A22,Table3[#All],4,FALSE)</f>
        <v>Specialization</v>
      </c>
      <c r="E22" s="6">
        <f>VLOOKUP(A22,Table3[#All],5,FALSE)</f>
        <v>4.5999999999999996</v>
      </c>
      <c r="F22" s="6">
        <f>VLOOKUP(A22,Table3[#All],6,FALSE)</f>
        <v>6292</v>
      </c>
      <c r="G22" s="6">
        <v>160000</v>
      </c>
      <c r="H22" s="6" t="str">
        <f>VLOOKUP(A22,Table3[#All],8,FALSE)</f>
        <v>Intermediate</v>
      </c>
      <c r="I22" s="6" t="s">
        <v>194</v>
      </c>
      <c r="J22" s="6" t="s">
        <v>195</v>
      </c>
      <c r="K22" s="6">
        <v>4.5999999999999996</v>
      </c>
      <c r="L22" s="8">
        <v>5594</v>
      </c>
      <c r="M22" s="8">
        <v>1420</v>
      </c>
      <c r="N22" s="7">
        <f>IFERROR(VLOOKUP(I22,Table1[#All],2,0),0)</f>
        <v>145850</v>
      </c>
      <c r="O22" s="6" t="s">
        <v>196</v>
      </c>
      <c r="P22" s="6" t="s">
        <v>197</v>
      </c>
      <c r="Q22" s="6">
        <v>4.5999999999999996</v>
      </c>
      <c r="R22" s="8">
        <v>1777</v>
      </c>
      <c r="S22" s="6">
        <v>337</v>
      </c>
      <c r="T22" s="7">
        <f>IFERROR(VLOOKUP(O22,Table1[#All],2,0),0)</f>
        <v>34932</v>
      </c>
      <c r="U22" s="6" t="s">
        <v>198</v>
      </c>
      <c r="V22" s="6" t="s">
        <v>199</v>
      </c>
      <c r="W22" s="6">
        <v>4.5</v>
      </c>
      <c r="X22" s="6">
        <v>938</v>
      </c>
      <c r="Y22" s="6">
        <v>158</v>
      </c>
      <c r="Z22" s="7">
        <f>IFERROR(VLOOKUP(U22,Table1[#All],2,0),0)</f>
        <v>22540</v>
      </c>
      <c r="AA22" s="6" t="s">
        <v>200</v>
      </c>
      <c r="AB22" s="6" t="s">
        <v>201</v>
      </c>
      <c r="AC22" s="6">
        <v>4.5999999999999996</v>
      </c>
      <c r="AD22" s="6">
        <v>853</v>
      </c>
      <c r="AE22" s="6">
        <v>147</v>
      </c>
      <c r="AF22" s="7">
        <f>IFERROR(VLOOKUP(AA22,Table1[#All],2,0),0)</f>
        <v>21164</v>
      </c>
      <c r="AG22" s="6" t="s">
        <v>9</v>
      </c>
      <c r="AH22" s="6" t="s">
        <v>9</v>
      </c>
      <c r="AI22" s="6">
        <f>0</f>
        <v>0</v>
      </c>
      <c r="AJ22" s="6">
        <f>0</f>
        <v>0</v>
      </c>
      <c r="AK22" s="6">
        <f>0</f>
        <v>0</v>
      </c>
      <c r="AL22" s="7">
        <f>IFERROR(VLOOKUP(AG22,Table1[#All],2,0),0)</f>
        <v>0</v>
      </c>
      <c r="AM22" s="6" t="s">
        <v>9</v>
      </c>
      <c r="AN22" s="6" t="s">
        <v>9</v>
      </c>
      <c r="AO22" s="6">
        <f>0</f>
        <v>0</v>
      </c>
      <c r="AP22" s="6">
        <f>0</f>
        <v>0</v>
      </c>
      <c r="AQ22" s="6">
        <f>0</f>
        <v>0</v>
      </c>
      <c r="AR22" s="7">
        <f>IFERROR(VLOOKUP(AM22,Table1[#All],2,0),0)</f>
        <v>0</v>
      </c>
      <c r="AS22" s="6" t="s">
        <v>9</v>
      </c>
      <c r="AT22" s="6" t="s">
        <v>9</v>
      </c>
      <c r="AU22" s="6">
        <f>0</f>
        <v>0</v>
      </c>
      <c r="AV22" s="6">
        <f>0</f>
        <v>0</v>
      </c>
      <c r="AW22" s="6">
        <f>0</f>
        <v>0</v>
      </c>
      <c r="AX22" s="7">
        <f>IFERROR(VLOOKUP(AS22,Table1[#All],2,0),0)</f>
        <v>0</v>
      </c>
      <c r="AY22" s="6" t="s">
        <v>9</v>
      </c>
      <c r="AZ22" s="6" t="s">
        <v>9</v>
      </c>
      <c r="BA22" s="6">
        <f>0</f>
        <v>0</v>
      </c>
      <c r="BB22" s="6">
        <f>0</f>
        <v>0</v>
      </c>
      <c r="BC22" s="6">
        <f>0</f>
        <v>0</v>
      </c>
      <c r="BD22" s="7">
        <f>IFERROR(VLOOKUP(AY22,Table1[#All],2,0),0)</f>
        <v>0</v>
      </c>
      <c r="BE22" s="6" t="s">
        <v>9</v>
      </c>
      <c r="BF22" s="6" t="s">
        <v>9</v>
      </c>
      <c r="BG22" s="6">
        <f>0</f>
        <v>0</v>
      </c>
      <c r="BH22" s="6">
        <f>0</f>
        <v>0</v>
      </c>
      <c r="BI22" s="6">
        <f>0</f>
        <v>0</v>
      </c>
      <c r="BJ22" s="7">
        <f>IFERROR(VLOOKUP(BE22,Table1[#All],2,0),0)</f>
        <v>0</v>
      </c>
      <c r="BK22" s="6" t="s">
        <v>9</v>
      </c>
      <c r="BL22" s="6" t="s">
        <v>9</v>
      </c>
      <c r="BM22" s="6">
        <f>0</f>
        <v>0</v>
      </c>
      <c r="BN22" s="6">
        <f>0</f>
        <v>0</v>
      </c>
      <c r="BO22" s="6">
        <f>0</f>
        <v>0</v>
      </c>
      <c r="BP22" s="7">
        <f>IFERROR(VLOOKUP(BK22,Table1[#All],2,0),0)</f>
        <v>0</v>
      </c>
    </row>
    <row r="23" spans="1:68" x14ac:dyDescent="0.25">
      <c r="A23" s="6" t="s">
        <v>202</v>
      </c>
      <c r="B23" s="6" t="str">
        <f>VLOOKUP(A23,Table3[#All],2,FALSE)</f>
        <v>University of Maryland, College Park</v>
      </c>
      <c r="C23" s="6" t="str">
        <f>VLOOKUP(A23,Table3[#All],3,FALSE)</f>
        <v>Product Ideation, Design, and Management</v>
      </c>
      <c r="D23" s="6" t="str">
        <f>VLOOKUP(A23,Table3[#All],4,FALSE)</f>
        <v>Specialization</v>
      </c>
      <c r="E23" s="6">
        <f>VLOOKUP(A23,Table3[#All],5,FALSE)</f>
        <v>4.3</v>
      </c>
      <c r="F23" s="6">
        <f>VLOOKUP(A23,Table3[#All],6,FALSE)</f>
        <v>28</v>
      </c>
      <c r="G23" s="6">
        <v>0</v>
      </c>
      <c r="H23" s="6" t="str">
        <f>VLOOKUP(A23,Table3[#All],8,FALSE)</f>
        <v>Beginner</v>
      </c>
      <c r="I23" s="6" t="s">
        <v>203</v>
      </c>
      <c r="J23" s="6" t="s">
        <v>204</v>
      </c>
      <c r="K23" s="6" t="s">
        <v>4367</v>
      </c>
      <c r="L23" s="6" t="s">
        <v>4367</v>
      </c>
      <c r="M23" s="6">
        <f>0</f>
        <v>0</v>
      </c>
      <c r="N23" s="7">
        <f>IFERROR(VLOOKUP(I23,Table1[#All],2,0),0)</f>
        <v>0</v>
      </c>
      <c r="O23" s="6" t="s">
        <v>205</v>
      </c>
      <c r="P23" s="6" t="s">
        <v>206</v>
      </c>
      <c r="Q23" s="6">
        <v>4.5999999999999996</v>
      </c>
      <c r="R23" s="6">
        <v>14</v>
      </c>
      <c r="S23" s="6">
        <v>2</v>
      </c>
      <c r="T23" s="7">
        <f>IFERROR(VLOOKUP(O23,Table1[#All],2,0),0)</f>
        <v>0</v>
      </c>
      <c r="U23" s="6" t="s">
        <v>207</v>
      </c>
      <c r="V23" s="6" t="s">
        <v>208</v>
      </c>
      <c r="W23" s="6">
        <v>0</v>
      </c>
      <c r="X23" s="6">
        <v>0</v>
      </c>
      <c r="Y23" s="6">
        <v>0</v>
      </c>
      <c r="Z23" s="7">
        <f>IFERROR(VLOOKUP(U23,Table1[#All],2,0),0)</f>
        <v>0</v>
      </c>
      <c r="AA23" s="6" t="s">
        <v>209</v>
      </c>
      <c r="AB23" s="6" t="s">
        <v>210</v>
      </c>
      <c r="AC23" s="6">
        <v>4.0999999999999996</v>
      </c>
      <c r="AD23" s="6">
        <v>14</v>
      </c>
      <c r="AE23" s="6">
        <v>3</v>
      </c>
      <c r="AF23" s="7">
        <f>IFERROR(VLOOKUP(AA23,Table1[#All],2,0),0)</f>
        <v>0</v>
      </c>
      <c r="AG23" s="6" t="s">
        <v>211</v>
      </c>
      <c r="AH23" s="6" t="s">
        <v>212</v>
      </c>
      <c r="AI23" s="6" t="s">
        <v>4367</v>
      </c>
      <c r="AJ23" s="6" t="s">
        <v>4367</v>
      </c>
      <c r="AK23" s="6" t="s">
        <v>4367</v>
      </c>
      <c r="AL23" s="7">
        <f>IFERROR(VLOOKUP(AG23,Table1[#All],2,0),0)</f>
        <v>0</v>
      </c>
      <c r="AM23" s="6" t="s">
        <v>9</v>
      </c>
      <c r="AN23" s="6" t="s">
        <v>9</v>
      </c>
      <c r="AO23" s="6">
        <f>0</f>
        <v>0</v>
      </c>
      <c r="AP23" s="6">
        <f>0</f>
        <v>0</v>
      </c>
      <c r="AQ23" s="6">
        <f>0</f>
        <v>0</v>
      </c>
      <c r="AR23" s="7">
        <f>IFERROR(VLOOKUP(AM23,Table1[#All],2,0),0)</f>
        <v>0</v>
      </c>
      <c r="AS23" s="6" t="s">
        <v>9</v>
      </c>
      <c r="AT23" s="6" t="s">
        <v>9</v>
      </c>
      <c r="AU23" s="6">
        <f>0</f>
        <v>0</v>
      </c>
      <c r="AV23" s="6">
        <f>0</f>
        <v>0</v>
      </c>
      <c r="AW23" s="6">
        <f>0</f>
        <v>0</v>
      </c>
      <c r="AX23" s="7">
        <f>IFERROR(VLOOKUP(AS23,Table1[#All],2,0),0)</f>
        <v>0</v>
      </c>
      <c r="AY23" s="6" t="s">
        <v>9</v>
      </c>
      <c r="AZ23" s="6" t="s">
        <v>9</v>
      </c>
      <c r="BA23" s="6">
        <f>0</f>
        <v>0</v>
      </c>
      <c r="BB23" s="6">
        <f>0</f>
        <v>0</v>
      </c>
      <c r="BC23" s="6">
        <f>0</f>
        <v>0</v>
      </c>
      <c r="BD23" s="7">
        <f>IFERROR(VLOOKUP(AY23,Table1[#All],2,0),0)</f>
        <v>0</v>
      </c>
      <c r="BE23" s="6" t="s">
        <v>9</v>
      </c>
      <c r="BF23" s="6" t="s">
        <v>9</v>
      </c>
      <c r="BG23" s="6">
        <f>0</f>
        <v>0</v>
      </c>
      <c r="BH23" s="6">
        <f>0</f>
        <v>0</v>
      </c>
      <c r="BI23" s="6">
        <f>0</f>
        <v>0</v>
      </c>
      <c r="BJ23" s="7">
        <f>IFERROR(VLOOKUP(BE23,Table1[#All],2,0),0)</f>
        <v>0</v>
      </c>
      <c r="BK23" s="6" t="s">
        <v>9</v>
      </c>
      <c r="BL23" s="6" t="s">
        <v>9</v>
      </c>
      <c r="BM23" s="6">
        <f>0</f>
        <v>0</v>
      </c>
      <c r="BN23" s="6">
        <f>0</f>
        <v>0</v>
      </c>
      <c r="BO23" s="6">
        <f>0</f>
        <v>0</v>
      </c>
      <c r="BP23" s="7">
        <f>IFERROR(VLOOKUP(BK23,Table1[#All],2,0),0)</f>
        <v>0</v>
      </c>
    </row>
    <row r="24" spans="1:68" x14ac:dyDescent="0.25">
      <c r="A24" s="6" t="s">
        <v>213</v>
      </c>
      <c r="B24" s="6" t="str">
        <f>VLOOKUP(A24,Table3[#All],2,FALSE)</f>
        <v>Unity</v>
      </c>
      <c r="C24" s="6" t="str">
        <f>VLOOKUP(A24,Table3[#All],3,FALSE)</f>
        <v>Unity XR: How to Build AR and VR Apps</v>
      </c>
      <c r="D24" s="6" t="str">
        <f>VLOOKUP(A24,Table3[#All],4,FALSE)</f>
        <v>Specialization</v>
      </c>
      <c r="E24" s="6">
        <f>VLOOKUP(A24,Table3[#All],5,FALSE)</f>
        <v>4.0999999999999996</v>
      </c>
      <c r="F24" s="6">
        <f>VLOOKUP(A24,Table3[#All],6,FALSE)</f>
        <v>220</v>
      </c>
      <c r="G24" s="6">
        <v>27000</v>
      </c>
      <c r="H24" s="6" t="str">
        <f>VLOOKUP(A24,Table3[#All],8,FALSE)</f>
        <v>Beginner</v>
      </c>
      <c r="I24" s="6" t="s">
        <v>214</v>
      </c>
      <c r="J24" s="6" t="s">
        <v>215</v>
      </c>
      <c r="K24" s="6">
        <v>4.3</v>
      </c>
      <c r="L24" s="6">
        <v>158</v>
      </c>
      <c r="M24" s="6">
        <v>45</v>
      </c>
      <c r="N24" s="7">
        <f>IFERROR(VLOOKUP(I24,Table1[#All],2,0),0)</f>
        <v>20290</v>
      </c>
      <c r="O24" s="6" t="s">
        <v>216</v>
      </c>
      <c r="P24" s="6" t="s">
        <v>217</v>
      </c>
      <c r="Q24" s="6">
        <v>3.9</v>
      </c>
      <c r="R24" s="6">
        <v>34</v>
      </c>
      <c r="S24" s="6">
        <v>12</v>
      </c>
      <c r="T24" s="7">
        <f>IFERROR(VLOOKUP(O24,Table1[#All],2,0),0)</f>
        <v>9341</v>
      </c>
      <c r="U24" s="6" t="s">
        <v>218</v>
      </c>
      <c r="V24" s="6" t="s">
        <v>219</v>
      </c>
      <c r="W24" s="6">
        <v>4</v>
      </c>
      <c r="X24" s="6">
        <v>65</v>
      </c>
      <c r="Y24" s="6">
        <v>22</v>
      </c>
      <c r="Z24" s="7">
        <f>IFERROR(VLOOKUP(U24,Table1[#All],2,0),0)</f>
        <v>8571</v>
      </c>
      <c r="AA24" s="6" t="s">
        <v>9</v>
      </c>
      <c r="AB24" s="6" t="s">
        <v>9</v>
      </c>
      <c r="AC24" s="6">
        <f>0</f>
        <v>0</v>
      </c>
      <c r="AD24" s="6">
        <f>0</f>
        <v>0</v>
      </c>
      <c r="AE24" s="6">
        <f>0</f>
        <v>0</v>
      </c>
      <c r="AF24" s="7">
        <f>IFERROR(VLOOKUP(AA24,Table1[#All],2,0),0)</f>
        <v>0</v>
      </c>
      <c r="AG24" s="6" t="s">
        <v>9</v>
      </c>
      <c r="AH24" s="6" t="s">
        <v>9</v>
      </c>
      <c r="AI24" s="6">
        <f>0</f>
        <v>0</v>
      </c>
      <c r="AJ24" s="6">
        <f>0</f>
        <v>0</v>
      </c>
      <c r="AK24" s="6">
        <f>0</f>
        <v>0</v>
      </c>
      <c r="AL24" s="7">
        <f>IFERROR(VLOOKUP(AG24,Table1[#All],2,0),0)</f>
        <v>0</v>
      </c>
      <c r="AM24" s="6" t="s">
        <v>9</v>
      </c>
      <c r="AN24" s="6" t="s">
        <v>9</v>
      </c>
      <c r="AO24" s="6">
        <f>0</f>
        <v>0</v>
      </c>
      <c r="AP24" s="6">
        <f>0</f>
        <v>0</v>
      </c>
      <c r="AQ24" s="6">
        <f>0</f>
        <v>0</v>
      </c>
      <c r="AR24" s="7">
        <f>IFERROR(VLOOKUP(AM24,Table1[#All],2,0),0)</f>
        <v>0</v>
      </c>
      <c r="AS24" s="6" t="s">
        <v>9</v>
      </c>
      <c r="AT24" s="6" t="s">
        <v>9</v>
      </c>
      <c r="AU24" s="6">
        <f>0</f>
        <v>0</v>
      </c>
      <c r="AV24" s="6">
        <f>0</f>
        <v>0</v>
      </c>
      <c r="AW24" s="6">
        <f>0</f>
        <v>0</v>
      </c>
      <c r="AX24" s="7">
        <f>IFERROR(VLOOKUP(AS24,Table1[#All],2,0),0)</f>
        <v>0</v>
      </c>
      <c r="AY24" s="6" t="s">
        <v>9</v>
      </c>
      <c r="AZ24" s="6" t="s">
        <v>9</v>
      </c>
      <c r="BA24" s="6">
        <f>0</f>
        <v>0</v>
      </c>
      <c r="BB24" s="6">
        <f>0</f>
        <v>0</v>
      </c>
      <c r="BC24" s="6">
        <f>0</f>
        <v>0</v>
      </c>
      <c r="BD24" s="7">
        <f>IFERROR(VLOOKUP(AY24,Table1[#All],2,0),0)</f>
        <v>0</v>
      </c>
      <c r="BE24" s="6" t="s">
        <v>9</v>
      </c>
      <c r="BF24" s="6" t="s">
        <v>9</v>
      </c>
      <c r="BG24" s="6">
        <f>0</f>
        <v>0</v>
      </c>
      <c r="BH24" s="6">
        <f>0</f>
        <v>0</v>
      </c>
      <c r="BI24" s="6">
        <f>0</f>
        <v>0</v>
      </c>
      <c r="BJ24" s="7">
        <f>IFERROR(VLOOKUP(BE24,Table1[#All],2,0),0)</f>
        <v>0</v>
      </c>
      <c r="BK24" s="6" t="s">
        <v>9</v>
      </c>
      <c r="BL24" s="6" t="s">
        <v>9</v>
      </c>
      <c r="BM24" s="6">
        <f>0</f>
        <v>0</v>
      </c>
      <c r="BN24" s="6">
        <f>0</f>
        <v>0</v>
      </c>
      <c r="BO24" s="6">
        <f>0</f>
        <v>0</v>
      </c>
      <c r="BP24" s="7">
        <f>IFERROR(VLOOKUP(BK24,Table1[#All],2,0),0)</f>
        <v>0</v>
      </c>
    </row>
    <row r="25" spans="1:68" x14ac:dyDescent="0.25">
      <c r="A25" s="6" t="s">
        <v>220</v>
      </c>
      <c r="B25" s="6" t="str">
        <f>VLOOKUP(A25,Table3[#All],2,FALSE)</f>
        <v>University of California, Irvine</v>
      </c>
      <c r="C25" s="6" t="str">
        <f>VLOOKUP(A25,Table3[#All],3,FALSE)</f>
        <v>E-Marketing</v>
      </c>
      <c r="D25" s="6" t="str">
        <f>VLOOKUP(A25,Table3[#All],4,FALSE)</f>
        <v>Specialization</v>
      </c>
      <c r="E25" s="6">
        <f>VLOOKUP(A25,Table3[#All],5,FALSE)</f>
        <v>4.7</v>
      </c>
      <c r="F25" s="6">
        <f>VLOOKUP(A25,Table3[#All],6,FALSE)</f>
        <v>133</v>
      </c>
      <c r="G25" s="6">
        <v>3700</v>
      </c>
      <c r="H25" s="6" t="str">
        <f>VLOOKUP(A25,Table3[#All],8,FALSE)</f>
        <v>Beginner</v>
      </c>
      <c r="I25" s="6" t="s">
        <v>221</v>
      </c>
      <c r="J25" s="6" t="s">
        <v>222</v>
      </c>
      <c r="K25" s="6">
        <v>4.7</v>
      </c>
      <c r="L25" s="6">
        <v>117</v>
      </c>
      <c r="M25" s="6">
        <v>35</v>
      </c>
      <c r="N25" s="7">
        <f>IFERROR(VLOOKUP(I25,Table1[#All],2,0),0)</f>
        <v>2787</v>
      </c>
      <c r="O25" s="6" t="s">
        <v>223</v>
      </c>
      <c r="P25" s="6" t="s">
        <v>224</v>
      </c>
      <c r="Q25" s="6">
        <v>4.7</v>
      </c>
      <c r="R25" s="6">
        <v>28</v>
      </c>
      <c r="S25" s="6">
        <v>3</v>
      </c>
      <c r="T25" s="7">
        <f>IFERROR(VLOOKUP(O25,Table1[#All],2,0),0)</f>
        <v>0</v>
      </c>
      <c r="U25" s="6" t="s">
        <v>225</v>
      </c>
      <c r="V25" s="6" t="s">
        <v>226</v>
      </c>
      <c r="W25" s="6">
        <v>4.5999999999999996</v>
      </c>
      <c r="X25" s="6">
        <v>13</v>
      </c>
      <c r="Y25" s="6">
        <v>2</v>
      </c>
      <c r="Z25" s="7">
        <f>IFERROR(VLOOKUP(U25,Table1[#All],2,0),0)</f>
        <v>0</v>
      </c>
      <c r="AA25" s="6" t="s">
        <v>9</v>
      </c>
      <c r="AB25" s="6" t="s">
        <v>9</v>
      </c>
      <c r="AC25" s="6">
        <f>0</f>
        <v>0</v>
      </c>
      <c r="AD25" s="6">
        <f>0</f>
        <v>0</v>
      </c>
      <c r="AE25" s="6">
        <f>0</f>
        <v>0</v>
      </c>
      <c r="AF25" s="7">
        <f>IFERROR(VLOOKUP(AA25,Table1[#All],2,0),0)</f>
        <v>0</v>
      </c>
      <c r="AG25" s="6" t="s">
        <v>9</v>
      </c>
      <c r="AH25" s="6" t="s">
        <v>9</v>
      </c>
      <c r="AI25" s="6">
        <f>0</f>
        <v>0</v>
      </c>
      <c r="AJ25" s="6">
        <f>0</f>
        <v>0</v>
      </c>
      <c r="AK25" s="6">
        <f>0</f>
        <v>0</v>
      </c>
      <c r="AL25" s="7">
        <f>IFERROR(VLOOKUP(AG25,Table1[#All],2,0),0)</f>
        <v>0</v>
      </c>
      <c r="AM25" s="6" t="s">
        <v>9</v>
      </c>
      <c r="AN25" s="6" t="s">
        <v>9</v>
      </c>
      <c r="AO25" s="6">
        <f>0</f>
        <v>0</v>
      </c>
      <c r="AP25" s="6">
        <f>0</f>
        <v>0</v>
      </c>
      <c r="AQ25" s="6">
        <f>0</f>
        <v>0</v>
      </c>
      <c r="AR25" s="7">
        <f>IFERROR(VLOOKUP(AM25,Table1[#All],2,0),0)</f>
        <v>0</v>
      </c>
      <c r="AS25" s="6" t="s">
        <v>9</v>
      </c>
      <c r="AT25" s="6" t="s">
        <v>9</v>
      </c>
      <c r="AU25" s="6">
        <f>0</f>
        <v>0</v>
      </c>
      <c r="AV25" s="6">
        <f>0</f>
        <v>0</v>
      </c>
      <c r="AW25" s="6">
        <f>0</f>
        <v>0</v>
      </c>
      <c r="AX25" s="7">
        <f>IFERROR(VLOOKUP(AS25,Table1[#All],2,0),0)</f>
        <v>0</v>
      </c>
      <c r="AY25" s="6" t="s">
        <v>9</v>
      </c>
      <c r="AZ25" s="6" t="s">
        <v>9</v>
      </c>
      <c r="BA25" s="6">
        <f>0</f>
        <v>0</v>
      </c>
      <c r="BB25" s="6">
        <f>0</f>
        <v>0</v>
      </c>
      <c r="BC25" s="6">
        <f>0</f>
        <v>0</v>
      </c>
      <c r="BD25" s="7">
        <f>IFERROR(VLOOKUP(AY25,Table1[#All],2,0),0)</f>
        <v>0</v>
      </c>
      <c r="BE25" s="6" t="s">
        <v>9</v>
      </c>
      <c r="BF25" s="6" t="s">
        <v>9</v>
      </c>
      <c r="BG25" s="6">
        <f>0</f>
        <v>0</v>
      </c>
      <c r="BH25" s="6">
        <f>0</f>
        <v>0</v>
      </c>
      <c r="BI25" s="6">
        <f>0</f>
        <v>0</v>
      </c>
      <c r="BJ25" s="7">
        <f>IFERROR(VLOOKUP(BE25,Table1[#All],2,0),0)</f>
        <v>0</v>
      </c>
      <c r="BK25" s="6" t="s">
        <v>9</v>
      </c>
      <c r="BL25" s="6" t="s">
        <v>9</v>
      </c>
      <c r="BM25" s="6">
        <f>0</f>
        <v>0</v>
      </c>
      <c r="BN25" s="6">
        <f>0</f>
        <v>0</v>
      </c>
      <c r="BO25" s="6">
        <f>0</f>
        <v>0</v>
      </c>
      <c r="BP25" s="7">
        <f>IFERROR(VLOOKUP(BK25,Table1[#All],2,0),0)</f>
        <v>0</v>
      </c>
    </row>
    <row r="26" spans="1:68" x14ac:dyDescent="0.25">
      <c r="A26" s="6" t="s">
        <v>227</v>
      </c>
      <c r="B26" s="6" t="str">
        <f>VLOOKUP(A26,Table3[#All],2,FALSE)</f>
        <v>University of Pennsylvania</v>
      </c>
      <c r="C26" s="6" t="str">
        <f>VLOOKUP(A26,Table3[#All],3,FALSE)</f>
        <v>Entrepreneurship</v>
      </c>
      <c r="D26" s="6" t="str">
        <f>VLOOKUP(A26,Table3[#All],4,FALSE)</f>
        <v>Specialization</v>
      </c>
      <c r="E26" s="6">
        <f>VLOOKUP(A26,Table3[#All],5,FALSE)</f>
        <v>4.8</v>
      </c>
      <c r="F26" s="6">
        <f>VLOOKUP(A26,Table3[#All],6,FALSE)</f>
        <v>4739</v>
      </c>
      <c r="G26" s="6">
        <v>140000</v>
      </c>
      <c r="H26" s="6" t="str">
        <f>VLOOKUP(A26,Table3[#All],8,FALSE)</f>
        <v>Beginner</v>
      </c>
      <c r="I26" s="6" t="s">
        <v>228</v>
      </c>
      <c r="J26" s="6" t="s">
        <v>229</v>
      </c>
      <c r="K26" s="6">
        <v>4.8</v>
      </c>
      <c r="L26" s="8">
        <v>3703</v>
      </c>
      <c r="M26" s="6">
        <v>801</v>
      </c>
      <c r="N26" s="7">
        <f>IFERROR(VLOOKUP(I26,Table1[#All],2,0),0)</f>
        <v>0</v>
      </c>
      <c r="O26" s="6" t="s">
        <v>230</v>
      </c>
      <c r="P26" s="6" t="s">
        <v>231</v>
      </c>
      <c r="Q26" s="6">
        <v>4.8</v>
      </c>
      <c r="R26" s="8">
        <v>1796</v>
      </c>
      <c r="S26" s="6">
        <v>245</v>
      </c>
      <c r="T26" s="7">
        <f>IFERROR(VLOOKUP(O26,Table1[#All],2,0),0)</f>
        <v>46151</v>
      </c>
      <c r="U26" s="6" t="s">
        <v>232</v>
      </c>
      <c r="V26" s="6" t="s">
        <v>233</v>
      </c>
      <c r="W26" s="6">
        <v>4.8</v>
      </c>
      <c r="X26" s="8">
        <v>1285</v>
      </c>
      <c r="Y26" s="6">
        <v>152</v>
      </c>
      <c r="Z26" s="7">
        <f>IFERROR(VLOOKUP(U26,Table1[#All],2,0),0)</f>
        <v>37826</v>
      </c>
      <c r="AA26" s="6" t="s">
        <v>234</v>
      </c>
      <c r="AB26" s="6" t="s">
        <v>235</v>
      </c>
      <c r="AC26" s="6">
        <v>4.8</v>
      </c>
      <c r="AD26" s="8">
        <v>1048</v>
      </c>
      <c r="AE26" s="6">
        <v>132</v>
      </c>
      <c r="AF26" s="7">
        <f>IFERROR(VLOOKUP(AA26,Table1[#All],2,0),0)</f>
        <v>29032</v>
      </c>
      <c r="AG26" s="6" t="s">
        <v>236</v>
      </c>
      <c r="AH26" s="6" t="s">
        <v>237</v>
      </c>
      <c r="AI26" s="6">
        <v>4.8</v>
      </c>
      <c r="AJ26" s="6">
        <v>214</v>
      </c>
      <c r="AK26" s="6">
        <v>54</v>
      </c>
      <c r="AL26" s="7">
        <f>IFERROR(VLOOKUP(AG26,Table1[#All],2,0),0)</f>
        <v>3633</v>
      </c>
      <c r="AM26" s="6" t="s">
        <v>9</v>
      </c>
      <c r="AN26" s="6" t="s">
        <v>9</v>
      </c>
      <c r="AO26" s="6">
        <f>0</f>
        <v>0</v>
      </c>
      <c r="AP26" s="6">
        <f>0</f>
        <v>0</v>
      </c>
      <c r="AQ26" s="6">
        <f>0</f>
        <v>0</v>
      </c>
      <c r="AR26" s="7">
        <f>IFERROR(VLOOKUP(AM26,Table1[#All],2,0),0)</f>
        <v>0</v>
      </c>
      <c r="AS26" s="6" t="s">
        <v>9</v>
      </c>
      <c r="AT26" s="6" t="s">
        <v>9</v>
      </c>
      <c r="AU26" s="6">
        <f>0</f>
        <v>0</v>
      </c>
      <c r="AV26" s="6">
        <f>0</f>
        <v>0</v>
      </c>
      <c r="AW26" s="6">
        <f>0</f>
        <v>0</v>
      </c>
      <c r="AX26" s="7">
        <f>IFERROR(VLOOKUP(AS26,Table1[#All],2,0),0)</f>
        <v>0</v>
      </c>
      <c r="AY26" s="6" t="s">
        <v>9</v>
      </c>
      <c r="AZ26" s="6" t="s">
        <v>9</v>
      </c>
      <c r="BA26" s="6">
        <f>0</f>
        <v>0</v>
      </c>
      <c r="BB26" s="6">
        <f>0</f>
        <v>0</v>
      </c>
      <c r="BC26" s="6">
        <f>0</f>
        <v>0</v>
      </c>
      <c r="BD26" s="7">
        <f>IFERROR(VLOOKUP(AY26,Table1[#All],2,0),0)</f>
        <v>0</v>
      </c>
      <c r="BE26" s="6" t="s">
        <v>9</v>
      </c>
      <c r="BF26" s="6" t="s">
        <v>9</v>
      </c>
      <c r="BG26" s="6">
        <f>0</f>
        <v>0</v>
      </c>
      <c r="BH26" s="6">
        <f>0</f>
        <v>0</v>
      </c>
      <c r="BI26" s="6">
        <f>0</f>
        <v>0</v>
      </c>
      <c r="BJ26" s="7">
        <f>IFERROR(VLOOKUP(BE26,Table1[#All],2,0),0)</f>
        <v>0</v>
      </c>
      <c r="BK26" s="6" t="s">
        <v>9</v>
      </c>
      <c r="BL26" s="6" t="s">
        <v>9</v>
      </c>
      <c r="BM26" s="6">
        <f>0</f>
        <v>0</v>
      </c>
      <c r="BN26" s="6">
        <f>0</f>
        <v>0</v>
      </c>
      <c r="BO26" s="6">
        <f>0</f>
        <v>0</v>
      </c>
      <c r="BP26" s="7">
        <f>IFERROR(VLOOKUP(BK26,Table1[#All],2,0),0)</f>
        <v>0</v>
      </c>
    </row>
    <row r="27" spans="1:68" x14ac:dyDescent="0.25">
      <c r="A27" s="6" t="s">
        <v>238</v>
      </c>
      <c r="B27" s="6" t="str">
        <f>VLOOKUP(A27,Table3[#All],2,FALSE)</f>
        <v>University of California, Davis</v>
      </c>
      <c r="C27" s="6" t="str">
        <f>VLOOKUP(A27,Table3[#All],3,FALSE)</f>
        <v>Geographic Information Systems (GIS)</v>
      </c>
      <c r="D27" s="6" t="str">
        <f>VLOOKUP(A27,Table3[#All],4,FALSE)</f>
        <v>Specialization</v>
      </c>
      <c r="E27" s="6">
        <f>VLOOKUP(A27,Table3[#All],5,FALSE)</f>
        <v>4.8</v>
      </c>
      <c r="F27" s="6">
        <f>VLOOKUP(A27,Table3[#All],6,FALSE)</f>
        <v>5323</v>
      </c>
      <c r="G27" s="6">
        <v>130000</v>
      </c>
      <c r="H27" s="6" t="str">
        <f>VLOOKUP(A27,Table3[#All],8,FALSE)</f>
        <v>Beginner</v>
      </c>
      <c r="I27" s="6" t="s">
        <v>239</v>
      </c>
      <c r="J27" s="6" t="s">
        <v>240</v>
      </c>
      <c r="K27" s="6">
        <v>4.8</v>
      </c>
      <c r="L27" s="8">
        <v>4681</v>
      </c>
      <c r="M27" s="8">
        <v>1454</v>
      </c>
      <c r="N27" s="7">
        <f>IFERROR(VLOOKUP(I27,Table1[#All],2,0),0)</f>
        <v>120111</v>
      </c>
      <c r="O27" s="6" t="s">
        <v>241</v>
      </c>
      <c r="P27" s="6" t="s">
        <v>242</v>
      </c>
      <c r="Q27" s="6">
        <v>4.9000000000000004</v>
      </c>
      <c r="R27" s="8">
        <v>1851</v>
      </c>
      <c r="S27" s="6">
        <v>402</v>
      </c>
      <c r="T27" s="7">
        <f>IFERROR(VLOOKUP(O27,Table1[#All],2,0),0)</f>
        <v>32377</v>
      </c>
      <c r="U27" s="6" t="s">
        <v>243</v>
      </c>
      <c r="V27" s="6" t="s">
        <v>244</v>
      </c>
      <c r="W27" s="6">
        <v>4.8</v>
      </c>
      <c r="X27" s="8">
        <v>1084</v>
      </c>
      <c r="Y27" s="6">
        <v>241</v>
      </c>
      <c r="Z27" s="7">
        <f>IFERROR(VLOOKUP(U27,Table1[#All],2,0),0)</f>
        <v>28819</v>
      </c>
      <c r="AA27" s="6" t="s">
        <v>245</v>
      </c>
      <c r="AB27" s="6" t="s">
        <v>246</v>
      </c>
      <c r="AC27" s="6">
        <v>4.9000000000000004</v>
      </c>
      <c r="AD27" s="6">
        <v>616</v>
      </c>
      <c r="AE27" s="6">
        <v>126</v>
      </c>
      <c r="AF27" s="7">
        <f>IFERROR(VLOOKUP(AA27,Table1[#All],2,0),0)</f>
        <v>19018</v>
      </c>
      <c r="AG27" s="6" t="s">
        <v>247</v>
      </c>
      <c r="AH27" s="6" t="s">
        <v>248</v>
      </c>
      <c r="AI27" s="6">
        <v>4.8</v>
      </c>
      <c r="AJ27" s="6">
        <v>228</v>
      </c>
      <c r="AK27" s="6">
        <v>69</v>
      </c>
      <c r="AL27" s="7">
        <f>IFERROR(VLOOKUP(AG27,Table1[#All],2,0),0)</f>
        <v>8276</v>
      </c>
      <c r="AM27" s="6" t="s">
        <v>9</v>
      </c>
      <c r="AN27" s="6" t="s">
        <v>9</v>
      </c>
      <c r="AO27" s="6">
        <f>0</f>
        <v>0</v>
      </c>
      <c r="AP27" s="6">
        <f>0</f>
        <v>0</v>
      </c>
      <c r="AQ27" s="6">
        <f>0</f>
        <v>0</v>
      </c>
      <c r="AR27" s="7">
        <f>IFERROR(VLOOKUP(AM27,Table1[#All],2,0),0)</f>
        <v>0</v>
      </c>
      <c r="AS27" s="6" t="s">
        <v>9</v>
      </c>
      <c r="AT27" s="6" t="s">
        <v>9</v>
      </c>
      <c r="AU27" s="6">
        <f>0</f>
        <v>0</v>
      </c>
      <c r="AV27" s="6">
        <f>0</f>
        <v>0</v>
      </c>
      <c r="AW27" s="6">
        <f>0</f>
        <v>0</v>
      </c>
      <c r="AX27" s="7">
        <f>IFERROR(VLOOKUP(AS27,Table1[#All],2,0),0)</f>
        <v>0</v>
      </c>
      <c r="AY27" s="6" t="s">
        <v>9</v>
      </c>
      <c r="AZ27" s="6" t="s">
        <v>9</v>
      </c>
      <c r="BA27" s="6">
        <f>0</f>
        <v>0</v>
      </c>
      <c r="BB27" s="6">
        <f>0</f>
        <v>0</v>
      </c>
      <c r="BC27" s="6">
        <f>0</f>
        <v>0</v>
      </c>
      <c r="BD27" s="7">
        <f>IFERROR(VLOOKUP(AY27,Table1[#All],2,0),0)</f>
        <v>0</v>
      </c>
      <c r="BE27" s="6" t="s">
        <v>9</v>
      </c>
      <c r="BF27" s="6" t="s">
        <v>9</v>
      </c>
      <c r="BG27" s="6">
        <f>0</f>
        <v>0</v>
      </c>
      <c r="BH27" s="6">
        <f>0</f>
        <v>0</v>
      </c>
      <c r="BI27" s="6">
        <f>0</f>
        <v>0</v>
      </c>
      <c r="BJ27" s="7">
        <f>IFERROR(VLOOKUP(BE27,Table1[#All],2,0),0)</f>
        <v>0</v>
      </c>
      <c r="BK27" s="6" t="s">
        <v>9</v>
      </c>
      <c r="BL27" s="6" t="s">
        <v>9</v>
      </c>
      <c r="BM27" s="6">
        <f>0</f>
        <v>0</v>
      </c>
      <c r="BN27" s="6">
        <f>0</f>
        <v>0</v>
      </c>
      <c r="BO27" s="6">
        <f>0</f>
        <v>0</v>
      </c>
      <c r="BP27" s="7">
        <f>IFERROR(VLOOKUP(BK27,Table1[#All],2,0),0)</f>
        <v>0</v>
      </c>
    </row>
    <row r="28" spans="1:68" x14ac:dyDescent="0.25">
      <c r="A28" s="6" t="s">
        <v>249</v>
      </c>
      <c r="B28" s="6" t="str">
        <f>VLOOKUP(A28,Table3[#All],2,FALSE)</f>
        <v>University of Pennsylvania</v>
      </c>
      <c r="C28" s="6" t="str">
        <f>VLOOKUP(A28,Table3[#All],3,FALSE)</f>
        <v>Business Analytics</v>
      </c>
      <c r="D28" s="6" t="str">
        <f>VLOOKUP(A28,Table3[#All],4,FALSE)</f>
        <v>Specialization</v>
      </c>
      <c r="E28" s="6">
        <f>VLOOKUP(A28,Table3[#All],5,FALSE)</f>
        <v>4.5999999999999996</v>
      </c>
      <c r="F28" s="6">
        <f>VLOOKUP(A28,Table3[#All],6,FALSE)</f>
        <v>15735</v>
      </c>
      <c r="G28" s="6">
        <v>360000</v>
      </c>
      <c r="H28" s="6" t="str">
        <f>VLOOKUP(A28,Table3[#All],8,FALSE)</f>
        <v>Beginner</v>
      </c>
      <c r="I28" s="6" t="s">
        <v>250</v>
      </c>
      <c r="J28" s="6" t="s">
        <v>251</v>
      </c>
      <c r="K28" s="6">
        <v>4.5999999999999996</v>
      </c>
      <c r="L28" s="8">
        <v>10444</v>
      </c>
      <c r="M28" s="8">
        <v>2289</v>
      </c>
      <c r="N28" s="7">
        <f>IFERROR(VLOOKUP(I28,Table1[#All],2,0),0)</f>
        <v>222092</v>
      </c>
      <c r="O28" s="6" t="s">
        <v>252</v>
      </c>
      <c r="P28" s="6" t="s">
        <v>253</v>
      </c>
      <c r="Q28" s="6">
        <v>4.7</v>
      </c>
      <c r="R28" s="8">
        <v>4721</v>
      </c>
      <c r="S28" s="6">
        <v>916</v>
      </c>
      <c r="T28" s="7">
        <f>IFERROR(VLOOKUP(O28,Table1[#All],2,0),0)</f>
        <v>95585</v>
      </c>
      <c r="U28" s="6" t="s">
        <v>254</v>
      </c>
      <c r="V28" s="6" t="s">
        <v>255</v>
      </c>
      <c r="W28" s="6">
        <v>4.5</v>
      </c>
      <c r="X28" s="8">
        <v>5311</v>
      </c>
      <c r="Y28" s="8">
        <v>1008</v>
      </c>
      <c r="Z28" s="7">
        <f>IFERROR(VLOOKUP(U28,Table1[#All],2,0),0)</f>
        <v>106932</v>
      </c>
      <c r="AA28" s="6" t="s">
        <v>256</v>
      </c>
      <c r="AB28" s="6" t="s">
        <v>257</v>
      </c>
      <c r="AC28" s="6">
        <v>4.5</v>
      </c>
      <c r="AD28" s="8">
        <v>2753</v>
      </c>
      <c r="AE28" s="6">
        <v>513</v>
      </c>
      <c r="AF28" s="7">
        <f>IFERROR(VLOOKUP(AA28,Table1[#All],2,0),0)</f>
        <v>92437</v>
      </c>
      <c r="AG28" s="6" t="s">
        <v>258</v>
      </c>
      <c r="AH28" s="6" t="s">
        <v>259</v>
      </c>
      <c r="AI28" s="6">
        <v>4.5</v>
      </c>
      <c r="AJ28" s="6">
        <v>646</v>
      </c>
      <c r="AK28" s="6">
        <v>158</v>
      </c>
      <c r="AL28" s="7">
        <f>IFERROR(VLOOKUP(AG28,Table1[#All],2,0),0)</f>
        <v>7872</v>
      </c>
      <c r="AM28" s="6" t="s">
        <v>9</v>
      </c>
      <c r="AN28" s="6" t="s">
        <v>9</v>
      </c>
      <c r="AO28" s="6">
        <f>0</f>
        <v>0</v>
      </c>
      <c r="AP28" s="6">
        <f>0</f>
        <v>0</v>
      </c>
      <c r="AQ28" s="6">
        <f>0</f>
        <v>0</v>
      </c>
      <c r="AR28" s="7">
        <f>IFERROR(VLOOKUP(AM28,Table1[#All],2,0),0)</f>
        <v>0</v>
      </c>
      <c r="AS28" s="6" t="s">
        <v>9</v>
      </c>
      <c r="AT28" s="6" t="s">
        <v>9</v>
      </c>
      <c r="AU28" s="6">
        <f>0</f>
        <v>0</v>
      </c>
      <c r="AV28" s="6">
        <f>0</f>
        <v>0</v>
      </c>
      <c r="AW28" s="6">
        <f>0</f>
        <v>0</v>
      </c>
      <c r="AX28" s="7">
        <f>IFERROR(VLOOKUP(AS28,Table1[#All],2,0),0)</f>
        <v>0</v>
      </c>
      <c r="AY28" s="6" t="s">
        <v>9</v>
      </c>
      <c r="AZ28" s="6" t="s">
        <v>9</v>
      </c>
      <c r="BA28" s="6">
        <f>0</f>
        <v>0</v>
      </c>
      <c r="BB28" s="6">
        <f>0</f>
        <v>0</v>
      </c>
      <c r="BC28" s="6">
        <f>0</f>
        <v>0</v>
      </c>
      <c r="BD28" s="7">
        <f>IFERROR(VLOOKUP(AY28,Table1[#All],2,0),0)</f>
        <v>0</v>
      </c>
      <c r="BE28" s="6" t="s">
        <v>9</v>
      </c>
      <c r="BF28" s="6" t="s">
        <v>9</v>
      </c>
      <c r="BG28" s="6">
        <f>0</f>
        <v>0</v>
      </c>
      <c r="BH28" s="6">
        <f>0</f>
        <v>0</v>
      </c>
      <c r="BI28" s="6">
        <f>0</f>
        <v>0</v>
      </c>
      <c r="BJ28" s="7">
        <f>IFERROR(VLOOKUP(BE28,Table1[#All],2,0),0)</f>
        <v>0</v>
      </c>
      <c r="BK28" s="6" t="s">
        <v>9</v>
      </c>
      <c r="BL28" s="6" t="s">
        <v>9</v>
      </c>
      <c r="BM28" s="6">
        <f>0</f>
        <v>0</v>
      </c>
      <c r="BN28" s="6">
        <f>0</f>
        <v>0</v>
      </c>
      <c r="BO28" s="6">
        <f>0</f>
        <v>0</v>
      </c>
      <c r="BP28" s="7">
        <f>IFERROR(VLOOKUP(BK28,Table1[#All],2,0),0)</f>
        <v>0</v>
      </c>
    </row>
    <row r="29" spans="1:68" x14ac:dyDescent="0.25">
      <c r="A29" s="6" t="s">
        <v>260</v>
      </c>
      <c r="B29" s="6" t="str">
        <f>VLOOKUP(A29,Table3[#All],2,FALSE)</f>
        <v>University of California, Davis</v>
      </c>
      <c r="C29" s="6" t="str">
        <f>VLOOKUP(A29,Table3[#All],3,FALSE)</f>
        <v>Search Engine Optimization (SEO)</v>
      </c>
      <c r="D29" s="6" t="str">
        <f>VLOOKUP(A29,Table3[#All],4,FALSE)</f>
        <v>Specialization</v>
      </c>
      <c r="E29" s="6">
        <f>VLOOKUP(A29,Table3[#All],5,FALSE)</f>
        <v>4.5999999999999996</v>
      </c>
      <c r="F29" s="6">
        <f>VLOOKUP(A29,Table3[#All],6,FALSE)</f>
        <v>9762</v>
      </c>
      <c r="G29" s="6">
        <v>250000</v>
      </c>
      <c r="H29" s="6" t="str">
        <f>VLOOKUP(A29,Table3[#All],8,FALSE)</f>
        <v>Beginner</v>
      </c>
      <c r="I29" s="6" t="s">
        <v>261</v>
      </c>
      <c r="J29" s="6" t="s">
        <v>262</v>
      </c>
      <c r="K29" s="6">
        <v>4.5999999999999996</v>
      </c>
      <c r="L29" s="8">
        <v>8270</v>
      </c>
      <c r="M29" s="8">
        <v>2232</v>
      </c>
      <c r="N29" s="7">
        <f>IFERROR(VLOOKUP(I29,Table1[#All],2,0),0)</f>
        <v>203776</v>
      </c>
      <c r="O29" s="6" t="s">
        <v>263</v>
      </c>
      <c r="P29" s="6" t="s">
        <v>264</v>
      </c>
      <c r="Q29" s="6">
        <v>4.7</v>
      </c>
      <c r="R29" s="8">
        <v>2619</v>
      </c>
      <c r="S29" s="6">
        <v>610</v>
      </c>
      <c r="T29" s="7">
        <f>IFERROR(VLOOKUP(O29,Table1[#All],2,0),0)</f>
        <v>97283</v>
      </c>
      <c r="U29" s="6" t="s">
        <v>265</v>
      </c>
      <c r="V29" s="6" t="s">
        <v>266</v>
      </c>
      <c r="W29" s="6">
        <v>4.7</v>
      </c>
      <c r="X29" s="8">
        <v>1323</v>
      </c>
      <c r="Y29" s="6">
        <v>278</v>
      </c>
      <c r="Z29" s="7">
        <f>IFERROR(VLOOKUP(U29,Table1[#All],2,0),0)</f>
        <v>54579</v>
      </c>
      <c r="AA29" s="6" t="s">
        <v>267</v>
      </c>
      <c r="AB29" s="6" t="s">
        <v>268</v>
      </c>
      <c r="AC29" s="6">
        <v>4.5</v>
      </c>
      <c r="AD29" s="6">
        <v>916</v>
      </c>
      <c r="AE29" s="6">
        <v>199</v>
      </c>
      <c r="AF29" s="7">
        <f>IFERROR(VLOOKUP(AA29,Table1[#All],2,0),0)</f>
        <v>53002</v>
      </c>
      <c r="AG29" s="6" t="s">
        <v>269</v>
      </c>
      <c r="AH29" s="6" t="s">
        <v>270</v>
      </c>
      <c r="AI29" s="6">
        <v>4.8</v>
      </c>
      <c r="AJ29" s="6">
        <v>315</v>
      </c>
      <c r="AK29" s="6">
        <v>75</v>
      </c>
      <c r="AL29" s="7">
        <f>IFERROR(VLOOKUP(AG29,Table1[#All],2,0),0)</f>
        <v>24400</v>
      </c>
      <c r="AM29" s="6" t="s">
        <v>9</v>
      </c>
      <c r="AN29" s="6" t="s">
        <v>9</v>
      </c>
      <c r="AO29" s="6">
        <f>0</f>
        <v>0</v>
      </c>
      <c r="AP29" s="6">
        <f>0</f>
        <v>0</v>
      </c>
      <c r="AQ29" s="6">
        <f>0</f>
        <v>0</v>
      </c>
      <c r="AR29" s="7">
        <f>IFERROR(VLOOKUP(AM29,Table1[#All],2,0),0)</f>
        <v>0</v>
      </c>
      <c r="AS29" s="6" t="s">
        <v>9</v>
      </c>
      <c r="AT29" s="6" t="s">
        <v>9</v>
      </c>
      <c r="AU29" s="6">
        <f>0</f>
        <v>0</v>
      </c>
      <c r="AV29" s="6">
        <f>0</f>
        <v>0</v>
      </c>
      <c r="AW29" s="6">
        <f>0</f>
        <v>0</v>
      </c>
      <c r="AX29" s="7">
        <f>IFERROR(VLOOKUP(AS29,Table1[#All],2,0),0)</f>
        <v>0</v>
      </c>
      <c r="AY29" s="6" t="s">
        <v>9</v>
      </c>
      <c r="AZ29" s="6" t="s">
        <v>9</v>
      </c>
      <c r="BA29" s="6">
        <f>0</f>
        <v>0</v>
      </c>
      <c r="BB29" s="6">
        <f>0</f>
        <v>0</v>
      </c>
      <c r="BC29" s="6">
        <f>0</f>
        <v>0</v>
      </c>
      <c r="BD29" s="7">
        <f>IFERROR(VLOOKUP(AY29,Table1[#All],2,0),0)</f>
        <v>0</v>
      </c>
      <c r="BE29" s="6" t="s">
        <v>9</v>
      </c>
      <c r="BF29" s="6" t="s">
        <v>9</v>
      </c>
      <c r="BG29" s="6">
        <f>0</f>
        <v>0</v>
      </c>
      <c r="BH29" s="6">
        <f>0</f>
        <v>0</v>
      </c>
      <c r="BI29" s="6">
        <f>0</f>
        <v>0</v>
      </c>
      <c r="BJ29" s="7">
        <f>IFERROR(VLOOKUP(BE29,Table1[#All],2,0),0)</f>
        <v>0</v>
      </c>
      <c r="BK29" s="6" t="s">
        <v>9</v>
      </c>
      <c r="BL29" s="6" t="s">
        <v>9</v>
      </c>
      <c r="BM29" s="6">
        <f>0</f>
        <v>0</v>
      </c>
      <c r="BN29" s="6">
        <f>0</f>
        <v>0</v>
      </c>
      <c r="BO29" s="6">
        <f>0</f>
        <v>0</v>
      </c>
      <c r="BP29" s="7">
        <f>IFERROR(VLOOKUP(BK29,Table1[#All],2,0),0)</f>
        <v>0</v>
      </c>
    </row>
    <row r="30" spans="1:68" x14ac:dyDescent="0.25">
      <c r="A30" s="6" t="s">
        <v>271</v>
      </c>
      <c r="B30" s="6" t="str">
        <f>VLOOKUP(A30,Table3[#All],2,FALSE)</f>
        <v>Johns Hopkins University</v>
      </c>
      <c r="C30" s="6" t="str">
        <f>VLOOKUP(A30,Table3[#All],3,FALSE)</f>
        <v>Advanced Statistics for Data Science</v>
      </c>
      <c r="D30" s="6" t="str">
        <f>VLOOKUP(A30,Table3[#All],4,FALSE)</f>
        <v>Specialization</v>
      </c>
      <c r="E30" s="6">
        <f>VLOOKUP(A30,Table3[#All],5,FALSE)</f>
        <v>4.5</v>
      </c>
      <c r="F30" s="6">
        <f>VLOOKUP(A30,Table3[#All],6,FALSE)</f>
        <v>595</v>
      </c>
      <c r="G30" s="6">
        <v>91000</v>
      </c>
      <c r="H30" s="6" t="str">
        <f>VLOOKUP(A30,Table3[#All],8,FALSE)</f>
        <v>Advanced</v>
      </c>
      <c r="I30" s="6" t="s">
        <v>272</v>
      </c>
      <c r="J30" s="6" t="s">
        <v>273</v>
      </c>
      <c r="K30" s="6">
        <v>4.5</v>
      </c>
      <c r="L30" s="6">
        <v>384</v>
      </c>
      <c r="M30" s="6">
        <v>83</v>
      </c>
      <c r="N30" s="7">
        <f>IFERROR(VLOOKUP(I30,Table1[#All],2,0),0)</f>
        <v>60818</v>
      </c>
      <c r="O30" s="6" t="s">
        <v>274</v>
      </c>
      <c r="P30" s="6" t="s">
        <v>275</v>
      </c>
      <c r="Q30" s="6">
        <v>4.4000000000000004</v>
      </c>
      <c r="R30" s="6">
        <v>99</v>
      </c>
      <c r="S30" s="6">
        <v>20</v>
      </c>
      <c r="T30" s="7">
        <f>IFERROR(VLOOKUP(O30,Table1[#All],2,0),0)</f>
        <v>16957</v>
      </c>
      <c r="U30" s="6" t="s">
        <v>276</v>
      </c>
      <c r="V30" s="6" t="s">
        <v>277</v>
      </c>
      <c r="W30" s="6">
        <v>4.4000000000000004</v>
      </c>
      <c r="X30" s="6">
        <v>157</v>
      </c>
      <c r="Y30" s="6">
        <v>39</v>
      </c>
      <c r="Z30" s="7">
        <f>IFERROR(VLOOKUP(U30,Table1[#All],2,0),0)</f>
        <v>24894</v>
      </c>
      <c r="AA30" s="6" t="s">
        <v>278</v>
      </c>
      <c r="AB30" s="6" t="s">
        <v>279</v>
      </c>
      <c r="AC30" s="6">
        <v>4.5999999999999996</v>
      </c>
      <c r="AD30" s="6">
        <v>70</v>
      </c>
      <c r="AE30" s="6">
        <v>12</v>
      </c>
      <c r="AF30" s="7">
        <f>IFERROR(VLOOKUP(AA30,Table1[#All],2,0),0)</f>
        <v>19791</v>
      </c>
      <c r="AG30" s="6" t="s">
        <v>9</v>
      </c>
      <c r="AH30" s="6" t="s">
        <v>9</v>
      </c>
      <c r="AI30" s="6">
        <f>0</f>
        <v>0</v>
      </c>
      <c r="AJ30" s="6">
        <f>0</f>
        <v>0</v>
      </c>
      <c r="AK30" s="6">
        <f>0</f>
        <v>0</v>
      </c>
      <c r="AL30" s="7">
        <f>IFERROR(VLOOKUP(AG30,Table1[#All],2,0),0)</f>
        <v>0</v>
      </c>
      <c r="AM30" s="6" t="s">
        <v>9</v>
      </c>
      <c r="AN30" s="6" t="s">
        <v>9</v>
      </c>
      <c r="AO30" s="6">
        <f>0</f>
        <v>0</v>
      </c>
      <c r="AP30" s="6">
        <f>0</f>
        <v>0</v>
      </c>
      <c r="AQ30" s="6">
        <f>0</f>
        <v>0</v>
      </c>
      <c r="AR30" s="7">
        <f>IFERROR(VLOOKUP(AM30,Table1[#All],2,0),0)</f>
        <v>0</v>
      </c>
      <c r="AS30" s="6" t="s">
        <v>9</v>
      </c>
      <c r="AT30" s="6" t="s">
        <v>9</v>
      </c>
      <c r="AU30" s="6">
        <f>0</f>
        <v>0</v>
      </c>
      <c r="AV30" s="6">
        <f>0</f>
        <v>0</v>
      </c>
      <c r="AW30" s="6">
        <f>0</f>
        <v>0</v>
      </c>
      <c r="AX30" s="7">
        <f>IFERROR(VLOOKUP(AS30,Table1[#All],2,0),0)</f>
        <v>0</v>
      </c>
      <c r="AY30" s="6" t="s">
        <v>9</v>
      </c>
      <c r="AZ30" s="6" t="s">
        <v>9</v>
      </c>
      <c r="BA30" s="6">
        <f>0</f>
        <v>0</v>
      </c>
      <c r="BB30" s="6">
        <f>0</f>
        <v>0</v>
      </c>
      <c r="BC30" s="6">
        <f>0</f>
        <v>0</v>
      </c>
      <c r="BD30" s="7">
        <f>IFERROR(VLOOKUP(AY30,Table1[#All],2,0),0)</f>
        <v>0</v>
      </c>
      <c r="BE30" s="6" t="s">
        <v>9</v>
      </c>
      <c r="BF30" s="6" t="s">
        <v>9</v>
      </c>
      <c r="BG30" s="6">
        <f>0</f>
        <v>0</v>
      </c>
      <c r="BH30" s="6">
        <f>0</f>
        <v>0</v>
      </c>
      <c r="BI30" s="6">
        <f>0</f>
        <v>0</v>
      </c>
      <c r="BJ30" s="7">
        <f>IFERROR(VLOOKUP(BE30,Table1[#All],2,0),0)</f>
        <v>0</v>
      </c>
      <c r="BK30" s="6" t="s">
        <v>9</v>
      </c>
      <c r="BL30" s="6" t="s">
        <v>9</v>
      </c>
      <c r="BM30" s="6">
        <f>0</f>
        <v>0</v>
      </c>
      <c r="BN30" s="6">
        <f>0</f>
        <v>0</v>
      </c>
      <c r="BO30" s="6">
        <f>0</f>
        <v>0</v>
      </c>
      <c r="BP30" s="7">
        <f>IFERROR(VLOOKUP(BK30,Table1[#All],2,0),0)</f>
        <v>0</v>
      </c>
    </row>
    <row r="31" spans="1:68" x14ac:dyDescent="0.25">
      <c r="A31" s="6" t="s">
        <v>280</v>
      </c>
      <c r="B31" s="6" t="str">
        <f>VLOOKUP(A31,Table3[#All],2,FALSE)</f>
        <v>DeepLearning.AI</v>
      </c>
      <c r="C31" s="6" t="str">
        <f>VLOOKUP(A31,Table3[#All],3,FALSE)</f>
        <v>Machine Learning Engineering for Production (MLOps)</v>
      </c>
      <c r="D31" s="6" t="str">
        <f>VLOOKUP(A31,Table3[#All],4,FALSE)</f>
        <v>Specialization</v>
      </c>
      <c r="E31" s="6">
        <f>VLOOKUP(A31,Table3[#All],5,FALSE)</f>
        <v>4.7</v>
      </c>
      <c r="F31" s="6">
        <f>VLOOKUP(A31,Table3[#All],6,FALSE)</f>
        <v>872</v>
      </c>
      <c r="G31" s="6">
        <v>28000</v>
      </c>
      <c r="H31" s="6" t="str">
        <f>VLOOKUP(A31,Table3[#All],8,FALSE)</f>
        <v>Advanced</v>
      </c>
      <c r="I31" s="6" t="s">
        <v>281</v>
      </c>
      <c r="J31" s="6" t="s">
        <v>282</v>
      </c>
      <c r="K31" s="6">
        <v>4.8</v>
      </c>
      <c r="L31" s="6">
        <v>772</v>
      </c>
      <c r="M31" s="6">
        <v>149</v>
      </c>
      <c r="N31" s="7">
        <f>IFERROR(VLOOKUP(I31,Table1[#All],2,0),0)</f>
        <v>27458</v>
      </c>
      <c r="O31" s="6" t="s">
        <v>283</v>
      </c>
      <c r="P31" s="6" t="s">
        <v>284</v>
      </c>
      <c r="Q31" s="6">
        <v>4.5</v>
      </c>
      <c r="R31" s="6">
        <v>196</v>
      </c>
      <c r="S31" s="6">
        <v>36</v>
      </c>
      <c r="T31" s="7">
        <f>IFERROR(VLOOKUP(O31,Table1[#All],2,0),0)</f>
        <v>10276</v>
      </c>
      <c r="U31" s="6" t="s">
        <v>285</v>
      </c>
      <c r="V31" s="6" t="s">
        <v>286</v>
      </c>
      <c r="W31" s="6">
        <v>4.5999999999999996</v>
      </c>
      <c r="X31" s="6">
        <v>71</v>
      </c>
      <c r="Y31" s="6">
        <v>14</v>
      </c>
      <c r="Z31" s="7">
        <f>IFERROR(VLOOKUP(U31,Table1[#All],2,0),0)</f>
        <v>5670</v>
      </c>
      <c r="AA31" s="6" t="s">
        <v>287</v>
      </c>
      <c r="AB31" s="6" t="s">
        <v>288</v>
      </c>
      <c r="AC31" s="6">
        <v>0</v>
      </c>
      <c r="AD31" s="6">
        <v>0</v>
      </c>
      <c r="AE31" s="6">
        <v>0</v>
      </c>
      <c r="AF31" s="7">
        <f>IFERROR(VLOOKUP(AA31,Table1[#All],2,0),0)</f>
        <v>3138</v>
      </c>
      <c r="AG31" s="6" t="s">
        <v>9</v>
      </c>
      <c r="AH31" s="6" t="s">
        <v>9</v>
      </c>
      <c r="AI31" s="6">
        <f>0</f>
        <v>0</v>
      </c>
      <c r="AJ31" s="6">
        <f>0</f>
        <v>0</v>
      </c>
      <c r="AK31" s="6">
        <f>0</f>
        <v>0</v>
      </c>
      <c r="AL31" s="7">
        <f>IFERROR(VLOOKUP(AG31,Table1[#All],2,0),0)</f>
        <v>0</v>
      </c>
      <c r="AM31" s="6" t="s">
        <v>9</v>
      </c>
      <c r="AN31" s="6" t="s">
        <v>9</v>
      </c>
      <c r="AO31" s="6">
        <f>0</f>
        <v>0</v>
      </c>
      <c r="AP31" s="6">
        <f>0</f>
        <v>0</v>
      </c>
      <c r="AQ31" s="6">
        <f>0</f>
        <v>0</v>
      </c>
      <c r="AR31" s="7">
        <f>IFERROR(VLOOKUP(AM31,Table1[#All],2,0),0)</f>
        <v>0</v>
      </c>
      <c r="AS31" s="6" t="s">
        <v>9</v>
      </c>
      <c r="AT31" s="6" t="s">
        <v>9</v>
      </c>
      <c r="AU31" s="6">
        <f>0</f>
        <v>0</v>
      </c>
      <c r="AV31" s="6">
        <f>0</f>
        <v>0</v>
      </c>
      <c r="AW31" s="6">
        <f>0</f>
        <v>0</v>
      </c>
      <c r="AX31" s="7">
        <f>IFERROR(VLOOKUP(AS31,Table1[#All],2,0),0)</f>
        <v>0</v>
      </c>
      <c r="AY31" s="6" t="s">
        <v>9</v>
      </c>
      <c r="AZ31" s="6" t="s">
        <v>9</v>
      </c>
      <c r="BA31" s="6">
        <f>0</f>
        <v>0</v>
      </c>
      <c r="BB31" s="6">
        <f>0</f>
        <v>0</v>
      </c>
      <c r="BC31" s="6">
        <f>0</f>
        <v>0</v>
      </c>
      <c r="BD31" s="7">
        <f>IFERROR(VLOOKUP(AY31,Table1[#All],2,0),0)</f>
        <v>0</v>
      </c>
      <c r="BE31" s="6" t="s">
        <v>9</v>
      </c>
      <c r="BF31" s="6" t="s">
        <v>9</v>
      </c>
      <c r="BG31" s="6">
        <f>0</f>
        <v>0</v>
      </c>
      <c r="BH31" s="6">
        <f>0</f>
        <v>0</v>
      </c>
      <c r="BI31" s="6">
        <f>0</f>
        <v>0</v>
      </c>
      <c r="BJ31" s="7">
        <f>IFERROR(VLOOKUP(BE31,Table1[#All],2,0),0)</f>
        <v>0</v>
      </c>
      <c r="BK31" s="6" t="s">
        <v>9</v>
      </c>
      <c r="BL31" s="6" t="s">
        <v>9</v>
      </c>
      <c r="BM31" s="6">
        <f>0</f>
        <v>0</v>
      </c>
      <c r="BN31" s="6">
        <f>0</f>
        <v>0</v>
      </c>
      <c r="BO31" s="6">
        <f>0</f>
        <v>0</v>
      </c>
      <c r="BP31" s="7">
        <f>IFERROR(VLOOKUP(BK31,Table1[#All],2,0),0)</f>
        <v>0</v>
      </c>
    </row>
    <row r="32" spans="1:68" x14ac:dyDescent="0.25">
      <c r="A32" s="6" t="s">
        <v>289</v>
      </c>
      <c r="B32" s="6" t="str">
        <f>VLOOKUP(A32,Table3[#All],2,FALSE)</f>
        <v>University of Minnesota</v>
      </c>
      <c r="C32" s="6" t="str">
        <f>VLOOKUP(A32,Table3[#All],3,FALSE)</f>
        <v>User Interface Design</v>
      </c>
      <c r="D32" s="6" t="str">
        <f>VLOOKUP(A32,Table3[#All],4,FALSE)</f>
        <v>Specialization</v>
      </c>
      <c r="E32" s="6">
        <f>VLOOKUP(A32,Table3[#All],5,FALSE)</f>
        <v>4.5999999999999996</v>
      </c>
      <c r="F32" s="6">
        <f>VLOOKUP(A32,Table3[#All],6,FALSE)</f>
        <v>1420</v>
      </c>
      <c r="G32" s="6">
        <v>71000</v>
      </c>
      <c r="H32" s="6" t="str">
        <f>VLOOKUP(A32,Table3[#All],8,FALSE)</f>
        <v>Intermediate</v>
      </c>
      <c r="I32" s="6" t="s">
        <v>290</v>
      </c>
      <c r="J32" s="6" t="s">
        <v>291</v>
      </c>
      <c r="K32" s="6">
        <v>4.7</v>
      </c>
      <c r="L32" s="8">
        <v>1175</v>
      </c>
      <c r="M32" s="6">
        <v>269</v>
      </c>
      <c r="N32" s="7">
        <f>IFERROR(VLOOKUP(I32,Table1[#All],2,0),0)</f>
        <v>55319</v>
      </c>
      <c r="O32" s="6" t="s">
        <v>292</v>
      </c>
      <c r="P32" s="6" t="s">
        <v>293</v>
      </c>
      <c r="Q32" s="6">
        <v>4.5999999999999996</v>
      </c>
      <c r="R32" s="6">
        <v>392</v>
      </c>
      <c r="S32" s="6">
        <v>66</v>
      </c>
      <c r="T32" s="7">
        <f>IFERROR(VLOOKUP(O32,Table1[#All],2,0),0)</f>
        <v>18412</v>
      </c>
      <c r="U32" s="6" t="s">
        <v>294</v>
      </c>
      <c r="V32" s="6" t="s">
        <v>295</v>
      </c>
      <c r="W32" s="6">
        <v>4.5999999999999996</v>
      </c>
      <c r="X32" s="6">
        <v>344</v>
      </c>
      <c r="Y32" s="6">
        <v>52</v>
      </c>
      <c r="Z32" s="7">
        <f>IFERROR(VLOOKUP(U32,Table1[#All],2,0),0)</f>
        <v>17022</v>
      </c>
      <c r="AA32" s="6" t="s">
        <v>296</v>
      </c>
      <c r="AB32" s="6" t="s">
        <v>297</v>
      </c>
      <c r="AC32" s="6">
        <v>4.7</v>
      </c>
      <c r="AD32" s="6">
        <v>0</v>
      </c>
      <c r="AE32" s="6">
        <v>26</v>
      </c>
      <c r="AF32" s="7">
        <f>IFERROR(VLOOKUP(AA32,Table1[#All],2,0),0)</f>
        <v>12759</v>
      </c>
      <c r="AG32" s="6" t="s">
        <v>9</v>
      </c>
      <c r="AH32" s="6" t="s">
        <v>9</v>
      </c>
      <c r="AI32" s="6">
        <f>0</f>
        <v>0</v>
      </c>
      <c r="AJ32" s="6">
        <f>0</f>
        <v>0</v>
      </c>
      <c r="AK32" s="6">
        <f>0</f>
        <v>0</v>
      </c>
      <c r="AL32" s="7">
        <f>IFERROR(VLOOKUP(AG32,Table1[#All],2,0),0)</f>
        <v>0</v>
      </c>
      <c r="AM32" s="6" t="s">
        <v>9</v>
      </c>
      <c r="AN32" s="6" t="s">
        <v>9</v>
      </c>
      <c r="AO32" s="6">
        <f>0</f>
        <v>0</v>
      </c>
      <c r="AP32" s="6">
        <f>0</f>
        <v>0</v>
      </c>
      <c r="AQ32" s="6">
        <f>0</f>
        <v>0</v>
      </c>
      <c r="AR32" s="7">
        <f>IFERROR(VLOOKUP(AM32,Table1[#All],2,0),0)</f>
        <v>0</v>
      </c>
      <c r="AS32" s="6" t="s">
        <v>9</v>
      </c>
      <c r="AT32" s="6" t="s">
        <v>9</v>
      </c>
      <c r="AU32" s="6">
        <f>0</f>
        <v>0</v>
      </c>
      <c r="AV32" s="6">
        <f>0</f>
        <v>0</v>
      </c>
      <c r="AW32" s="6">
        <f>0</f>
        <v>0</v>
      </c>
      <c r="AX32" s="7">
        <f>IFERROR(VLOOKUP(AS32,Table1[#All],2,0),0)</f>
        <v>0</v>
      </c>
      <c r="AY32" s="6" t="s">
        <v>9</v>
      </c>
      <c r="AZ32" s="6" t="s">
        <v>9</v>
      </c>
      <c r="BA32" s="6">
        <f>0</f>
        <v>0</v>
      </c>
      <c r="BB32" s="6">
        <f>0</f>
        <v>0</v>
      </c>
      <c r="BC32" s="6">
        <f>0</f>
        <v>0</v>
      </c>
      <c r="BD32" s="7">
        <f>IFERROR(VLOOKUP(AY32,Table1[#All],2,0),0)</f>
        <v>0</v>
      </c>
      <c r="BE32" s="6" t="s">
        <v>9</v>
      </c>
      <c r="BF32" s="6" t="s">
        <v>9</v>
      </c>
      <c r="BG32" s="6">
        <f>0</f>
        <v>0</v>
      </c>
      <c r="BH32" s="6">
        <f>0</f>
        <v>0</v>
      </c>
      <c r="BI32" s="6">
        <f>0</f>
        <v>0</v>
      </c>
      <c r="BJ32" s="7">
        <f>IFERROR(VLOOKUP(BE32,Table1[#All],2,0),0)</f>
        <v>0</v>
      </c>
      <c r="BK32" s="6" t="s">
        <v>9</v>
      </c>
      <c r="BL32" s="6" t="s">
        <v>9</v>
      </c>
      <c r="BM32" s="6">
        <f>0</f>
        <v>0</v>
      </c>
      <c r="BN32" s="6">
        <f>0</f>
        <v>0</v>
      </c>
      <c r="BO32" s="6">
        <f>0</f>
        <v>0</v>
      </c>
      <c r="BP32" s="7">
        <f>IFERROR(VLOOKUP(BK32,Table1[#All],2,0),0)</f>
        <v>0</v>
      </c>
    </row>
    <row r="33" spans="1:68" x14ac:dyDescent="0.25">
      <c r="A33" s="6" t="s">
        <v>298</v>
      </c>
      <c r="B33" s="6" t="str">
        <f>VLOOKUP(A33,Table3[#All],2,FALSE)</f>
        <v>University of California, Irvine</v>
      </c>
      <c r="C33" s="6" t="str">
        <f>VLOOKUP(A33,Table3[#All],3,FALSE)</f>
        <v>Project Management Principles and Practices</v>
      </c>
      <c r="D33" s="6" t="str">
        <f>VLOOKUP(A33,Table3[#All],4,FALSE)</f>
        <v>Specialization</v>
      </c>
      <c r="E33" s="6">
        <f>VLOOKUP(A33,Table3[#All],5,FALSE)</f>
        <v>4.7</v>
      </c>
      <c r="F33" s="6">
        <f>VLOOKUP(A33,Table3[#All],6,FALSE)</f>
        <v>25336</v>
      </c>
      <c r="G33" s="6">
        <v>430000</v>
      </c>
      <c r="H33" s="6" t="str">
        <f>VLOOKUP(A33,Table3[#All],8,FALSE)</f>
        <v>Beginner</v>
      </c>
      <c r="I33" s="6" t="s">
        <v>299</v>
      </c>
      <c r="J33" s="6" t="s">
        <v>300</v>
      </c>
      <c r="K33" s="6">
        <v>4.7</v>
      </c>
      <c r="L33" s="8">
        <v>19946</v>
      </c>
      <c r="M33" s="8">
        <v>3792</v>
      </c>
      <c r="N33" s="7">
        <f>IFERROR(VLOOKUP(I33,Table1[#All],2,0),0)</f>
        <v>360290</v>
      </c>
      <c r="O33" s="6" t="s">
        <v>301</v>
      </c>
      <c r="P33" s="6" t="s">
        <v>302</v>
      </c>
      <c r="Q33" s="6">
        <v>4.7</v>
      </c>
      <c r="R33" s="8">
        <v>8378</v>
      </c>
      <c r="S33" s="8">
        <v>1115</v>
      </c>
      <c r="T33" s="7">
        <f>IFERROR(VLOOKUP(O33,Table1[#All],2,0),0)</f>
        <v>138009</v>
      </c>
      <c r="U33" s="6" t="s">
        <v>303</v>
      </c>
      <c r="V33" s="6" t="s">
        <v>304</v>
      </c>
      <c r="W33" s="6">
        <v>4.7</v>
      </c>
      <c r="X33" s="8">
        <v>8099</v>
      </c>
      <c r="Y33" s="8">
        <v>1051</v>
      </c>
      <c r="Z33" s="7">
        <f>IFERROR(VLOOKUP(U33,Table1[#All],2,0),0)</f>
        <v>130074</v>
      </c>
      <c r="AA33" s="6" t="s">
        <v>305</v>
      </c>
      <c r="AB33" s="6" t="s">
        <v>306</v>
      </c>
      <c r="AC33" s="6">
        <v>4.8</v>
      </c>
      <c r="AD33" s="6">
        <v>0</v>
      </c>
      <c r="AE33" s="6">
        <v>512</v>
      </c>
      <c r="AF33" s="7">
        <f>IFERROR(VLOOKUP(AA33,Table1[#All],2,0),0)</f>
        <v>47914</v>
      </c>
      <c r="AG33" s="6" t="s">
        <v>9</v>
      </c>
      <c r="AH33" s="6" t="s">
        <v>9</v>
      </c>
      <c r="AI33" s="6">
        <f>0</f>
        <v>0</v>
      </c>
      <c r="AJ33" s="6">
        <f>0</f>
        <v>0</v>
      </c>
      <c r="AK33" s="6">
        <f>0</f>
        <v>0</v>
      </c>
      <c r="AL33" s="7">
        <f>IFERROR(VLOOKUP(AG33,Table1[#All],2,0),0)</f>
        <v>0</v>
      </c>
      <c r="AM33" s="6" t="s">
        <v>9</v>
      </c>
      <c r="AN33" s="6" t="s">
        <v>9</v>
      </c>
      <c r="AO33" s="6">
        <f>0</f>
        <v>0</v>
      </c>
      <c r="AP33" s="6">
        <f>0</f>
        <v>0</v>
      </c>
      <c r="AQ33" s="6">
        <f>0</f>
        <v>0</v>
      </c>
      <c r="AR33" s="7">
        <f>IFERROR(VLOOKUP(AM33,Table1[#All],2,0),0)</f>
        <v>0</v>
      </c>
      <c r="AS33" s="6" t="s">
        <v>9</v>
      </c>
      <c r="AT33" s="6" t="s">
        <v>9</v>
      </c>
      <c r="AU33" s="6">
        <f>0</f>
        <v>0</v>
      </c>
      <c r="AV33" s="6">
        <f>0</f>
        <v>0</v>
      </c>
      <c r="AW33" s="6">
        <f>0</f>
        <v>0</v>
      </c>
      <c r="AX33" s="7">
        <f>IFERROR(VLOOKUP(AS33,Table1[#All],2,0),0)</f>
        <v>0</v>
      </c>
      <c r="AY33" s="6" t="s">
        <v>9</v>
      </c>
      <c r="AZ33" s="6" t="s">
        <v>9</v>
      </c>
      <c r="BA33" s="6">
        <f>0</f>
        <v>0</v>
      </c>
      <c r="BB33" s="6">
        <f>0</f>
        <v>0</v>
      </c>
      <c r="BC33" s="6">
        <f>0</f>
        <v>0</v>
      </c>
      <c r="BD33" s="7">
        <f>IFERROR(VLOOKUP(AY33,Table1[#All],2,0),0)</f>
        <v>0</v>
      </c>
      <c r="BE33" s="6" t="s">
        <v>9</v>
      </c>
      <c r="BF33" s="6" t="s">
        <v>9</v>
      </c>
      <c r="BG33" s="6">
        <f>0</f>
        <v>0</v>
      </c>
      <c r="BH33" s="6">
        <f>0</f>
        <v>0</v>
      </c>
      <c r="BI33" s="6">
        <f>0</f>
        <v>0</v>
      </c>
      <c r="BJ33" s="7">
        <f>IFERROR(VLOOKUP(BE33,Table1[#All],2,0),0)</f>
        <v>0</v>
      </c>
      <c r="BK33" s="6" t="s">
        <v>9</v>
      </c>
      <c r="BL33" s="6" t="s">
        <v>9</v>
      </c>
      <c r="BM33" s="6">
        <f>0</f>
        <v>0</v>
      </c>
      <c r="BN33" s="6">
        <f>0</f>
        <v>0</v>
      </c>
      <c r="BO33" s="6">
        <f>0</f>
        <v>0</v>
      </c>
      <c r="BP33" s="7">
        <f>IFERROR(VLOOKUP(BK33,Table1[#All],2,0),0)</f>
        <v>0</v>
      </c>
    </row>
    <row r="34" spans="1:68" x14ac:dyDescent="0.25">
      <c r="A34" s="6" t="s">
        <v>307</v>
      </c>
      <c r="B34" s="6" t="str">
        <f>VLOOKUP(A34,Table3[#All],2,FALSE)</f>
        <v>Imperial College London</v>
      </c>
      <c r="C34" s="6" t="str">
        <f>VLOOKUP(A34,Table3[#All],3,FALSE)</f>
        <v>Mathematics for Machine Learning</v>
      </c>
      <c r="D34" s="6" t="str">
        <f>VLOOKUP(A34,Table3[#All],4,FALSE)</f>
        <v>Specialization</v>
      </c>
      <c r="E34" s="6">
        <f>VLOOKUP(A34,Table3[#All],5,FALSE)</f>
        <v>4.5999999999999996</v>
      </c>
      <c r="F34" s="6">
        <f>VLOOKUP(A34,Table3[#All],6,FALSE)</f>
        <v>11756</v>
      </c>
      <c r="G34" s="6">
        <v>280000</v>
      </c>
      <c r="H34" s="6" t="str">
        <f>VLOOKUP(A34,Table3[#All],8,FALSE)</f>
        <v>Beginner</v>
      </c>
      <c r="I34" s="6" t="s">
        <v>308</v>
      </c>
      <c r="J34" s="6" t="s">
        <v>309</v>
      </c>
      <c r="K34" s="6">
        <v>4.7</v>
      </c>
      <c r="L34" s="8">
        <v>10061</v>
      </c>
      <c r="M34" s="8">
        <v>2026</v>
      </c>
      <c r="N34" s="7">
        <f>IFERROR(VLOOKUP(I34,Table1[#All],2,0),0)</f>
        <v>256754</v>
      </c>
      <c r="O34" s="6" t="s">
        <v>310</v>
      </c>
      <c r="P34" s="6" t="s">
        <v>311</v>
      </c>
      <c r="Q34" s="6">
        <v>4.7</v>
      </c>
      <c r="R34" s="8">
        <v>4841</v>
      </c>
      <c r="S34" s="6">
        <v>863</v>
      </c>
      <c r="T34" s="7">
        <f>IFERROR(VLOOKUP(O34,Table1[#All],2,0),0)</f>
        <v>95475</v>
      </c>
      <c r="U34" s="6" t="s">
        <v>312</v>
      </c>
      <c r="V34" s="6" t="s">
        <v>313</v>
      </c>
      <c r="W34" s="6">
        <v>4</v>
      </c>
      <c r="X34" s="8">
        <v>2668</v>
      </c>
      <c r="Y34" s="6">
        <v>671</v>
      </c>
      <c r="Z34" s="7">
        <f>IFERROR(VLOOKUP(U34,Table1[#All],2,0),0)</f>
        <v>61795</v>
      </c>
      <c r="AA34" s="6" t="s">
        <v>9</v>
      </c>
      <c r="AB34" s="6" t="s">
        <v>9</v>
      </c>
      <c r="AC34" s="6">
        <f>0</f>
        <v>0</v>
      </c>
      <c r="AD34" s="6">
        <v>0</v>
      </c>
      <c r="AE34" s="6">
        <f>0</f>
        <v>0</v>
      </c>
      <c r="AF34" s="7">
        <f>IFERROR(VLOOKUP(AA34,Table1[#All],2,0),0)</f>
        <v>0</v>
      </c>
      <c r="AG34" s="6" t="s">
        <v>9</v>
      </c>
      <c r="AH34" s="6" t="s">
        <v>9</v>
      </c>
      <c r="AI34" s="6">
        <f>0</f>
        <v>0</v>
      </c>
      <c r="AJ34" s="6">
        <f>0</f>
        <v>0</v>
      </c>
      <c r="AK34" s="6">
        <f>0</f>
        <v>0</v>
      </c>
      <c r="AL34" s="7">
        <f>IFERROR(VLOOKUP(AG34,Table1[#All],2,0),0)</f>
        <v>0</v>
      </c>
      <c r="AM34" s="6" t="s">
        <v>9</v>
      </c>
      <c r="AN34" s="6" t="s">
        <v>9</v>
      </c>
      <c r="AO34" s="6">
        <f>0</f>
        <v>0</v>
      </c>
      <c r="AP34" s="6">
        <f>0</f>
        <v>0</v>
      </c>
      <c r="AQ34" s="6">
        <f>0</f>
        <v>0</v>
      </c>
      <c r="AR34" s="7">
        <f>IFERROR(VLOOKUP(AM34,Table1[#All],2,0),0)</f>
        <v>0</v>
      </c>
      <c r="AS34" s="6" t="s">
        <v>9</v>
      </c>
      <c r="AT34" s="6" t="s">
        <v>9</v>
      </c>
      <c r="AU34" s="6">
        <f>0</f>
        <v>0</v>
      </c>
      <c r="AV34" s="6">
        <f>0</f>
        <v>0</v>
      </c>
      <c r="AW34" s="6">
        <f>0</f>
        <v>0</v>
      </c>
      <c r="AX34" s="7">
        <f>IFERROR(VLOOKUP(AS34,Table1[#All],2,0),0)</f>
        <v>0</v>
      </c>
      <c r="AY34" s="6" t="s">
        <v>9</v>
      </c>
      <c r="AZ34" s="6" t="s">
        <v>9</v>
      </c>
      <c r="BA34" s="6">
        <f>0</f>
        <v>0</v>
      </c>
      <c r="BB34" s="6">
        <f>0</f>
        <v>0</v>
      </c>
      <c r="BC34" s="6">
        <f>0</f>
        <v>0</v>
      </c>
      <c r="BD34" s="7">
        <f>IFERROR(VLOOKUP(AY34,Table1[#All],2,0),0)</f>
        <v>0</v>
      </c>
      <c r="BE34" s="6" t="s">
        <v>9</v>
      </c>
      <c r="BF34" s="6" t="s">
        <v>9</v>
      </c>
      <c r="BG34" s="6">
        <f>0</f>
        <v>0</v>
      </c>
      <c r="BH34" s="6">
        <f>0</f>
        <v>0</v>
      </c>
      <c r="BI34" s="6">
        <f>0</f>
        <v>0</v>
      </c>
      <c r="BJ34" s="7">
        <f>IFERROR(VLOOKUP(BE34,Table1[#All],2,0),0)</f>
        <v>0</v>
      </c>
      <c r="BK34" s="6" t="s">
        <v>9</v>
      </c>
      <c r="BL34" s="6" t="s">
        <v>9</v>
      </c>
      <c r="BM34" s="6">
        <f>0</f>
        <v>0</v>
      </c>
      <c r="BN34" s="6">
        <f>0</f>
        <v>0</v>
      </c>
      <c r="BO34" s="6">
        <f>0</f>
        <v>0</v>
      </c>
      <c r="BP34" s="7">
        <f>IFERROR(VLOOKUP(BK34,Table1[#All],2,0),0)</f>
        <v>0</v>
      </c>
    </row>
    <row r="35" spans="1:68" x14ac:dyDescent="0.25">
      <c r="A35" s="6" t="s">
        <v>314</v>
      </c>
      <c r="B35" s="6" t="str">
        <f>VLOOKUP(A35,Table3[#All],2,FALSE)</f>
        <v>Johns Hopkins University</v>
      </c>
      <c r="C35" s="6" t="str">
        <f>VLOOKUP(A35,Table3[#All],3,FALSE)</f>
        <v>Data Science</v>
      </c>
      <c r="D35" s="6" t="str">
        <f>VLOOKUP(A35,Table3[#All],4,FALSE)</f>
        <v>Specialization</v>
      </c>
      <c r="E35" s="6">
        <f>VLOOKUP(A35,Table3[#All],5,FALSE)</f>
        <v>4.5</v>
      </c>
      <c r="F35" s="6">
        <f>VLOOKUP(A35,Table3[#All],6,FALSE)</f>
        <v>47600</v>
      </c>
      <c r="G35" s="6">
        <v>1100000</v>
      </c>
      <c r="H35" s="6" t="str">
        <f>VLOOKUP(A35,Table3[#All],8,FALSE)</f>
        <v>Beginner</v>
      </c>
      <c r="I35" s="6" t="s">
        <v>315</v>
      </c>
      <c r="J35" s="6" t="s">
        <v>316</v>
      </c>
      <c r="K35" s="6">
        <v>4.5999999999999996</v>
      </c>
      <c r="L35" s="8">
        <v>32164</v>
      </c>
      <c r="M35" s="8">
        <v>6874</v>
      </c>
      <c r="N35" s="7">
        <f>IFERROR(VLOOKUP(I35,Table1[#All],2,0),0)</f>
        <v>642938</v>
      </c>
      <c r="O35" s="6" t="s">
        <v>317</v>
      </c>
      <c r="P35" s="6" t="s">
        <v>318</v>
      </c>
      <c r="Q35" s="6">
        <v>4.5</v>
      </c>
      <c r="R35" s="8">
        <v>21187</v>
      </c>
      <c r="S35" s="8">
        <v>4574</v>
      </c>
      <c r="T35" s="7">
        <f>IFERROR(VLOOKUP(O35,Table1[#All],2,0),0)</f>
        <v>626736</v>
      </c>
      <c r="U35" s="6" t="s">
        <v>319</v>
      </c>
      <c r="V35" s="6" t="s">
        <v>320</v>
      </c>
      <c r="W35" s="6">
        <v>4.5999999999999996</v>
      </c>
      <c r="X35" s="8">
        <v>7839</v>
      </c>
      <c r="Y35" s="8">
        <v>1280</v>
      </c>
      <c r="Z35" s="7">
        <f>IFERROR(VLOOKUP(U35,Table1[#All],2,0),0)</f>
        <v>187870</v>
      </c>
      <c r="AA35" s="6" t="s">
        <v>321</v>
      </c>
      <c r="AB35" s="6" t="s">
        <v>322</v>
      </c>
      <c r="AC35" s="6">
        <v>4.7</v>
      </c>
      <c r="AD35" s="6">
        <v>0</v>
      </c>
      <c r="AE35" s="6">
        <v>859</v>
      </c>
      <c r="AF35" s="7">
        <f>IFERROR(VLOOKUP(AA35,Table1[#All],2,0),0)</f>
        <v>161569</v>
      </c>
      <c r="AG35" s="6" t="s">
        <v>323</v>
      </c>
      <c r="AH35" s="6" t="s">
        <v>324</v>
      </c>
      <c r="AI35" s="6">
        <v>4.5999999999999996</v>
      </c>
      <c r="AJ35" s="8">
        <v>4065</v>
      </c>
      <c r="AK35" s="6">
        <v>584</v>
      </c>
      <c r="AL35" s="7">
        <f>IFERROR(VLOOKUP(AG35,Table1[#All],2,0),0)</f>
        <v>93530</v>
      </c>
      <c r="AM35" s="6" t="s">
        <v>325</v>
      </c>
      <c r="AN35" s="6" t="s">
        <v>326</v>
      </c>
      <c r="AO35" s="6">
        <v>4.2</v>
      </c>
      <c r="AP35" s="8">
        <v>4279</v>
      </c>
      <c r="AQ35" s="6">
        <v>863</v>
      </c>
      <c r="AR35" s="7">
        <f>IFERROR(VLOOKUP(AM35,Table1[#All],2,0),0)</f>
        <v>156337</v>
      </c>
      <c r="AS35" s="6" t="s">
        <v>327</v>
      </c>
      <c r="AT35" s="6" t="s">
        <v>328</v>
      </c>
      <c r="AU35" s="6">
        <v>4.4000000000000004</v>
      </c>
      <c r="AV35" s="8">
        <v>3262</v>
      </c>
      <c r="AW35" s="6">
        <v>561</v>
      </c>
      <c r="AX35" s="7">
        <f>IFERROR(VLOOKUP(AS35,Table1[#All],2,0),0)</f>
        <v>130505</v>
      </c>
      <c r="AY35" s="6" t="s">
        <v>329</v>
      </c>
      <c r="AZ35" s="6" t="s">
        <v>330</v>
      </c>
      <c r="BA35" s="6">
        <v>4.5</v>
      </c>
      <c r="BB35" s="8">
        <v>3154</v>
      </c>
      <c r="BC35" s="6">
        <v>604</v>
      </c>
      <c r="BD35" s="7">
        <f>IFERROR(VLOOKUP(AY35,Table1[#All],2,0),0)</f>
        <v>140637</v>
      </c>
      <c r="BE35" s="6" t="s">
        <v>331</v>
      </c>
      <c r="BF35" s="6" t="s">
        <v>332</v>
      </c>
      <c r="BG35" s="6">
        <v>4.5999999999999996</v>
      </c>
      <c r="BH35" s="8">
        <v>2208</v>
      </c>
      <c r="BI35" s="6">
        <v>410</v>
      </c>
      <c r="BJ35" s="7">
        <f>IFERROR(VLOOKUP(BE35,Table1[#All],2,0),0)</f>
        <v>77951</v>
      </c>
      <c r="BK35" s="6" t="s">
        <v>333</v>
      </c>
      <c r="BL35" s="6" t="s">
        <v>334</v>
      </c>
      <c r="BM35" s="6">
        <v>4.5</v>
      </c>
      <c r="BN35" s="8">
        <v>1183</v>
      </c>
      <c r="BO35" s="6">
        <v>314</v>
      </c>
      <c r="BP35" s="7">
        <f>IFERROR(VLOOKUP(BK35,Table1[#All],2,0),0)</f>
        <v>33725</v>
      </c>
    </row>
    <row r="36" spans="1:68" x14ac:dyDescent="0.25">
      <c r="A36" s="6" t="s">
        <v>335</v>
      </c>
      <c r="B36" s="6" t="str">
        <f>VLOOKUP(A36,Table3[#All],2,FALSE)</f>
        <v>The Museum of Modern Art</v>
      </c>
      <c r="C36" s="6" t="str">
        <f>VLOOKUP(A36,Table3[#All],3,FALSE)</f>
        <v>Modern and Contemporary Art and Design</v>
      </c>
      <c r="D36" s="6" t="str">
        <f>VLOOKUP(A36,Table3[#All],4,FALSE)</f>
        <v>Specialization</v>
      </c>
      <c r="E36" s="6">
        <f>VLOOKUP(A36,Table3[#All],5,FALSE)</f>
        <v>4.8</v>
      </c>
      <c r="F36" s="6">
        <f>VLOOKUP(A36,Table3[#All],6,FALSE)</f>
        <v>12701</v>
      </c>
      <c r="G36" s="6">
        <v>1000000</v>
      </c>
      <c r="H36" s="6" t="str">
        <f>VLOOKUP(A36,Table3[#All],8,FALSE)</f>
        <v>Beginner</v>
      </c>
      <c r="I36" s="6" t="s">
        <v>336</v>
      </c>
      <c r="J36" s="6" t="s">
        <v>337</v>
      </c>
      <c r="K36" s="6">
        <v>4.8</v>
      </c>
      <c r="L36" s="8">
        <v>5490</v>
      </c>
      <c r="M36" s="8">
        <v>1412</v>
      </c>
      <c r="N36" s="7">
        <f>IFERROR(VLOOKUP(I36,Table1[#All],2,0),0)</f>
        <v>394557</v>
      </c>
      <c r="O36" s="6" t="s">
        <v>338</v>
      </c>
      <c r="P36" s="6" t="s">
        <v>339</v>
      </c>
      <c r="Q36" s="6">
        <v>4.8</v>
      </c>
      <c r="R36" s="8">
        <v>3931</v>
      </c>
      <c r="S36" s="8">
        <v>1050</v>
      </c>
      <c r="T36" s="7">
        <f>IFERROR(VLOOKUP(O36,Table1[#All],2,0),0)</f>
        <v>380193</v>
      </c>
      <c r="U36" s="6" t="s">
        <v>340</v>
      </c>
      <c r="V36" s="6" t="s">
        <v>341</v>
      </c>
      <c r="W36" s="6">
        <v>4.7</v>
      </c>
      <c r="X36" s="8">
        <v>1538</v>
      </c>
      <c r="Y36" s="6">
        <v>354</v>
      </c>
      <c r="Z36" s="7">
        <f>IFERROR(VLOOKUP(U36,Table1[#All],2,0),0)</f>
        <v>143116</v>
      </c>
      <c r="AA36" s="6" t="s">
        <v>342</v>
      </c>
      <c r="AB36" s="6" t="s">
        <v>343</v>
      </c>
      <c r="AC36" s="6">
        <v>4.8</v>
      </c>
      <c r="AD36" s="6">
        <v>0</v>
      </c>
      <c r="AE36" s="6">
        <v>605</v>
      </c>
      <c r="AF36" s="7">
        <f>IFERROR(VLOOKUP(AA36,Table1[#All],2,0),0)</f>
        <v>241048</v>
      </c>
      <c r="AG36" s="6" t="s">
        <v>9</v>
      </c>
      <c r="AH36" s="6" t="s">
        <v>9</v>
      </c>
      <c r="AI36" s="6">
        <f>0</f>
        <v>0</v>
      </c>
      <c r="AJ36" s="6">
        <f>0</f>
        <v>0</v>
      </c>
      <c r="AK36" s="6">
        <f>0</f>
        <v>0</v>
      </c>
      <c r="AL36" s="7">
        <f>IFERROR(VLOOKUP(AG36,Table1[#All],2,0),0)</f>
        <v>0</v>
      </c>
      <c r="AM36" s="6" t="s">
        <v>9</v>
      </c>
      <c r="AN36" s="6" t="s">
        <v>9</v>
      </c>
      <c r="AO36" s="6">
        <f>0</f>
        <v>0</v>
      </c>
      <c r="AP36" s="6">
        <f>0</f>
        <v>0</v>
      </c>
      <c r="AQ36" s="6">
        <f>0</f>
        <v>0</v>
      </c>
      <c r="AR36" s="7">
        <f>IFERROR(VLOOKUP(AM36,Table1[#All],2,0),0)</f>
        <v>0</v>
      </c>
      <c r="AS36" s="6" t="s">
        <v>9</v>
      </c>
      <c r="AT36" s="6" t="s">
        <v>9</v>
      </c>
      <c r="AU36" s="6">
        <f>0</f>
        <v>0</v>
      </c>
      <c r="AV36" s="6">
        <f>0</f>
        <v>0</v>
      </c>
      <c r="AW36" s="6">
        <f>0</f>
        <v>0</v>
      </c>
      <c r="AX36" s="7">
        <f>IFERROR(VLOOKUP(AS36,Table1[#All],2,0),0)</f>
        <v>0</v>
      </c>
      <c r="AY36" s="6" t="s">
        <v>9</v>
      </c>
      <c r="AZ36" s="6" t="s">
        <v>9</v>
      </c>
      <c r="BA36" s="6">
        <f>0</f>
        <v>0</v>
      </c>
      <c r="BB36" s="6">
        <f>0</f>
        <v>0</v>
      </c>
      <c r="BC36" s="6">
        <f>0</f>
        <v>0</v>
      </c>
      <c r="BD36" s="7">
        <f>IFERROR(VLOOKUP(AY36,Table1[#All],2,0),0)</f>
        <v>0</v>
      </c>
      <c r="BE36" s="6" t="s">
        <v>9</v>
      </c>
      <c r="BF36" s="6" t="s">
        <v>9</v>
      </c>
      <c r="BG36" s="6">
        <f>0</f>
        <v>0</v>
      </c>
      <c r="BH36" s="6">
        <f>0</f>
        <v>0</v>
      </c>
      <c r="BI36" s="6">
        <f>0</f>
        <v>0</v>
      </c>
      <c r="BJ36" s="7">
        <f>IFERROR(VLOOKUP(BE36,Table1[#All],2,0),0)</f>
        <v>0</v>
      </c>
      <c r="BK36" s="6" t="s">
        <v>9</v>
      </c>
      <c r="BL36" s="6" t="s">
        <v>9</v>
      </c>
      <c r="BM36" s="6">
        <f>0</f>
        <v>0</v>
      </c>
      <c r="BN36" s="6">
        <f>0</f>
        <v>0</v>
      </c>
      <c r="BO36" s="6">
        <f>0</f>
        <v>0</v>
      </c>
      <c r="BP36" s="7">
        <f>IFERROR(VLOOKUP(BK36,Table1[#All],2,0),0)</f>
        <v>0</v>
      </c>
    </row>
    <row r="37" spans="1:68" x14ac:dyDescent="0.25">
      <c r="A37" s="6" t="s">
        <v>344</v>
      </c>
      <c r="B37" s="6" t="str">
        <f>VLOOKUP(A37,Table3[#All],2,FALSE)</f>
        <v>The Hong Kong University of Science and Technology</v>
      </c>
      <c r="C37" s="6" t="str">
        <f>VLOOKUP(A37,Table3[#All],3,FALSE)</f>
        <v>Full-Stack Web Development with React</v>
      </c>
      <c r="D37" s="6" t="str">
        <f>VLOOKUP(A37,Table3[#All],4,FALSE)</f>
        <v>Specialization</v>
      </c>
      <c r="E37" s="6">
        <f>VLOOKUP(A37,Table3[#All],5,FALSE)</f>
        <v>4.7</v>
      </c>
      <c r="F37" s="6">
        <f>VLOOKUP(A37,Table3[#All],6,FALSE)</f>
        <v>10220</v>
      </c>
      <c r="G37" s="6">
        <v>320000</v>
      </c>
      <c r="H37" s="6" t="str">
        <f>VLOOKUP(A37,Table3[#All],8,FALSE)</f>
        <v>Intermediate</v>
      </c>
      <c r="I37" s="6" t="s">
        <v>345</v>
      </c>
      <c r="J37" s="6" t="s">
        <v>346</v>
      </c>
      <c r="K37" s="6">
        <v>4.8</v>
      </c>
      <c r="L37" s="8">
        <v>7008</v>
      </c>
      <c r="M37" s="8">
        <v>2119</v>
      </c>
      <c r="N37" s="7">
        <f>IFERROR(VLOOKUP(I37,Table1[#All],2,0),0)</f>
        <v>229043</v>
      </c>
      <c r="O37" s="6" t="s">
        <v>347</v>
      </c>
      <c r="P37" s="6" t="s">
        <v>348</v>
      </c>
      <c r="Q37" s="6">
        <v>4.7</v>
      </c>
      <c r="R37" s="8">
        <v>2834</v>
      </c>
      <c r="S37" s="6">
        <v>819</v>
      </c>
      <c r="T37" s="7">
        <f>IFERROR(VLOOKUP(O37,Table1[#All],2,0),0)</f>
        <v>127304</v>
      </c>
      <c r="U37" s="6" t="s">
        <v>349</v>
      </c>
      <c r="V37" s="6" t="s">
        <v>350</v>
      </c>
      <c r="W37" s="6">
        <v>4.7</v>
      </c>
      <c r="X37" s="8">
        <v>2277</v>
      </c>
      <c r="Y37" s="6">
        <v>616</v>
      </c>
      <c r="Z37" s="7">
        <f>IFERROR(VLOOKUP(U37,Table1[#All],2,0),0)</f>
        <v>114751</v>
      </c>
      <c r="AA37" s="6" t="s">
        <v>9</v>
      </c>
      <c r="AB37" s="6" t="s">
        <v>9</v>
      </c>
      <c r="AC37" s="6">
        <f>0</f>
        <v>0</v>
      </c>
      <c r="AD37" s="6">
        <v>0</v>
      </c>
      <c r="AE37" s="6">
        <f>0</f>
        <v>0</v>
      </c>
      <c r="AF37" s="7">
        <f>IFERROR(VLOOKUP(AA37,Table1[#All],2,0),0)</f>
        <v>0</v>
      </c>
      <c r="AG37" s="6" t="s">
        <v>9</v>
      </c>
      <c r="AH37" s="6" t="s">
        <v>9</v>
      </c>
      <c r="AI37" s="6">
        <f>0</f>
        <v>0</v>
      </c>
      <c r="AJ37" s="6">
        <f>0</f>
        <v>0</v>
      </c>
      <c r="AK37" s="6">
        <f>0</f>
        <v>0</v>
      </c>
      <c r="AL37" s="7">
        <f>IFERROR(VLOOKUP(AG37,Table1[#All],2,0),0)</f>
        <v>0</v>
      </c>
      <c r="AM37" s="6" t="s">
        <v>9</v>
      </c>
      <c r="AN37" s="6" t="s">
        <v>9</v>
      </c>
      <c r="AO37" s="6">
        <f>0</f>
        <v>0</v>
      </c>
      <c r="AP37" s="6">
        <f>0</f>
        <v>0</v>
      </c>
      <c r="AQ37" s="6">
        <f>0</f>
        <v>0</v>
      </c>
      <c r="AR37" s="7">
        <f>IFERROR(VLOOKUP(AM37,Table1[#All],2,0),0)</f>
        <v>0</v>
      </c>
      <c r="AS37" s="6" t="s">
        <v>9</v>
      </c>
      <c r="AT37" s="6" t="s">
        <v>9</v>
      </c>
      <c r="AU37" s="6">
        <f>0</f>
        <v>0</v>
      </c>
      <c r="AV37" s="6">
        <f>0</f>
        <v>0</v>
      </c>
      <c r="AW37" s="6">
        <f>0</f>
        <v>0</v>
      </c>
      <c r="AX37" s="7">
        <f>IFERROR(VLOOKUP(AS37,Table1[#All],2,0),0)</f>
        <v>0</v>
      </c>
      <c r="AY37" s="6" t="s">
        <v>9</v>
      </c>
      <c r="AZ37" s="6" t="s">
        <v>9</v>
      </c>
      <c r="BA37" s="6">
        <f>0</f>
        <v>0</v>
      </c>
      <c r="BB37" s="6">
        <f>0</f>
        <v>0</v>
      </c>
      <c r="BC37" s="6">
        <f>0</f>
        <v>0</v>
      </c>
      <c r="BD37" s="7">
        <f>IFERROR(VLOOKUP(AY37,Table1[#All],2,0),0)</f>
        <v>0</v>
      </c>
      <c r="BE37" s="6" t="s">
        <v>9</v>
      </c>
      <c r="BF37" s="6" t="s">
        <v>9</v>
      </c>
      <c r="BG37" s="6">
        <f>0</f>
        <v>0</v>
      </c>
      <c r="BH37" s="6">
        <f>0</f>
        <v>0</v>
      </c>
      <c r="BI37" s="6">
        <f>0</f>
        <v>0</v>
      </c>
      <c r="BJ37" s="7">
        <f>IFERROR(VLOOKUP(BE37,Table1[#All],2,0),0)</f>
        <v>0</v>
      </c>
      <c r="BK37" s="6" t="s">
        <v>9</v>
      </c>
      <c r="BL37" s="6" t="s">
        <v>9</v>
      </c>
      <c r="BM37" s="6">
        <f>0</f>
        <v>0</v>
      </c>
      <c r="BN37" s="6">
        <f>0</f>
        <v>0</v>
      </c>
      <c r="BO37" s="6">
        <f>0</f>
        <v>0</v>
      </c>
      <c r="BP37" s="7">
        <f>IFERROR(VLOOKUP(BK37,Table1[#All],2,0),0)</f>
        <v>0</v>
      </c>
    </row>
    <row r="38" spans="1:68" x14ac:dyDescent="0.25">
      <c r="A38" s="6" t="s">
        <v>351</v>
      </c>
      <c r="B38" s="6" t="str">
        <f>VLOOKUP(A38,Table3[#All],2,FALSE)</f>
        <v>University of California, Irvine</v>
      </c>
      <c r="C38" s="6" t="str">
        <f>VLOOKUP(A38,Table3[#All],3,FALSE)</f>
        <v>Salesforce Fundamentals</v>
      </c>
      <c r="D38" s="6" t="str">
        <f>VLOOKUP(A38,Table3[#All],4,FALSE)</f>
        <v>Specialization</v>
      </c>
      <c r="E38" s="6">
        <f>VLOOKUP(A38,Table3[#All],5,FALSE)</f>
        <v>4.4000000000000004</v>
      </c>
      <c r="F38" s="6">
        <f>VLOOKUP(A38,Table3[#All],6,FALSE)</f>
        <v>77</v>
      </c>
      <c r="G38" s="6">
        <v>6200</v>
      </c>
      <c r="H38" s="6" t="str">
        <f>VLOOKUP(A38,Table3[#All],8,FALSE)</f>
        <v>Beginner</v>
      </c>
      <c r="I38" s="6" t="s">
        <v>352</v>
      </c>
      <c r="J38" s="6" t="s">
        <v>353</v>
      </c>
      <c r="K38" s="6">
        <v>4.4000000000000004</v>
      </c>
      <c r="L38" s="6">
        <v>68</v>
      </c>
      <c r="M38" s="6">
        <v>13</v>
      </c>
      <c r="N38" s="7">
        <f>IFERROR(VLOOKUP(I38,Table1[#All],2,0),0)</f>
        <v>5737</v>
      </c>
      <c r="O38" s="6" t="s">
        <v>354</v>
      </c>
      <c r="P38" s="6" t="s">
        <v>355</v>
      </c>
      <c r="Q38" s="6">
        <v>4.7</v>
      </c>
      <c r="R38" s="6">
        <v>11</v>
      </c>
      <c r="S38" s="6">
        <v>2</v>
      </c>
      <c r="T38" s="7">
        <f>IFERROR(VLOOKUP(O38,Table1[#All],2,0),0)</f>
        <v>0</v>
      </c>
      <c r="U38" s="6" t="s">
        <v>356</v>
      </c>
      <c r="V38" s="6" t="s">
        <v>357</v>
      </c>
      <c r="W38" s="6">
        <v>0</v>
      </c>
      <c r="X38" s="6">
        <v>0</v>
      </c>
      <c r="Y38" s="6">
        <v>0</v>
      </c>
      <c r="Z38" s="7">
        <f>IFERROR(VLOOKUP(U38,Table1[#All],2,0),0)</f>
        <v>0</v>
      </c>
      <c r="AA38" s="6" t="s">
        <v>358</v>
      </c>
      <c r="AB38" s="6" t="s">
        <v>359</v>
      </c>
      <c r="AC38" s="6">
        <v>0</v>
      </c>
      <c r="AD38" s="6">
        <v>0</v>
      </c>
      <c r="AE38" s="6">
        <f>0</f>
        <v>0</v>
      </c>
      <c r="AF38" s="7">
        <f>IFERROR(VLOOKUP(AA38,Table1[#All],2,0),0)</f>
        <v>0</v>
      </c>
      <c r="AG38" s="6" t="s">
        <v>9</v>
      </c>
      <c r="AH38" s="6" t="s">
        <v>9</v>
      </c>
      <c r="AI38" s="6">
        <f>0</f>
        <v>0</v>
      </c>
      <c r="AJ38" s="6">
        <f>0</f>
        <v>0</v>
      </c>
      <c r="AK38" s="6">
        <f>0</f>
        <v>0</v>
      </c>
      <c r="AL38" s="7">
        <f>IFERROR(VLOOKUP(AG38,Table1[#All],2,0),0)</f>
        <v>0</v>
      </c>
      <c r="AM38" s="6" t="s">
        <v>9</v>
      </c>
      <c r="AN38" s="6" t="s">
        <v>9</v>
      </c>
      <c r="AO38" s="6">
        <f>0</f>
        <v>0</v>
      </c>
      <c r="AP38" s="6">
        <f>0</f>
        <v>0</v>
      </c>
      <c r="AQ38" s="6">
        <f>0</f>
        <v>0</v>
      </c>
      <c r="AR38" s="7">
        <f>IFERROR(VLOOKUP(AM38,Table1[#All],2,0),0)</f>
        <v>0</v>
      </c>
      <c r="AS38" s="6" t="s">
        <v>9</v>
      </c>
      <c r="AT38" s="6" t="s">
        <v>9</v>
      </c>
      <c r="AU38" s="6">
        <f>0</f>
        <v>0</v>
      </c>
      <c r="AV38" s="6">
        <f>0</f>
        <v>0</v>
      </c>
      <c r="AW38" s="6">
        <f>0</f>
        <v>0</v>
      </c>
      <c r="AX38" s="7">
        <f>IFERROR(VLOOKUP(AS38,Table1[#All],2,0),0)</f>
        <v>0</v>
      </c>
      <c r="AY38" s="6" t="s">
        <v>9</v>
      </c>
      <c r="AZ38" s="6" t="s">
        <v>9</v>
      </c>
      <c r="BA38" s="6">
        <f>0</f>
        <v>0</v>
      </c>
      <c r="BB38" s="6">
        <f>0</f>
        <v>0</v>
      </c>
      <c r="BC38" s="6">
        <f>0</f>
        <v>0</v>
      </c>
      <c r="BD38" s="7">
        <f>IFERROR(VLOOKUP(AY38,Table1[#All],2,0),0)</f>
        <v>0</v>
      </c>
      <c r="BE38" s="6" t="s">
        <v>9</v>
      </c>
      <c r="BF38" s="6" t="s">
        <v>9</v>
      </c>
      <c r="BG38" s="6">
        <f>0</f>
        <v>0</v>
      </c>
      <c r="BH38" s="6">
        <f>0</f>
        <v>0</v>
      </c>
      <c r="BI38" s="6">
        <f>0</f>
        <v>0</v>
      </c>
      <c r="BJ38" s="7">
        <f>IFERROR(VLOOKUP(BE38,Table1[#All],2,0),0)</f>
        <v>0</v>
      </c>
      <c r="BK38" s="6" t="s">
        <v>9</v>
      </c>
      <c r="BL38" s="6" t="s">
        <v>9</v>
      </c>
      <c r="BM38" s="6">
        <f>0</f>
        <v>0</v>
      </c>
      <c r="BN38" s="6">
        <f>0</f>
        <v>0</v>
      </c>
      <c r="BO38" s="6">
        <f>0</f>
        <v>0</v>
      </c>
      <c r="BP38" s="7">
        <f>IFERROR(VLOOKUP(BK38,Table1[#All],2,0),0)</f>
        <v>0</v>
      </c>
    </row>
    <row r="39" spans="1:68" x14ac:dyDescent="0.25">
      <c r="A39" s="6" t="s">
        <v>360</v>
      </c>
      <c r="B39" s="6" t="str">
        <f>VLOOKUP(A39,Table3[#All],2,FALSE)</f>
        <v>Cloudera</v>
      </c>
      <c r="C39" s="6" t="str">
        <f>VLOOKUP(A39,Table3[#All],3,FALSE)</f>
        <v>Modern Big Data Analysis with SQL</v>
      </c>
      <c r="D39" s="6" t="str">
        <f>VLOOKUP(A39,Table3[#All],4,FALSE)</f>
        <v>Specialization</v>
      </c>
      <c r="E39" s="6">
        <f>VLOOKUP(A39,Table3[#All],5,FALSE)</f>
        <v>4.8</v>
      </c>
      <c r="F39" s="6">
        <f>VLOOKUP(A39,Table3[#All],6,FALSE)</f>
        <v>1133</v>
      </c>
      <c r="G39" s="6">
        <v>46000</v>
      </c>
      <c r="H39" s="6" t="str">
        <f>VLOOKUP(A39,Table3[#All],8,FALSE)</f>
        <v>Beginner</v>
      </c>
      <c r="I39" s="6" t="s">
        <v>361</v>
      </c>
      <c r="J39" s="6" t="s">
        <v>362</v>
      </c>
      <c r="K39" s="6">
        <v>4.8</v>
      </c>
      <c r="L39" s="6">
        <v>897</v>
      </c>
      <c r="M39" s="6">
        <v>226</v>
      </c>
      <c r="N39" s="7">
        <f>IFERROR(VLOOKUP(I39,Table1[#All],2,0),0)</f>
        <v>37430</v>
      </c>
      <c r="O39" s="6" t="s">
        <v>363</v>
      </c>
      <c r="P39" s="6" t="s">
        <v>364</v>
      </c>
      <c r="Q39" s="6">
        <v>4.9000000000000004</v>
      </c>
      <c r="R39" s="6">
        <v>430</v>
      </c>
      <c r="S39" s="6">
        <v>114</v>
      </c>
      <c r="T39" s="7">
        <f>IFERROR(VLOOKUP(O39,Table1[#All],2,0),0)</f>
        <v>19660</v>
      </c>
      <c r="U39" s="6" t="s">
        <v>365</v>
      </c>
      <c r="V39" s="6" t="s">
        <v>366</v>
      </c>
      <c r="W39" s="6">
        <v>4.7</v>
      </c>
      <c r="X39" s="6">
        <v>233</v>
      </c>
      <c r="Y39" s="6">
        <v>51</v>
      </c>
      <c r="Z39" s="7">
        <f>IFERROR(VLOOKUP(U39,Table1[#All],2,0),0)</f>
        <v>8764</v>
      </c>
      <c r="AA39" s="6" t="s">
        <v>9</v>
      </c>
      <c r="AB39" s="6" t="s">
        <v>9</v>
      </c>
      <c r="AC39" s="6">
        <f>0</f>
        <v>0</v>
      </c>
      <c r="AD39" s="6">
        <v>0</v>
      </c>
      <c r="AE39" s="6">
        <f>0</f>
        <v>0</v>
      </c>
      <c r="AF39" s="7">
        <f>IFERROR(VLOOKUP(AA39,Table1[#All],2,0),0)</f>
        <v>0</v>
      </c>
      <c r="AG39" s="6" t="s">
        <v>9</v>
      </c>
      <c r="AH39" s="6" t="s">
        <v>9</v>
      </c>
      <c r="AI39" s="6">
        <f>0</f>
        <v>0</v>
      </c>
      <c r="AJ39" s="6">
        <f>0</f>
        <v>0</v>
      </c>
      <c r="AK39" s="6">
        <f>0</f>
        <v>0</v>
      </c>
      <c r="AL39" s="7">
        <f>IFERROR(VLOOKUP(AG39,Table1[#All],2,0),0)</f>
        <v>0</v>
      </c>
      <c r="AM39" s="6" t="s">
        <v>9</v>
      </c>
      <c r="AN39" s="6" t="s">
        <v>9</v>
      </c>
      <c r="AO39" s="6">
        <f>0</f>
        <v>0</v>
      </c>
      <c r="AP39" s="6">
        <f>0</f>
        <v>0</v>
      </c>
      <c r="AQ39" s="6">
        <f>0</f>
        <v>0</v>
      </c>
      <c r="AR39" s="7">
        <f>IFERROR(VLOOKUP(AM39,Table1[#All],2,0),0)</f>
        <v>0</v>
      </c>
      <c r="AS39" s="6" t="s">
        <v>9</v>
      </c>
      <c r="AT39" s="6" t="s">
        <v>9</v>
      </c>
      <c r="AU39" s="6">
        <f>0</f>
        <v>0</v>
      </c>
      <c r="AV39" s="6">
        <f>0</f>
        <v>0</v>
      </c>
      <c r="AW39" s="6">
        <f>0</f>
        <v>0</v>
      </c>
      <c r="AX39" s="7">
        <f>IFERROR(VLOOKUP(AS39,Table1[#All],2,0),0)</f>
        <v>0</v>
      </c>
      <c r="AY39" s="6" t="s">
        <v>9</v>
      </c>
      <c r="AZ39" s="6" t="s">
        <v>9</v>
      </c>
      <c r="BA39" s="6">
        <f>0</f>
        <v>0</v>
      </c>
      <c r="BB39" s="6">
        <f>0</f>
        <v>0</v>
      </c>
      <c r="BC39" s="6">
        <f>0</f>
        <v>0</v>
      </c>
      <c r="BD39" s="7">
        <f>IFERROR(VLOOKUP(AY39,Table1[#All],2,0),0)</f>
        <v>0</v>
      </c>
      <c r="BE39" s="6" t="s">
        <v>9</v>
      </c>
      <c r="BF39" s="6" t="s">
        <v>9</v>
      </c>
      <c r="BG39" s="6">
        <f>0</f>
        <v>0</v>
      </c>
      <c r="BH39" s="6">
        <f>0</f>
        <v>0</v>
      </c>
      <c r="BI39" s="6">
        <f>0</f>
        <v>0</v>
      </c>
      <c r="BJ39" s="7">
        <f>IFERROR(VLOOKUP(BE39,Table1[#All],2,0),0)</f>
        <v>0</v>
      </c>
      <c r="BK39" s="6" t="s">
        <v>9</v>
      </c>
      <c r="BL39" s="6" t="s">
        <v>9</v>
      </c>
      <c r="BM39" s="6">
        <f>0</f>
        <v>0</v>
      </c>
      <c r="BN39" s="6">
        <f>0</f>
        <v>0</v>
      </c>
      <c r="BO39" s="6">
        <f>0</f>
        <v>0</v>
      </c>
      <c r="BP39" s="7">
        <f>IFERROR(VLOOKUP(BK39,Table1[#All],2,0),0)</f>
        <v>0</v>
      </c>
    </row>
    <row r="40" spans="1:68" x14ac:dyDescent="0.25">
      <c r="A40" s="6" t="s">
        <v>367</v>
      </c>
      <c r="B40" s="6" t="str">
        <f>VLOOKUP(A40,Table3[#All],2,FALSE)</f>
        <v>Michigan State University</v>
      </c>
      <c r="C40" s="6" t="str">
        <f>VLOOKUP(A40,Table3[#All],3,FALSE)</f>
        <v>Photography Basics and Beyond: From Smartphone to DSLR</v>
      </c>
      <c r="D40" s="6" t="str">
        <f>VLOOKUP(A40,Table3[#All],4,FALSE)</f>
        <v>Specialization</v>
      </c>
      <c r="E40" s="6">
        <f>VLOOKUP(A40,Table3[#All],5,FALSE)</f>
        <v>4.7</v>
      </c>
      <c r="F40" s="6">
        <f>VLOOKUP(A40,Table3[#All],6,FALSE)</f>
        <v>5392</v>
      </c>
      <c r="G40" s="6">
        <v>260000</v>
      </c>
      <c r="H40" s="6" t="str">
        <f>VLOOKUP(A40,Table3[#All],8,FALSE)</f>
        <v>Beginner</v>
      </c>
      <c r="I40" s="6" t="s">
        <v>368</v>
      </c>
      <c r="J40" s="6" t="s">
        <v>369</v>
      </c>
      <c r="K40" s="6">
        <v>4.7</v>
      </c>
      <c r="L40" s="8">
        <v>4454</v>
      </c>
      <c r="M40" s="8">
        <v>1382</v>
      </c>
      <c r="N40" s="7">
        <f>IFERROR(VLOOKUP(I40,Table1[#All],2,0),0)</f>
        <v>217623</v>
      </c>
      <c r="O40" s="6" t="s">
        <v>370</v>
      </c>
      <c r="P40" s="6" t="s">
        <v>371</v>
      </c>
      <c r="Q40" s="6">
        <v>4.8</v>
      </c>
      <c r="R40" s="8">
        <v>1611</v>
      </c>
      <c r="S40" s="6">
        <v>420</v>
      </c>
      <c r="T40" s="7">
        <f>IFERROR(VLOOKUP(O40,Table1[#All],2,0),0)</f>
        <v>61101</v>
      </c>
      <c r="U40" s="6" t="s">
        <v>372</v>
      </c>
      <c r="V40" s="6" t="s">
        <v>373</v>
      </c>
      <c r="W40" s="6">
        <v>4.7</v>
      </c>
      <c r="X40" s="8">
        <v>1095</v>
      </c>
      <c r="Y40" s="6">
        <v>258</v>
      </c>
      <c r="Z40" s="7">
        <f>IFERROR(VLOOKUP(U40,Table1[#All],2,0),0)</f>
        <v>62732</v>
      </c>
      <c r="AA40" s="6" t="s">
        <v>374</v>
      </c>
      <c r="AB40" s="6" t="s">
        <v>375</v>
      </c>
      <c r="AC40" s="6">
        <v>4.8</v>
      </c>
      <c r="AD40" s="6">
        <v>0</v>
      </c>
      <c r="AE40" s="6">
        <v>247</v>
      </c>
      <c r="AF40" s="7">
        <f>IFERROR(VLOOKUP(AA40,Table1[#All],2,0),0)</f>
        <v>57987</v>
      </c>
      <c r="AG40" s="6" t="s">
        <v>376</v>
      </c>
      <c r="AH40" s="6" t="s">
        <v>377</v>
      </c>
      <c r="AI40" s="6">
        <v>4.9000000000000004</v>
      </c>
      <c r="AJ40" s="6">
        <v>426</v>
      </c>
      <c r="AK40" s="6">
        <v>158</v>
      </c>
      <c r="AL40" s="7">
        <f>IFERROR(VLOOKUP(AG40,Table1[#All],2,0),0)</f>
        <v>13709</v>
      </c>
      <c r="AM40" s="6" t="s">
        <v>9</v>
      </c>
      <c r="AN40" s="6" t="s">
        <v>9</v>
      </c>
      <c r="AO40" s="6">
        <f>0</f>
        <v>0</v>
      </c>
      <c r="AP40" s="6">
        <f>0</f>
        <v>0</v>
      </c>
      <c r="AQ40" s="6">
        <f>0</f>
        <v>0</v>
      </c>
      <c r="AR40" s="7">
        <f>IFERROR(VLOOKUP(AM40,Table1[#All],2,0),0)</f>
        <v>0</v>
      </c>
      <c r="AS40" s="6" t="s">
        <v>9</v>
      </c>
      <c r="AT40" s="6" t="s">
        <v>9</v>
      </c>
      <c r="AU40" s="6">
        <f>0</f>
        <v>0</v>
      </c>
      <c r="AV40" s="6">
        <f>0</f>
        <v>0</v>
      </c>
      <c r="AW40" s="6">
        <f>0</f>
        <v>0</v>
      </c>
      <c r="AX40" s="7">
        <f>IFERROR(VLOOKUP(AS40,Table1[#All],2,0),0)</f>
        <v>0</v>
      </c>
      <c r="AY40" s="6" t="s">
        <v>9</v>
      </c>
      <c r="AZ40" s="6" t="s">
        <v>9</v>
      </c>
      <c r="BA40" s="6">
        <f>0</f>
        <v>0</v>
      </c>
      <c r="BB40" s="6">
        <f>0</f>
        <v>0</v>
      </c>
      <c r="BC40" s="6">
        <f>0</f>
        <v>0</v>
      </c>
      <c r="BD40" s="7">
        <f>IFERROR(VLOOKUP(AY40,Table1[#All],2,0),0)</f>
        <v>0</v>
      </c>
      <c r="BE40" s="6" t="s">
        <v>9</v>
      </c>
      <c r="BF40" s="6" t="s">
        <v>9</v>
      </c>
      <c r="BG40" s="6">
        <f>0</f>
        <v>0</v>
      </c>
      <c r="BH40" s="6">
        <f>0</f>
        <v>0</v>
      </c>
      <c r="BI40" s="6">
        <f>0</f>
        <v>0</v>
      </c>
      <c r="BJ40" s="7">
        <f>IFERROR(VLOOKUP(BE40,Table1[#All],2,0),0)</f>
        <v>0</v>
      </c>
      <c r="BK40" s="6" t="s">
        <v>9</v>
      </c>
      <c r="BL40" s="6" t="s">
        <v>9</v>
      </c>
      <c r="BM40" s="6">
        <f>0</f>
        <v>0</v>
      </c>
      <c r="BN40" s="6">
        <f>0</f>
        <v>0</v>
      </c>
      <c r="BO40" s="6">
        <f>0</f>
        <v>0</v>
      </c>
      <c r="BP40" s="7">
        <f>IFERROR(VLOOKUP(BK40,Table1[#All],2,0),0)</f>
        <v>0</v>
      </c>
    </row>
    <row r="41" spans="1:68" x14ac:dyDescent="0.25">
      <c r="A41" s="6" t="s">
        <v>378</v>
      </c>
      <c r="B41" s="6" t="str">
        <f>VLOOKUP(A41,Table3[#All],2,FALSE)</f>
        <v>Columbia University</v>
      </c>
      <c r="C41" s="6" t="str">
        <f>VLOOKUP(A41,Table3[#All],3,FALSE)</f>
        <v>First Principles of Computer Vision</v>
      </c>
      <c r="D41" s="6" t="str">
        <f>VLOOKUP(A41,Table3[#All],4,FALSE)</f>
        <v>Specialization</v>
      </c>
      <c r="E41" s="6">
        <f>VLOOKUP(A41,Table3[#All],5,FALSE)</f>
        <v>0</v>
      </c>
      <c r="F41" s="6">
        <f>VLOOKUP(A41,Table3[#All],6,FALSE)</f>
        <v>0</v>
      </c>
      <c r="G41" s="6">
        <v>0</v>
      </c>
      <c r="H41" s="6" t="str">
        <f>VLOOKUP(A41,Table3[#All],8,FALSE)</f>
        <v>Beginner</v>
      </c>
      <c r="I41" s="6" t="s">
        <v>379</v>
      </c>
      <c r="J41" s="6" t="s">
        <v>380</v>
      </c>
      <c r="K41" s="6" t="s">
        <v>4367</v>
      </c>
      <c r="L41" s="6" t="s">
        <v>4367</v>
      </c>
      <c r="M41" s="6">
        <f>0</f>
        <v>0</v>
      </c>
      <c r="N41" s="7">
        <f>IFERROR(VLOOKUP(I41,Table1[#All],2,0),0)</f>
        <v>0</v>
      </c>
      <c r="O41" s="6" t="s">
        <v>381</v>
      </c>
      <c r="P41" s="6" t="s">
        <v>382</v>
      </c>
      <c r="Q41" s="6" t="s">
        <v>4367</v>
      </c>
      <c r="R41" s="6" t="s">
        <v>4367</v>
      </c>
      <c r="S41" s="6">
        <f>0</f>
        <v>0</v>
      </c>
      <c r="T41" s="7">
        <f>IFERROR(VLOOKUP(O41,Table1[#All],2,0),0)</f>
        <v>0</v>
      </c>
      <c r="U41" s="6" t="s">
        <v>383</v>
      </c>
      <c r="V41" s="6" t="s">
        <v>384</v>
      </c>
      <c r="W41" s="6">
        <v>0</v>
      </c>
      <c r="X41" s="6">
        <v>0</v>
      </c>
      <c r="Y41" s="6">
        <v>0</v>
      </c>
      <c r="Z41" s="7">
        <f>IFERROR(VLOOKUP(U41,Table1[#All],2,0),0)</f>
        <v>0</v>
      </c>
      <c r="AA41" s="6" t="s">
        <v>385</v>
      </c>
      <c r="AB41" s="6" t="s">
        <v>386</v>
      </c>
      <c r="AC41" s="6">
        <v>0</v>
      </c>
      <c r="AD41" s="6">
        <v>0</v>
      </c>
      <c r="AE41" s="6">
        <v>0</v>
      </c>
      <c r="AF41" s="7">
        <f>IFERROR(VLOOKUP(AA41,Table1[#All],2,0),0)</f>
        <v>0</v>
      </c>
      <c r="AG41" s="6" t="s">
        <v>387</v>
      </c>
      <c r="AH41" s="6" t="s">
        <v>388</v>
      </c>
      <c r="AI41" s="6">
        <v>0</v>
      </c>
      <c r="AJ41" s="6">
        <v>0</v>
      </c>
      <c r="AK41" s="6">
        <v>0</v>
      </c>
      <c r="AL41" s="7">
        <f>IFERROR(VLOOKUP(AG41,Table1[#All],2,0),0)</f>
        <v>0</v>
      </c>
      <c r="AM41" s="6" t="s">
        <v>9</v>
      </c>
      <c r="AN41" s="6" t="s">
        <v>9</v>
      </c>
      <c r="AO41" s="6">
        <f>0</f>
        <v>0</v>
      </c>
      <c r="AP41" s="6">
        <f>0</f>
        <v>0</v>
      </c>
      <c r="AQ41" s="6">
        <f>0</f>
        <v>0</v>
      </c>
      <c r="AR41" s="7">
        <f>IFERROR(VLOOKUP(AM41,Table1[#All],2,0),0)</f>
        <v>0</v>
      </c>
      <c r="AS41" s="6" t="s">
        <v>9</v>
      </c>
      <c r="AT41" s="6" t="s">
        <v>9</v>
      </c>
      <c r="AU41" s="6">
        <f>0</f>
        <v>0</v>
      </c>
      <c r="AV41" s="6">
        <f>0</f>
        <v>0</v>
      </c>
      <c r="AW41" s="6">
        <f>0</f>
        <v>0</v>
      </c>
      <c r="AX41" s="7">
        <f>IFERROR(VLOOKUP(AS41,Table1[#All],2,0),0)</f>
        <v>0</v>
      </c>
      <c r="AY41" s="6" t="s">
        <v>9</v>
      </c>
      <c r="AZ41" s="6" t="s">
        <v>9</v>
      </c>
      <c r="BA41" s="6">
        <f>0</f>
        <v>0</v>
      </c>
      <c r="BB41" s="6">
        <f>0</f>
        <v>0</v>
      </c>
      <c r="BC41" s="6">
        <f>0</f>
        <v>0</v>
      </c>
      <c r="BD41" s="7">
        <f>IFERROR(VLOOKUP(AY41,Table1[#All],2,0),0)</f>
        <v>0</v>
      </c>
      <c r="BE41" s="6" t="s">
        <v>9</v>
      </c>
      <c r="BF41" s="6" t="s">
        <v>9</v>
      </c>
      <c r="BG41" s="6">
        <f>0</f>
        <v>0</v>
      </c>
      <c r="BH41" s="6">
        <f>0</f>
        <v>0</v>
      </c>
      <c r="BI41" s="6">
        <f>0</f>
        <v>0</v>
      </c>
      <c r="BJ41" s="7">
        <f>IFERROR(VLOOKUP(BE41,Table1[#All],2,0),0)</f>
        <v>0</v>
      </c>
      <c r="BK41" s="6" t="s">
        <v>9</v>
      </c>
      <c r="BL41" s="6" t="s">
        <v>9</v>
      </c>
      <c r="BM41" s="6">
        <f>0</f>
        <v>0</v>
      </c>
      <c r="BN41" s="6">
        <f>0</f>
        <v>0</v>
      </c>
      <c r="BO41" s="6">
        <f>0</f>
        <v>0</v>
      </c>
      <c r="BP41" s="7">
        <f>IFERROR(VLOOKUP(BK41,Table1[#All],2,0),0)</f>
        <v>0</v>
      </c>
    </row>
    <row r="42" spans="1:68" x14ac:dyDescent="0.25">
      <c r="A42" s="6" t="s">
        <v>389</v>
      </c>
      <c r="B42" s="6" t="str">
        <f>VLOOKUP(A42,Table3[#All],2,FALSE)</f>
        <v>LearnQuest</v>
      </c>
      <c r="C42" s="6" t="str">
        <f>VLOOKUP(A42,Table3[#All],3,FALSE)</f>
        <v>Spring Framework</v>
      </c>
      <c r="D42" s="6" t="str">
        <f>VLOOKUP(A42,Table3[#All],4,FALSE)</f>
        <v>Specialization</v>
      </c>
      <c r="E42" s="6">
        <f>VLOOKUP(A42,Table3[#All],5,FALSE)</f>
        <v>0</v>
      </c>
      <c r="F42" s="6">
        <f>VLOOKUP(A42,Table3[#All],6,FALSE)</f>
        <v>0</v>
      </c>
      <c r="G42" s="6">
        <v>0</v>
      </c>
      <c r="H42" s="6" t="str">
        <f>VLOOKUP(A42,Table3[#All],8,FALSE)</f>
        <v>Beginner</v>
      </c>
      <c r="I42" s="6" t="s">
        <v>390</v>
      </c>
      <c r="J42" s="6" t="s">
        <v>391</v>
      </c>
      <c r="K42" s="6" t="s">
        <v>4367</v>
      </c>
      <c r="L42" s="6" t="s">
        <v>4367</v>
      </c>
      <c r="M42" s="6">
        <f>0</f>
        <v>0</v>
      </c>
      <c r="N42" s="7">
        <f>IFERROR(VLOOKUP(I42,Table1[#All],2,0),0)</f>
        <v>0</v>
      </c>
      <c r="O42" s="6" t="s">
        <v>392</v>
      </c>
      <c r="P42" s="6" t="s">
        <v>393</v>
      </c>
      <c r="Q42" s="6" t="s">
        <v>4367</v>
      </c>
      <c r="R42" s="6" t="s">
        <v>4367</v>
      </c>
      <c r="S42" s="6">
        <f>0</f>
        <v>0</v>
      </c>
      <c r="T42" s="7">
        <f>IFERROR(VLOOKUP(O42,Table1[#All],2,0),0)</f>
        <v>0</v>
      </c>
      <c r="U42" s="6" t="s">
        <v>394</v>
      </c>
      <c r="V42" s="6" t="s">
        <v>395</v>
      </c>
      <c r="W42" s="6">
        <v>0</v>
      </c>
      <c r="X42" s="6">
        <v>0</v>
      </c>
      <c r="Y42" s="6">
        <v>0</v>
      </c>
      <c r="Z42" s="7">
        <f>IFERROR(VLOOKUP(U42,Table1[#All],2,0),0)</f>
        <v>0</v>
      </c>
      <c r="AA42" s="6" t="s">
        <v>396</v>
      </c>
      <c r="AB42" s="6" t="s">
        <v>397</v>
      </c>
      <c r="AC42" s="6">
        <v>0</v>
      </c>
      <c r="AD42" s="6">
        <v>0</v>
      </c>
      <c r="AE42" s="6">
        <f>0</f>
        <v>0</v>
      </c>
      <c r="AF42" s="7">
        <f>IFERROR(VLOOKUP(AA42,Table1[#All],2,0),0)</f>
        <v>0</v>
      </c>
      <c r="AG42" s="6" t="s">
        <v>9</v>
      </c>
      <c r="AH42" s="6" t="s">
        <v>9</v>
      </c>
      <c r="AI42" s="6">
        <f>0</f>
        <v>0</v>
      </c>
      <c r="AJ42" s="6">
        <v>0</v>
      </c>
      <c r="AK42" s="6">
        <f>0</f>
        <v>0</v>
      </c>
      <c r="AL42" s="7">
        <f>IFERROR(VLOOKUP(AG42,Table1[#All],2,0),0)</f>
        <v>0</v>
      </c>
      <c r="AM42" s="6" t="s">
        <v>9</v>
      </c>
      <c r="AN42" s="6" t="s">
        <v>9</v>
      </c>
      <c r="AO42" s="6">
        <f>0</f>
        <v>0</v>
      </c>
      <c r="AP42" s="6">
        <f>0</f>
        <v>0</v>
      </c>
      <c r="AQ42" s="6">
        <f>0</f>
        <v>0</v>
      </c>
      <c r="AR42" s="7">
        <f>IFERROR(VLOOKUP(AM42,Table1[#All],2,0),0)</f>
        <v>0</v>
      </c>
      <c r="AS42" s="6" t="s">
        <v>9</v>
      </c>
      <c r="AT42" s="6" t="s">
        <v>9</v>
      </c>
      <c r="AU42" s="6">
        <f>0</f>
        <v>0</v>
      </c>
      <c r="AV42" s="6">
        <f>0</f>
        <v>0</v>
      </c>
      <c r="AW42" s="6">
        <f>0</f>
        <v>0</v>
      </c>
      <c r="AX42" s="7">
        <f>IFERROR(VLOOKUP(AS42,Table1[#All],2,0),0)</f>
        <v>0</v>
      </c>
      <c r="AY42" s="6" t="s">
        <v>9</v>
      </c>
      <c r="AZ42" s="6" t="s">
        <v>9</v>
      </c>
      <c r="BA42" s="6">
        <f>0</f>
        <v>0</v>
      </c>
      <c r="BB42" s="6">
        <f>0</f>
        <v>0</v>
      </c>
      <c r="BC42" s="6">
        <f>0</f>
        <v>0</v>
      </c>
      <c r="BD42" s="7">
        <f>IFERROR(VLOOKUP(AY42,Table1[#All],2,0),0)</f>
        <v>0</v>
      </c>
      <c r="BE42" s="6" t="s">
        <v>9</v>
      </c>
      <c r="BF42" s="6" t="s">
        <v>9</v>
      </c>
      <c r="BG42" s="6">
        <f>0</f>
        <v>0</v>
      </c>
      <c r="BH42" s="6">
        <f>0</f>
        <v>0</v>
      </c>
      <c r="BI42" s="6">
        <f>0</f>
        <v>0</v>
      </c>
      <c r="BJ42" s="7">
        <f>IFERROR(VLOOKUP(BE42,Table1[#All],2,0),0)</f>
        <v>0</v>
      </c>
      <c r="BK42" s="6" t="s">
        <v>9</v>
      </c>
      <c r="BL42" s="6" t="s">
        <v>9</v>
      </c>
      <c r="BM42" s="6">
        <f>0</f>
        <v>0</v>
      </c>
      <c r="BN42" s="6">
        <f>0</f>
        <v>0</v>
      </c>
      <c r="BO42" s="6">
        <f>0</f>
        <v>0</v>
      </c>
      <c r="BP42" s="7">
        <f>IFERROR(VLOOKUP(BK42,Table1[#All],2,0),0)</f>
        <v>0</v>
      </c>
    </row>
    <row r="43" spans="1:68" x14ac:dyDescent="0.25">
      <c r="A43" s="6" t="s">
        <v>398</v>
      </c>
      <c r="B43" s="6" t="str">
        <f>VLOOKUP(A43,Table3[#All],2,FALSE)</f>
        <v>New York University</v>
      </c>
      <c r="C43" s="6" t="str">
        <f>VLOOKUP(A43,Table3[#All],3,FALSE)</f>
        <v>Introduction to Cyber Security</v>
      </c>
      <c r="D43" s="6" t="str">
        <f>VLOOKUP(A43,Table3[#All],4,FALSE)</f>
        <v>Specialization</v>
      </c>
      <c r="E43" s="6">
        <f>VLOOKUP(A43,Table3[#All],5,FALSE)</f>
        <v>4.7</v>
      </c>
      <c r="F43" s="6">
        <f>VLOOKUP(A43,Table3[#All],6,FALSE)</f>
        <v>2368</v>
      </c>
      <c r="G43" s="6">
        <v>54000</v>
      </c>
      <c r="H43" s="6" t="str">
        <f>VLOOKUP(A43,Table3[#All],8,FALSE)</f>
        <v>Beginner</v>
      </c>
      <c r="I43" s="6" t="s">
        <v>399</v>
      </c>
      <c r="J43" s="6" t="s">
        <v>400</v>
      </c>
      <c r="K43" s="6">
        <v>4.7</v>
      </c>
      <c r="L43" s="8">
        <v>1972</v>
      </c>
      <c r="M43" s="6">
        <v>519</v>
      </c>
      <c r="N43" s="7">
        <f>IFERROR(VLOOKUP(I43,Table1[#All],2,0),0)</f>
        <v>47202</v>
      </c>
      <c r="O43" s="6" t="s">
        <v>401</v>
      </c>
      <c r="P43" s="6" t="s">
        <v>402</v>
      </c>
      <c r="Q43" s="6">
        <v>4.8</v>
      </c>
      <c r="R43" s="6">
        <v>490</v>
      </c>
      <c r="S43" s="6">
        <v>111</v>
      </c>
      <c r="T43" s="7">
        <f>IFERROR(VLOOKUP(O43,Table1[#All],2,0),0)</f>
        <v>10835</v>
      </c>
      <c r="U43" s="6" t="s">
        <v>403</v>
      </c>
      <c r="V43" s="6" t="s">
        <v>404</v>
      </c>
      <c r="W43" s="6">
        <v>4.7</v>
      </c>
      <c r="X43" s="6">
        <v>472</v>
      </c>
      <c r="Y43" s="6">
        <v>83</v>
      </c>
      <c r="Z43" s="7">
        <f>IFERROR(VLOOKUP(U43,Table1[#All],2,0),0)</f>
        <v>9928</v>
      </c>
      <c r="AA43" s="6" t="s">
        <v>405</v>
      </c>
      <c r="AB43" s="6" t="s">
        <v>406</v>
      </c>
      <c r="AC43" s="6">
        <v>4.7</v>
      </c>
      <c r="AD43" s="6">
        <v>0</v>
      </c>
      <c r="AE43" s="6">
        <v>103</v>
      </c>
      <c r="AF43" s="7">
        <f>IFERROR(VLOOKUP(AA43,Table1[#All],2,0),0)</f>
        <v>8407</v>
      </c>
      <c r="AG43" s="6" t="s">
        <v>9</v>
      </c>
      <c r="AH43" s="6" t="s">
        <v>9</v>
      </c>
      <c r="AI43" s="6">
        <f>0</f>
        <v>0</v>
      </c>
      <c r="AJ43" s="6">
        <f>0</f>
        <v>0</v>
      </c>
      <c r="AK43" s="6">
        <f>0</f>
        <v>0</v>
      </c>
      <c r="AL43" s="7">
        <f>IFERROR(VLOOKUP(AG43,Table1[#All],2,0),0)</f>
        <v>0</v>
      </c>
      <c r="AM43" s="6" t="s">
        <v>9</v>
      </c>
      <c r="AN43" s="6" t="s">
        <v>9</v>
      </c>
      <c r="AO43" s="6">
        <f>0</f>
        <v>0</v>
      </c>
      <c r="AP43" s="6">
        <f>0</f>
        <v>0</v>
      </c>
      <c r="AQ43" s="6">
        <f>0</f>
        <v>0</v>
      </c>
      <c r="AR43" s="7">
        <f>IFERROR(VLOOKUP(AM43,Table1[#All],2,0),0)</f>
        <v>0</v>
      </c>
      <c r="AS43" s="6" t="s">
        <v>9</v>
      </c>
      <c r="AT43" s="6" t="s">
        <v>9</v>
      </c>
      <c r="AU43" s="6">
        <f>0</f>
        <v>0</v>
      </c>
      <c r="AV43" s="6">
        <f>0</f>
        <v>0</v>
      </c>
      <c r="AW43" s="6">
        <f>0</f>
        <v>0</v>
      </c>
      <c r="AX43" s="7">
        <f>IFERROR(VLOOKUP(AS43,Table1[#All],2,0),0)</f>
        <v>0</v>
      </c>
      <c r="AY43" s="6" t="s">
        <v>9</v>
      </c>
      <c r="AZ43" s="6" t="s">
        <v>9</v>
      </c>
      <c r="BA43" s="6">
        <f>0</f>
        <v>0</v>
      </c>
      <c r="BB43" s="6">
        <f>0</f>
        <v>0</v>
      </c>
      <c r="BC43" s="6">
        <f>0</f>
        <v>0</v>
      </c>
      <c r="BD43" s="7">
        <f>IFERROR(VLOOKUP(AY43,Table1[#All],2,0),0)</f>
        <v>0</v>
      </c>
      <c r="BE43" s="6" t="s">
        <v>9</v>
      </c>
      <c r="BF43" s="6" t="s">
        <v>9</v>
      </c>
      <c r="BG43" s="6">
        <f>0</f>
        <v>0</v>
      </c>
      <c r="BH43" s="6">
        <f>0</f>
        <v>0</v>
      </c>
      <c r="BI43" s="6">
        <f>0</f>
        <v>0</v>
      </c>
      <c r="BJ43" s="7">
        <f>IFERROR(VLOOKUP(BE43,Table1[#All],2,0),0)</f>
        <v>0</v>
      </c>
      <c r="BK43" s="6" t="s">
        <v>9</v>
      </c>
      <c r="BL43" s="6" t="s">
        <v>9</v>
      </c>
      <c r="BM43" s="6">
        <f>0</f>
        <v>0</v>
      </c>
      <c r="BN43" s="6">
        <f>0</f>
        <v>0</v>
      </c>
      <c r="BO43" s="6">
        <f>0</f>
        <v>0</v>
      </c>
      <c r="BP43" s="7">
        <f>IFERROR(VLOOKUP(BK43,Table1[#All],2,0),0)</f>
        <v>0</v>
      </c>
    </row>
    <row r="44" spans="1:68" x14ac:dyDescent="0.25">
      <c r="A44" s="6" t="s">
        <v>407</v>
      </c>
      <c r="B44" s="6" t="str">
        <f>VLOOKUP(A44,Table3[#All],2,FALSE)</f>
        <v>Macquarie University</v>
      </c>
      <c r="C44" s="6" t="str">
        <f>VLOOKUP(A44,Table3[#All],3,FALSE)</f>
        <v>Analysing: Numeric and digital literacies</v>
      </c>
      <c r="D44" s="6" t="str">
        <f>VLOOKUP(A44,Table3[#All],4,FALSE)</f>
        <v>Specialization</v>
      </c>
      <c r="E44" s="6">
        <f>VLOOKUP(A44,Table3[#All],5,FALSE)</f>
        <v>4.5999999999999996</v>
      </c>
      <c r="F44" s="6">
        <f>VLOOKUP(A44,Table3[#All],6,FALSE)</f>
        <v>754</v>
      </c>
      <c r="G44" s="6">
        <v>26000</v>
      </c>
      <c r="H44" s="6" t="str">
        <f>VLOOKUP(A44,Table3[#All],8,FALSE)</f>
        <v>Beginner</v>
      </c>
      <c r="I44" s="6" t="s">
        <v>408</v>
      </c>
      <c r="J44" s="6" t="s">
        <v>409</v>
      </c>
      <c r="K44" s="6">
        <v>4.7</v>
      </c>
      <c r="L44" s="6">
        <v>224</v>
      </c>
      <c r="M44" s="6">
        <v>54</v>
      </c>
      <c r="N44" s="7">
        <f>IFERROR(VLOOKUP(I44,Table1[#All],2,0),0)</f>
        <v>9657</v>
      </c>
      <c r="O44" s="6" t="s">
        <v>410</v>
      </c>
      <c r="P44" s="6" t="s">
        <v>411</v>
      </c>
      <c r="Q44" s="6">
        <v>3.6</v>
      </c>
      <c r="R44" s="6">
        <v>21</v>
      </c>
      <c r="S44" s="6">
        <v>11</v>
      </c>
      <c r="T44" s="7">
        <f>IFERROR(VLOOKUP(O44,Table1[#All],2,0),0)</f>
        <v>2883</v>
      </c>
      <c r="U44" s="6" t="s">
        <v>412</v>
      </c>
      <c r="V44" s="6" t="s">
        <v>413</v>
      </c>
      <c r="W44" s="6">
        <v>4.5999999999999996</v>
      </c>
      <c r="X44" s="6">
        <v>316</v>
      </c>
      <c r="Y44" s="6">
        <v>101</v>
      </c>
      <c r="Z44" s="7">
        <f>IFERROR(VLOOKUP(U44,Table1[#All],2,0),0)</f>
        <v>11238</v>
      </c>
      <c r="AA44" s="6" t="s">
        <v>414</v>
      </c>
      <c r="AB44" s="6" t="s">
        <v>415</v>
      </c>
      <c r="AC44" s="6">
        <v>4.7</v>
      </c>
      <c r="AD44" s="6">
        <v>0</v>
      </c>
      <c r="AE44" s="6">
        <v>66</v>
      </c>
      <c r="AF44" s="7">
        <f>IFERROR(VLOOKUP(AA44,Table1[#All],2,0),0)</f>
        <v>8311</v>
      </c>
      <c r="AG44" s="6" t="s">
        <v>9</v>
      </c>
      <c r="AH44" s="6" t="s">
        <v>9</v>
      </c>
      <c r="AI44" s="6">
        <f>0</f>
        <v>0</v>
      </c>
      <c r="AJ44" s="6">
        <f>0</f>
        <v>0</v>
      </c>
      <c r="AK44" s="6">
        <f>0</f>
        <v>0</v>
      </c>
      <c r="AL44" s="7">
        <f>IFERROR(VLOOKUP(AG44,Table1[#All],2,0),0)</f>
        <v>0</v>
      </c>
      <c r="AM44" s="6" t="s">
        <v>9</v>
      </c>
      <c r="AN44" s="6" t="s">
        <v>9</v>
      </c>
      <c r="AO44" s="6">
        <f>0</f>
        <v>0</v>
      </c>
      <c r="AP44" s="6">
        <f>0</f>
        <v>0</v>
      </c>
      <c r="AQ44" s="6">
        <f>0</f>
        <v>0</v>
      </c>
      <c r="AR44" s="7">
        <f>IFERROR(VLOOKUP(AM44,Table1[#All],2,0),0)</f>
        <v>0</v>
      </c>
      <c r="AS44" s="6" t="s">
        <v>9</v>
      </c>
      <c r="AT44" s="6" t="s">
        <v>9</v>
      </c>
      <c r="AU44" s="6">
        <f>0</f>
        <v>0</v>
      </c>
      <c r="AV44" s="6">
        <f>0</f>
        <v>0</v>
      </c>
      <c r="AW44" s="6">
        <f>0</f>
        <v>0</v>
      </c>
      <c r="AX44" s="7">
        <f>IFERROR(VLOOKUP(AS44,Table1[#All],2,0),0)</f>
        <v>0</v>
      </c>
      <c r="AY44" s="6" t="s">
        <v>9</v>
      </c>
      <c r="AZ44" s="6" t="s">
        <v>9</v>
      </c>
      <c r="BA44" s="6">
        <f>0</f>
        <v>0</v>
      </c>
      <c r="BB44" s="6">
        <f>0</f>
        <v>0</v>
      </c>
      <c r="BC44" s="6">
        <f>0</f>
        <v>0</v>
      </c>
      <c r="BD44" s="7">
        <f>IFERROR(VLOOKUP(AY44,Table1[#All],2,0),0)</f>
        <v>0</v>
      </c>
      <c r="BE44" s="6" t="s">
        <v>9</v>
      </c>
      <c r="BF44" s="6" t="s">
        <v>9</v>
      </c>
      <c r="BG44" s="6">
        <f>0</f>
        <v>0</v>
      </c>
      <c r="BH44" s="6">
        <f>0</f>
        <v>0</v>
      </c>
      <c r="BI44" s="6">
        <f>0</f>
        <v>0</v>
      </c>
      <c r="BJ44" s="7">
        <f>IFERROR(VLOOKUP(BE44,Table1[#All],2,0),0)</f>
        <v>0</v>
      </c>
      <c r="BK44" s="6" t="s">
        <v>9</v>
      </c>
      <c r="BL44" s="6" t="s">
        <v>9</v>
      </c>
      <c r="BM44" s="6">
        <f>0</f>
        <v>0</v>
      </c>
      <c r="BN44" s="6">
        <f>0</f>
        <v>0</v>
      </c>
      <c r="BO44" s="6">
        <f>0</f>
        <v>0</v>
      </c>
      <c r="BP44" s="7">
        <f>IFERROR(VLOOKUP(BK44,Table1[#All],2,0),0)</f>
        <v>0</v>
      </c>
    </row>
    <row r="45" spans="1:68" x14ac:dyDescent="0.25">
      <c r="A45" s="6" t="s">
        <v>416</v>
      </c>
      <c r="B45" s="6" t="str">
        <f>VLOOKUP(A45,Table3[#All],2,FALSE)</f>
        <v>LearnQuest</v>
      </c>
      <c r="C45" s="6" t="str">
        <f>VLOOKUP(A45,Table3[#All],3,FALSE)</f>
        <v>Key Technologies in Data Analytics</v>
      </c>
      <c r="D45" s="6" t="str">
        <f>VLOOKUP(A45,Table3[#All],4,FALSE)</f>
        <v>Specialization</v>
      </c>
      <c r="E45" s="6">
        <f>VLOOKUP(A45,Table3[#All],5,FALSE)</f>
        <v>3.8</v>
      </c>
      <c r="F45" s="6">
        <f>VLOOKUP(A45,Table3[#All],6,FALSE)</f>
        <v>18</v>
      </c>
      <c r="G45" s="6">
        <v>0</v>
      </c>
      <c r="H45" s="6" t="str">
        <f>VLOOKUP(A45,Table3[#All],8,FALSE)</f>
        <v>Beginner</v>
      </c>
      <c r="I45" s="6" t="s">
        <v>417</v>
      </c>
      <c r="J45" s="6" t="s">
        <v>418</v>
      </c>
      <c r="K45" s="6" t="s">
        <v>4367</v>
      </c>
      <c r="L45" s="6" t="s">
        <v>4367</v>
      </c>
      <c r="M45" s="6">
        <f>0</f>
        <v>0</v>
      </c>
      <c r="N45" s="7">
        <f>IFERROR(VLOOKUP(I45,Table1[#All],2,0),0)</f>
        <v>0</v>
      </c>
      <c r="O45" s="6" t="s">
        <v>419</v>
      </c>
      <c r="P45" s="6" t="s">
        <v>420</v>
      </c>
      <c r="Q45" s="6" t="s">
        <v>4367</v>
      </c>
      <c r="R45" s="6" t="s">
        <v>4367</v>
      </c>
      <c r="S45" s="6">
        <f>0</f>
        <v>0</v>
      </c>
      <c r="T45" s="7">
        <f>IFERROR(VLOOKUP(O45,Table1[#All],2,0),0)</f>
        <v>0</v>
      </c>
      <c r="U45" s="6" t="s">
        <v>421</v>
      </c>
      <c r="V45" s="6" t="s">
        <v>422</v>
      </c>
      <c r="W45" s="6">
        <v>0</v>
      </c>
      <c r="X45" s="6">
        <v>0</v>
      </c>
      <c r="Y45" s="6">
        <v>0</v>
      </c>
      <c r="Z45" s="7">
        <f>IFERROR(VLOOKUP(U45,Table1[#All],2,0),0)</f>
        <v>0</v>
      </c>
      <c r="AA45" s="6" t="s">
        <v>423</v>
      </c>
      <c r="AB45" s="6" t="s">
        <v>424</v>
      </c>
      <c r="AC45" s="6">
        <v>0</v>
      </c>
      <c r="AD45" s="6">
        <v>0</v>
      </c>
      <c r="AE45" s="6">
        <f>0</f>
        <v>0</v>
      </c>
      <c r="AF45" s="7">
        <f>IFERROR(VLOOKUP(AA45,Table1[#All],2,0),0)</f>
        <v>0</v>
      </c>
      <c r="AG45" s="6" t="s">
        <v>9</v>
      </c>
      <c r="AH45" s="6" t="s">
        <v>9</v>
      </c>
      <c r="AI45" s="6">
        <f>0</f>
        <v>0</v>
      </c>
      <c r="AJ45" s="6">
        <f>0</f>
        <v>0</v>
      </c>
      <c r="AK45" s="6">
        <f>0</f>
        <v>0</v>
      </c>
      <c r="AL45" s="7">
        <f>IFERROR(VLOOKUP(AG45,Table1[#All],2,0),0)</f>
        <v>0</v>
      </c>
      <c r="AM45" s="6" t="s">
        <v>9</v>
      </c>
      <c r="AN45" s="6" t="s">
        <v>9</v>
      </c>
      <c r="AO45" s="6">
        <f>0</f>
        <v>0</v>
      </c>
      <c r="AP45" s="6">
        <f>0</f>
        <v>0</v>
      </c>
      <c r="AQ45" s="6">
        <f>0</f>
        <v>0</v>
      </c>
      <c r="AR45" s="7">
        <f>IFERROR(VLOOKUP(AM45,Table1[#All],2,0),0)</f>
        <v>0</v>
      </c>
      <c r="AS45" s="6" t="s">
        <v>9</v>
      </c>
      <c r="AT45" s="6" t="s">
        <v>9</v>
      </c>
      <c r="AU45" s="6">
        <f>0</f>
        <v>0</v>
      </c>
      <c r="AV45" s="6">
        <f>0</f>
        <v>0</v>
      </c>
      <c r="AW45" s="6">
        <f>0</f>
        <v>0</v>
      </c>
      <c r="AX45" s="7">
        <f>IFERROR(VLOOKUP(AS45,Table1[#All],2,0),0)</f>
        <v>0</v>
      </c>
      <c r="AY45" s="6" t="s">
        <v>9</v>
      </c>
      <c r="AZ45" s="6" t="s">
        <v>9</v>
      </c>
      <c r="BA45" s="6">
        <f>0</f>
        <v>0</v>
      </c>
      <c r="BB45" s="6">
        <f>0</f>
        <v>0</v>
      </c>
      <c r="BC45" s="6">
        <f>0</f>
        <v>0</v>
      </c>
      <c r="BD45" s="7">
        <f>IFERROR(VLOOKUP(AY45,Table1[#All],2,0),0)</f>
        <v>0</v>
      </c>
      <c r="BE45" s="6" t="s">
        <v>9</v>
      </c>
      <c r="BF45" s="6" t="s">
        <v>9</v>
      </c>
      <c r="BG45" s="6">
        <f>0</f>
        <v>0</v>
      </c>
      <c r="BH45" s="6">
        <f>0</f>
        <v>0</v>
      </c>
      <c r="BI45" s="6">
        <f>0</f>
        <v>0</v>
      </c>
      <c r="BJ45" s="7">
        <f>IFERROR(VLOOKUP(BE45,Table1[#All],2,0),0)</f>
        <v>0</v>
      </c>
      <c r="BK45" s="6" t="s">
        <v>9</v>
      </c>
      <c r="BL45" s="6" t="s">
        <v>9</v>
      </c>
      <c r="BM45" s="6">
        <f>0</f>
        <v>0</v>
      </c>
      <c r="BN45" s="6">
        <f>0</f>
        <v>0</v>
      </c>
      <c r="BO45" s="6">
        <f>0</f>
        <v>0</v>
      </c>
      <c r="BP45" s="7">
        <f>IFERROR(VLOOKUP(BK45,Table1[#All],2,0),0)</f>
        <v>0</v>
      </c>
    </row>
    <row r="46" spans="1:68" x14ac:dyDescent="0.25">
      <c r="A46" s="6" t="s">
        <v>425</v>
      </c>
      <c r="B46" s="6" t="str">
        <f>VLOOKUP(A46,Table3[#All],2,FALSE)</f>
        <v>University of Michigan</v>
      </c>
      <c r="C46" s="6" t="str">
        <f>VLOOKUP(A46,Table3[#All],3,FALSE)</f>
        <v>User Experience Research and Design</v>
      </c>
      <c r="D46" s="6" t="str">
        <f>VLOOKUP(A46,Table3[#All],4,FALSE)</f>
        <v>Specialization</v>
      </c>
      <c r="E46" s="6">
        <f>VLOOKUP(A46,Table3[#All],5,FALSE)</f>
        <v>4.8</v>
      </c>
      <c r="F46" s="6">
        <f>VLOOKUP(A46,Table3[#All],6,FALSE)</f>
        <v>1471</v>
      </c>
      <c r="G46" s="6">
        <v>67000</v>
      </c>
      <c r="H46" s="6" t="str">
        <f>VLOOKUP(A46,Table3[#All],8,FALSE)</f>
        <v>Beginner</v>
      </c>
      <c r="I46" s="6" t="s">
        <v>426</v>
      </c>
      <c r="J46" s="6" t="s">
        <v>427</v>
      </c>
      <c r="K46" s="6">
        <v>4.8</v>
      </c>
      <c r="L46" s="8">
        <v>1108</v>
      </c>
      <c r="M46" s="6">
        <v>275</v>
      </c>
      <c r="N46" s="7">
        <f>IFERROR(VLOOKUP(I46,Table1[#All],2,0),0)</f>
        <v>45932</v>
      </c>
      <c r="O46" s="6" t="s">
        <v>428</v>
      </c>
      <c r="P46" s="6" t="s">
        <v>429</v>
      </c>
      <c r="Q46" s="6">
        <v>4.7</v>
      </c>
      <c r="R46" s="6">
        <v>382</v>
      </c>
      <c r="S46" s="6">
        <v>81</v>
      </c>
      <c r="T46" s="7">
        <f>IFERROR(VLOOKUP(O46,Table1[#All],2,0),0)</f>
        <v>17979</v>
      </c>
      <c r="U46" s="6" t="s">
        <v>430</v>
      </c>
      <c r="V46" s="6" t="s">
        <v>431</v>
      </c>
      <c r="W46" s="6">
        <v>4.8</v>
      </c>
      <c r="X46" s="6">
        <v>220</v>
      </c>
      <c r="Y46" s="6">
        <v>42</v>
      </c>
      <c r="Z46" s="7">
        <f>IFERROR(VLOOKUP(U46,Table1[#All],2,0),0)</f>
        <v>11073</v>
      </c>
      <c r="AA46" s="6" t="s">
        <v>432</v>
      </c>
      <c r="AB46" s="6" t="s">
        <v>433</v>
      </c>
      <c r="AC46" s="6">
        <v>4.8</v>
      </c>
      <c r="AD46" s="6">
        <v>0</v>
      </c>
      <c r="AE46" s="6">
        <v>51</v>
      </c>
      <c r="AF46" s="7">
        <f>IFERROR(VLOOKUP(AA46,Table1[#All],2,0),0)</f>
        <v>18312</v>
      </c>
      <c r="AG46" s="6" t="s">
        <v>434</v>
      </c>
      <c r="AH46" s="6" t="s">
        <v>435</v>
      </c>
      <c r="AI46" s="6">
        <v>4.4000000000000004</v>
      </c>
      <c r="AJ46" s="6">
        <v>126</v>
      </c>
      <c r="AK46" s="6">
        <v>29</v>
      </c>
      <c r="AL46" s="7">
        <f>IFERROR(VLOOKUP(AG46,Table1[#All],2,0),0)</f>
        <v>12469</v>
      </c>
      <c r="AM46" s="6" t="s">
        <v>436</v>
      </c>
      <c r="AN46" s="6" t="s">
        <v>437</v>
      </c>
      <c r="AO46" s="6">
        <v>4.5999999999999996</v>
      </c>
      <c r="AP46" s="6">
        <v>40</v>
      </c>
      <c r="AQ46" s="6">
        <v>10</v>
      </c>
      <c r="AR46" s="7">
        <f>IFERROR(VLOOKUP(AM46,Table1[#All],2,0),0)</f>
        <v>6757</v>
      </c>
      <c r="AS46" s="6" t="s">
        <v>9</v>
      </c>
      <c r="AT46" s="6" t="s">
        <v>9</v>
      </c>
      <c r="AU46" s="6">
        <f>0</f>
        <v>0</v>
      </c>
      <c r="AV46" s="6">
        <f>0</f>
        <v>0</v>
      </c>
      <c r="AW46" s="6">
        <f>0</f>
        <v>0</v>
      </c>
      <c r="AX46" s="7">
        <f>IFERROR(VLOOKUP(AS46,Table1[#All],2,0),0)</f>
        <v>0</v>
      </c>
      <c r="AY46" s="6" t="s">
        <v>9</v>
      </c>
      <c r="AZ46" s="6" t="s">
        <v>9</v>
      </c>
      <c r="BA46" s="6">
        <f>0</f>
        <v>0</v>
      </c>
      <c r="BB46" s="6">
        <f>0</f>
        <v>0</v>
      </c>
      <c r="BC46" s="6">
        <f>0</f>
        <v>0</v>
      </c>
      <c r="BD46" s="7">
        <f>IFERROR(VLOOKUP(AY46,Table1[#All],2,0),0)</f>
        <v>0</v>
      </c>
      <c r="BE46" s="6" t="s">
        <v>9</v>
      </c>
      <c r="BF46" s="6" t="s">
        <v>9</v>
      </c>
      <c r="BG46" s="6">
        <f>0</f>
        <v>0</v>
      </c>
      <c r="BH46" s="6">
        <f>0</f>
        <v>0</v>
      </c>
      <c r="BI46" s="6">
        <f>0</f>
        <v>0</v>
      </c>
      <c r="BJ46" s="7">
        <f>IFERROR(VLOOKUP(BE46,Table1[#All],2,0),0)</f>
        <v>0</v>
      </c>
      <c r="BK46" s="6" t="s">
        <v>9</v>
      </c>
      <c r="BL46" s="6" t="s">
        <v>9</v>
      </c>
      <c r="BM46" s="6">
        <f>0</f>
        <v>0</v>
      </c>
      <c r="BN46" s="6">
        <f>0</f>
        <v>0</v>
      </c>
      <c r="BO46" s="6">
        <f>0</f>
        <v>0</v>
      </c>
      <c r="BP46" s="7">
        <f>IFERROR(VLOOKUP(BK46,Table1[#All],2,0),0)</f>
        <v>0</v>
      </c>
    </row>
    <row r="47" spans="1:68" x14ac:dyDescent="0.25">
      <c r="A47" s="6" t="s">
        <v>438</v>
      </c>
      <c r="B47" s="6" t="str">
        <f>VLOOKUP(A47,Table3[#All],2,FALSE)</f>
        <v>University of Colorado System</v>
      </c>
      <c r="C47" s="6" t="str">
        <f>VLOOKUP(A47,Table3[#All],3,FALSE)</f>
        <v>Secure Software Design</v>
      </c>
      <c r="D47" s="6" t="str">
        <f>VLOOKUP(A47,Table3[#All],4,FALSE)</f>
        <v>Specialization</v>
      </c>
      <c r="E47" s="6">
        <f>VLOOKUP(A47,Table3[#All],5,FALSE)</f>
        <v>4.5999999999999996</v>
      </c>
      <c r="F47" s="6">
        <f>VLOOKUP(A47,Table3[#All],6,FALSE)</f>
        <v>315</v>
      </c>
      <c r="G47" s="6">
        <v>16000</v>
      </c>
      <c r="H47" s="6" t="str">
        <f>VLOOKUP(A47,Table3[#All],8,FALSE)</f>
        <v>Beginner</v>
      </c>
      <c r="I47" s="6" t="s">
        <v>439</v>
      </c>
      <c r="J47" s="6" t="s">
        <v>440</v>
      </c>
      <c r="K47" s="6">
        <v>4.5999999999999996</v>
      </c>
      <c r="L47" s="6">
        <v>210</v>
      </c>
      <c r="M47" s="6">
        <v>52</v>
      </c>
      <c r="N47" s="7">
        <f>IFERROR(VLOOKUP(I47,Table1[#All],2,0),0)</f>
        <v>9729</v>
      </c>
      <c r="O47" s="6" t="s">
        <v>441</v>
      </c>
      <c r="P47" s="6" t="s">
        <v>442</v>
      </c>
      <c r="Q47" s="6">
        <v>4.7</v>
      </c>
      <c r="R47" s="6">
        <v>114</v>
      </c>
      <c r="S47" s="6">
        <v>26</v>
      </c>
      <c r="T47" s="7">
        <f>IFERROR(VLOOKUP(O47,Table1[#All],2,0),0)</f>
        <v>6550</v>
      </c>
      <c r="U47" s="6" t="s">
        <v>443</v>
      </c>
      <c r="V47" s="6" t="s">
        <v>444</v>
      </c>
      <c r="W47" s="6">
        <v>4.8</v>
      </c>
      <c r="X47" s="6">
        <v>100</v>
      </c>
      <c r="Y47" s="6">
        <v>19</v>
      </c>
      <c r="Z47" s="7">
        <f>IFERROR(VLOOKUP(U47,Table1[#All],2,0),0)</f>
        <v>5257</v>
      </c>
      <c r="AA47" s="6" t="s">
        <v>445</v>
      </c>
      <c r="AB47" s="6" t="s">
        <v>446</v>
      </c>
      <c r="AC47" s="6">
        <v>4.7</v>
      </c>
      <c r="AD47" s="6">
        <v>0</v>
      </c>
      <c r="AE47" s="6">
        <v>9</v>
      </c>
      <c r="AF47" s="7">
        <f>IFERROR(VLOOKUP(AA47,Table1[#All],2,0),0)</f>
        <v>3316</v>
      </c>
      <c r="AG47" s="6" t="s">
        <v>9</v>
      </c>
      <c r="AH47" s="6" t="s">
        <v>9</v>
      </c>
      <c r="AI47" s="6">
        <f>0</f>
        <v>0</v>
      </c>
      <c r="AJ47" s="6">
        <f>0</f>
        <v>0</v>
      </c>
      <c r="AK47" s="6">
        <f>0</f>
        <v>0</v>
      </c>
      <c r="AL47" s="7">
        <f>IFERROR(VLOOKUP(AG47,Table1[#All],2,0),0)</f>
        <v>0</v>
      </c>
      <c r="AM47" s="6" t="s">
        <v>9</v>
      </c>
      <c r="AN47" s="6" t="s">
        <v>9</v>
      </c>
      <c r="AO47" s="6">
        <f>0</f>
        <v>0</v>
      </c>
      <c r="AP47" s="6">
        <f>0</f>
        <v>0</v>
      </c>
      <c r="AQ47" s="6">
        <f>0</f>
        <v>0</v>
      </c>
      <c r="AR47" s="7">
        <f>IFERROR(VLOOKUP(AM47,Table1[#All],2,0),0)</f>
        <v>0</v>
      </c>
      <c r="AS47" s="6" t="s">
        <v>9</v>
      </c>
      <c r="AT47" s="6" t="s">
        <v>9</v>
      </c>
      <c r="AU47" s="6">
        <f>0</f>
        <v>0</v>
      </c>
      <c r="AV47" s="6">
        <f>0</f>
        <v>0</v>
      </c>
      <c r="AW47" s="6">
        <f>0</f>
        <v>0</v>
      </c>
      <c r="AX47" s="7">
        <f>IFERROR(VLOOKUP(AS47,Table1[#All],2,0),0)</f>
        <v>0</v>
      </c>
      <c r="AY47" s="6" t="s">
        <v>9</v>
      </c>
      <c r="AZ47" s="6" t="s">
        <v>9</v>
      </c>
      <c r="BA47" s="6">
        <f>0</f>
        <v>0</v>
      </c>
      <c r="BB47" s="6">
        <f>0</f>
        <v>0</v>
      </c>
      <c r="BC47" s="6">
        <f>0</f>
        <v>0</v>
      </c>
      <c r="BD47" s="7">
        <f>IFERROR(VLOOKUP(AY47,Table1[#All],2,0),0)</f>
        <v>0</v>
      </c>
      <c r="BE47" s="6" t="s">
        <v>9</v>
      </c>
      <c r="BF47" s="6" t="s">
        <v>9</v>
      </c>
      <c r="BG47" s="6">
        <f>0</f>
        <v>0</v>
      </c>
      <c r="BH47" s="6">
        <f>0</f>
        <v>0</v>
      </c>
      <c r="BI47" s="6">
        <f>0</f>
        <v>0</v>
      </c>
      <c r="BJ47" s="7">
        <f>IFERROR(VLOOKUP(BE47,Table1[#All],2,0),0)</f>
        <v>0</v>
      </c>
      <c r="BK47" s="6" t="s">
        <v>9</v>
      </c>
      <c r="BL47" s="6" t="s">
        <v>9</v>
      </c>
      <c r="BM47" s="6">
        <f>0</f>
        <v>0</v>
      </c>
      <c r="BN47" s="6">
        <f>0</f>
        <v>0</v>
      </c>
      <c r="BO47" s="6">
        <f>0</f>
        <v>0</v>
      </c>
      <c r="BP47" s="7">
        <f>IFERROR(VLOOKUP(BK47,Table1[#All],2,0),0)</f>
        <v>0</v>
      </c>
    </row>
    <row r="48" spans="1:68" x14ac:dyDescent="0.25">
      <c r="A48" s="6" t="s">
        <v>447</v>
      </c>
      <c r="B48" s="6" t="str">
        <f>VLOOKUP(A48,Table3[#All],2,FALSE)</f>
        <v>Infosec</v>
      </c>
      <c r="C48" s="6" t="str">
        <f>VLOOKUP(A48,Table3[#All],3,FALSE)</f>
        <v>JavaScript Security</v>
      </c>
      <c r="D48" s="6" t="str">
        <f>VLOOKUP(A48,Table3[#All],4,FALSE)</f>
        <v>Specialization</v>
      </c>
      <c r="E48" s="6">
        <f>VLOOKUP(A48,Table3[#All],5,FALSE)</f>
        <v>0</v>
      </c>
      <c r="F48" s="6">
        <f>VLOOKUP(A48,Table3[#All],6,FALSE)</f>
        <v>0</v>
      </c>
      <c r="G48" s="6">
        <v>0</v>
      </c>
      <c r="H48" s="6" t="str">
        <f>VLOOKUP(A48,Table3[#All],8,FALSE)</f>
        <v>Intermediate</v>
      </c>
      <c r="I48" s="6" t="s">
        <v>448</v>
      </c>
      <c r="J48" s="6" t="s">
        <v>449</v>
      </c>
      <c r="K48" s="6" t="s">
        <v>4367</v>
      </c>
      <c r="L48" s="6">
        <f>0</f>
        <v>0</v>
      </c>
      <c r="M48" s="6">
        <f>0</f>
        <v>0</v>
      </c>
      <c r="N48" s="7">
        <f>IFERROR(VLOOKUP(I48,Table1[#All],2,0),0)</f>
        <v>0</v>
      </c>
      <c r="O48" s="6" t="s">
        <v>450</v>
      </c>
      <c r="P48" s="6" t="s">
        <v>451</v>
      </c>
      <c r="Q48" s="6" t="s">
        <v>4367</v>
      </c>
      <c r="R48" s="6">
        <f>0</f>
        <v>0</v>
      </c>
      <c r="S48" s="6">
        <f>0</f>
        <v>0</v>
      </c>
      <c r="T48" s="7">
        <f>IFERROR(VLOOKUP(O48,Table1[#All],2,0),0)</f>
        <v>0</v>
      </c>
      <c r="U48" s="6" t="s">
        <v>452</v>
      </c>
      <c r="V48" s="6" t="s">
        <v>453</v>
      </c>
      <c r="W48" s="6" t="s">
        <v>4367</v>
      </c>
      <c r="X48" s="6">
        <f>0</f>
        <v>0</v>
      </c>
      <c r="Y48" s="6">
        <f>0</f>
        <v>0</v>
      </c>
      <c r="Z48" s="7">
        <f>IFERROR(VLOOKUP(U48,Table1[#All],2,0),0)</f>
        <v>0</v>
      </c>
      <c r="AA48" s="6" t="s">
        <v>454</v>
      </c>
      <c r="AB48" s="6" t="s">
        <v>455</v>
      </c>
      <c r="AC48" s="6">
        <v>0</v>
      </c>
      <c r="AD48" s="6">
        <v>0</v>
      </c>
      <c r="AE48" s="6">
        <f>0</f>
        <v>0</v>
      </c>
      <c r="AF48" s="7">
        <f>IFERROR(VLOOKUP(AA48,Table1[#All],2,0),0)</f>
        <v>0</v>
      </c>
      <c r="AG48" s="6" t="s">
        <v>9</v>
      </c>
      <c r="AH48" s="6" t="s">
        <v>9</v>
      </c>
      <c r="AI48" s="6">
        <f>0</f>
        <v>0</v>
      </c>
      <c r="AJ48" s="6">
        <f>0</f>
        <v>0</v>
      </c>
      <c r="AK48" s="6">
        <f>0</f>
        <v>0</v>
      </c>
      <c r="AL48" s="7">
        <f>IFERROR(VLOOKUP(AG48,Table1[#All],2,0),0)</f>
        <v>0</v>
      </c>
      <c r="AM48" s="6" t="s">
        <v>9</v>
      </c>
      <c r="AN48" s="6" t="s">
        <v>9</v>
      </c>
      <c r="AO48" s="6">
        <f>0</f>
        <v>0</v>
      </c>
      <c r="AP48" s="6">
        <f>0</f>
        <v>0</v>
      </c>
      <c r="AQ48" s="6">
        <f>0</f>
        <v>0</v>
      </c>
      <c r="AR48" s="7">
        <f>IFERROR(VLOOKUP(AM48,Table1[#All],2,0),0)</f>
        <v>0</v>
      </c>
      <c r="AS48" s="6" t="s">
        <v>9</v>
      </c>
      <c r="AT48" s="6" t="s">
        <v>9</v>
      </c>
      <c r="AU48" s="6">
        <f>0</f>
        <v>0</v>
      </c>
      <c r="AV48" s="6">
        <f>0</f>
        <v>0</v>
      </c>
      <c r="AW48" s="6">
        <f>0</f>
        <v>0</v>
      </c>
      <c r="AX48" s="7">
        <f>IFERROR(VLOOKUP(AS48,Table1[#All],2,0),0)</f>
        <v>0</v>
      </c>
      <c r="AY48" s="6" t="s">
        <v>9</v>
      </c>
      <c r="AZ48" s="6" t="s">
        <v>9</v>
      </c>
      <c r="BA48" s="6">
        <f>0</f>
        <v>0</v>
      </c>
      <c r="BB48" s="6">
        <f>0</f>
        <v>0</v>
      </c>
      <c r="BC48" s="6">
        <f>0</f>
        <v>0</v>
      </c>
      <c r="BD48" s="7">
        <f>IFERROR(VLOOKUP(AY48,Table1[#All],2,0),0)</f>
        <v>0</v>
      </c>
      <c r="BE48" s="6" t="s">
        <v>9</v>
      </c>
      <c r="BF48" s="6" t="s">
        <v>9</v>
      </c>
      <c r="BG48" s="6">
        <f>0</f>
        <v>0</v>
      </c>
      <c r="BH48" s="6">
        <f>0</f>
        <v>0</v>
      </c>
      <c r="BI48" s="6">
        <f>0</f>
        <v>0</v>
      </c>
      <c r="BJ48" s="7">
        <f>IFERROR(VLOOKUP(BE48,Table1[#All],2,0),0)</f>
        <v>0</v>
      </c>
      <c r="BK48" s="6" t="s">
        <v>9</v>
      </c>
      <c r="BL48" s="6" t="s">
        <v>9</v>
      </c>
      <c r="BM48" s="6">
        <f>0</f>
        <v>0</v>
      </c>
      <c r="BN48" s="6">
        <f>0</f>
        <v>0</v>
      </c>
      <c r="BO48" s="6">
        <f>0</f>
        <v>0</v>
      </c>
      <c r="BP48" s="7">
        <f>IFERROR(VLOOKUP(BK48,Table1[#All],2,0),0)</f>
        <v>0</v>
      </c>
    </row>
    <row r="49" spans="1:68" x14ac:dyDescent="0.25">
      <c r="A49" s="6" t="s">
        <v>456</v>
      </c>
      <c r="B49" s="6" t="str">
        <f>VLOOKUP(A49,Table3[#All],2,FALSE)</f>
        <v>University of Colorado Boulder</v>
      </c>
      <c r="C49" s="6" t="str">
        <f>VLOOKUP(A49,Table3[#All],3,FALSE)</f>
        <v>Vital Skills for Data Science</v>
      </c>
      <c r="D49" s="6" t="str">
        <f>VLOOKUP(A49,Table3[#All],4,FALSE)</f>
        <v>Specialization</v>
      </c>
      <c r="E49" s="6">
        <f>VLOOKUP(A49,Table3[#All],5,FALSE)</f>
        <v>4.5999999999999996</v>
      </c>
      <c r="F49" s="6">
        <f>VLOOKUP(A49,Table3[#All],6,FALSE)</f>
        <v>19</v>
      </c>
      <c r="G49" s="6">
        <v>2000</v>
      </c>
      <c r="H49" s="6" t="str">
        <f>VLOOKUP(A49,Table3[#All],8,FALSE)</f>
        <v>Intermediate</v>
      </c>
      <c r="I49" s="6" t="s">
        <v>457</v>
      </c>
      <c r="J49" s="6" t="s">
        <v>458</v>
      </c>
      <c r="K49" s="6" t="s">
        <v>4367</v>
      </c>
      <c r="L49" s="6" t="s">
        <v>4367</v>
      </c>
      <c r="M49" s="6">
        <f>0</f>
        <v>0</v>
      </c>
      <c r="N49" s="7">
        <f>IFERROR(VLOOKUP(I49,Table1[#All],2,0),0)</f>
        <v>0</v>
      </c>
      <c r="O49" s="6" t="s">
        <v>459</v>
      </c>
      <c r="P49" s="6" t="s">
        <v>460</v>
      </c>
      <c r="Q49" s="6" t="s">
        <v>4367</v>
      </c>
      <c r="R49" s="6" t="s">
        <v>4367</v>
      </c>
      <c r="S49" s="6">
        <f>0</f>
        <v>0</v>
      </c>
      <c r="T49" s="7">
        <f>IFERROR(VLOOKUP(O49,Table1[#All],2,0),0)</f>
        <v>0</v>
      </c>
      <c r="U49" s="6" t="s">
        <v>461</v>
      </c>
      <c r="V49" s="6" t="s">
        <v>462</v>
      </c>
      <c r="W49" s="6">
        <v>0</v>
      </c>
      <c r="X49" s="6">
        <v>0</v>
      </c>
      <c r="Y49" s="6">
        <v>0</v>
      </c>
      <c r="Z49" s="7">
        <f>IFERROR(VLOOKUP(U49,Table1[#All],2,0),0)</f>
        <v>0</v>
      </c>
      <c r="AA49" s="6" t="s">
        <v>463</v>
      </c>
      <c r="AB49" s="6" t="s">
        <v>464</v>
      </c>
      <c r="AC49" s="6">
        <v>0</v>
      </c>
      <c r="AD49" s="6">
        <v>0</v>
      </c>
      <c r="AE49" s="6">
        <v>0</v>
      </c>
      <c r="AF49" s="7">
        <f>IFERROR(VLOOKUP(AA49,Table1[#All],2,0),0)</f>
        <v>0</v>
      </c>
      <c r="AG49" s="6" t="s">
        <v>9</v>
      </c>
      <c r="AH49" s="6" t="s">
        <v>9</v>
      </c>
      <c r="AI49" s="6">
        <f>0</f>
        <v>0</v>
      </c>
      <c r="AJ49" s="6">
        <f>0</f>
        <v>0</v>
      </c>
      <c r="AK49" s="6">
        <f>0</f>
        <v>0</v>
      </c>
      <c r="AL49" s="7">
        <f>IFERROR(VLOOKUP(AG49,Table1[#All],2,0),0)</f>
        <v>0</v>
      </c>
      <c r="AM49" s="6" t="s">
        <v>9</v>
      </c>
      <c r="AN49" s="6" t="s">
        <v>9</v>
      </c>
      <c r="AO49" s="6">
        <f>0</f>
        <v>0</v>
      </c>
      <c r="AP49" s="6">
        <f>0</f>
        <v>0</v>
      </c>
      <c r="AQ49" s="6">
        <f>0</f>
        <v>0</v>
      </c>
      <c r="AR49" s="7">
        <f>IFERROR(VLOOKUP(AM49,Table1[#All],2,0),0)</f>
        <v>0</v>
      </c>
      <c r="AS49" s="6" t="s">
        <v>9</v>
      </c>
      <c r="AT49" s="6" t="s">
        <v>9</v>
      </c>
      <c r="AU49" s="6">
        <f>0</f>
        <v>0</v>
      </c>
      <c r="AV49" s="6">
        <f>0</f>
        <v>0</v>
      </c>
      <c r="AW49" s="6">
        <f>0</f>
        <v>0</v>
      </c>
      <c r="AX49" s="7">
        <f>IFERROR(VLOOKUP(AS49,Table1[#All],2,0),0)</f>
        <v>0</v>
      </c>
      <c r="AY49" s="6" t="s">
        <v>9</v>
      </c>
      <c r="AZ49" s="6" t="s">
        <v>9</v>
      </c>
      <c r="BA49" s="6">
        <f>0</f>
        <v>0</v>
      </c>
      <c r="BB49" s="6">
        <f>0</f>
        <v>0</v>
      </c>
      <c r="BC49" s="6">
        <f>0</f>
        <v>0</v>
      </c>
      <c r="BD49" s="7">
        <f>IFERROR(VLOOKUP(AY49,Table1[#All],2,0),0)</f>
        <v>0</v>
      </c>
      <c r="BE49" s="6" t="s">
        <v>9</v>
      </c>
      <c r="BF49" s="6" t="s">
        <v>9</v>
      </c>
      <c r="BG49" s="6">
        <f>0</f>
        <v>0</v>
      </c>
      <c r="BH49" s="6">
        <f>0</f>
        <v>0</v>
      </c>
      <c r="BI49" s="6">
        <f>0</f>
        <v>0</v>
      </c>
      <c r="BJ49" s="7">
        <f>IFERROR(VLOOKUP(BE49,Table1[#All],2,0),0)</f>
        <v>0</v>
      </c>
      <c r="BK49" s="6" t="s">
        <v>9</v>
      </c>
      <c r="BL49" s="6" t="s">
        <v>9</v>
      </c>
      <c r="BM49" s="6">
        <f>0</f>
        <v>0</v>
      </c>
      <c r="BN49" s="6">
        <f>0</f>
        <v>0</v>
      </c>
      <c r="BO49" s="6">
        <f>0</f>
        <v>0</v>
      </c>
      <c r="BP49" s="7">
        <f>IFERROR(VLOOKUP(BK49,Table1[#All],2,0),0)</f>
        <v>0</v>
      </c>
    </row>
    <row r="50" spans="1:68" x14ac:dyDescent="0.25">
      <c r="A50" s="6" t="s">
        <v>465</v>
      </c>
      <c r="B50" s="6" t="str">
        <f>VLOOKUP(A50,Table3[#All],2,FALSE)</f>
        <v>IBM</v>
      </c>
      <c r="C50" s="6" t="str">
        <f>VLOOKUP(A50,Table3[#All],3,FALSE)</f>
        <v>Introduction to Data Science</v>
      </c>
      <c r="D50" s="6" t="str">
        <f>VLOOKUP(A50,Table3[#All],4,FALSE)</f>
        <v>Specialization</v>
      </c>
      <c r="E50" s="6">
        <f>VLOOKUP(A50,Table3[#All],5,FALSE)</f>
        <v>4.5999999999999996</v>
      </c>
      <c r="F50" s="6">
        <f>VLOOKUP(A50,Table3[#All],6,FALSE)</f>
        <v>59512</v>
      </c>
      <c r="G50" s="6">
        <v>590000</v>
      </c>
      <c r="H50" s="6" t="str">
        <f>VLOOKUP(A50,Table3[#All],8,FALSE)</f>
        <v>Beginner</v>
      </c>
      <c r="I50" s="6" t="s">
        <v>466</v>
      </c>
      <c r="J50" s="6" t="s">
        <v>467</v>
      </c>
      <c r="K50" s="6">
        <v>4.7</v>
      </c>
      <c r="L50" s="8">
        <v>48273</v>
      </c>
      <c r="M50" s="8">
        <v>9106</v>
      </c>
      <c r="N50" s="7">
        <f>IFERROR(VLOOKUP(I50,Table1[#All],2,0),0)</f>
        <v>488380</v>
      </c>
      <c r="O50" s="6" t="s">
        <v>468</v>
      </c>
      <c r="P50" s="6" t="s">
        <v>469</v>
      </c>
      <c r="Q50" s="6">
        <v>4.5</v>
      </c>
      <c r="R50" s="8">
        <v>22223</v>
      </c>
      <c r="S50" s="8">
        <v>3472</v>
      </c>
      <c r="T50" s="7">
        <f>IFERROR(VLOOKUP(O50,Table1[#All],2,0),0)</f>
        <v>228190</v>
      </c>
      <c r="U50" s="6" t="s">
        <v>470</v>
      </c>
      <c r="V50" s="6" t="s">
        <v>471</v>
      </c>
      <c r="W50" s="6">
        <v>4.5999999999999996</v>
      </c>
      <c r="X50" s="8">
        <v>16639</v>
      </c>
      <c r="Y50" s="8">
        <v>2017</v>
      </c>
      <c r="Z50" s="7">
        <f>IFERROR(VLOOKUP(U50,Table1[#All],2,0),0)</f>
        <v>157298</v>
      </c>
      <c r="AA50" s="6" t="s">
        <v>472</v>
      </c>
      <c r="AB50" s="6" t="s">
        <v>473</v>
      </c>
      <c r="AC50" s="6">
        <v>4.7</v>
      </c>
      <c r="AD50" s="6">
        <v>0</v>
      </c>
      <c r="AE50" s="8">
        <v>1659</v>
      </c>
      <c r="AF50" s="7">
        <f>IFERROR(VLOOKUP(AA50,Table1[#All],2,0),0)</f>
        <v>208630</v>
      </c>
      <c r="AG50" s="6" t="s">
        <v>9</v>
      </c>
      <c r="AH50" s="6" t="s">
        <v>9</v>
      </c>
      <c r="AI50" s="6">
        <f>0</f>
        <v>0</v>
      </c>
      <c r="AJ50" s="6">
        <f>0</f>
        <v>0</v>
      </c>
      <c r="AK50" s="6">
        <f>0</f>
        <v>0</v>
      </c>
      <c r="AL50" s="7">
        <f>IFERROR(VLOOKUP(AG50,Table1[#All],2,0),0)</f>
        <v>0</v>
      </c>
      <c r="AM50" s="6" t="s">
        <v>9</v>
      </c>
      <c r="AN50" s="6" t="s">
        <v>9</v>
      </c>
      <c r="AO50" s="6">
        <f>0</f>
        <v>0</v>
      </c>
      <c r="AP50" s="6">
        <f>0</f>
        <v>0</v>
      </c>
      <c r="AQ50" s="6">
        <f>0</f>
        <v>0</v>
      </c>
      <c r="AR50" s="7">
        <f>IFERROR(VLOOKUP(AM50,Table1[#All],2,0),0)</f>
        <v>0</v>
      </c>
      <c r="AS50" s="6" t="s">
        <v>9</v>
      </c>
      <c r="AT50" s="6" t="s">
        <v>9</v>
      </c>
      <c r="AU50" s="6">
        <f>0</f>
        <v>0</v>
      </c>
      <c r="AV50" s="6">
        <f>0</f>
        <v>0</v>
      </c>
      <c r="AW50" s="6">
        <f>0</f>
        <v>0</v>
      </c>
      <c r="AX50" s="7">
        <f>IFERROR(VLOOKUP(AS50,Table1[#All],2,0),0)</f>
        <v>0</v>
      </c>
      <c r="AY50" s="6" t="s">
        <v>9</v>
      </c>
      <c r="AZ50" s="6" t="s">
        <v>9</v>
      </c>
      <c r="BA50" s="6">
        <f>0</f>
        <v>0</v>
      </c>
      <c r="BB50" s="6">
        <f>0</f>
        <v>0</v>
      </c>
      <c r="BC50" s="6">
        <f>0</f>
        <v>0</v>
      </c>
      <c r="BD50" s="7">
        <f>IFERROR(VLOOKUP(AY50,Table1[#All],2,0),0)</f>
        <v>0</v>
      </c>
      <c r="BE50" s="6" t="s">
        <v>9</v>
      </c>
      <c r="BF50" s="6" t="s">
        <v>9</v>
      </c>
      <c r="BG50" s="6">
        <f>0</f>
        <v>0</v>
      </c>
      <c r="BH50" s="6">
        <f>0</f>
        <v>0</v>
      </c>
      <c r="BI50" s="6">
        <f>0</f>
        <v>0</v>
      </c>
      <c r="BJ50" s="7">
        <f>IFERROR(VLOOKUP(BE50,Table1[#All],2,0),0)</f>
        <v>0</v>
      </c>
      <c r="BK50" s="6" t="s">
        <v>9</v>
      </c>
      <c r="BL50" s="6" t="s">
        <v>9</v>
      </c>
      <c r="BM50" s="6">
        <f>0</f>
        <v>0</v>
      </c>
      <c r="BN50" s="6">
        <f>0</f>
        <v>0</v>
      </c>
      <c r="BO50" s="6">
        <f>0</f>
        <v>0</v>
      </c>
      <c r="BP50" s="7">
        <f>IFERROR(VLOOKUP(BK50,Table1[#All],2,0),0)</f>
        <v>0</v>
      </c>
    </row>
    <row r="51" spans="1:68" x14ac:dyDescent="0.25">
      <c r="A51" s="6" t="s">
        <v>474</v>
      </c>
      <c r="B51" s="6" t="str">
        <f>VLOOKUP(A51,Table3[#All],2,FALSE)</f>
        <v>IBM</v>
      </c>
      <c r="C51" s="6" t="str">
        <f>VLOOKUP(A51,Table3[#All],3,FALSE)</f>
        <v>Data Science Fundamentals with Python and SQL</v>
      </c>
      <c r="D51" s="6" t="str">
        <f>VLOOKUP(A51,Table3[#All],4,FALSE)</f>
        <v>Specialization</v>
      </c>
      <c r="E51" s="6">
        <f>VLOOKUP(A51,Table3[#All],5,FALSE)</f>
        <v>4.5999999999999996</v>
      </c>
      <c r="F51" s="6">
        <f>VLOOKUP(A51,Table3[#All],6,FALSE)</f>
        <v>39533</v>
      </c>
      <c r="G51" s="6">
        <v>490000</v>
      </c>
      <c r="H51" s="6" t="str">
        <f>VLOOKUP(A51,Table3[#All],8,FALSE)</f>
        <v>Beginner</v>
      </c>
      <c r="I51" s="6" t="s">
        <v>475</v>
      </c>
      <c r="J51" s="6" t="s">
        <v>469</v>
      </c>
      <c r="K51" s="6">
        <v>4.5</v>
      </c>
      <c r="L51" s="8">
        <v>22223</v>
      </c>
      <c r="M51" s="8">
        <v>3472</v>
      </c>
      <c r="N51" s="7">
        <f>IFERROR(VLOOKUP(I51,Table1[#All],2,0),0)</f>
        <v>0</v>
      </c>
      <c r="O51" s="6" t="s">
        <v>476</v>
      </c>
      <c r="P51" s="6" t="s">
        <v>477</v>
      </c>
      <c r="Q51" s="6">
        <v>4.5999999999999996</v>
      </c>
      <c r="R51" s="8">
        <v>22873</v>
      </c>
      <c r="S51" s="8">
        <v>3757</v>
      </c>
      <c r="T51" s="7">
        <f>IFERROR(VLOOKUP(O51,Table1[#All],2,0),0)</f>
        <v>328997</v>
      </c>
      <c r="U51" s="6" t="s">
        <v>478</v>
      </c>
      <c r="V51" s="6" t="s">
        <v>479</v>
      </c>
      <c r="W51" s="6">
        <v>4.5</v>
      </c>
      <c r="X51" s="8">
        <v>1044</v>
      </c>
      <c r="Y51" s="6">
        <v>204</v>
      </c>
      <c r="Z51" s="7">
        <f>IFERROR(VLOOKUP(U51,Table1[#All],2,0),0)</f>
        <v>32830</v>
      </c>
      <c r="AA51" s="6" t="s">
        <v>480</v>
      </c>
      <c r="AB51" s="6" t="s">
        <v>481</v>
      </c>
      <c r="AC51" s="6">
        <v>4.5999999999999996</v>
      </c>
      <c r="AD51" s="6">
        <v>0</v>
      </c>
      <c r="AE51" s="6">
        <v>34</v>
      </c>
      <c r="AF51" s="7">
        <f>IFERROR(VLOOKUP(AA51,Table1[#All],2,0),0)</f>
        <v>7997</v>
      </c>
      <c r="AG51" s="6" t="s">
        <v>482</v>
      </c>
      <c r="AH51" s="6" t="s">
        <v>473</v>
      </c>
      <c r="AI51" s="6">
        <v>4.7</v>
      </c>
      <c r="AJ51" s="8">
        <v>13764</v>
      </c>
      <c r="AK51" s="8">
        <v>1659</v>
      </c>
      <c r="AL51" s="7">
        <f>IFERROR(VLOOKUP(AG51,Table1[#All],2,0),0)</f>
        <v>0</v>
      </c>
      <c r="AM51" s="6" t="s">
        <v>9</v>
      </c>
      <c r="AN51" s="6" t="s">
        <v>9</v>
      </c>
      <c r="AO51" s="6">
        <f>0</f>
        <v>0</v>
      </c>
      <c r="AP51" s="6">
        <f>0</f>
        <v>0</v>
      </c>
      <c r="AQ51" s="6">
        <f>0</f>
        <v>0</v>
      </c>
      <c r="AR51" s="7">
        <f>IFERROR(VLOOKUP(AM51,Table1[#All],2,0),0)</f>
        <v>0</v>
      </c>
      <c r="AS51" s="6" t="s">
        <v>9</v>
      </c>
      <c r="AT51" s="6" t="s">
        <v>9</v>
      </c>
      <c r="AU51" s="6">
        <f>0</f>
        <v>0</v>
      </c>
      <c r="AV51" s="6">
        <f>0</f>
        <v>0</v>
      </c>
      <c r="AW51" s="6">
        <f>0</f>
        <v>0</v>
      </c>
      <c r="AX51" s="7">
        <f>IFERROR(VLOOKUP(AS51,Table1[#All],2,0),0)</f>
        <v>0</v>
      </c>
      <c r="AY51" s="6" t="s">
        <v>9</v>
      </c>
      <c r="AZ51" s="6" t="s">
        <v>9</v>
      </c>
      <c r="BA51" s="6">
        <f>0</f>
        <v>0</v>
      </c>
      <c r="BB51" s="6">
        <f>0</f>
        <v>0</v>
      </c>
      <c r="BC51" s="6">
        <f>0</f>
        <v>0</v>
      </c>
      <c r="BD51" s="7">
        <f>IFERROR(VLOOKUP(AY51,Table1[#All],2,0),0)</f>
        <v>0</v>
      </c>
      <c r="BE51" s="6" t="s">
        <v>9</v>
      </c>
      <c r="BF51" s="6" t="s">
        <v>9</v>
      </c>
      <c r="BG51" s="6">
        <f>0</f>
        <v>0</v>
      </c>
      <c r="BH51" s="6">
        <f>0</f>
        <v>0</v>
      </c>
      <c r="BI51" s="6">
        <f>0</f>
        <v>0</v>
      </c>
      <c r="BJ51" s="7">
        <f>IFERROR(VLOOKUP(BE51,Table1[#All],2,0),0)</f>
        <v>0</v>
      </c>
      <c r="BK51" s="6" t="s">
        <v>9</v>
      </c>
      <c r="BL51" s="6" t="s">
        <v>9</v>
      </c>
      <c r="BM51" s="6">
        <f>0</f>
        <v>0</v>
      </c>
      <c r="BN51" s="6">
        <f>0</f>
        <v>0</v>
      </c>
      <c r="BO51" s="6">
        <f>0</f>
        <v>0</v>
      </c>
      <c r="BP51" s="7">
        <f>IFERROR(VLOOKUP(BK51,Table1[#All],2,0),0)</f>
        <v>0</v>
      </c>
    </row>
    <row r="52" spans="1:68" x14ac:dyDescent="0.25">
      <c r="A52" s="6" t="s">
        <v>483</v>
      </c>
      <c r="B52" s="6" t="str">
        <f>VLOOKUP(A52,Table3[#All],2,FALSE)</f>
        <v>IBM</v>
      </c>
      <c r="C52" s="6" t="str">
        <f>VLOOKUP(A52,Table3[#All],3,FALSE)</f>
        <v>Applied Data Science</v>
      </c>
      <c r="D52" s="6" t="str">
        <f>VLOOKUP(A52,Table3[#All],4,FALSE)</f>
        <v>Specialization</v>
      </c>
      <c r="E52" s="6">
        <f>VLOOKUP(A52,Table3[#All],5,FALSE)</f>
        <v>4.5999999999999996</v>
      </c>
      <c r="F52" s="6">
        <f>VLOOKUP(A52,Table3[#All],6,FALSE)</f>
        <v>32040</v>
      </c>
      <c r="G52" s="6">
        <v>430000</v>
      </c>
      <c r="H52" s="6" t="str">
        <f>VLOOKUP(A52,Table3[#All],8,FALSE)</f>
        <v>Beginner</v>
      </c>
      <c r="I52" s="6" t="s">
        <v>484</v>
      </c>
      <c r="J52" s="6" t="s">
        <v>477</v>
      </c>
      <c r="K52" s="6">
        <v>4.5999999999999996</v>
      </c>
      <c r="L52" s="8">
        <v>22873</v>
      </c>
      <c r="M52" s="8">
        <v>3757</v>
      </c>
      <c r="N52" s="7">
        <f>IFERROR(VLOOKUP(I52,Table1[#All],2,0),0)</f>
        <v>0</v>
      </c>
      <c r="O52" s="6" t="s">
        <v>485</v>
      </c>
      <c r="P52" s="6" t="s">
        <v>479</v>
      </c>
      <c r="Q52" s="6">
        <v>4.5</v>
      </c>
      <c r="R52" s="8">
        <v>1044</v>
      </c>
      <c r="S52" s="6">
        <v>204</v>
      </c>
      <c r="T52" s="7">
        <f>IFERROR(VLOOKUP(O52,Table1[#All],2,0),0)</f>
        <v>0</v>
      </c>
      <c r="U52" s="6" t="s">
        <v>486</v>
      </c>
      <c r="V52" s="6" t="s">
        <v>487</v>
      </c>
      <c r="W52" s="6">
        <v>4.7</v>
      </c>
      <c r="X52" s="8">
        <v>13847</v>
      </c>
      <c r="Y52" s="8">
        <v>2048</v>
      </c>
      <c r="Z52" s="7">
        <f>IFERROR(VLOOKUP(U52,Table1[#All],2,0),0)</f>
        <v>202976</v>
      </c>
      <c r="AA52" s="6" t="s">
        <v>488</v>
      </c>
      <c r="AB52" s="6" t="s">
        <v>489</v>
      </c>
      <c r="AC52" s="6">
        <v>4.5</v>
      </c>
      <c r="AD52" s="6">
        <v>0</v>
      </c>
      <c r="AE52" s="8">
        <v>1419</v>
      </c>
      <c r="AF52" s="7">
        <f>IFERROR(VLOOKUP(AA52,Table1[#All],2,0),0)</f>
        <v>130570</v>
      </c>
      <c r="AG52" s="6" t="s">
        <v>490</v>
      </c>
      <c r="AH52" s="6" t="s">
        <v>491</v>
      </c>
      <c r="AI52" s="6">
        <v>4.7</v>
      </c>
      <c r="AJ52" s="8">
        <v>5542</v>
      </c>
      <c r="AK52" s="6">
        <v>718</v>
      </c>
      <c r="AL52" s="7">
        <f>IFERROR(VLOOKUP(AG52,Table1[#All],2,0),0)</f>
        <v>83640</v>
      </c>
      <c r="AM52" s="6" t="s">
        <v>9</v>
      </c>
      <c r="AN52" s="6" t="s">
        <v>9</v>
      </c>
      <c r="AO52" s="6">
        <f>0</f>
        <v>0</v>
      </c>
      <c r="AP52" s="6">
        <f>0</f>
        <v>0</v>
      </c>
      <c r="AQ52" s="6">
        <f>0</f>
        <v>0</v>
      </c>
      <c r="AR52" s="7">
        <f>IFERROR(VLOOKUP(AM52,Table1[#All],2,0),0)</f>
        <v>0</v>
      </c>
      <c r="AS52" s="6" t="s">
        <v>9</v>
      </c>
      <c r="AT52" s="6" t="s">
        <v>9</v>
      </c>
      <c r="AU52" s="6">
        <f>0</f>
        <v>0</v>
      </c>
      <c r="AV52" s="6">
        <f>0</f>
        <v>0</v>
      </c>
      <c r="AW52" s="6">
        <f>0</f>
        <v>0</v>
      </c>
      <c r="AX52" s="7">
        <f>IFERROR(VLOOKUP(AS52,Table1[#All],2,0),0)</f>
        <v>0</v>
      </c>
      <c r="AY52" s="6" t="s">
        <v>9</v>
      </c>
      <c r="AZ52" s="6" t="s">
        <v>9</v>
      </c>
      <c r="BA52" s="6">
        <f>0</f>
        <v>0</v>
      </c>
      <c r="BB52" s="6">
        <f>0</f>
        <v>0</v>
      </c>
      <c r="BC52" s="6">
        <f>0</f>
        <v>0</v>
      </c>
      <c r="BD52" s="7">
        <f>IFERROR(VLOOKUP(AY52,Table1[#All],2,0),0)</f>
        <v>0</v>
      </c>
      <c r="BE52" s="6" t="s">
        <v>9</v>
      </c>
      <c r="BF52" s="6" t="s">
        <v>9</v>
      </c>
      <c r="BG52" s="6">
        <f>0</f>
        <v>0</v>
      </c>
      <c r="BH52" s="6">
        <f>0</f>
        <v>0</v>
      </c>
      <c r="BI52" s="6">
        <f>0</f>
        <v>0</v>
      </c>
      <c r="BJ52" s="7">
        <f>IFERROR(VLOOKUP(BE52,Table1[#All],2,0),0)</f>
        <v>0</v>
      </c>
      <c r="BK52" s="6" t="s">
        <v>9</v>
      </c>
      <c r="BL52" s="6" t="s">
        <v>9</v>
      </c>
      <c r="BM52" s="6">
        <f>0</f>
        <v>0</v>
      </c>
      <c r="BN52" s="6">
        <f>0</f>
        <v>0</v>
      </c>
      <c r="BO52" s="6">
        <f>0</f>
        <v>0</v>
      </c>
      <c r="BP52" s="7">
        <f>IFERROR(VLOOKUP(BK52,Table1[#All],2,0),0)</f>
        <v>0</v>
      </c>
    </row>
    <row r="53" spans="1:68" x14ac:dyDescent="0.25">
      <c r="A53" s="6" t="s">
        <v>492</v>
      </c>
      <c r="B53" s="6" t="str">
        <f>VLOOKUP(A53,Table3[#All],2,FALSE)</f>
        <v>IBM</v>
      </c>
      <c r="C53" s="6" t="str">
        <f>VLOOKUP(A53,Table3[#All],3,FALSE)</f>
        <v>Data Analysis and Visualization Foundations</v>
      </c>
      <c r="D53" s="6" t="str">
        <f>VLOOKUP(A53,Table3[#All],4,FALSE)</f>
        <v>Specialization</v>
      </c>
      <c r="E53" s="6">
        <f>VLOOKUP(A53,Table3[#All],5,FALSE)</f>
        <v>4.7</v>
      </c>
      <c r="F53" s="6">
        <f>VLOOKUP(A53,Table3[#All],6,FALSE)</f>
        <v>4385</v>
      </c>
      <c r="G53" s="6">
        <v>120000</v>
      </c>
      <c r="H53" s="6" t="str">
        <f>VLOOKUP(A53,Table3[#All],8,FALSE)</f>
        <v>Beginner</v>
      </c>
      <c r="I53" s="6" t="s">
        <v>493</v>
      </c>
      <c r="J53" s="6" t="s">
        <v>494</v>
      </c>
      <c r="K53" s="6">
        <v>4.8</v>
      </c>
      <c r="L53" s="8">
        <v>3322</v>
      </c>
      <c r="M53" s="6">
        <v>737</v>
      </c>
      <c r="N53" s="7">
        <f>IFERROR(VLOOKUP(I53,Table1[#All],2,0),0)</f>
        <v>100574</v>
      </c>
      <c r="O53" s="6" t="s">
        <v>495</v>
      </c>
      <c r="P53" s="6" t="s">
        <v>496</v>
      </c>
      <c r="Q53" s="6">
        <v>4.7</v>
      </c>
      <c r="R53" s="8">
        <v>1478</v>
      </c>
      <c r="S53" s="6">
        <v>272</v>
      </c>
      <c r="T53" s="7">
        <f>IFERROR(VLOOKUP(O53,Table1[#All],2,0),0)</f>
        <v>53167</v>
      </c>
      <c r="U53" s="6" t="s">
        <v>497</v>
      </c>
      <c r="V53" s="6" t="s">
        <v>498</v>
      </c>
      <c r="W53" s="6">
        <v>4.7</v>
      </c>
      <c r="X53" s="6">
        <v>811</v>
      </c>
      <c r="Y53" s="6">
        <v>121</v>
      </c>
      <c r="Z53" s="7">
        <f>IFERROR(VLOOKUP(U53,Table1[#All],2,0),0)</f>
        <v>23165</v>
      </c>
      <c r="AA53" s="6" t="s">
        <v>9</v>
      </c>
      <c r="AB53" s="6" t="s">
        <v>9</v>
      </c>
      <c r="AC53" s="6">
        <f>0</f>
        <v>0</v>
      </c>
      <c r="AD53" s="6">
        <v>0</v>
      </c>
      <c r="AE53" s="6">
        <f>0</f>
        <v>0</v>
      </c>
      <c r="AF53" s="7">
        <f>IFERROR(VLOOKUP(AA53,Table1[#All],2,0),0)</f>
        <v>0</v>
      </c>
      <c r="AG53" s="6" t="s">
        <v>9</v>
      </c>
      <c r="AH53" s="6" t="s">
        <v>9</v>
      </c>
      <c r="AI53" s="6">
        <f>0</f>
        <v>0</v>
      </c>
      <c r="AJ53" s="6">
        <f>0</f>
        <v>0</v>
      </c>
      <c r="AK53" s="6">
        <f>0</f>
        <v>0</v>
      </c>
      <c r="AL53" s="7">
        <f>IFERROR(VLOOKUP(AG53,Table1[#All],2,0),0)</f>
        <v>0</v>
      </c>
      <c r="AM53" s="6" t="s">
        <v>9</v>
      </c>
      <c r="AN53" s="6" t="s">
        <v>9</v>
      </c>
      <c r="AO53" s="6">
        <f>0</f>
        <v>0</v>
      </c>
      <c r="AP53" s="6">
        <f>0</f>
        <v>0</v>
      </c>
      <c r="AQ53" s="6">
        <f>0</f>
        <v>0</v>
      </c>
      <c r="AR53" s="7">
        <f>IFERROR(VLOOKUP(AM53,Table1[#All],2,0),0)</f>
        <v>0</v>
      </c>
      <c r="AS53" s="6" t="s">
        <v>9</v>
      </c>
      <c r="AT53" s="6" t="s">
        <v>9</v>
      </c>
      <c r="AU53" s="6">
        <f>0</f>
        <v>0</v>
      </c>
      <c r="AV53" s="6">
        <f>0</f>
        <v>0</v>
      </c>
      <c r="AW53" s="6">
        <f>0</f>
        <v>0</v>
      </c>
      <c r="AX53" s="7">
        <f>IFERROR(VLOOKUP(AS53,Table1[#All],2,0),0)</f>
        <v>0</v>
      </c>
      <c r="AY53" s="6" t="s">
        <v>9</v>
      </c>
      <c r="AZ53" s="6" t="s">
        <v>9</v>
      </c>
      <c r="BA53" s="6">
        <f>0</f>
        <v>0</v>
      </c>
      <c r="BB53" s="6">
        <f>0</f>
        <v>0</v>
      </c>
      <c r="BC53" s="6">
        <f>0</f>
        <v>0</v>
      </c>
      <c r="BD53" s="7">
        <f>IFERROR(VLOOKUP(AY53,Table1[#All],2,0),0)</f>
        <v>0</v>
      </c>
      <c r="BE53" s="6" t="s">
        <v>9</v>
      </c>
      <c r="BF53" s="6" t="s">
        <v>9</v>
      </c>
      <c r="BG53" s="6">
        <f>0</f>
        <v>0</v>
      </c>
      <c r="BH53" s="6">
        <f>0</f>
        <v>0</v>
      </c>
      <c r="BI53" s="6">
        <f>0</f>
        <v>0</v>
      </c>
      <c r="BJ53" s="7">
        <f>IFERROR(VLOOKUP(BE53,Table1[#All],2,0),0)</f>
        <v>0</v>
      </c>
      <c r="BK53" s="6" t="s">
        <v>9</v>
      </c>
      <c r="BL53" s="6" t="s">
        <v>9</v>
      </c>
      <c r="BM53" s="6">
        <f>0</f>
        <v>0</v>
      </c>
      <c r="BN53" s="6">
        <f>0</f>
        <v>0</v>
      </c>
      <c r="BO53" s="6">
        <f>0</f>
        <v>0</v>
      </c>
      <c r="BP53" s="7">
        <f>IFERROR(VLOOKUP(BK53,Table1[#All],2,0),0)</f>
        <v>0</v>
      </c>
    </row>
    <row r="54" spans="1:68" x14ac:dyDescent="0.25">
      <c r="A54" s="6" t="s">
        <v>499</v>
      </c>
      <c r="B54" s="6" t="str">
        <f>VLOOKUP(A54,Table3[#All],2,FALSE)</f>
        <v>University of Pennsylvania</v>
      </c>
      <c r="C54" s="6" t="str">
        <f>VLOOKUP(A54,Table3[#All],3,FALSE)</f>
        <v>Finance &amp; Quantitative Modeling for Analysts</v>
      </c>
      <c r="D54" s="6" t="str">
        <f>VLOOKUP(A54,Table3[#All],4,FALSE)</f>
        <v>Specialization</v>
      </c>
      <c r="E54" s="6">
        <f>VLOOKUP(A54,Table3[#All],5,FALSE)</f>
        <v>4.5</v>
      </c>
      <c r="F54" s="6">
        <f>VLOOKUP(A54,Table3[#All],6,FALSE)</f>
        <v>13373</v>
      </c>
      <c r="G54" s="6">
        <v>330000</v>
      </c>
      <c r="H54" s="6" t="str">
        <f>VLOOKUP(A54,Table3[#All],8,FALSE)</f>
        <v>Beginner</v>
      </c>
      <c r="I54" s="6" t="s">
        <v>500</v>
      </c>
      <c r="J54" s="6" t="s">
        <v>501</v>
      </c>
      <c r="K54" s="6">
        <v>4.5999999999999996</v>
      </c>
      <c r="L54" s="8">
        <v>7415</v>
      </c>
      <c r="M54" s="8">
        <v>1461</v>
      </c>
      <c r="N54" s="7">
        <f>IFERROR(VLOOKUP(I54,Table1[#All],2,0),0)</f>
        <v>150934</v>
      </c>
      <c r="O54" s="6" t="s">
        <v>502</v>
      </c>
      <c r="P54" s="6" t="s">
        <v>503</v>
      </c>
      <c r="Q54" s="6">
        <v>4.2</v>
      </c>
      <c r="R54" s="8">
        <v>3443</v>
      </c>
      <c r="S54" s="6">
        <v>643</v>
      </c>
      <c r="T54" s="7">
        <f>IFERROR(VLOOKUP(O54,Table1[#All],2,0),0)</f>
        <v>91261</v>
      </c>
      <c r="U54" s="6" t="s">
        <v>504</v>
      </c>
      <c r="V54" s="6" t="s">
        <v>505</v>
      </c>
      <c r="W54" s="6">
        <v>4.5</v>
      </c>
      <c r="X54" s="6">
        <v>698</v>
      </c>
      <c r="Y54" s="6">
        <v>138</v>
      </c>
      <c r="Z54" s="7">
        <f>IFERROR(VLOOKUP(U54,Table1[#All],2,0),0)</f>
        <v>20090</v>
      </c>
      <c r="AA54" s="6" t="s">
        <v>506</v>
      </c>
      <c r="AB54" s="6" t="s">
        <v>507</v>
      </c>
      <c r="AC54" s="6">
        <v>4.5999999999999996</v>
      </c>
      <c r="AD54" s="6">
        <v>0</v>
      </c>
      <c r="AE54" s="8">
        <v>1006</v>
      </c>
      <c r="AF54" s="7">
        <f>IFERROR(VLOOKUP(AA54,Table1[#All],2,0),0)</f>
        <v>160662</v>
      </c>
      <c r="AG54" s="6" t="s">
        <v>9</v>
      </c>
      <c r="AH54" s="6" t="s">
        <v>9</v>
      </c>
      <c r="AI54" s="6">
        <f>0</f>
        <v>0</v>
      </c>
      <c r="AJ54" s="6">
        <f>0</f>
        <v>0</v>
      </c>
      <c r="AK54" s="6">
        <f>0</f>
        <v>0</v>
      </c>
      <c r="AL54" s="7">
        <f>IFERROR(VLOOKUP(AG54,Table1[#All],2,0),0)</f>
        <v>0</v>
      </c>
      <c r="AM54" s="6" t="s">
        <v>9</v>
      </c>
      <c r="AN54" s="6" t="s">
        <v>9</v>
      </c>
      <c r="AO54" s="6">
        <f>0</f>
        <v>0</v>
      </c>
      <c r="AP54" s="6">
        <f>0</f>
        <v>0</v>
      </c>
      <c r="AQ54" s="6">
        <f>0</f>
        <v>0</v>
      </c>
      <c r="AR54" s="7">
        <f>IFERROR(VLOOKUP(AM54,Table1[#All],2,0),0)</f>
        <v>0</v>
      </c>
      <c r="AS54" s="6" t="s">
        <v>9</v>
      </c>
      <c r="AT54" s="6" t="s">
        <v>9</v>
      </c>
      <c r="AU54" s="6">
        <f>0</f>
        <v>0</v>
      </c>
      <c r="AV54" s="6">
        <f>0</f>
        <v>0</v>
      </c>
      <c r="AW54" s="6">
        <f>0</f>
        <v>0</v>
      </c>
      <c r="AX54" s="7">
        <f>IFERROR(VLOOKUP(AS54,Table1[#All],2,0),0)</f>
        <v>0</v>
      </c>
      <c r="AY54" s="6" t="s">
        <v>9</v>
      </c>
      <c r="AZ54" s="6" t="s">
        <v>9</v>
      </c>
      <c r="BA54" s="6">
        <f>0</f>
        <v>0</v>
      </c>
      <c r="BB54" s="6">
        <f>0</f>
        <v>0</v>
      </c>
      <c r="BC54" s="6">
        <f>0</f>
        <v>0</v>
      </c>
      <c r="BD54" s="7">
        <f>IFERROR(VLOOKUP(AY54,Table1[#All],2,0),0)</f>
        <v>0</v>
      </c>
      <c r="BE54" s="6" t="s">
        <v>9</v>
      </c>
      <c r="BF54" s="6" t="s">
        <v>9</v>
      </c>
      <c r="BG54" s="6">
        <f>0</f>
        <v>0</v>
      </c>
      <c r="BH54" s="6">
        <f>0</f>
        <v>0</v>
      </c>
      <c r="BI54" s="6">
        <f>0</f>
        <v>0</v>
      </c>
      <c r="BJ54" s="7">
        <f>IFERROR(VLOOKUP(BE54,Table1[#All],2,0),0)</f>
        <v>0</v>
      </c>
      <c r="BK54" s="6" t="s">
        <v>9</v>
      </c>
      <c r="BL54" s="6" t="s">
        <v>9</v>
      </c>
      <c r="BM54" s="6">
        <f>0</f>
        <v>0</v>
      </c>
      <c r="BN54" s="6">
        <f>0</f>
        <v>0</v>
      </c>
      <c r="BO54" s="6">
        <f>0</f>
        <v>0</v>
      </c>
      <c r="BP54" s="7">
        <f>IFERROR(VLOOKUP(BK54,Table1[#All],2,0),0)</f>
        <v>0</v>
      </c>
    </row>
    <row r="55" spans="1:68" x14ac:dyDescent="0.25">
      <c r="A55" s="6" t="s">
        <v>508</v>
      </c>
      <c r="B55" s="6" t="str">
        <f>VLOOKUP(A55,Table3[#All],2,FALSE)</f>
        <v>University of Pennsylvania</v>
      </c>
      <c r="C55" s="6" t="str">
        <f>VLOOKUP(A55,Table3[#All],3,FALSE)</f>
        <v>Business and Financial Modeling</v>
      </c>
      <c r="D55" s="6" t="str">
        <f>VLOOKUP(A55,Table3[#All],4,FALSE)</f>
        <v>Specialization</v>
      </c>
      <c r="E55" s="6">
        <f>VLOOKUP(A55,Table3[#All],5,FALSE)</f>
        <v>4.5</v>
      </c>
      <c r="F55" s="6">
        <f>VLOOKUP(A55,Table3[#All],6,FALSE)</f>
        <v>9055</v>
      </c>
      <c r="G55" s="6">
        <v>210000</v>
      </c>
      <c r="H55" s="6" t="str">
        <f>VLOOKUP(A55,Table3[#All],8,FALSE)</f>
        <v>Beginner</v>
      </c>
      <c r="I55" s="6" t="s">
        <v>509</v>
      </c>
      <c r="J55" s="6" t="s">
        <v>501</v>
      </c>
      <c r="K55" s="6">
        <v>4.5999999999999996</v>
      </c>
      <c r="L55" s="8">
        <v>7415</v>
      </c>
      <c r="M55" s="8">
        <v>1461</v>
      </c>
      <c r="N55" s="7">
        <f>IFERROR(VLOOKUP(I55,Table1[#All],2,0),0)</f>
        <v>0</v>
      </c>
      <c r="O55" s="6" t="s">
        <v>510</v>
      </c>
      <c r="P55" s="6" t="s">
        <v>503</v>
      </c>
      <c r="Q55" s="6">
        <v>4.2</v>
      </c>
      <c r="R55" s="8">
        <v>3443</v>
      </c>
      <c r="S55" s="6">
        <v>643</v>
      </c>
      <c r="T55" s="7">
        <f>IFERROR(VLOOKUP(O55,Table1[#All],2,0),0)</f>
        <v>0</v>
      </c>
      <c r="U55" s="6" t="s">
        <v>511</v>
      </c>
      <c r="V55" s="6" t="s">
        <v>512</v>
      </c>
      <c r="W55" s="6">
        <v>4.5999999999999996</v>
      </c>
      <c r="X55" s="8">
        <v>2070</v>
      </c>
      <c r="Y55" s="6">
        <v>299</v>
      </c>
      <c r="Z55" s="7">
        <f>IFERROR(VLOOKUP(U55,Table1[#All],2,0),0)</f>
        <v>43242</v>
      </c>
      <c r="AA55" s="6" t="s">
        <v>513</v>
      </c>
      <c r="AB55" s="6" t="s">
        <v>514</v>
      </c>
      <c r="AC55" s="6">
        <v>4.5999999999999996</v>
      </c>
      <c r="AD55" s="6">
        <v>0</v>
      </c>
      <c r="AE55" s="6">
        <v>220</v>
      </c>
      <c r="AF55" s="7">
        <f>IFERROR(VLOOKUP(AA55,Table1[#All],2,0),0)</f>
        <v>38153</v>
      </c>
      <c r="AG55" s="6" t="s">
        <v>515</v>
      </c>
      <c r="AH55" s="6" t="s">
        <v>516</v>
      </c>
      <c r="AI55" s="6">
        <v>4.5999999999999996</v>
      </c>
      <c r="AJ55" s="6">
        <v>433</v>
      </c>
      <c r="AK55" s="6">
        <v>76</v>
      </c>
      <c r="AL55" s="7">
        <f>IFERROR(VLOOKUP(AG55,Table1[#All],2,0),0)</f>
        <v>6228</v>
      </c>
      <c r="AM55" s="6" t="s">
        <v>9</v>
      </c>
      <c r="AN55" s="6" t="s">
        <v>9</v>
      </c>
      <c r="AO55" s="6">
        <f>0</f>
        <v>0</v>
      </c>
      <c r="AP55" s="6">
        <f>0</f>
        <v>0</v>
      </c>
      <c r="AQ55" s="6">
        <f>0</f>
        <v>0</v>
      </c>
      <c r="AR55" s="7">
        <f>IFERROR(VLOOKUP(AM55,Table1[#All],2,0),0)</f>
        <v>0</v>
      </c>
      <c r="AS55" s="6" t="s">
        <v>9</v>
      </c>
      <c r="AT55" s="6" t="s">
        <v>9</v>
      </c>
      <c r="AU55" s="6">
        <f>0</f>
        <v>0</v>
      </c>
      <c r="AV55" s="6">
        <f>0</f>
        <v>0</v>
      </c>
      <c r="AW55" s="6">
        <f>0</f>
        <v>0</v>
      </c>
      <c r="AX55" s="7">
        <f>IFERROR(VLOOKUP(AS55,Table1[#All],2,0),0)</f>
        <v>0</v>
      </c>
      <c r="AY55" s="6" t="s">
        <v>9</v>
      </c>
      <c r="AZ55" s="6" t="s">
        <v>9</v>
      </c>
      <c r="BA55" s="6">
        <f>0</f>
        <v>0</v>
      </c>
      <c r="BB55" s="6">
        <f>0</f>
        <v>0</v>
      </c>
      <c r="BC55" s="6">
        <f>0</f>
        <v>0</v>
      </c>
      <c r="BD55" s="7">
        <f>IFERROR(VLOOKUP(AY55,Table1[#All],2,0),0)</f>
        <v>0</v>
      </c>
      <c r="BE55" s="6" t="s">
        <v>9</v>
      </c>
      <c r="BF55" s="6" t="s">
        <v>9</v>
      </c>
      <c r="BG55" s="6">
        <f>0</f>
        <v>0</v>
      </c>
      <c r="BH55" s="6">
        <f>0</f>
        <v>0</v>
      </c>
      <c r="BI55" s="6">
        <f>0</f>
        <v>0</v>
      </c>
      <c r="BJ55" s="7">
        <f>IFERROR(VLOOKUP(BE55,Table1[#All],2,0),0)</f>
        <v>0</v>
      </c>
      <c r="BK55" s="6" t="s">
        <v>9</v>
      </c>
      <c r="BL55" s="6" t="s">
        <v>9</v>
      </c>
      <c r="BM55" s="6">
        <f>0</f>
        <v>0</v>
      </c>
      <c r="BN55" s="6">
        <f>0</f>
        <v>0</v>
      </c>
      <c r="BO55" s="6">
        <f>0</f>
        <v>0</v>
      </c>
      <c r="BP55" s="7">
        <f>IFERROR(VLOOKUP(BK55,Table1[#All],2,0),0)</f>
        <v>0</v>
      </c>
    </row>
    <row r="56" spans="1:68" x14ac:dyDescent="0.25">
      <c r="A56" s="6" t="s">
        <v>517</v>
      </c>
      <c r="B56" s="6" t="str">
        <f>VLOOKUP(A56,Table3[#All],2,FALSE)</f>
        <v>DeepLearning.AI</v>
      </c>
      <c r="C56" s="6" t="str">
        <f>VLOOKUP(A56,Table3[#All],3,FALSE)</f>
        <v>Natural Language Processing</v>
      </c>
      <c r="D56" s="6" t="str">
        <f>VLOOKUP(A56,Table3[#All],4,FALSE)</f>
        <v>Specialization</v>
      </c>
      <c r="E56" s="6">
        <f>VLOOKUP(A56,Table3[#All],5,FALSE)</f>
        <v>4.5999999999999996</v>
      </c>
      <c r="F56" s="6">
        <f>VLOOKUP(A56,Table3[#All],6,FALSE)</f>
        <v>3763</v>
      </c>
      <c r="G56" s="6">
        <v>95000</v>
      </c>
      <c r="H56" s="6" t="str">
        <f>VLOOKUP(A56,Table3[#All],8,FALSE)</f>
        <v>Intermediate</v>
      </c>
      <c r="I56" s="6" t="s">
        <v>518</v>
      </c>
      <c r="J56" s="6" t="s">
        <v>519</v>
      </c>
      <c r="K56" s="6">
        <v>4.5999999999999996</v>
      </c>
      <c r="L56" s="8">
        <v>2941</v>
      </c>
      <c r="M56" s="6">
        <v>602</v>
      </c>
      <c r="N56" s="7">
        <f>IFERROR(VLOOKUP(I56,Table1[#All],2,0),0)</f>
        <v>85944</v>
      </c>
      <c r="O56" s="6" t="s">
        <v>520</v>
      </c>
      <c r="P56" s="6" t="s">
        <v>521</v>
      </c>
      <c r="Q56" s="6">
        <v>4.7</v>
      </c>
      <c r="R56" s="8">
        <v>1200</v>
      </c>
      <c r="S56" s="6">
        <v>209</v>
      </c>
      <c r="T56" s="7">
        <f>IFERROR(VLOOKUP(O56,Table1[#All],2,0),0)</f>
        <v>37588</v>
      </c>
      <c r="U56" s="6" t="s">
        <v>522</v>
      </c>
      <c r="V56" s="6" t="s">
        <v>523</v>
      </c>
      <c r="W56" s="6">
        <v>4.5</v>
      </c>
      <c r="X56" s="6">
        <v>777</v>
      </c>
      <c r="Y56" s="6">
        <v>158</v>
      </c>
      <c r="Z56" s="7">
        <f>IFERROR(VLOOKUP(U56,Table1[#All],2,0),0)</f>
        <v>32742</v>
      </c>
      <c r="AA56" s="6" t="s">
        <v>524</v>
      </c>
      <c r="AB56" s="6" t="s">
        <v>525</v>
      </c>
      <c r="AC56" s="6">
        <v>4.4000000000000004</v>
      </c>
      <c r="AD56" s="6">
        <v>0</v>
      </c>
      <c r="AE56" s="6">
        <v>161</v>
      </c>
      <c r="AF56" s="7">
        <f>IFERROR(VLOOKUP(AA56,Table1[#All],2,0),0)</f>
        <v>31356</v>
      </c>
      <c r="AG56" s="6" t="s">
        <v>9</v>
      </c>
      <c r="AH56" s="6" t="s">
        <v>9</v>
      </c>
      <c r="AI56" s="6">
        <f>0</f>
        <v>0</v>
      </c>
      <c r="AJ56" s="6">
        <f>0</f>
        <v>0</v>
      </c>
      <c r="AK56" s="6">
        <f>0</f>
        <v>0</v>
      </c>
      <c r="AL56" s="7">
        <f>IFERROR(VLOOKUP(AG56,Table1[#All],2,0),0)</f>
        <v>0</v>
      </c>
      <c r="AM56" s="6" t="s">
        <v>9</v>
      </c>
      <c r="AN56" s="6" t="s">
        <v>9</v>
      </c>
      <c r="AO56" s="6">
        <f>0</f>
        <v>0</v>
      </c>
      <c r="AP56" s="6">
        <f>0</f>
        <v>0</v>
      </c>
      <c r="AQ56" s="6">
        <f>0</f>
        <v>0</v>
      </c>
      <c r="AR56" s="7">
        <f>IFERROR(VLOOKUP(AM56,Table1[#All],2,0),0)</f>
        <v>0</v>
      </c>
      <c r="AS56" s="6" t="s">
        <v>9</v>
      </c>
      <c r="AT56" s="6" t="s">
        <v>9</v>
      </c>
      <c r="AU56" s="6">
        <f>0</f>
        <v>0</v>
      </c>
      <c r="AV56" s="6">
        <f>0</f>
        <v>0</v>
      </c>
      <c r="AW56" s="6">
        <f>0</f>
        <v>0</v>
      </c>
      <c r="AX56" s="7">
        <f>IFERROR(VLOOKUP(AS56,Table1[#All],2,0),0)</f>
        <v>0</v>
      </c>
      <c r="AY56" s="6" t="s">
        <v>9</v>
      </c>
      <c r="AZ56" s="6" t="s">
        <v>9</v>
      </c>
      <c r="BA56" s="6">
        <f>0</f>
        <v>0</v>
      </c>
      <c r="BB56" s="6">
        <f>0</f>
        <v>0</v>
      </c>
      <c r="BC56" s="6">
        <f>0</f>
        <v>0</v>
      </c>
      <c r="BD56" s="7">
        <f>IFERROR(VLOOKUP(AY56,Table1[#All],2,0),0)</f>
        <v>0</v>
      </c>
      <c r="BE56" s="6" t="s">
        <v>9</v>
      </c>
      <c r="BF56" s="6" t="s">
        <v>9</v>
      </c>
      <c r="BG56" s="6">
        <f>0</f>
        <v>0</v>
      </c>
      <c r="BH56" s="6">
        <f>0</f>
        <v>0</v>
      </c>
      <c r="BI56" s="6">
        <f>0</f>
        <v>0</v>
      </c>
      <c r="BJ56" s="7">
        <f>IFERROR(VLOOKUP(BE56,Table1[#All],2,0),0)</f>
        <v>0</v>
      </c>
      <c r="BK56" s="6" t="s">
        <v>9</v>
      </c>
      <c r="BL56" s="6" t="s">
        <v>9</v>
      </c>
      <c r="BM56" s="6">
        <f>0</f>
        <v>0</v>
      </c>
      <c r="BN56" s="6">
        <f>0</f>
        <v>0</v>
      </c>
      <c r="BO56" s="6">
        <f>0</f>
        <v>0</v>
      </c>
      <c r="BP56" s="7">
        <f>IFERROR(VLOOKUP(BK56,Table1[#All],2,0),0)</f>
        <v>0</v>
      </c>
    </row>
    <row r="57" spans="1:68" x14ac:dyDescent="0.25">
      <c r="A57" s="6" t="s">
        <v>526</v>
      </c>
      <c r="B57" s="6" t="str">
        <f>VLOOKUP(A57,Table3[#All],2,FALSE)</f>
        <v>University of California, Davis</v>
      </c>
      <c r="C57" s="6" t="str">
        <f>VLOOKUP(A57,Table3[#All],3,FALSE)</f>
        <v>Learn SQL Basics for Data Science</v>
      </c>
      <c r="D57" s="6" t="str">
        <f>VLOOKUP(A57,Table3[#All],4,FALSE)</f>
        <v>Specialization</v>
      </c>
      <c r="E57" s="6">
        <f>VLOOKUP(A57,Table3[#All],5,FALSE)</f>
        <v>4.5999999999999996</v>
      </c>
      <c r="F57" s="6">
        <f>VLOOKUP(A57,Table3[#All],6,FALSE)</f>
        <v>10863</v>
      </c>
      <c r="G57" s="6">
        <v>350000</v>
      </c>
      <c r="H57" s="6" t="str">
        <f>VLOOKUP(A57,Table3[#All],8,FALSE)</f>
        <v>Beginner</v>
      </c>
      <c r="I57" s="6" t="s">
        <v>527</v>
      </c>
      <c r="J57" s="6" t="s">
        <v>528</v>
      </c>
      <c r="K57" s="6">
        <v>4.5999999999999996</v>
      </c>
      <c r="L57" s="8">
        <v>10470</v>
      </c>
      <c r="M57" s="8">
        <v>2739</v>
      </c>
      <c r="N57" s="7">
        <f>IFERROR(VLOOKUP(I57,Table1[#All],2,0),0)</f>
        <v>340605</v>
      </c>
      <c r="O57" s="6" t="s">
        <v>529</v>
      </c>
      <c r="P57" s="6" t="s">
        <v>530</v>
      </c>
      <c r="Q57" s="6">
        <v>3.4</v>
      </c>
      <c r="R57" s="6">
        <v>395</v>
      </c>
      <c r="S57" s="6">
        <v>158</v>
      </c>
      <c r="T57" s="7">
        <f>IFERROR(VLOOKUP(O57,Table1[#All],2,0),0)</f>
        <v>27619</v>
      </c>
      <c r="U57" s="6" t="s">
        <v>531</v>
      </c>
      <c r="V57" s="6" t="s">
        <v>532</v>
      </c>
      <c r="W57" s="6">
        <v>4.5</v>
      </c>
      <c r="X57" s="6">
        <v>329</v>
      </c>
      <c r="Y57" s="6">
        <v>82</v>
      </c>
      <c r="Z57" s="7">
        <f>IFERROR(VLOOKUP(U57,Table1[#All],2,0),0)</f>
        <v>21389</v>
      </c>
      <c r="AA57" s="6" t="s">
        <v>533</v>
      </c>
      <c r="AB57" s="6" t="s">
        <v>534</v>
      </c>
      <c r="AC57" s="6">
        <v>3.8</v>
      </c>
      <c r="AD57" s="6">
        <v>0</v>
      </c>
      <c r="AE57" s="6">
        <v>15</v>
      </c>
      <c r="AF57" s="7">
        <f>IFERROR(VLOOKUP(AA57,Table1[#All],2,0),0)</f>
        <v>16590</v>
      </c>
      <c r="AG57" s="6" t="s">
        <v>9</v>
      </c>
      <c r="AH57" s="6" t="s">
        <v>9</v>
      </c>
      <c r="AI57" s="6">
        <f>0</f>
        <v>0</v>
      </c>
      <c r="AJ57" s="6">
        <f>0</f>
        <v>0</v>
      </c>
      <c r="AK57" s="6">
        <f>0</f>
        <v>0</v>
      </c>
      <c r="AL57" s="7">
        <f>IFERROR(VLOOKUP(AG57,Table1[#All],2,0),0)</f>
        <v>0</v>
      </c>
      <c r="AM57" s="6" t="s">
        <v>9</v>
      </c>
      <c r="AN57" s="6" t="s">
        <v>9</v>
      </c>
      <c r="AO57" s="6">
        <f>0</f>
        <v>0</v>
      </c>
      <c r="AP57" s="6">
        <f>0</f>
        <v>0</v>
      </c>
      <c r="AQ57" s="6">
        <f>0</f>
        <v>0</v>
      </c>
      <c r="AR57" s="7">
        <f>IFERROR(VLOOKUP(AM57,Table1[#All],2,0),0)</f>
        <v>0</v>
      </c>
      <c r="AS57" s="6" t="s">
        <v>9</v>
      </c>
      <c r="AT57" s="6" t="s">
        <v>9</v>
      </c>
      <c r="AU57" s="6">
        <f>0</f>
        <v>0</v>
      </c>
      <c r="AV57" s="6">
        <f>0</f>
        <v>0</v>
      </c>
      <c r="AW57" s="6">
        <f>0</f>
        <v>0</v>
      </c>
      <c r="AX57" s="7">
        <f>IFERROR(VLOOKUP(AS57,Table1[#All],2,0),0)</f>
        <v>0</v>
      </c>
      <c r="AY57" s="6" t="s">
        <v>9</v>
      </c>
      <c r="AZ57" s="6" t="s">
        <v>9</v>
      </c>
      <c r="BA57" s="6">
        <f>0</f>
        <v>0</v>
      </c>
      <c r="BB57" s="6">
        <f>0</f>
        <v>0</v>
      </c>
      <c r="BC57" s="6">
        <f>0</f>
        <v>0</v>
      </c>
      <c r="BD57" s="7">
        <f>IFERROR(VLOOKUP(AY57,Table1[#All],2,0),0)</f>
        <v>0</v>
      </c>
      <c r="BE57" s="6" t="s">
        <v>9</v>
      </c>
      <c r="BF57" s="6" t="s">
        <v>9</v>
      </c>
      <c r="BG57" s="6">
        <f>0</f>
        <v>0</v>
      </c>
      <c r="BH57" s="6">
        <f>0</f>
        <v>0</v>
      </c>
      <c r="BI57" s="6">
        <f>0</f>
        <v>0</v>
      </c>
      <c r="BJ57" s="7">
        <f>IFERROR(VLOOKUP(BE57,Table1[#All],2,0),0)</f>
        <v>0</v>
      </c>
      <c r="BK57" s="6" t="s">
        <v>9</v>
      </c>
      <c r="BL57" s="6" t="s">
        <v>9</v>
      </c>
      <c r="BM57" s="6">
        <f>0</f>
        <v>0</v>
      </c>
      <c r="BN57" s="6">
        <f>0</f>
        <v>0</v>
      </c>
      <c r="BO57" s="6">
        <f>0</f>
        <v>0</v>
      </c>
      <c r="BP57" s="7">
        <f>IFERROR(VLOOKUP(BK57,Table1[#All],2,0),0)</f>
        <v>0</v>
      </c>
    </row>
    <row r="58" spans="1:68" x14ac:dyDescent="0.25">
      <c r="A58" s="6" t="s">
        <v>535</v>
      </c>
      <c r="B58" s="6" t="str">
        <f>VLOOKUP(A58,Table3[#All],2,FALSE)</f>
        <v>University of Illinois at Urbana-Champaign</v>
      </c>
      <c r="C58" s="6" t="str">
        <f>VLOOKUP(A58,Table3[#All],3,FALSE)</f>
        <v>Digital Marketing</v>
      </c>
      <c r="D58" s="6" t="str">
        <f>VLOOKUP(A58,Table3[#All],4,FALSE)</f>
        <v>Specialization</v>
      </c>
      <c r="E58" s="6">
        <f>VLOOKUP(A58,Table3[#All],5,FALSE)</f>
        <v>4.7</v>
      </c>
      <c r="F58" s="6">
        <f>VLOOKUP(A58,Table3[#All],6,FALSE)</f>
        <v>20090</v>
      </c>
      <c r="G58" s="6">
        <v>620000</v>
      </c>
      <c r="H58" s="6" t="str">
        <f>VLOOKUP(A58,Table3[#All],8,FALSE)</f>
        <v>Beginner</v>
      </c>
      <c r="I58" s="6" t="s">
        <v>536</v>
      </c>
      <c r="J58" s="6" t="s">
        <v>537</v>
      </c>
      <c r="K58" s="6">
        <v>4.7</v>
      </c>
      <c r="L58" s="8">
        <v>15728</v>
      </c>
      <c r="M58" s="8">
        <v>5085</v>
      </c>
      <c r="N58" s="7">
        <f>IFERROR(VLOOKUP(I58,Table1[#All],2,0),0)</f>
        <v>514519</v>
      </c>
      <c r="O58" s="6" t="s">
        <v>538</v>
      </c>
      <c r="P58" s="6" t="s">
        <v>539</v>
      </c>
      <c r="Q58" s="6">
        <v>4.5</v>
      </c>
      <c r="R58" s="8">
        <v>4508</v>
      </c>
      <c r="S58" s="8">
        <v>1089</v>
      </c>
      <c r="T58" s="7">
        <f>IFERROR(VLOOKUP(O58,Table1[#All],2,0),0)</f>
        <v>113839</v>
      </c>
      <c r="U58" s="6" t="s">
        <v>540</v>
      </c>
      <c r="V58" s="6" t="s">
        <v>541</v>
      </c>
      <c r="W58" s="6">
        <v>4.5</v>
      </c>
      <c r="X58" s="8">
        <v>3120</v>
      </c>
      <c r="Y58" s="6">
        <v>673</v>
      </c>
      <c r="Z58" s="7">
        <f>IFERROR(VLOOKUP(U58,Table1[#All],2,0),0)</f>
        <v>106560</v>
      </c>
      <c r="AA58" s="6" t="s">
        <v>542</v>
      </c>
      <c r="AB58" s="6" t="s">
        <v>543</v>
      </c>
      <c r="AC58" s="6">
        <v>4.4000000000000004</v>
      </c>
      <c r="AD58" s="6">
        <v>0</v>
      </c>
      <c r="AE58" s="6">
        <v>617</v>
      </c>
      <c r="AF58" s="7">
        <f>IFERROR(VLOOKUP(AA58,Table1[#All],2,0),0)</f>
        <v>83267</v>
      </c>
      <c r="AG58" s="6" t="s">
        <v>544</v>
      </c>
      <c r="AH58" s="6" t="s">
        <v>545</v>
      </c>
      <c r="AI58" s="6">
        <v>4.5</v>
      </c>
      <c r="AJ58" s="8">
        <v>2606</v>
      </c>
      <c r="AK58" s="6">
        <v>622</v>
      </c>
      <c r="AL58" s="7">
        <f>IFERROR(VLOOKUP(AG58,Table1[#All],2,0),0)</f>
        <v>104958</v>
      </c>
      <c r="AM58" s="6" t="s">
        <v>546</v>
      </c>
      <c r="AN58" s="6" t="s">
        <v>547</v>
      </c>
      <c r="AO58" s="6">
        <v>4.7</v>
      </c>
      <c r="AP58" s="6">
        <v>952</v>
      </c>
      <c r="AQ58" s="6">
        <v>243</v>
      </c>
      <c r="AR58" s="7">
        <f>IFERROR(VLOOKUP(AM58,Table1[#All],2,0),0)</f>
        <v>31260</v>
      </c>
      <c r="AS58" s="6" t="s">
        <v>548</v>
      </c>
      <c r="AT58" s="6" t="s">
        <v>549</v>
      </c>
      <c r="AU58" s="6">
        <v>4.5</v>
      </c>
      <c r="AV58" s="6">
        <v>528</v>
      </c>
      <c r="AW58" s="6">
        <v>160</v>
      </c>
      <c r="AX58" s="7">
        <f>IFERROR(VLOOKUP(AS58,Table1[#All],2,0),0)</f>
        <v>19644</v>
      </c>
      <c r="AY58" s="6" t="s">
        <v>9</v>
      </c>
      <c r="AZ58" s="6" t="s">
        <v>9</v>
      </c>
      <c r="BA58" s="6">
        <f>0</f>
        <v>0</v>
      </c>
      <c r="BB58" s="6">
        <f>0</f>
        <v>0</v>
      </c>
      <c r="BC58" s="6">
        <f>0</f>
        <v>0</v>
      </c>
      <c r="BD58" s="7">
        <f>IFERROR(VLOOKUP(AY58,Table1[#All],2,0),0)</f>
        <v>0</v>
      </c>
      <c r="BE58" s="6" t="s">
        <v>9</v>
      </c>
      <c r="BF58" s="6" t="s">
        <v>9</v>
      </c>
      <c r="BG58" s="6">
        <f>0</f>
        <v>0</v>
      </c>
      <c r="BH58" s="6">
        <f>0</f>
        <v>0</v>
      </c>
      <c r="BI58" s="6">
        <f>0</f>
        <v>0</v>
      </c>
      <c r="BJ58" s="7">
        <f>IFERROR(VLOOKUP(BE58,Table1[#All],2,0),0)</f>
        <v>0</v>
      </c>
      <c r="BK58" s="6" t="s">
        <v>9</v>
      </c>
      <c r="BL58" s="6" t="s">
        <v>9</v>
      </c>
      <c r="BM58" s="6">
        <f>0</f>
        <v>0</v>
      </c>
      <c r="BN58" s="6">
        <f>0</f>
        <v>0</v>
      </c>
      <c r="BO58" s="6">
        <f>0</f>
        <v>0</v>
      </c>
      <c r="BP58" s="7">
        <f>IFERROR(VLOOKUP(BK58,Table1[#All],2,0),0)</f>
        <v>0</v>
      </c>
    </row>
    <row r="59" spans="1:68" x14ac:dyDescent="0.25">
      <c r="A59" s="6" t="s">
        <v>550</v>
      </c>
      <c r="B59" s="6" t="str">
        <f>VLOOKUP(A59,Table3[#All],2,FALSE)</f>
        <v>Georgia Institute of Technology</v>
      </c>
      <c r="C59" s="6" t="str">
        <f>VLOOKUP(A59,Table3[#All],3,FALSE)</f>
        <v>Improve Your English Communication Skills</v>
      </c>
      <c r="D59" s="6" t="str">
        <f>VLOOKUP(A59,Table3[#All],4,FALSE)</f>
        <v>Specialization</v>
      </c>
      <c r="E59" s="6">
        <f>VLOOKUP(A59,Table3[#All],5,FALSE)</f>
        <v>4.7</v>
      </c>
      <c r="F59" s="6">
        <f>VLOOKUP(A59,Table3[#All],6,FALSE)</f>
        <v>21691</v>
      </c>
      <c r="G59" s="6">
        <v>1200000</v>
      </c>
      <c r="H59" s="6" t="str">
        <f>VLOOKUP(A59,Table3[#All],8,FALSE)</f>
        <v>Beginner</v>
      </c>
      <c r="I59" s="6" t="s">
        <v>551</v>
      </c>
      <c r="J59" s="6" t="s">
        <v>552</v>
      </c>
      <c r="K59" s="6">
        <v>4.8</v>
      </c>
      <c r="L59" s="8">
        <v>13750</v>
      </c>
      <c r="M59" s="8">
        <v>4296</v>
      </c>
      <c r="N59" s="7">
        <f>IFERROR(VLOOKUP(I59,Table1[#All],2,0),0)</f>
        <v>699928</v>
      </c>
      <c r="O59" s="6" t="s">
        <v>553</v>
      </c>
      <c r="P59" s="6" t="s">
        <v>554</v>
      </c>
      <c r="Q59" s="6">
        <v>4.7</v>
      </c>
      <c r="R59" s="8">
        <v>8904</v>
      </c>
      <c r="S59" s="8">
        <v>2736</v>
      </c>
      <c r="T59" s="7">
        <f>IFERROR(VLOOKUP(O59,Table1[#All],2,0),0)</f>
        <v>753015</v>
      </c>
      <c r="U59" s="6" t="s">
        <v>555</v>
      </c>
      <c r="V59" s="6" t="s">
        <v>556</v>
      </c>
      <c r="W59" s="6">
        <v>4.7</v>
      </c>
      <c r="X59" s="8">
        <v>1380</v>
      </c>
      <c r="Y59" s="6">
        <v>399</v>
      </c>
      <c r="Z59" s="7">
        <f>IFERROR(VLOOKUP(U59,Table1[#All],2,0),0)</f>
        <v>81693</v>
      </c>
      <c r="AA59" s="6" t="s">
        <v>557</v>
      </c>
      <c r="AB59" s="6" t="s">
        <v>558</v>
      </c>
      <c r="AC59" s="6">
        <v>4.8</v>
      </c>
      <c r="AD59" s="6">
        <v>0</v>
      </c>
      <c r="AE59" s="6">
        <v>191</v>
      </c>
      <c r="AF59" s="7">
        <f>IFERROR(VLOOKUP(AA59,Table1[#All],2,0),0)</f>
        <v>49782</v>
      </c>
      <c r="AG59" s="6" t="s">
        <v>9</v>
      </c>
      <c r="AH59" s="6" t="s">
        <v>9</v>
      </c>
      <c r="AI59" s="6">
        <f>0</f>
        <v>0</v>
      </c>
      <c r="AJ59" s="6">
        <f>0</f>
        <v>0</v>
      </c>
      <c r="AK59" s="6">
        <f>0</f>
        <v>0</v>
      </c>
      <c r="AL59" s="7">
        <f>IFERROR(VLOOKUP(AG59,Table1[#All],2,0),0)</f>
        <v>0</v>
      </c>
      <c r="AM59" s="6" t="s">
        <v>9</v>
      </c>
      <c r="AN59" s="6" t="s">
        <v>9</v>
      </c>
      <c r="AO59" s="6">
        <f>0</f>
        <v>0</v>
      </c>
      <c r="AP59" s="6">
        <f>0</f>
        <v>0</v>
      </c>
      <c r="AQ59" s="6">
        <f>0</f>
        <v>0</v>
      </c>
      <c r="AR59" s="7">
        <f>IFERROR(VLOOKUP(AM59,Table1[#All],2,0),0)</f>
        <v>0</v>
      </c>
      <c r="AS59" s="6" t="s">
        <v>9</v>
      </c>
      <c r="AT59" s="6" t="s">
        <v>9</v>
      </c>
      <c r="AU59" s="6">
        <f>0</f>
        <v>0</v>
      </c>
      <c r="AV59" s="6">
        <f>0</f>
        <v>0</v>
      </c>
      <c r="AW59" s="6">
        <f>0</f>
        <v>0</v>
      </c>
      <c r="AX59" s="7">
        <f>IFERROR(VLOOKUP(AS59,Table1[#All],2,0),0)</f>
        <v>0</v>
      </c>
      <c r="AY59" s="6" t="s">
        <v>9</v>
      </c>
      <c r="AZ59" s="6" t="s">
        <v>9</v>
      </c>
      <c r="BA59" s="6">
        <f>0</f>
        <v>0</v>
      </c>
      <c r="BB59" s="6">
        <f>0</f>
        <v>0</v>
      </c>
      <c r="BC59" s="6">
        <f>0</f>
        <v>0</v>
      </c>
      <c r="BD59" s="7">
        <f>IFERROR(VLOOKUP(AY59,Table1[#All],2,0),0)</f>
        <v>0</v>
      </c>
      <c r="BE59" s="6" t="s">
        <v>9</v>
      </c>
      <c r="BF59" s="6" t="s">
        <v>9</v>
      </c>
      <c r="BG59" s="6">
        <f>0</f>
        <v>0</v>
      </c>
      <c r="BH59" s="6">
        <f>0</f>
        <v>0</v>
      </c>
      <c r="BI59" s="6">
        <f>0</f>
        <v>0</v>
      </c>
      <c r="BJ59" s="7">
        <f>IFERROR(VLOOKUP(BE59,Table1[#All],2,0),0)</f>
        <v>0</v>
      </c>
      <c r="BK59" s="6" t="s">
        <v>9</v>
      </c>
      <c r="BL59" s="6" t="s">
        <v>9</v>
      </c>
      <c r="BM59" s="6">
        <f>0</f>
        <v>0</v>
      </c>
      <c r="BN59" s="6">
        <f>0</f>
        <v>0</v>
      </c>
      <c r="BO59" s="6">
        <f>0</f>
        <v>0</v>
      </c>
      <c r="BP59" s="7">
        <f>IFERROR(VLOOKUP(BK59,Table1[#All],2,0),0)</f>
        <v>0</v>
      </c>
    </row>
    <row r="60" spans="1:68" x14ac:dyDescent="0.25">
      <c r="A60" s="6" t="s">
        <v>559</v>
      </c>
      <c r="B60" s="6" t="str">
        <f>VLOOKUP(A60,Table3[#All],2,FALSE)</f>
        <v>Google Cloud</v>
      </c>
      <c r="C60" s="6" t="str">
        <f>VLOOKUP(A60,Table3[#All],3,FALSE)</f>
        <v>Developing Applications with Google Cloud</v>
      </c>
      <c r="D60" s="6" t="str">
        <f>VLOOKUP(A60,Table3[#All],4,FALSE)</f>
        <v>Specialization</v>
      </c>
      <c r="E60" s="6">
        <f>VLOOKUP(A60,Table3[#All],5,FALSE)</f>
        <v>4.7</v>
      </c>
      <c r="F60" s="6">
        <f>VLOOKUP(A60,Table3[#All],6,FALSE)</f>
        <v>42362</v>
      </c>
      <c r="G60" s="6">
        <v>540000</v>
      </c>
      <c r="H60" s="6" t="str">
        <f>VLOOKUP(A60,Table3[#All],8,FALSE)</f>
        <v>Intermediate</v>
      </c>
      <c r="I60" s="6" t="s">
        <v>560</v>
      </c>
      <c r="J60" s="6" t="s">
        <v>561</v>
      </c>
      <c r="K60" s="6">
        <v>4.7</v>
      </c>
      <c r="L60" s="8">
        <v>41631</v>
      </c>
      <c r="M60" s="8">
        <v>7152</v>
      </c>
      <c r="N60" s="7">
        <f>IFERROR(VLOOKUP(I60,Table1[#All],2,0),0)</f>
        <v>529269</v>
      </c>
      <c r="O60" s="6" t="s">
        <v>562</v>
      </c>
      <c r="P60" s="6" t="s">
        <v>563</v>
      </c>
      <c r="Q60" s="6">
        <v>4.5</v>
      </c>
      <c r="R60" s="8">
        <v>1992</v>
      </c>
      <c r="S60" s="6">
        <v>254</v>
      </c>
      <c r="T60" s="7">
        <f>IFERROR(VLOOKUP(O60,Table1[#All],2,0),0)</f>
        <v>39313</v>
      </c>
      <c r="U60" s="6" t="s">
        <v>564</v>
      </c>
      <c r="V60" s="6" t="s">
        <v>565</v>
      </c>
      <c r="W60" s="6">
        <v>4.5999999999999996</v>
      </c>
      <c r="X60" s="8">
        <v>1242</v>
      </c>
      <c r="Y60" s="6">
        <v>122</v>
      </c>
      <c r="Z60" s="7">
        <f>IFERROR(VLOOKUP(U60,Table1[#All],2,0),0)</f>
        <v>18106</v>
      </c>
      <c r="AA60" s="6" t="s">
        <v>566</v>
      </c>
      <c r="AB60" s="6" t="s">
        <v>567</v>
      </c>
      <c r="AC60" s="6">
        <v>4.5999999999999996</v>
      </c>
      <c r="AD60" s="6">
        <v>0</v>
      </c>
      <c r="AE60" s="6">
        <v>121</v>
      </c>
      <c r="AF60" s="7">
        <f>IFERROR(VLOOKUP(AA60,Table1[#All],2,0),0)</f>
        <v>19382</v>
      </c>
      <c r="AG60" s="6" t="s">
        <v>9</v>
      </c>
      <c r="AH60" s="6" t="s">
        <v>9</v>
      </c>
      <c r="AI60" s="6">
        <f>0</f>
        <v>0</v>
      </c>
      <c r="AJ60" s="6">
        <f>0</f>
        <v>0</v>
      </c>
      <c r="AK60" s="6">
        <f>0</f>
        <v>0</v>
      </c>
      <c r="AL60" s="7">
        <f>IFERROR(VLOOKUP(AG60,Table1[#All],2,0),0)</f>
        <v>0</v>
      </c>
      <c r="AM60" s="6" t="s">
        <v>9</v>
      </c>
      <c r="AN60" s="6" t="s">
        <v>9</v>
      </c>
      <c r="AO60" s="6">
        <f>0</f>
        <v>0</v>
      </c>
      <c r="AP60" s="6">
        <f>0</f>
        <v>0</v>
      </c>
      <c r="AQ60" s="6">
        <f>0</f>
        <v>0</v>
      </c>
      <c r="AR60" s="7">
        <f>IFERROR(VLOOKUP(AM60,Table1[#All],2,0),0)</f>
        <v>0</v>
      </c>
      <c r="AS60" s="6" t="s">
        <v>9</v>
      </c>
      <c r="AT60" s="6" t="s">
        <v>9</v>
      </c>
      <c r="AU60" s="6">
        <f>0</f>
        <v>0</v>
      </c>
      <c r="AV60" s="6">
        <f>0</f>
        <v>0</v>
      </c>
      <c r="AW60" s="6">
        <f>0</f>
        <v>0</v>
      </c>
      <c r="AX60" s="7">
        <f>IFERROR(VLOOKUP(AS60,Table1[#All],2,0),0)</f>
        <v>0</v>
      </c>
      <c r="AY60" s="6" t="s">
        <v>9</v>
      </c>
      <c r="AZ60" s="6" t="s">
        <v>9</v>
      </c>
      <c r="BA60" s="6">
        <f>0</f>
        <v>0</v>
      </c>
      <c r="BB60" s="6">
        <f>0</f>
        <v>0</v>
      </c>
      <c r="BC60" s="6">
        <f>0</f>
        <v>0</v>
      </c>
      <c r="BD60" s="7">
        <f>IFERROR(VLOOKUP(AY60,Table1[#All],2,0),0)</f>
        <v>0</v>
      </c>
      <c r="BE60" s="6" t="s">
        <v>9</v>
      </c>
      <c r="BF60" s="6" t="s">
        <v>9</v>
      </c>
      <c r="BG60" s="6">
        <f>0</f>
        <v>0</v>
      </c>
      <c r="BH60" s="6">
        <f>0</f>
        <v>0</v>
      </c>
      <c r="BI60" s="6">
        <f>0</f>
        <v>0</v>
      </c>
      <c r="BJ60" s="7">
        <f>IFERROR(VLOOKUP(BE60,Table1[#All],2,0),0)</f>
        <v>0</v>
      </c>
      <c r="BK60" s="6" t="s">
        <v>9</v>
      </c>
      <c r="BL60" s="6" t="s">
        <v>9</v>
      </c>
      <c r="BM60" s="6">
        <f>0</f>
        <v>0</v>
      </c>
      <c r="BN60" s="6">
        <f>0</f>
        <v>0</v>
      </c>
      <c r="BO60" s="6">
        <f>0</f>
        <v>0</v>
      </c>
      <c r="BP60" s="7">
        <f>IFERROR(VLOOKUP(BK60,Table1[#All],2,0),0)</f>
        <v>0</v>
      </c>
    </row>
    <row r="61" spans="1:68" x14ac:dyDescent="0.25">
      <c r="A61" s="6" t="s">
        <v>568</v>
      </c>
      <c r="B61" s="6" t="str">
        <f>VLOOKUP(A61,Table3[#All],2,FALSE)</f>
        <v>Johns Hopkins University</v>
      </c>
      <c r="C61" s="6" t="str">
        <f>VLOOKUP(A61,Table3[#All],3,FALSE)</f>
        <v>Data Science: Foundations using R</v>
      </c>
      <c r="D61" s="6" t="str">
        <f>VLOOKUP(A61,Table3[#All],4,FALSE)</f>
        <v>Specialization</v>
      </c>
      <c r="E61" s="6">
        <f>VLOOKUP(A61,Table3[#All],5,FALSE)</f>
        <v>4.5999999999999996</v>
      </c>
      <c r="F61" s="6">
        <f>VLOOKUP(A61,Table3[#All],6,FALSE)</f>
        <v>45105</v>
      </c>
      <c r="G61" s="6">
        <v>1000000</v>
      </c>
      <c r="H61" s="6" t="str">
        <f>VLOOKUP(A61,Table3[#All],8,FALSE)</f>
        <v>Beginner</v>
      </c>
      <c r="I61" s="6" t="s">
        <v>569</v>
      </c>
      <c r="J61" s="6" t="s">
        <v>316</v>
      </c>
      <c r="K61" s="6">
        <v>4.5999999999999996</v>
      </c>
      <c r="L61" s="8">
        <v>32164</v>
      </c>
      <c r="M61" s="8">
        <v>6874</v>
      </c>
      <c r="N61" s="7">
        <f>IFERROR(VLOOKUP(I61,Table1[#All],2,0),0)</f>
        <v>0</v>
      </c>
      <c r="O61" s="6" t="s">
        <v>570</v>
      </c>
      <c r="P61" s="6" t="s">
        <v>318</v>
      </c>
      <c r="Q61" s="6">
        <v>4.5</v>
      </c>
      <c r="R61" s="8">
        <v>21187</v>
      </c>
      <c r="S61" s="8">
        <v>4574</v>
      </c>
      <c r="T61" s="7">
        <f>IFERROR(VLOOKUP(O61,Table1[#All],2,0),0)</f>
        <v>0</v>
      </c>
      <c r="U61" s="6" t="s">
        <v>571</v>
      </c>
      <c r="V61" s="6" t="s">
        <v>320</v>
      </c>
      <c r="W61" s="6">
        <v>4.5999999999999996</v>
      </c>
      <c r="X61" s="8">
        <v>7839</v>
      </c>
      <c r="Y61" s="8">
        <v>1280</v>
      </c>
      <c r="Z61" s="7">
        <f>IFERROR(VLOOKUP(U61,Table1[#All],2,0),0)</f>
        <v>0</v>
      </c>
      <c r="AA61" s="6" t="s">
        <v>572</v>
      </c>
      <c r="AB61" s="6" t="s">
        <v>322</v>
      </c>
      <c r="AC61" s="6">
        <v>4.7</v>
      </c>
      <c r="AD61" s="6">
        <v>0</v>
      </c>
      <c r="AE61" s="6">
        <v>859</v>
      </c>
      <c r="AF61" s="7">
        <f>IFERROR(VLOOKUP(AA61,Table1[#All],2,0),0)</f>
        <v>0</v>
      </c>
      <c r="AG61" s="6" t="s">
        <v>573</v>
      </c>
      <c r="AH61" s="6" t="s">
        <v>324</v>
      </c>
      <c r="AI61" s="6">
        <v>4.5999999999999996</v>
      </c>
      <c r="AJ61" s="8">
        <v>4065</v>
      </c>
      <c r="AK61" s="6">
        <v>584</v>
      </c>
      <c r="AL61" s="7">
        <f>IFERROR(VLOOKUP(AG61,Table1[#All],2,0),0)</f>
        <v>0</v>
      </c>
      <c r="AM61" s="6" t="s">
        <v>9</v>
      </c>
      <c r="AN61" s="6" t="s">
        <v>9</v>
      </c>
      <c r="AO61" s="6">
        <f>0</f>
        <v>0</v>
      </c>
      <c r="AP61" s="6">
        <f>0</f>
        <v>0</v>
      </c>
      <c r="AQ61" s="6">
        <f>0</f>
        <v>0</v>
      </c>
      <c r="AR61" s="7">
        <f>IFERROR(VLOOKUP(AM61,Table1[#All],2,0),0)</f>
        <v>0</v>
      </c>
      <c r="AS61" s="6" t="s">
        <v>9</v>
      </c>
      <c r="AT61" s="6" t="s">
        <v>9</v>
      </c>
      <c r="AU61" s="6">
        <f>0</f>
        <v>0</v>
      </c>
      <c r="AV61" s="6">
        <f>0</f>
        <v>0</v>
      </c>
      <c r="AW61" s="6">
        <f>0</f>
        <v>0</v>
      </c>
      <c r="AX61" s="7">
        <f>IFERROR(VLOOKUP(AS61,Table1[#All],2,0),0)</f>
        <v>0</v>
      </c>
      <c r="AY61" s="6" t="s">
        <v>9</v>
      </c>
      <c r="AZ61" s="6" t="s">
        <v>9</v>
      </c>
      <c r="BA61" s="6">
        <f>0</f>
        <v>0</v>
      </c>
      <c r="BB61" s="6">
        <f>0</f>
        <v>0</v>
      </c>
      <c r="BC61" s="6">
        <f>0</f>
        <v>0</v>
      </c>
      <c r="BD61" s="7">
        <f>IFERROR(VLOOKUP(AY61,Table1[#All],2,0),0)</f>
        <v>0</v>
      </c>
      <c r="BE61" s="6" t="s">
        <v>9</v>
      </c>
      <c r="BF61" s="6" t="s">
        <v>9</v>
      </c>
      <c r="BG61" s="6">
        <f>0</f>
        <v>0</v>
      </c>
      <c r="BH61" s="6">
        <f>0</f>
        <v>0</v>
      </c>
      <c r="BI61" s="6">
        <f>0</f>
        <v>0</v>
      </c>
      <c r="BJ61" s="7">
        <f>IFERROR(VLOOKUP(BE61,Table1[#All],2,0),0)</f>
        <v>0</v>
      </c>
      <c r="BK61" s="6" t="s">
        <v>9</v>
      </c>
      <c r="BL61" s="6" t="s">
        <v>9</v>
      </c>
      <c r="BM61" s="6">
        <f>0</f>
        <v>0</v>
      </c>
      <c r="BN61" s="6">
        <f>0</f>
        <v>0</v>
      </c>
      <c r="BO61" s="6">
        <f>0</f>
        <v>0</v>
      </c>
      <c r="BP61" s="7">
        <f>IFERROR(VLOOKUP(BK61,Table1[#All],2,0),0)</f>
        <v>0</v>
      </c>
    </row>
    <row r="62" spans="1:68" x14ac:dyDescent="0.25">
      <c r="A62" s="6" t="s">
        <v>574</v>
      </c>
      <c r="B62" s="6" t="str">
        <f>VLOOKUP(A62,Table3[#All],2,FALSE)</f>
        <v>Amazon Web Services</v>
      </c>
      <c r="C62" s="6" t="str">
        <f>VLOOKUP(A62,Table3[#All],3,FALSE)</f>
        <v>Modern Application Development with Node.js on AWS</v>
      </c>
      <c r="D62" s="6" t="str">
        <f>VLOOKUP(A62,Table3[#All],4,FALSE)</f>
        <v>Specialization</v>
      </c>
      <c r="E62" s="6">
        <f>VLOOKUP(A62,Table3[#All],5,FALSE)</f>
        <v>4.8</v>
      </c>
      <c r="F62" s="6">
        <f>VLOOKUP(A62,Table3[#All],6,FALSE)</f>
        <v>997</v>
      </c>
      <c r="G62" s="6">
        <v>47000</v>
      </c>
      <c r="H62" s="6" t="str">
        <f>VLOOKUP(A62,Table3[#All],8,FALSE)</f>
        <v>Beginner</v>
      </c>
      <c r="I62" s="6" t="s">
        <v>575</v>
      </c>
      <c r="J62" s="6" t="s">
        <v>576</v>
      </c>
      <c r="K62" s="6">
        <v>4.8</v>
      </c>
      <c r="L62" s="6">
        <v>858</v>
      </c>
      <c r="M62" s="6">
        <v>208</v>
      </c>
      <c r="N62" s="7">
        <f>IFERROR(VLOOKUP(I62,Table1[#All],2,0),0)</f>
        <v>34893</v>
      </c>
      <c r="O62" s="6" t="s">
        <v>577</v>
      </c>
      <c r="P62" s="6" t="s">
        <v>578</v>
      </c>
      <c r="Q62" s="6">
        <v>4.4000000000000004</v>
      </c>
      <c r="R62" s="6">
        <v>38</v>
      </c>
      <c r="S62" s="6">
        <v>6</v>
      </c>
      <c r="T62" s="7">
        <f>IFERROR(VLOOKUP(O62,Table1[#All],2,0),0)</f>
        <v>6925</v>
      </c>
      <c r="U62" s="6" t="s">
        <v>579</v>
      </c>
      <c r="V62" s="6" t="s">
        <v>580</v>
      </c>
      <c r="W62" s="6">
        <v>4.8</v>
      </c>
      <c r="X62" s="6">
        <v>128</v>
      </c>
      <c r="Y62" s="6">
        <v>29</v>
      </c>
      <c r="Z62" s="7">
        <f>IFERROR(VLOOKUP(U62,Table1[#All],2,0),0)</f>
        <v>9509</v>
      </c>
      <c r="AA62" s="6" t="s">
        <v>9</v>
      </c>
      <c r="AB62" s="6" t="s">
        <v>9</v>
      </c>
      <c r="AC62" s="6">
        <f>0</f>
        <v>0</v>
      </c>
      <c r="AD62" s="6">
        <v>0</v>
      </c>
      <c r="AE62" s="6">
        <f>0</f>
        <v>0</v>
      </c>
      <c r="AF62" s="7">
        <f>IFERROR(VLOOKUP(AA62,Table1[#All],2,0),0)</f>
        <v>0</v>
      </c>
      <c r="AG62" s="6" t="s">
        <v>9</v>
      </c>
      <c r="AH62" s="6" t="s">
        <v>9</v>
      </c>
      <c r="AI62" s="6">
        <f>0</f>
        <v>0</v>
      </c>
      <c r="AJ62" s="6">
        <f>0</f>
        <v>0</v>
      </c>
      <c r="AK62" s="6">
        <f>0</f>
        <v>0</v>
      </c>
      <c r="AL62" s="7">
        <f>IFERROR(VLOOKUP(AG62,Table1[#All],2,0),0)</f>
        <v>0</v>
      </c>
      <c r="AM62" s="6" t="s">
        <v>9</v>
      </c>
      <c r="AN62" s="6" t="s">
        <v>9</v>
      </c>
      <c r="AO62" s="6">
        <f>0</f>
        <v>0</v>
      </c>
      <c r="AP62" s="6">
        <f>0</f>
        <v>0</v>
      </c>
      <c r="AQ62" s="6">
        <f>0</f>
        <v>0</v>
      </c>
      <c r="AR62" s="7">
        <f>IFERROR(VLOOKUP(AM62,Table1[#All],2,0),0)</f>
        <v>0</v>
      </c>
      <c r="AS62" s="6" t="s">
        <v>9</v>
      </c>
      <c r="AT62" s="6" t="s">
        <v>9</v>
      </c>
      <c r="AU62" s="6">
        <f>0</f>
        <v>0</v>
      </c>
      <c r="AV62" s="6">
        <f>0</f>
        <v>0</v>
      </c>
      <c r="AW62" s="6">
        <f>0</f>
        <v>0</v>
      </c>
      <c r="AX62" s="7">
        <f>IFERROR(VLOOKUP(AS62,Table1[#All],2,0),0)</f>
        <v>0</v>
      </c>
      <c r="AY62" s="6" t="s">
        <v>9</v>
      </c>
      <c r="AZ62" s="6" t="s">
        <v>9</v>
      </c>
      <c r="BA62" s="6">
        <f>0</f>
        <v>0</v>
      </c>
      <c r="BB62" s="6">
        <f>0</f>
        <v>0</v>
      </c>
      <c r="BC62" s="6">
        <f>0</f>
        <v>0</v>
      </c>
      <c r="BD62" s="7">
        <f>IFERROR(VLOOKUP(AY62,Table1[#All],2,0),0)</f>
        <v>0</v>
      </c>
      <c r="BE62" s="6" t="s">
        <v>9</v>
      </c>
      <c r="BF62" s="6" t="s">
        <v>9</v>
      </c>
      <c r="BG62" s="6">
        <f>0</f>
        <v>0</v>
      </c>
      <c r="BH62" s="6">
        <f>0</f>
        <v>0</v>
      </c>
      <c r="BI62" s="6">
        <f>0</f>
        <v>0</v>
      </c>
      <c r="BJ62" s="7">
        <f>IFERROR(VLOOKUP(BE62,Table1[#All],2,0),0)</f>
        <v>0</v>
      </c>
      <c r="BK62" s="6" t="s">
        <v>9</v>
      </c>
      <c r="BL62" s="6" t="s">
        <v>9</v>
      </c>
      <c r="BM62" s="6">
        <f>0</f>
        <v>0</v>
      </c>
      <c r="BN62" s="6">
        <f>0</f>
        <v>0</v>
      </c>
      <c r="BO62" s="6">
        <f>0</f>
        <v>0</v>
      </c>
      <c r="BP62" s="7">
        <f>IFERROR(VLOOKUP(BK62,Table1[#All],2,0),0)</f>
        <v>0</v>
      </c>
    </row>
    <row r="63" spans="1:68" x14ac:dyDescent="0.25">
      <c r="A63" s="6" t="s">
        <v>581</v>
      </c>
      <c r="B63" s="6" t="str">
        <f>VLOOKUP(A63,Table3[#All],2,FALSE)</f>
        <v>Stanford University</v>
      </c>
      <c r="C63" s="6" t="str">
        <f>VLOOKUP(A63,Table3[#All],3,FALSE)</f>
        <v>Algorithms</v>
      </c>
      <c r="D63" s="6" t="str">
        <f>VLOOKUP(A63,Table3[#All],4,FALSE)</f>
        <v>Specialization</v>
      </c>
      <c r="E63" s="6">
        <f>VLOOKUP(A63,Table3[#All],5,FALSE)</f>
        <v>4.8</v>
      </c>
      <c r="F63" s="6">
        <f>VLOOKUP(A63,Table3[#All],6,FALSE)</f>
        <v>5129</v>
      </c>
      <c r="G63" s="6">
        <v>210000</v>
      </c>
      <c r="H63" s="6" t="str">
        <f>VLOOKUP(A63,Table3[#All],8,FALSE)</f>
        <v>Intermediate</v>
      </c>
      <c r="I63" s="6" t="s">
        <v>582</v>
      </c>
      <c r="J63" s="6" t="s">
        <v>583</v>
      </c>
      <c r="K63" s="6">
        <v>4.8</v>
      </c>
      <c r="L63" s="8">
        <v>4627</v>
      </c>
      <c r="M63" s="6">
        <v>901</v>
      </c>
      <c r="N63" s="7">
        <f>IFERROR(VLOOKUP(I63,Table1[#All],2,0),0)</f>
        <v>179484</v>
      </c>
      <c r="O63" s="6" t="s">
        <v>584</v>
      </c>
      <c r="P63" s="6" t="s">
        <v>585</v>
      </c>
      <c r="Q63" s="6">
        <v>4.8</v>
      </c>
      <c r="R63" s="8">
        <v>1820</v>
      </c>
      <c r="S63" s="6">
        <v>216</v>
      </c>
      <c r="T63" s="7">
        <f>IFERROR(VLOOKUP(O63,Table1[#All],2,0),0)</f>
        <v>65004</v>
      </c>
      <c r="U63" s="6" t="s">
        <v>586</v>
      </c>
      <c r="V63" s="6" t="s">
        <v>587</v>
      </c>
      <c r="W63" s="6">
        <v>4.8</v>
      </c>
      <c r="X63" s="8">
        <v>1152</v>
      </c>
      <c r="Y63" s="6">
        <v>139</v>
      </c>
      <c r="Z63" s="7">
        <f>IFERROR(VLOOKUP(U63,Table1[#All],2,0),0)</f>
        <v>58557</v>
      </c>
      <c r="AA63" s="6" t="s">
        <v>588</v>
      </c>
      <c r="AB63" s="6" t="s">
        <v>589</v>
      </c>
      <c r="AC63" s="6">
        <v>4.8</v>
      </c>
      <c r="AD63" s="6">
        <v>0</v>
      </c>
      <c r="AE63" s="6">
        <v>102</v>
      </c>
      <c r="AF63" s="7">
        <f>IFERROR(VLOOKUP(AA63,Table1[#All],2,0),0)</f>
        <v>33874</v>
      </c>
      <c r="AG63" s="6" t="s">
        <v>9</v>
      </c>
      <c r="AH63" s="6" t="s">
        <v>9</v>
      </c>
      <c r="AI63" s="6">
        <f>0</f>
        <v>0</v>
      </c>
      <c r="AJ63" s="6">
        <f>0</f>
        <v>0</v>
      </c>
      <c r="AK63" s="6">
        <f>0</f>
        <v>0</v>
      </c>
      <c r="AL63" s="7">
        <f>IFERROR(VLOOKUP(AG63,Table1[#All],2,0),0)</f>
        <v>0</v>
      </c>
      <c r="AM63" s="6" t="s">
        <v>9</v>
      </c>
      <c r="AN63" s="6" t="s">
        <v>9</v>
      </c>
      <c r="AO63" s="6">
        <f>0</f>
        <v>0</v>
      </c>
      <c r="AP63" s="6">
        <f>0</f>
        <v>0</v>
      </c>
      <c r="AQ63" s="6">
        <f>0</f>
        <v>0</v>
      </c>
      <c r="AR63" s="7">
        <f>IFERROR(VLOOKUP(AM63,Table1[#All],2,0),0)</f>
        <v>0</v>
      </c>
      <c r="AS63" s="6" t="s">
        <v>9</v>
      </c>
      <c r="AT63" s="6" t="s">
        <v>9</v>
      </c>
      <c r="AU63" s="6">
        <f>0</f>
        <v>0</v>
      </c>
      <c r="AV63" s="6">
        <f>0</f>
        <v>0</v>
      </c>
      <c r="AW63" s="6">
        <f>0</f>
        <v>0</v>
      </c>
      <c r="AX63" s="7">
        <f>IFERROR(VLOOKUP(AS63,Table1[#All],2,0),0)</f>
        <v>0</v>
      </c>
      <c r="AY63" s="6" t="s">
        <v>9</v>
      </c>
      <c r="AZ63" s="6" t="s">
        <v>9</v>
      </c>
      <c r="BA63" s="6">
        <f>0</f>
        <v>0</v>
      </c>
      <c r="BB63" s="6">
        <f>0</f>
        <v>0</v>
      </c>
      <c r="BC63" s="6">
        <f>0</f>
        <v>0</v>
      </c>
      <c r="BD63" s="7">
        <f>IFERROR(VLOOKUP(AY63,Table1[#All],2,0),0)</f>
        <v>0</v>
      </c>
      <c r="BE63" s="6" t="s">
        <v>9</v>
      </c>
      <c r="BF63" s="6" t="s">
        <v>9</v>
      </c>
      <c r="BG63" s="6">
        <f>0</f>
        <v>0</v>
      </c>
      <c r="BH63" s="6">
        <f>0</f>
        <v>0</v>
      </c>
      <c r="BI63" s="6">
        <f>0</f>
        <v>0</v>
      </c>
      <c r="BJ63" s="7">
        <f>IFERROR(VLOOKUP(BE63,Table1[#All],2,0),0)</f>
        <v>0</v>
      </c>
      <c r="BK63" s="6" t="s">
        <v>9</v>
      </c>
      <c r="BL63" s="6" t="s">
        <v>9</v>
      </c>
      <c r="BM63" s="6">
        <f>0</f>
        <v>0</v>
      </c>
      <c r="BN63" s="6">
        <f>0</f>
        <v>0</v>
      </c>
      <c r="BO63" s="6">
        <f>0</f>
        <v>0</v>
      </c>
      <c r="BP63" s="7">
        <f>IFERROR(VLOOKUP(BK63,Table1[#All],2,0),0)</f>
        <v>0</v>
      </c>
    </row>
    <row r="64" spans="1:68" x14ac:dyDescent="0.25">
      <c r="A64" s="6" t="s">
        <v>590</v>
      </c>
      <c r="B64" s="6" t="str">
        <f>VLOOKUP(A64,Table3[#All],2,FALSE)</f>
        <v>University of Michigan</v>
      </c>
      <c r="C64" s="6" t="str">
        <f>VLOOKUP(A64,Table3[#All],3,FALSE)</f>
        <v>Applied Data Science with Python</v>
      </c>
      <c r="D64" s="6" t="str">
        <f>VLOOKUP(A64,Table3[#All],4,FALSE)</f>
        <v>Specialization</v>
      </c>
      <c r="E64" s="6">
        <f>VLOOKUP(A64,Table3[#All],5,FALSE)</f>
        <v>4.5</v>
      </c>
      <c r="F64" s="6">
        <f>VLOOKUP(A64,Table3[#All],6,FALSE)</f>
        <v>30072</v>
      </c>
      <c r="G64" s="6">
        <v>750000</v>
      </c>
      <c r="H64" s="6" t="str">
        <f>VLOOKUP(A64,Table3[#All],8,FALSE)</f>
        <v>Intermediate</v>
      </c>
      <c r="I64" s="6" t="s">
        <v>591</v>
      </c>
      <c r="J64" s="6" t="s">
        <v>592</v>
      </c>
      <c r="K64" s="6">
        <v>4.5</v>
      </c>
      <c r="L64" s="8">
        <v>24557</v>
      </c>
      <c r="M64" s="8">
        <v>5516</v>
      </c>
      <c r="N64" s="7">
        <f>IFERROR(VLOOKUP(I64,Table1[#All],2,0),0)</f>
        <v>620684</v>
      </c>
      <c r="O64" s="6" t="s">
        <v>593</v>
      </c>
      <c r="P64" s="6" t="s">
        <v>594</v>
      </c>
      <c r="Q64" s="6">
        <v>4.5</v>
      </c>
      <c r="R64" s="8">
        <v>5795</v>
      </c>
      <c r="S64" s="6">
        <v>985</v>
      </c>
      <c r="T64" s="7">
        <f>IFERROR(VLOOKUP(O64,Table1[#All],2,0),0)</f>
        <v>154681</v>
      </c>
      <c r="U64" s="6" t="s">
        <v>595</v>
      </c>
      <c r="V64" s="6" t="s">
        <v>596</v>
      </c>
      <c r="W64" s="6">
        <v>4.5999999999999996</v>
      </c>
      <c r="X64" s="8">
        <v>7522</v>
      </c>
      <c r="Y64" s="8">
        <v>1372</v>
      </c>
      <c r="Z64" s="7">
        <f>IFERROR(VLOOKUP(U64,Table1[#All],2,0),0)</f>
        <v>240549</v>
      </c>
      <c r="AA64" s="6" t="s">
        <v>597</v>
      </c>
      <c r="AB64" s="6" t="s">
        <v>598</v>
      </c>
      <c r="AC64" s="6">
        <v>4.2</v>
      </c>
      <c r="AD64" s="6">
        <v>0</v>
      </c>
      <c r="AE64" s="6">
        <v>687</v>
      </c>
      <c r="AF64" s="7">
        <f>IFERROR(VLOOKUP(AA64,Table1[#All],2,0),0)</f>
        <v>117437</v>
      </c>
      <c r="AG64" s="6" t="s">
        <v>599</v>
      </c>
      <c r="AH64" s="6" t="s">
        <v>600</v>
      </c>
      <c r="AI64" s="6">
        <v>4.7</v>
      </c>
      <c r="AJ64" s="8">
        <v>2476</v>
      </c>
      <c r="AK64" s="6">
        <v>416</v>
      </c>
      <c r="AL64" s="7">
        <f>IFERROR(VLOOKUP(AG64,Table1[#All],2,0),0)</f>
        <v>80871</v>
      </c>
      <c r="AM64" s="6" t="s">
        <v>9</v>
      </c>
      <c r="AN64" s="6" t="s">
        <v>9</v>
      </c>
      <c r="AO64" s="6">
        <f>0</f>
        <v>0</v>
      </c>
      <c r="AP64" s="6">
        <f>0</f>
        <v>0</v>
      </c>
      <c r="AQ64" s="6">
        <f>0</f>
        <v>0</v>
      </c>
      <c r="AR64" s="7">
        <f>IFERROR(VLOOKUP(AM64,Table1[#All],2,0),0)</f>
        <v>0</v>
      </c>
      <c r="AS64" s="6" t="s">
        <v>9</v>
      </c>
      <c r="AT64" s="6" t="s">
        <v>9</v>
      </c>
      <c r="AU64" s="6">
        <f>0</f>
        <v>0</v>
      </c>
      <c r="AV64" s="6">
        <f>0</f>
        <v>0</v>
      </c>
      <c r="AW64" s="6">
        <f>0</f>
        <v>0</v>
      </c>
      <c r="AX64" s="7">
        <f>IFERROR(VLOOKUP(AS64,Table1[#All],2,0),0)</f>
        <v>0</v>
      </c>
      <c r="AY64" s="6" t="s">
        <v>9</v>
      </c>
      <c r="AZ64" s="6" t="s">
        <v>9</v>
      </c>
      <c r="BA64" s="6">
        <f>0</f>
        <v>0</v>
      </c>
      <c r="BB64" s="6">
        <f>0</f>
        <v>0</v>
      </c>
      <c r="BC64" s="6">
        <f>0</f>
        <v>0</v>
      </c>
      <c r="BD64" s="7">
        <f>IFERROR(VLOOKUP(AY64,Table1[#All],2,0),0)</f>
        <v>0</v>
      </c>
      <c r="BE64" s="6" t="s">
        <v>9</v>
      </c>
      <c r="BF64" s="6" t="s">
        <v>9</v>
      </c>
      <c r="BG64" s="6">
        <f>0</f>
        <v>0</v>
      </c>
      <c r="BH64" s="6">
        <f>0</f>
        <v>0</v>
      </c>
      <c r="BI64" s="6">
        <f>0</f>
        <v>0</v>
      </c>
      <c r="BJ64" s="7">
        <f>IFERROR(VLOOKUP(BE64,Table1[#All],2,0),0)</f>
        <v>0</v>
      </c>
      <c r="BK64" s="6" t="s">
        <v>9</v>
      </c>
      <c r="BL64" s="6" t="s">
        <v>9</v>
      </c>
      <c r="BM64" s="6">
        <f>0</f>
        <v>0</v>
      </c>
      <c r="BN64" s="6">
        <f>0</f>
        <v>0</v>
      </c>
      <c r="BO64" s="6">
        <f>0</f>
        <v>0</v>
      </c>
      <c r="BP64" s="7">
        <f>IFERROR(VLOOKUP(BK64,Table1[#All],2,0),0)</f>
        <v>0</v>
      </c>
    </row>
    <row r="65" spans="1:68" x14ac:dyDescent="0.25">
      <c r="A65" s="6" t="s">
        <v>601</v>
      </c>
      <c r="B65" s="6" t="str">
        <f>VLOOKUP(A65,Table3[#All],2,FALSE)</f>
        <v>DeepLearning.AI</v>
      </c>
      <c r="C65" s="6" t="str">
        <f>VLOOKUP(A65,Table3[#All],3,FALSE)</f>
        <v>Practical Data Science</v>
      </c>
      <c r="D65" s="6" t="str">
        <f>VLOOKUP(A65,Table3[#All],4,FALSE)</f>
        <v>Specialization</v>
      </c>
      <c r="E65" s="6">
        <f>VLOOKUP(A65,Table3[#All],5,FALSE)</f>
        <v>4.5999999999999996</v>
      </c>
      <c r="F65" s="6">
        <f>VLOOKUP(A65,Table3[#All],6,FALSE)</f>
        <v>158</v>
      </c>
      <c r="G65" s="6">
        <v>10000</v>
      </c>
      <c r="H65" s="6" t="str">
        <f>VLOOKUP(A65,Table3[#All],8,FALSE)</f>
        <v>Advanced</v>
      </c>
      <c r="I65" s="6" t="s">
        <v>602</v>
      </c>
      <c r="J65" s="6" t="s">
        <v>603</v>
      </c>
      <c r="K65" s="6">
        <v>4.5999999999999996</v>
      </c>
      <c r="L65" s="6">
        <v>127</v>
      </c>
      <c r="M65" s="6">
        <v>27</v>
      </c>
      <c r="N65" s="7">
        <f>IFERROR(VLOOKUP(I65,Table1[#All],2,0),0)</f>
        <v>9444</v>
      </c>
      <c r="O65" s="6" t="s">
        <v>604</v>
      </c>
      <c r="P65" s="6" t="s">
        <v>605</v>
      </c>
      <c r="Q65" s="6">
        <v>4.7</v>
      </c>
      <c r="R65" s="6">
        <v>56</v>
      </c>
      <c r="S65" s="6">
        <v>9</v>
      </c>
      <c r="T65" s="7">
        <f>IFERROR(VLOOKUP(O65,Table1[#All],2,0),0)</f>
        <v>4172</v>
      </c>
      <c r="U65" s="6" t="s">
        <v>606</v>
      </c>
      <c r="V65" s="6" t="s">
        <v>607</v>
      </c>
      <c r="W65" s="6">
        <v>4.8</v>
      </c>
      <c r="X65" s="6">
        <v>32</v>
      </c>
      <c r="Y65" s="6">
        <v>9</v>
      </c>
      <c r="Z65" s="7">
        <f>IFERROR(VLOOKUP(U65,Table1[#All],2,0),0)</f>
        <v>1938</v>
      </c>
      <c r="AA65" s="6" t="s">
        <v>9</v>
      </c>
      <c r="AB65" s="6" t="s">
        <v>9</v>
      </c>
      <c r="AC65" s="6">
        <f>0</f>
        <v>0</v>
      </c>
      <c r="AD65" s="6">
        <v>0</v>
      </c>
      <c r="AE65" s="6">
        <f>0</f>
        <v>0</v>
      </c>
      <c r="AF65" s="7">
        <f>IFERROR(VLOOKUP(AA65,Table1[#All],2,0),0)</f>
        <v>0</v>
      </c>
      <c r="AG65" s="6" t="s">
        <v>9</v>
      </c>
      <c r="AH65" s="6" t="s">
        <v>9</v>
      </c>
      <c r="AI65" s="6">
        <f>0</f>
        <v>0</v>
      </c>
      <c r="AJ65" s="6">
        <f>0</f>
        <v>0</v>
      </c>
      <c r="AK65" s="6">
        <f>0</f>
        <v>0</v>
      </c>
      <c r="AL65" s="7">
        <f>IFERROR(VLOOKUP(AG65,Table1[#All],2,0),0)</f>
        <v>0</v>
      </c>
      <c r="AM65" s="6" t="s">
        <v>9</v>
      </c>
      <c r="AN65" s="6" t="s">
        <v>9</v>
      </c>
      <c r="AO65" s="6">
        <f>0</f>
        <v>0</v>
      </c>
      <c r="AP65" s="6">
        <f>0</f>
        <v>0</v>
      </c>
      <c r="AQ65" s="6">
        <f>0</f>
        <v>0</v>
      </c>
      <c r="AR65" s="7">
        <f>IFERROR(VLOOKUP(AM65,Table1[#All],2,0),0)</f>
        <v>0</v>
      </c>
      <c r="AS65" s="6" t="s">
        <v>9</v>
      </c>
      <c r="AT65" s="6" t="s">
        <v>9</v>
      </c>
      <c r="AU65" s="6">
        <f>0</f>
        <v>0</v>
      </c>
      <c r="AV65" s="6">
        <f>0</f>
        <v>0</v>
      </c>
      <c r="AW65" s="6">
        <f>0</f>
        <v>0</v>
      </c>
      <c r="AX65" s="7">
        <f>IFERROR(VLOOKUP(AS65,Table1[#All],2,0),0)</f>
        <v>0</v>
      </c>
      <c r="AY65" s="6" t="s">
        <v>9</v>
      </c>
      <c r="AZ65" s="6" t="s">
        <v>9</v>
      </c>
      <c r="BA65" s="6">
        <f>0</f>
        <v>0</v>
      </c>
      <c r="BB65" s="6">
        <f>0</f>
        <v>0</v>
      </c>
      <c r="BC65" s="6">
        <f>0</f>
        <v>0</v>
      </c>
      <c r="BD65" s="7">
        <f>IFERROR(VLOOKUP(AY65,Table1[#All],2,0),0)</f>
        <v>0</v>
      </c>
      <c r="BE65" s="6" t="s">
        <v>9</v>
      </c>
      <c r="BF65" s="6" t="s">
        <v>9</v>
      </c>
      <c r="BG65" s="6">
        <f>0</f>
        <v>0</v>
      </c>
      <c r="BH65" s="6">
        <f>0</f>
        <v>0</v>
      </c>
      <c r="BI65" s="6">
        <f>0</f>
        <v>0</v>
      </c>
      <c r="BJ65" s="7">
        <f>IFERROR(VLOOKUP(BE65,Table1[#All],2,0),0)</f>
        <v>0</v>
      </c>
      <c r="BK65" s="6" t="s">
        <v>9</v>
      </c>
      <c r="BL65" s="6" t="s">
        <v>9</v>
      </c>
      <c r="BM65" s="6">
        <f>0</f>
        <v>0</v>
      </c>
      <c r="BN65" s="6">
        <f>0</f>
        <v>0</v>
      </c>
      <c r="BO65" s="6">
        <f>0</f>
        <v>0</v>
      </c>
      <c r="BP65" s="7">
        <f>IFERROR(VLOOKUP(BK65,Table1[#All],2,0),0)</f>
        <v>0</v>
      </c>
    </row>
    <row r="66" spans="1:68" x14ac:dyDescent="0.25">
      <c r="A66" s="6" t="s">
        <v>608</v>
      </c>
      <c r="B66" s="6" t="str">
        <f>VLOOKUP(A66,Table3[#All],2,FALSE)</f>
        <v>Johns Hopkins University</v>
      </c>
      <c r="C66" s="6" t="str">
        <f>VLOOKUP(A66,Table3[#All],3,FALSE)</f>
        <v>Genomic Data Science</v>
      </c>
      <c r="D66" s="6" t="str">
        <f>VLOOKUP(A66,Table3[#All],4,FALSE)</f>
        <v>Specialization</v>
      </c>
      <c r="E66" s="6">
        <f>VLOOKUP(A66,Table3[#All],5,FALSE)</f>
        <v>4.4000000000000004</v>
      </c>
      <c r="F66" s="6">
        <f>VLOOKUP(A66,Table3[#All],6,FALSE)</f>
        <v>5103</v>
      </c>
      <c r="G66" s="6">
        <v>120000</v>
      </c>
      <c r="H66" s="6" t="str">
        <f>VLOOKUP(A66,Table3[#All],8,FALSE)</f>
        <v>Intermediate</v>
      </c>
      <c r="I66" s="6" t="s">
        <v>609</v>
      </c>
      <c r="J66" s="6" t="s">
        <v>610</v>
      </c>
      <c r="K66" s="6">
        <v>4.5999999999999996</v>
      </c>
      <c r="L66" s="8">
        <v>3574</v>
      </c>
      <c r="M66" s="6">
        <v>561</v>
      </c>
      <c r="N66" s="7">
        <f>IFERROR(VLOOKUP(I66,Table1[#All],2,0),0)</f>
        <v>67563</v>
      </c>
      <c r="O66" s="6" t="s">
        <v>611</v>
      </c>
      <c r="P66" s="6" t="s">
        <v>612</v>
      </c>
      <c r="Q66" s="6">
        <v>3.6</v>
      </c>
      <c r="R66" s="6">
        <v>908</v>
      </c>
      <c r="S66" s="6">
        <v>289</v>
      </c>
      <c r="T66" s="7">
        <f>IFERROR(VLOOKUP(O66,Table1[#All],2,0),0)</f>
        <v>26433</v>
      </c>
      <c r="U66" s="6" t="s">
        <v>613</v>
      </c>
      <c r="V66" s="6" t="s">
        <v>614</v>
      </c>
      <c r="W66" s="6">
        <v>4.3</v>
      </c>
      <c r="X66" s="8">
        <v>1336</v>
      </c>
      <c r="Y66" s="6">
        <v>255</v>
      </c>
      <c r="Z66" s="7">
        <f>IFERROR(VLOOKUP(U66,Table1[#All],2,0),0)</f>
        <v>42301</v>
      </c>
      <c r="AA66" s="6" t="s">
        <v>615</v>
      </c>
      <c r="AB66" s="6" t="s">
        <v>616</v>
      </c>
      <c r="AC66" s="6">
        <v>4.7</v>
      </c>
      <c r="AD66" s="6">
        <v>0</v>
      </c>
      <c r="AE66" s="6">
        <v>174</v>
      </c>
      <c r="AF66" s="7">
        <f>IFERROR(VLOOKUP(AA66,Table1[#All],2,0),0)</f>
        <v>29815</v>
      </c>
      <c r="AG66" s="6" t="s">
        <v>617</v>
      </c>
      <c r="AH66" s="6" t="s">
        <v>618</v>
      </c>
      <c r="AI66" s="6">
        <v>4.0999999999999996</v>
      </c>
      <c r="AJ66" s="6">
        <v>464</v>
      </c>
      <c r="AK66" s="6">
        <v>128</v>
      </c>
      <c r="AL66" s="7">
        <f>IFERROR(VLOOKUP(AG66,Table1[#All],2,0),0)</f>
        <v>20801</v>
      </c>
      <c r="AM66" s="6" t="s">
        <v>619</v>
      </c>
      <c r="AN66" s="6" t="s">
        <v>620</v>
      </c>
      <c r="AO66" s="6">
        <v>3.9</v>
      </c>
      <c r="AP66" s="6">
        <v>296</v>
      </c>
      <c r="AQ66" s="6">
        <v>58</v>
      </c>
      <c r="AR66" s="7">
        <f>IFERROR(VLOOKUP(AM66,Table1[#All],2,0),0)</f>
        <v>17266</v>
      </c>
      <c r="AS66" s="6" t="s">
        <v>621</v>
      </c>
      <c r="AT66" s="6" t="s">
        <v>622</v>
      </c>
      <c r="AU66" s="6">
        <v>4.2</v>
      </c>
      <c r="AV66" s="6">
        <v>293</v>
      </c>
      <c r="AW66" s="6">
        <v>56</v>
      </c>
      <c r="AX66" s="7">
        <f>IFERROR(VLOOKUP(AS66,Table1[#All],2,0),0)</f>
        <v>27421</v>
      </c>
      <c r="AY66" s="6" t="s">
        <v>623</v>
      </c>
      <c r="AZ66" s="6" t="s">
        <v>624</v>
      </c>
      <c r="BA66" s="6">
        <v>4.5999999999999996</v>
      </c>
      <c r="BB66" s="6">
        <v>58</v>
      </c>
      <c r="BC66" s="6">
        <v>20</v>
      </c>
      <c r="BD66" s="7">
        <f>IFERROR(VLOOKUP(AY66,Table1[#All],2,0),0)</f>
        <v>2827</v>
      </c>
      <c r="BE66" s="6" t="s">
        <v>9</v>
      </c>
      <c r="BF66" s="6" t="s">
        <v>9</v>
      </c>
      <c r="BG66" s="6">
        <f>0</f>
        <v>0</v>
      </c>
      <c r="BH66" s="6">
        <f>0</f>
        <v>0</v>
      </c>
      <c r="BI66" s="6">
        <f>0</f>
        <v>0</v>
      </c>
      <c r="BJ66" s="7">
        <f>IFERROR(VLOOKUP(BE66,Table1[#All],2,0),0)</f>
        <v>0</v>
      </c>
      <c r="BK66" s="6" t="s">
        <v>9</v>
      </c>
      <c r="BL66" s="6" t="s">
        <v>9</v>
      </c>
      <c r="BM66" s="6">
        <f>0</f>
        <v>0</v>
      </c>
      <c r="BN66" s="6">
        <f>0</f>
        <v>0</v>
      </c>
      <c r="BO66" s="6">
        <f>0</f>
        <v>0</v>
      </c>
      <c r="BP66" s="7">
        <f>IFERROR(VLOOKUP(BK66,Table1[#All],2,0),0)</f>
        <v>0</v>
      </c>
    </row>
    <row r="67" spans="1:68" x14ac:dyDescent="0.25">
      <c r="A67" s="6" t="s">
        <v>625</v>
      </c>
      <c r="B67" s="6" t="str">
        <f>VLOOKUP(A67,Table3[#All],2,FALSE)</f>
        <v>University of Michigan</v>
      </c>
      <c r="C67" s="6" t="str">
        <f>VLOOKUP(A67,Table3[#All],3,FALSE)</f>
        <v>Python 3 Programming</v>
      </c>
      <c r="D67" s="6" t="str">
        <f>VLOOKUP(A67,Table3[#All],4,FALSE)</f>
        <v>Specialization</v>
      </c>
      <c r="E67" s="6">
        <f>VLOOKUP(A67,Table3[#All],5,FALSE)</f>
        <v>4.7</v>
      </c>
      <c r="F67" s="6">
        <f>VLOOKUP(A67,Table3[#All],6,FALSE)</f>
        <v>16748</v>
      </c>
      <c r="G67" s="6">
        <v>320000</v>
      </c>
      <c r="H67" s="6" t="str">
        <f>VLOOKUP(A67,Table3[#All],8,FALSE)</f>
        <v>Beginner</v>
      </c>
      <c r="I67" s="6" t="s">
        <v>626</v>
      </c>
      <c r="J67" s="6" t="s">
        <v>627</v>
      </c>
      <c r="K67" s="6">
        <v>4.8</v>
      </c>
      <c r="L67" s="8">
        <v>13577</v>
      </c>
      <c r="M67" s="8">
        <v>3040</v>
      </c>
      <c r="N67" s="7">
        <f>IFERROR(VLOOKUP(I67,Table1[#All],2,0),0)</f>
        <v>272079</v>
      </c>
      <c r="O67" s="6" t="s">
        <v>628</v>
      </c>
      <c r="P67" s="6" t="s">
        <v>629</v>
      </c>
      <c r="Q67" s="6">
        <v>4.8</v>
      </c>
      <c r="R67" s="8">
        <v>4322</v>
      </c>
      <c r="S67" s="6">
        <v>679</v>
      </c>
      <c r="T67" s="7">
        <f>IFERROR(VLOOKUP(O67,Table1[#All],2,0),0)</f>
        <v>77555</v>
      </c>
      <c r="U67" s="6" t="s">
        <v>630</v>
      </c>
      <c r="V67" s="6" t="s">
        <v>631</v>
      </c>
      <c r="W67" s="6">
        <v>4.7</v>
      </c>
      <c r="X67" s="8">
        <v>3288</v>
      </c>
      <c r="Y67" s="6">
        <v>554</v>
      </c>
      <c r="Z67" s="7">
        <f>IFERROR(VLOOKUP(U67,Table1[#All],2,0),0)</f>
        <v>56918</v>
      </c>
      <c r="AA67" s="6" t="s">
        <v>632</v>
      </c>
      <c r="AB67" s="6" t="s">
        <v>633</v>
      </c>
      <c r="AC67" s="6">
        <v>4.7</v>
      </c>
      <c r="AD67" s="6">
        <v>0</v>
      </c>
      <c r="AE67" s="6">
        <v>480</v>
      </c>
      <c r="AF67" s="7">
        <f>IFERROR(VLOOKUP(AA67,Table1[#All],2,0),0)</f>
        <v>68837</v>
      </c>
      <c r="AG67" s="6" t="s">
        <v>634</v>
      </c>
      <c r="AH67" s="6" t="s">
        <v>635</v>
      </c>
      <c r="AI67" s="6">
        <v>4</v>
      </c>
      <c r="AJ67" s="8">
        <v>1613</v>
      </c>
      <c r="AK67" s="6">
        <v>394</v>
      </c>
      <c r="AL67" s="7">
        <f>IFERROR(VLOOKUP(AG67,Table1[#All],2,0),0)</f>
        <v>49977</v>
      </c>
      <c r="AM67" s="6" t="s">
        <v>9</v>
      </c>
      <c r="AN67" s="6" t="s">
        <v>9</v>
      </c>
      <c r="AO67" s="6">
        <f>0</f>
        <v>0</v>
      </c>
      <c r="AP67" s="6">
        <f>0</f>
        <v>0</v>
      </c>
      <c r="AQ67" s="6">
        <f>0</f>
        <v>0</v>
      </c>
      <c r="AR67" s="7">
        <f>IFERROR(VLOOKUP(AM67,Table1[#All],2,0),0)</f>
        <v>0</v>
      </c>
      <c r="AS67" s="6" t="s">
        <v>9</v>
      </c>
      <c r="AT67" s="6" t="s">
        <v>9</v>
      </c>
      <c r="AU67" s="6">
        <f>0</f>
        <v>0</v>
      </c>
      <c r="AV67" s="6">
        <f>0</f>
        <v>0</v>
      </c>
      <c r="AW67" s="6">
        <f>0</f>
        <v>0</v>
      </c>
      <c r="AX67" s="7">
        <f>IFERROR(VLOOKUP(AS67,Table1[#All],2,0),0)</f>
        <v>0</v>
      </c>
      <c r="AY67" s="6" t="s">
        <v>9</v>
      </c>
      <c r="AZ67" s="6" t="s">
        <v>9</v>
      </c>
      <c r="BA67" s="6">
        <f>0</f>
        <v>0</v>
      </c>
      <c r="BB67" s="6">
        <f>0</f>
        <v>0</v>
      </c>
      <c r="BC67" s="6">
        <f>0</f>
        <v>0</v>
      </c>
      <c r="BD67" s="7">
        <f>IFERROR(VLOOKUP(AY67,Table1[#All],2,0),0)</f>
        <v>0</v>
      </c>
      <c r="BE67" s="6" t="s">
        <v>9</v>
      </c>
      <c r="BF67" s="6" t="s">
        <v>9</v>
      </c>
      <c r="BG67" s="6">
        <f>0</f>
        <v>0</v>
      </c>
      <c r="BH67" s="6">
        <f>0</f>
        <v>0</v>
      </c>
      <c r="BI67" s="6">
        <f>0</f>
        <v>0</v>
      </c>
      <c r="BJ67" s="7">
        <f>IFERROR(VLOOKUP(BE67,Table1[#All],2,0),0)</f>
        <v>0</v>
      </c>
      <c r="BK67" s="6" t="s">
        <v>9</v>
      </c>
      <c r="BL67" s="6" t="s">
        <v>9</v>
      </c>
      <c r="BM67" s="6">
        <f>0</f>
        <v>0</v>
      </c>
      <c r="BN67" s="6">
        <f>0</f>
        <v>0</v>
      </c>
      <c r="BO67" s="6">
        <f>0</f>
        <v>0</v>
      </c>
      <c r="BP67" s="7">
        <f>IFERROR(VLOOKUP(BK67,Table1[#All],2,0),0)</f>
        <v>0</v>
      </c>
    </row>
    <row r="68" spans="1:68" x14ac:dyDescent="0.25">
      <c r="A68" s="6" t="s">
        <v>636</v>
      </c>
      <c r="B68" s="6" t="str">
        <f>VLOOKUP(A68,Table3[#All],2,FALSE)</f>
        <v>Duke University</v>
      </c>
      <c r="C68" s="6" t="str">
        <f>VLOOKUP(A68,Table3[#All],3,FALSE)</f>
        <v>Java Programming and Software Engineering Fundamentals</v>
      </c>
      <c r="D68" s="6" t="str">
        <f>VLOOKUP(A68,Table3[#All],4,FALSE)</f>
        <v>Specialization</v>
      </c>
      <c r="E68" s="6">
        <f>VLOOKUP(A68,Table3[#All],5,FALSE)</f>
        <v>4.5999999999999996</v>
      </c>
      <c r="F68" s="6">
        <f>VLOOKUP(A68,Table3[#All],6,FALSE)</f>
        <v>18085</v>
      </c>
      <c r="G68" s="6">
        <v>640000</v>
      </c>
      <c r="H68" s="6" t="str">
        <f>VLOOKUP(A68,Table3[#All],8,FALSE)</f>
        <v>Beginner</v>
      </c>
      <c r="I68" s="6" t="s">
        <v>637</v>
      </c>
      <c r="J68" s="6" t="s">
        <v>638</v>
      </c>
      <c r="K68" s="6">
        <v>4.5999999999999996</v>
      </c>
      <c r="L68" s="8">
        <v>12564</v>
      </c>
      <c r="M68" s="8">
        <v>2735</v>
      </c>
      <c r="N68" s="7">
        <f>IFERROR(VLOOKUP(I68,Table1[#All],2,0),0)</f>
        <v>441437</v>
      </c>
      <c r="O68" s="6" t="s">
        <v>639</v>
      </c>
      <c r="P68" s="6" t="s">
        <v>640</v>
      </c>
      <c r="Q68" s="6">
        <v>4.5999999999999996</v>
      </c>
      <c r="R68" s="8">
        <v>6617</v>
      </c>
      <c r="S68" s="8">
        <v>1390</v>
      </c>
      <c r="T68" s="7">
        <f>IFERROR(VLOOKUP(O68,Table1[#All],2,0),0)</f>
        <v>280632</v>
      </c>
      <c r="U68" s="6" t="s">
        <v>641</v>
      </c>
      <c r="V68" s="6" t="s">
        <v>642</v>
      </c>
      <c r="W68" s="6">
        <v>4.7</v>
      </c>
      <c r="X68" s="8">
        <v>2659</v>
      </c>
      <c r="Y68" s="6">
        <v>476</v>
      </c>
      <c r="Z68" s="7">
        <f>IFERROR(VLOOKUP(U68,Table1[#All],2,0),0)</f>
        <v>120495</v>
      </c>
      <c r="AA68" s="6" t="s">
        <v>643</v>
      </c>
      <c r="AB68" s="6" t="s">
        <v>644</v>
      </c>
      <c r="AC68" s="6">
        <v>4.5999999999999996</v>
      </c>
      <c r="AD68" s="6">
        <v>0</v>
      </c>
      <c r="AE68" s="6">
        <v>229</v>
      </c>
      <c r="AF68" s="7">
        <f>IFERROR(VLOOKUP(AA68,Table1[#All],2,0),0)</f>
        <v>91102</v>
      </c>
      <c r="AG68" s="6" t="s">
        <v>645</v>
      </c>
      <c r="AH68" s="6" t="s">
        <v>646</v>
      </c>
      <c r="AI68" s="6">
        <v>4.7</v>
      </c>
      <c r="AJ68" s="6">
        <v>543</v>
      </c>
      <c r="AK68" s="6">
        <v>100</v>
      </c>
      <c r="AL68" s="7">
        <f>IFERROR(VLOOKUP(AG68,Table1[#All],2,0),0)</f>
        <v>23966</v>
      </c>
      <c r="AM68" s="6" t="s">
        <v>9</v>
      </c>
      <c r="AN68" s="6" t="s">
        <v>9</v>
      </c>
      <c r="AO68" s="6">
        <f>0</f>
        <v>0</v>
      </c>
      <c r="AP68" s="6">
        <f>0</f>
        <v>0</v>
      </c>
      <c r="AQ68" s="6">
        <f>0</f>
        <v>0</v>
      </c>
      <c r="AR68" s="7">
        <f>IFERROR(VLOOKUP(AM68,Table1[#All],2,0),0)</f>
        <v>0</v>
      </c>
      <c r="AS68" s="6" t="s">
        <v>9</v>
      </c>
      <c r="AT68" s="6" t="s">
        <v>9</v>
      </c>
      <c r="AU68" s="6">
        <f>0</f>
        <v>0</v>
      </c>
      <c r="AV68" s="6">
        <f>0</f>
        <v>0</v>
      </c>
      <c r="AW68" s="6">
        <f>0</f>
        <v>0</v>
      </c>
      <c r="AX68" s="7">
        <f>IFERROR(VLOOKUP(AS68,Table1[#All],2,0),0)</f>
        <v>0</v>
      </c>
      <c r="AY68" s="6" t="s">
        <v>9</v>
      </c>
      <c r="AZ68" s="6" t="s">
        <v>9</v>
      </c>
      <c r="BA68" s="6">
        <f>0</f>
        <v>0</v>
      </c>
      <c r="BB68" s="6">
        <f>0</f>
        <v>0</v>
      </c>
      <c r="BC68" s="6">
        <f>0</f>
        <v>0</v>
      </c>
      <c r="BD68" s="7">
        <f>IFERROR(VLOOKUP(AY68,Table1[#All],2,0),0)</f>
        <v>0</v>
      </c>
      <c r="BE68" s="6" t="s">
        <v>9</v>
      </c>
      <c r="BF68" s="6" t="s">
        <v>9</v>
      </c>
      <c r="BG68" s="6">
        <f>0</f>
        <v>0</v>
      </c>
      <c r="BH68" s="6">
        <f>0</f>
        <v>0</v>
      </c>
      <c r="BI68" s="6">
        <f>0</f>
        <v>0</v>
      </c>
      <c r="BJ68" s="7">
        <f>IFERROR(VLOOKUP(BE68,Table1[#All],2,0),0)</f>
        <v>0</v>
      </c>
      <c r="BK68" s="6" t="s">
        <v>9</v>
      </c>
      <c r="BL68" s="6" t="s">
        <v>9</v>
      </c>
      <c r="BM68" s="6">
        <f>0</f>
        <v>0</v>
      </c>
      <c r="BN68" s="6">
        <f>0</f>
        <v>0</v>
      </c>
      <c r="BO68" s="6">
        <f>0</f>
        <v>0</v>
      </c>
      <c r="BP68" s="7">
        <f>IFERROR(VLOOKUP(BK68,Table1[#All],2,0),0)</f>
        <v>0</v>
      </c>
    </row>
    <row r="69" spans="1:68" x14ac:dyDescent="0.25">
      <c r="A69" s="6" t="s">
        <v>647</v>
      </c>
      <c r="B69" s="6" t="str">
        <f>VLOOKUP(A69,Table3[#All],2,FALSE)</f>
        <v>INSEAD</v>
      </c>
      <c r="C69" s="6" t="str">
        <f>VLOOKUP(A69,Table3[#All],3,FALSE)</f>
        <v>Blockchain Revolution in Financial Services</v>
      </c>
      <c r="D69" s="6" t="str">
        <f>VLOOKUP(A69,Table3[#All],4,FALSE)</f>
        <v>Specialization</v>
      </c>
      <c r="E69" s="6">
        <f>VLOOKUP(A69,Table3[#All],5,FALSE)</f>
        <v>4.7</v>
      </c>
      <c r="F69" s="6">
        <f>VLOOKUP(A69,Table3[#All],6,FALSE)</f>
        <v>609</v>
      </c>
      <c r="G69" s="6">
        <v>17000</v>
      </c>
      <c r="H69" s="6" t="str">
        <f>VLOOKUP(A69,Table3[#All],8,FALSE)</f>
        <v>Beginner</v>
      </c>
      <c r="I69" s="6" t="s">
        <v>648</v>
      </c>
      <c r="J69" s="6" t="s">
        <v>649</v>
      </c>
      <c r="K69" s="6">
        <v>4.7</v>
      </c>
      <c r="L69" s="6">
        <v>434</v>
      </c>
      <c r="M69" s="6">
        <v>118</v>
      </c>
      <c r="N69" s="7">
        <f>IFERROR(VLOOKUP(I69,Table1[#All],2,0),0)</f>
        <v>11740</v>
      </c>
      <c r="O69" s="6" t="s">
        <v>650</v>
      </c>
      <c r="P69" s="6" t="s">
        <v>651</v>
      </c>
      <c r="Q69" s="6">
        <v>4.5999999999999996</v>
      </c>
      <c r="R69" s="6">
        <v>223</v>
      </c>
      <c r="S69" s="6">
        <v>50</v>
      </c>
      <c r="T69" s="7">
        <f>IFERROR(VLOOKUP(O69,Table1[#All],2,0),0)</f>
        <v>7747</v>
      </c>
      <c r="U69" s="6" t="s">
        <v>652</v>
      </c>
      <c r="V69" s="6" t="s">
        <v>653</v>
      </c>
      <c r="W69" s="6">
        <v>4.7</v>
      </c>
      <c r="X69" s="6">
        <v>132</v>
      </c>
      <c r="Y69" s="6">
        <v>25</v>
      </c>
      <c r="Z69" s="7">
        <f>IFERROR(VLOOKUP(U69,Table1[#All],2,0),0)</f>
        <v>4152</v>
      </c>
      <c r="AA69" s="6" t="s">
        <v>654</v>
      </c>
      <c r="AB69" s="6" t="s">
        <v>655</v>
      </c>
      <c r="AC69" s="6">
        <v>4.3</v>
      </c>
      <c r="AD69" s="6">
        <v>0</v>
      </c>
      <c r="AE69" s="6">
        <v>13</v>
      </c>
      <c r="AF69" s="7">
        <f>IFERROR(VLOOKUP(AA69,Table1[#All],2,0),0)</f>
        <v>3683</v>
      </c>
      <c r="AG69" s="6" t="s">
        <v>9</v>
      </c>
      <c r="AH69" s="6" t="s">
        <v>9</v>
      </c>
      <c r="AI69" s="6">
        <f>0</f>
        <v>0</v>
      </c>
      <c r="AJ69" s="6">
        <f>0</f>
        <v>0</v>
      </c>
      <c r="AK69" s="6">
        <f>0</f>
        <v>0</v>
      </c>
      <c r="AL69" s="7">
        <f>IFERROR(VLOOKUP(AG69,Table1[#All],2,0),0)</f>
        <v>0</v>
      </c>
      <c r="AM69" s="6" t="s">
        <v>9</v>
      </c>
      <c r="AN69" s="6" t="s">
        <v>9</v>
      </c>
      <c r="AO69" s="6">
        <f>0</f>
        <v>0</v>
      </c>
      <c r="AP69" s="6">
        <f>0</f>
        <v>0</v>
      </c>
      <c r="AQ69" s="6">
        <f>0</f>
        <v>0</v>
      </c>
      <c r="AR69" s="7">
        <f>IFERROR(VLOOKUP(AM69,Table1[#All],2,0),0)</f>
        <v>0</v>
      </c>
      <c r="AS69" s="6" t="s">
        <v>9</v>
      </c>
      <c r="AT69" s="6" t="s">
        <v>9</v>
      </c>
      <c r="AU69" s="6">
        <f>0</f>
        <v>0</v>
      </c>
      <c r="AV69" s="6">
        <f>0</f>
        <v>0</v>
      </c>
      <c r="AW69" s="6">
        <f>0</f>
        <v>0</v>
      </c>
      <c r="AX69" s="7">
        <f>IFERROR(VLOOKUP(AS69,Table1[#All],2,0),0)</f>
        <v>0</v>
      </c>
      <c r="AY69" s="6" t="s">
        <v>9</v>
      </c>
      <c r="AZ69" s="6" t="s">
        <v>9</v>
      </c>
      <c r="BA69" s="6">
        <f>0</f>
        <v>0</v>
      </c>
      <c r="BB69" s="6">
        <f>0</f>
        <v>0</v>
      </c>
      <c r="BC69" s="6">
        <f>0</f>
        <v>0</v>
      </c>
      <c r="BD69" s="7">
        <f>IFERROR(VLOOKUP(AY69,Table1[#All],2,0),0)</f>
        <v>0</v>
      </c>
      <c r="BE69" s="6" t="s">
        <v>9</v>
      </c>
      <c r="BF69" s="6" t="s">
        <v>9</v>
      </c>
      <c r="BG69" s="6">
        <f>0</f>
        <v>0</v>
      </c>
      <c r="BH69" s="6">
        <f>0</f>
        <v>0</v>
      </c>
      <c r="BI69" s="6">
        <f>0</f>
        <v>0</v>
      </c>
      <c r="BJ69" s="7">
        <f>IFERROR(VLOOKUP(BE69,Table1[#All],2,0),0)</f>
        <v>0</v>
      </c>
      <c r="BK69" s="6" t="s">
        <v>9</v>
      </c>
      <c r="BL69" s="6" t="s">
        <v>9</v>
      </c>
      <c r="BM69" s="6">
        <f>0</f>
        <v>0</v>
      </c>
      <c r="BN69" s="6">
        <f>0</f>
        <v>0</v>
      </c>
      <c r="BO69" s="6">
        <f>0</f>
        <v>0</v>
      </c>
      <c r="BP69" s="7">
        <f>IFERROR(VLOOKUP(BK69,Table1[#All],2,0),0)</f>
        <v>0</v>
      </c>
    </row>
    <row r="70" spans="1:68" x14ac:dyDescent="0.25">
      <c r="A70" s="6" t="s">
        <v>656</v>
      </c>
      <c r="B70" s="6" t="str">
        <f>VLOOKUP(A70,Table3[#All],2,FALSE)</f>
        <v>University of California San Diego</v>
      </c>
      <c r="C70" s="6" t="str">
        <f>VLOOKUP(A70,Table3[#All],3,FALSE)</f>
        <v>Data Structures and Algorithms</v>
      </c>
      <c r="D70" s="6" t="str">
        <f>VLOOKUP(A70,Table3[#All],4,FALSE)</f>
        <v>Specialization</v>
      </c>
      <c r="E70" s="6">
        <f>VLOOKUP(A70,Table3[#All],5,FALSE)</f>
        <v>4.5999999999999996</v>
      </c>
      <c r="F70" s="6">
        <f>VLOOKUP(A70,Table3[#All],6,FALSE)</f>
        <v>13856</v>
      </c>
      <c r="G70" s="6">
        <v>510000</v>
      </c>
      <c r="H70" s="6" t="str">
        <f>VLOOKUP(A70,Table3[#All],8,FALSE)</f>
        <v>Intermediate</v>
      </c>
      <c r="I70" s="6" t="s">
        <v>657</v>
      </c>
      <c r="J70" s="6" t="s">
        <v>658</v>
      </c>
      <c r="K70" s="6">
        <v>4.5999999999999996</v>
      </c>
      <c r="L70" s="8">
        <v>10986</v>
      </c>
      <c r="M70" s="8">
        <v>2340</v>
      </c>
      <c r="N70" s="7">
        <f>IFERROR(VLOOKUP(I70,Table1[#All],2,0),0)</f>
        <v>399526</v>
      </c>
      <c r="O70" s="6" t="s">
        <v>659</v>
      </c>
      <c r="P70" s="6" t="s">
        <v>660</v>
      </c>
      <c r="Q70" s="6">
        <v>4.5999999999999996</v>
      </c>
      <c r="R70" s="8">
        <v>4409</v>
      </c>
      <c r="S70" s="6">
        <v>755</v>
      </c>
      <c r="T70" s="7">
        <f>IFERROR(VLOOKUP(O70,Table1[#All],2,0),0)</f>
        <v>198057</v>
      </c>
      <c r="U70" s="6" t="s">
        <v>661</v>
      </c>
      <c r="V70" s="6" t="s">
        <v>662</v>
      </c>
      <c r="W70" s="6">
        <v>4.7</v>
      </c>
      <c r="X70" s="8">
        <v>2023</v>
      </c>
      <c r="Y70" s="6">
        <v>341</v>
      </c>
      <c r="Z70" s="7">
        <f>IFERROR(VLOOKUP(U70,Table1[#All],2,0),0)</f>
        <v>93384</v>
      </c>
      <c r="AA70" s="6" t="s">
        <v>663</v>
      </c>
      <c r="AB70" s="6" t="s">
        <v>664</v>
      </c>
      <c r="AC70" s="6">
        <v>4.5</v>
      </c>
      <c r="AD70" s="6">
        <v>0</v>
      </c>
      <c r="AE70" s="6">
        <v>168</v>
      </c>
      <c r="AF70" s="7">
        <f>IFERROR(VLOOKUP(AA70,Table1[#All],2,0),0)</f>
        <v>70551</v>
      </c>
      <c r="AG70" s="6" t="s">
        <v>665</v>
      </c>
      <c r="AH70" s="6" t="s">
        <v>666</v>
      </c>
      <c r="AI70" s="6">
        <v>4.5999999999999996</v>
      </c>
      <c r="AJ70" s="6">
        <v>610</v>
      </c>
      <c r="AK70" s="6">
        <v>117</v>
      </c>
      <c r="AL70" s="7">
        <f>IFERROR(VLOOKUP(AG70,Table1[#All],2,0),0)</f>
        <v>66427</v>
      </c>
      <c r="AM70" s="6" t="s">
        <v>667</v>
      </c>
      <c r="AN70" s="6" t="s">
        <v>668</v>
      </c>
      <c r="AO70" s="6">
        <v>4.5</v>
      </c>
      <c r="AP70" s="6">
        <v>295</v>
      </c>
      <c r="AQ70" s="6">
        <v>55</v>
      </c>
      <c r="AR70" s="7">
        <f>IFERROR(VLOOKUP(AM70,Table1[#All],2,0),0)</f>
        <v>31731</v>
      </c>
      <c r="AS70" s="6" t="s">
        <v>9</v>
      </c>
      <c r="AT70" s="6" t="s">
        <v>9</v>
      </c>
      <c r="AU70" s="6">
        <f>0</f>
        <v>0</v>
      </c>
      <c r="AV70" s="6">
        <f>0</f>
        <v>0</v>
      </c>
      <c r="AW70" s="6">
        <f>0</f>
        <v>0</v>
      </c>
      <c r="AX70" s="7">
        <f>IFERROR(VLOOKUP(AS70,Table1[#All],2,0),0)</f>
        <v>0</v>
      </c>
      <c r="AY70" s="6" t="s">
        <v>9</v>
      </c>
      <c r="AZ70" s="6" t="s">
        <v>9</v>
      </c>
      <c r="BA70" s="6">
        <f>0</f>
        <v>0</v>
      </c>
      <c r="BB70" s="6">
        <f>0</f>
        <v>0</v>
      </c>
      <c r="BC70" s="6">
        <f>0</f>
        <v>0</v>
      </c>
      <c r="BD70" s="7">
        <f>IFERROR(VLOOKUP(AY70,Table1[#All],2,0),0)</f>
        <v>0</v>
      </c>
      <c r="BE70" s="6" t="s">
        <v>9</v>
      </c>
      <c r="BF70" s="6" t="s">
        <v>9</v>
      </c>
      <c r="BG70" s="6">
        <f>0</f>
        <v>0</v>
      </c>
      <c r="BH70" s="6">
        <f>0</f>
        <v>0</v>
      </c>
      <c r="BI70" s="6">
        <f>0</f>
        <v>0</v>
      </c>
      <c r="BJ70" s="7">
        <f>IFERROR(VLOOKUP(BE70,Table1[#All],2,0),0)</f>
        <v>0</v>
      </c>
      <c r="BK70" s="6" t="s">
        <v>9</v>
      </c>
      <c r="BL70" s="6" t="s">
        <v>9</v>
      </c>
      <c r="BM70" s="6">
        <f>0</f>
        <v>0</v>
      </c>
      <c r="BN70" s="6">
        <f>0</f>
        <v>0</v>
      </c>
      <c r="BO70" s="6">
        <f>0</f>
        <v>0</v>
      </c>
      <c r="BP70" s="7">
        <f>IFERROR(VLOOKUP(BK70,Table1[#All],2,0),0)</f>
        <v>0</v>
      </c>
    </row>
    <row r="71" spans="1:68" x14ac:dyDescent="0.25">
      <c r="A71" s="6" t="s">
        <v>669</v>
      </c>
      <c r="B71" s="6" t="str">
        <f>VLOOKUP(A71,Table3[#All],2,FALSE)</f>
        <v>Google Cloud</v>
      </c>
      <c r="C71" s="6" t="str">
        <f>VLOOKUP(A71,Table3[#All],3,FALSE)</f>
        <v>Machine Learning with TensorFlow on Google Cloud</v>
      </c>
      <c r="D71" s="6" t="str">
        <f>VLOOKUP(A71,Table3[#All],4,FALSE)</f>
        <v>Specialization</v>
      </c>
      <c r="E71" s="6">
        <f>VLOOKUP(A71,Table3[#All],5,FALSE)</f>
        <v>4.5</v>
      </c>
      <c r="F71" s="6">
        <f>VLOOKUP(A71,Table3[#All],6,FALSE)</f>
        <v>8767</v>
      </c>
      <c r="G71" s="6">
        <v>120000</v>
      </c>
      <c r="H71" s="6" t="str">
        <f>VLOOKUP(A71,Table3[#All],8,FALSE)</f>
        <v>Intermediate</v>
      </c>
      <c r="I71" s="6" t="s">
        <v>670</v>
      </c>
      <c r="J71" s="6" t="s">
        <v>671</v>
      </c>
      <c r="K71" s="6">
        <v>4.5999999999999996</v>
      </c>
      <c r="L71" s="8">
        <v>6675</v>
      </c>
      <c r="M71" s="8">
        <v>1051</v>
      </c>
      <c r="N71" s="7">
        <f>IFERROR(VLOOKUP(I71,Table1[#All],2,0),0)</f>
        <v>101385</v>
      </c>
      <c r="O71" s="6" t="s">
        <v>672</v>
      </c>
      <c r="P71" s="6" t="s">
        <v>673</v>
      </c>
      <c r="Q71" s="6">
        <v>4.5999999999999996</v>
      </c>
      <c r="R71" s="8">
        <v>4063</v>
      </c>
      <c r="S71" s="6">
        <v>465</v>
      </c>
      <c r="T71" s="7">
        <f>IFERROR(VLOOKUP(O71,Table1[#All],2,0),0)</f>
        <v>36780</v>
      </c>
      <c r="U71" s="6" t="s">
        <v>674</v>
      </c>
      <c r="V71" s="6" t="s">
        <v>675</v>
      </c>
      <c r="W71" s="6">
        <v>4.4000000000000004</v>
      </c>
      <c r="X71" s="8">
        <v>2591</v>
      </c>
      <c r="Y71" s="6">
        <v>321</v>
      </c>
      <c r="Z71" s="7">
        <f>IFERROR(VLOOKUP(U71,Table1[#All],2,0),0)</f>
        <v>37497</v>
      </c>
      <c r="AA71" s="6" t="s">
        <v>676</v>
      </c>
      <c r="AB71" s="6" t="s">
        <v>677</v>
      </c>
      <c r="AC71" s="6">
        <v>4.5</v>
      </c>
      <c r="AD71" s="6">
        <v>0</v>
      </c>
      <c r="AE71" s="6">
        <v>180</v>
      </c>
      <c r="AF71" s="7">
        <f>IFERROR(VLOOKUP(AA71,Table1[#All],2,0),0)</f>
        <v>24820</v>
      </c>
      <c r="AG71" s="6" t="s">
        <v>678</v>
      </c>
      <c r="AH71" s="6" t="s">
        <v>679</v>
      </c>
      <c r="AI71" s="6">
        <v>4.5999999999999996</v>
      </c>
      <c r="AJ71" s="8">
        <v>1362</v>
      </c>
      <c r="AK71" s="6">
        <v>119</v>
      </c>
      <c r="AL71" s="7">
        <f>IFERROR(VLOOKUP(AG71,Table1[#All],2,0),0)</f>
        <v>21879</v>
      </c>
      <c r="AM71" s="6" t="s">
        <v>9</v>
      </c>
      <c r="AN71" s="6" t="s">
        <v>9</v>
      </c>
      <c r="AO71" s="6">
        <f>0</f>
        <v>0</v>
      </c>
      <c r="AP71" s="6">
        <f>0</f>
        <v>0</v>
      </c>
      <c r="AQ71" s="6">
        <f>0</f>
        <v>0</v>
      </c>
      <c r="AR71" s="7">
        <f>IFERROR(VLOOKUP(AM71,Table1[#All],2,0),0)</f>
        <v>0</v>
      </c>
      <c r="AS71" s="6" t="s">
        <v>9</v>
      </c>
      <c r="AT71" s="6" t="s">
        <v>9</v>
      </c>
      <c r="AU71" s="6">
        <f>0</f>
        <v>0</v>
      </c>
      <c r="AV71" s="6">
        <f>0</f>
        <v>0</v>
      </c>
      <c r="AW71" s="6">
        <f>0</f>
        <v>0</v>
      </c>
      <c r="AX71" s="7">
        <f>IFERROR(VLOOKUP(AS71,Table1[#All],2,0),0)</f>
        <v>0</v>
      </c>
      <c r="AY71" s="6" t="s">
        <v>9</v>
      </c>
      <c r="AZ71" s="6" t="s">
        <v>9</v>
      </c>
      <c r="BA71" s="6">
        <f>0</f>
        <v>0</v>
      </c>
      <c r="BB71" s="6">
        <f>0</f>
        <v>0</v>
      </c>
      <c r="BC71" s="6">
        <f>0</f>
        <v>0</v>
      </c>
      <c r="BD71" s="7">
        <f>IFERROR(VLOOKUP(AY71,Table1[#All],2,0),0)</f>
        <v>0</v>
      </c>
      <c r="BE71" s="6" t="s">
        <v>9</v>
      </c>
      <c r="BF71" s="6" t="s">
        <v>9</v>
      </c>
      <c r="BG71" s="6">
        <f>0</f>
        <v>0</v>
      </c>
      <c r="BH71" s="6">
        <f>0</f>
        <v>0</v>
      </c>
      <c r="BI71" s="6">
        <f>0</f>
        <v>0</v>
      </c>
      <c r="BJ71" s="7">
        <f>IFERROR(VLOOKUP(BE71,Table1[#All],2,0),0)</f>
        <v>0</v>
      </c>
      <c r="BK71" s="6" t="s">
        <v>9</v>
      </c>
      <c r="BL71" s="6" t="s">
        <v>9</v>
      </c>
      <c r="BM71" s="6">
        <f>0</f>
        <v>0</v>
      </c>
      <c r="BN71" s="6">
        <f>0</f>
        <v>0</v>
      </c>
      <c r="BO71" s="6">
        <f>0</f>
        <v>0</v>
      </c>
      <c r="BP71" s="7">
        <f>IFERROR(VLOOKUP(BK71,Table1[#All],2,0),0)</f>
        <v>0</v>
      </c>
    </row>
    <row r="72" spans="1:68" x14ac:dyDescent="0.25">
      <c r="A72" s="6" t="s">
        <v>680</v>
      </c>
      <c r="B72" s="6" t="str">
        <f>VLOOKUP(A72,Table3[#All],2,FALSE)</f>
        <v>IBM</v>
      </c>
      <c r="C72" s="6" t="str">
        <f>VLOOKUP(A72,Table3[#All],3,FALSE)</f>
        <v>Advanced Data Science with IBM</v>
      </c>
      <c r="D72" s="6" t="str">
        <f>VLOOKUP(A72,Table3[#All],4,FALSE)</f>
        <v>Specialization</v>
      </c>
      <c r="E72" s="6">
        <f>VLOOKUP(A72,Table3[#All],5,FALSE)</f>
        <v>4.3</v>
      </c>
      <c r="F72" s="6">
        <f>VLOOKUP(A72,Table3[#All],6,FALSE)</f>
        <v>2776</v>
      </c>
      <c r="G72" s="6">
        <v>110000</v>
      </c>
      <c r="H72" s="6" t="str">
        <f>VLOOKUP(A72,Table3[#All],8,FALSE)</f>
        <v>Advanced</v>
      </c>
      <c r="I72" s="6" t="s">
        <v>681</v>
      </c>
      <c r="J72" s="6" t="s">
        <v>682</v>
      </c>
      <c r="K72" s="6">
        <v>4.3</v>
      </c>
      <c r="L72" s="8">
        <v>1906</v>
      </c>
      <c r="M72" s="6">
        <v>420</v>
      </c>
      <c r="N72" s="7">
        <f>IFERROR(VLOOKUP(I72,Table1[#All],2,0),0)</f>
        <v>59265</v>
      </c>
      <c r="O72" s="6" t="s">
        <v>683</v>
      </c>
      <c r="P72" s="6" t="s">
        <v>684</v>
      </c>
      <c r="Q72" s="6">
        <v>4.5</v>
      </c>
      <c r="R72" s="8">
        <v>1155</v>
      </c>
      <c r="S72" s="6">
        <v>209</v>
      </c>
      <c r="T72" s="7">
        <f>IFERROR(VLOOKUP(O72,Table1[#All],2,0),0)</f>
        <v>36998</v>
      </c>
      <c r="U72" s="6" t="s">
        <v>685</v>
      </c>
      <c r="V72" s="6" t="s">
        <v>686</v>
      </c>
      <c r="W72" s="6">
        <v>4.4000000000000004</v>
      </c>
      <c r="X72" s="8">
        <v>1029</v>
      </c>
      <c r="Y72" s="6">
        <v>177</v>
      </c>
      <c r="Z72" s="7">
        <f>IFERROR(VLOOKUP(U72,Table1[#All],2,0),0)</f>
        <v>46967</v>
      </c>
      <c r="AA72" s="6" t="s">
        <v>687</v>
      </c>
      <c r="AB72" s="6" t="s">
        <v>688</v>
      </c>
      <c r="AC72" s="6">
        <v>4.5999999999999996</v>
      </c>
      <c r="AD72" s="6">
        <v>0</v>
      </c>
      <c r="AE72" s="6">
        <v>66</v>
      </c>
      <c r="AF72" s="7">
        <f>IFERROR(VLOOKUP(AA72,Table1[#All],2,0),0)</f>
        <v>12873</v>
      </c>
      <c r="AG72" s="6" t="s">
        <v>9</v>
      </c>
      <c r="AH72" s="6" t="s">
        <v>9</v>
      </c>
      <c r="AI72" s="6">
        <f>0</f>
        <v>0</v>
      </c>
      <c r="AJ72" s="6">
        <f>0</f>
        <v>0</v>
      </c>
      <c r="AK72" s="6">
        <f>0</f>
        <v>0</v>
      </c>
      <c r="AL72" s="7">
        <f>IFERROR(VLOOKUP(AG72,Table1[#All],2,0),0)</f>
        <v>0</v>
      </c>
      <c r="AM72" s="6" t="s">
        <v>9</v>
      </c>
      <c r="AN72" s="6" t="s">
        <v>9</v>
      </c>
      <c r="AO72" s="6">
        <f>0</f>
        <v>0</v>
      </c>
      <c r="AP72" s="6">
        <f>0</f>
        <v>0</v>
      </c>
      <c r="AQ72" s="6">
        <f>0</f>
        <v>0</v>
      </c>
      <c r="AR72" s="7">
        <f>IFERROR(VLOOKUP(AM72,Table1[#All],2,0),0)</f>
        <v>0</v>
      </c>
      <c r="AS72" s="6" t="s">
        <v>9</v>
      </c>
      <c r="AT72" s="6" t="s">
        <v>9</v>
      </c>
      <c r="AU72" s="6">
        <f>0</f>
        <v>0</v>
      </c>
      <c r="AV72" s="6">
        <f>0</f>
        <v>0</v>
      </c>
      <c r="AW72" s="6">
        <f>0</f>
        <v>0</v>
      </c>
      <c r="AX72" s="7">
        <f>IFERROR(VLOOKUP(AS72,Table1[#All],2,0),0)</f>
        <v>0</v>
      </c>
      <c r="AY72" s="6" t="s">
        <v>9</v>
      </c>
      <c r="AZ72" s="6" t="s">
        <v>9</v>
      </c>
      <c r="BA72" s="6">
        <f>0</f>
        <v>0</v>
      </c>
      <c r="BB72" s="6">
        <f>0</f>
        <v>0</v>
      </c>
      <c r="BC72" s="6">
        <f>0</f>
        <v>0</v>
      </c>
      <c r="BD72" s="7">
        <f>IFERROR(VLOOKUP(AY72,Table1[#All],2,0),0)</f>
        <v>0</v>
      </c>
      <c r="BE72" s="6" t="s">
        <v>9</v>
      </c>
      <c r="BF72" s="6" t="s">
        <v>9</v>
      </c>
      <c r="BG72" s="6">
        <f>0</f>
        <v>0</v>
      </c>
      <c r="BH72" s="6">
        <f>0</f>
        <v>0</v>
      </c>
      <c r="BI72" s="6">
        <f>0</f>
        <v>0</v>
      </c>
      <c r="BJ72" s="7">
        <f>IFERROR(VLOOKUP(BE72,Table1[#All],2,0),0)</f>
        <v>0</v>
      </c>
      <c r="BK72" s="6" t="s">
        <v>9</v>
      </c>
      <c r="BL72" s="6" t="s">
        <v>9</v>
      </c>
      <c r="BM72" s="6">
        <f>0</f>
        <v>0</v>
      </c>
      <c r="BN72" s="6">
        <f>0</f>
        <v>0</v>
      </c>
      <c r="BO72" s="6">
        <f>0</f>
        <v>0</v>
      </c>
      <c r="BP72" s="7">
        <f>IFERROR(VLOOKUP(BK72,Table1[#All],2,0),0)</f>
        <v>0</v>
      </c>
    </row>
    <row r="73" spans="1:68" x14ac:dyDescent="0.25">
      <c r="A73" s="6" t="s">
        <v>689</v>
      </c>
      <c r="B73" s="6" t="str">
        <f>VLOOKUP(A73,Table3[#All],2,FALSE)</f>
        <v>DeepLearning.AI</v>
      </c>
      <c r="C73" s="6" t="str">
        <f>VLOOKUP(A73,Table3[#All],3,FALSE)</f>
        <v>AI for Medicine</v>
      </c>
      <c r="D73" s="6" t="str">
        <f>VLOOKUP(A73,Table3[#All],4,FALSE)</f>
        <v>Specialization</v>
      </c>
      <c r="E73" s="6">
        <f>VLOOKUP(A73,Table3[#All],5,FALSE)</f>
        <v>4.7</v>
      </c>
      <c r="F73" s="6">
        <f>VLOOKUP(A73,Table3[#All],6,FALSE)</f>
        <v>1877</v>
      </c>
      <c r="G73" s="6">
        <v>48000</v>
      </c>
      <c r="H73" s="6" t="str">
        <f>VLOOKUP(A73,Table3[#All],8,FALSE)</f>
        <v>Intermediate</v>
      </c>
      <c r="I73" s="6" t="s">
        <v>690</v>
      </c>
      <c r="J73" s="6" t="s">
        <v>691</v>
      </c>
      <c r="K73" s="6">
        <v>4.7</v>
      </c>
      <c r="L73" s="8">
        <v>1586</v>
      </c>
      <c r="M73" s="6">
        <v>348</v>
      </c>
      <c r="N73" s="7">
        <f>IFERROR(VLOOKUP(I73,Table1[#All],2,0),0)</f>
        <v>45387</v>
      </c>
      <c r="O73" s="6" t="s">
        <v>692</v>
      </c>
      <c r="P73" s="6" t="s">
        <v>693</v>
      </c>
      <c r="Q73" s="6">
        <v>4.7</v>
      </c>
      <c r="R73" s="6">
        <v>668</v>
      </c>
      <c r="S73" s="6">
        <v>115</v>
      </c>
      <c r="T73" s="7">
        <f>IFERROR(VLOOKUP(O73,Table1[#All],2,0),0)</f>
        <v>17899</v>
      </c>
      <c r="U73" s="6" t="s">
        <v>694</v>
      </c>
      <c r="V73" s="6" t="s">
        <v>695</v>
      </c>
      <c r="W73" s="6">
        <v>4.7</v>
      </c>
      <c r="X73" s="6">
        <v>444</v>
      </c>
      <c r="Y73" s="6">
        <v>93</v>
      </c>
      <c r="Z73" s="7">
        <f>IFERROR(VLOOKUP(U73,Table1[#All],2,0),0)</f>
        <v>15737</v>
      </c>
      <c r="AA73" s="6" t="s">
        <v>9</v>
      </c>
      <c r="AB73" s="6" t="s">
        <v>9</v>
      </c>
      <c r="AC73" s="6">
        <f>0</f>
        <v>0</v>
      </c>
      <c r="AD73" s="6">
        <v>0</v>
      </c>
      <c r="AE73" s="6">
        <f>0</f>
        <v>0</v>
      </c>
      <c r="AF73" s="7">
        <f>IFERROR(VLOOKUP(AA73,Table1[#All],2,0),0)</f>
        <v>0</v>
      </c>
      <c r="AG73" s="6" t="s">
        <v>9</v>
      </c>
      <c r="AH73" s="6" t="s">
        <v>9</v>
      </c>
      <c r="AI73" s="6">
        <f>0</f>
        <v>0</v>
      </c>
      <c r="AJ73" s="6">
        <f>0</f>
        <v>0</v>
      </c>
      <c r="AK73" s="6">
        <f>0</f>
        <v>0</v>
      </c>
      <c r="AL73" s="7">
        <f>IFERROR(VLOOKUP(AG73,Table1[#All],2,0),0)</f>
        <v>0</v>
      </c>
      <c r="AM73" s="6" t="s">
        <v>9</v>
      </c>
      <c r="AN73" s="6" t="s">
        <v>9</v>
      </c>
      <c r="AO73" s="6">
        <f>0</f>
        <v>0</v>
      </c>
      <c r="AP73" s="6">
        <f>0</f>
        <v>0</v>
      </c>
      <c r="AQ73" s="6">
        <f>0</f>
        <v>0</v>
      </c>
      <c r="AR73" s="7">
        <f>IFERROR(VLOOKUP(AM73,Table1[#All],2,0),0)</f>
        <v>0</v>
      </c>
      <c r="AS73" s="6" t="s">
        <v>9</v>
      </c>
      <c r="AT73" s="6" t="s">
        <v>9</v>
      </c>
      <c r="AU73" s="6">
        <f>0</f>
        <v>0</v>
      </c>
      <c r="AV73" s="6">
        <f>0</f>
        <v>0</v>
      </c>
      <c r="AW73" s="6">
        <f>0</f>
        <v>0</v>
      </c>
      <c r="AX73" s="7">
        <f>IFERROR(VLOOKUP(AS73,Table1[#All],2,0),0)</f>
        <v>0</v>
      </c>
      <c r="AY73" s="6" t="s">
        <v>9</v>
      </c>
      <c r="AZ73" s="6" t="s">
        <v>9</v>
      </c>
      <c r="BA73" s="6">
        <f>0</f>
        <v>0</v>
      </c>
      <c r="BB73" s="6">
        <f>0</f>
        <v>0</v>
      </c>
      <c r="BC73" s="6">
        <f>0</f>
        <v>0</v>
      </c>
      <c r="BD73" s="7">
        <f>IFERROR(VLOOKUP(AY73,Table1[#All],2,0),0)</f>
        <v>0</v>
      </c>
      <c r="BE73" s="6" t="s">
        <v>9</v>
      </c>
      <c r="BF73" s="6" t="s">
        <v>9</v>
      </c>
      <c r="BG73" s="6">
        <f>0</f>
        <v>0</v>
      </c>
      <c r="BH73" s="6">
        <f>0</f>
        <v>0</v>
      </c>
      <c r="BI73" s="6">
        <f>0</f>
        <v>0</v>
      </c>
      <c r="BJ73" s="7">
        <f>IFERROR(VLOOKUP(BE73,Table1[#All],2,0),0)</f>
        <v>0</v>
      </c>
      <c r="BK73" s="6" t="s">
        <v>9</v>
      </c>
      <c r="BL73" s="6" t="s">
        <v>9</v>
      </c>
      <c r="BM73" s="6">
        <f>0</f>
        <v>0</v>
      </c>
      <c r="BN73" s="6">
        <f>0</f>
        <v>0</v>
      </c>
      <c r="BO73" s="6">
        <f>0</f>
        <v>0</v>
      </c>
      <c r="BP73" s="7">
        <f>IFERROR(VLOOKUP(BK73,Table1[#All],2,0),0)</f>
        <v>0</v>
      </c>
    </row>
    <row r="74" spans="1:68" x14ac:dyDescent="0.25">
      <c r="A74" s="6" t="s">
        <v>696</v>
      </c>
      <c r="B74" s="6" t="str">
        <f>VLOOKUP(A74,Table3[#All],2,FALSE)</f>
        <v>Johns Hopkins University</v>
      </c>
      <c r="C74" s="6" t="str">
        <f>VLOOKUP(A74,Table3[#All],3,FALSE)</f>
        <v>Executive Data Science</v>
      </c>
      <c r="D74" s="6" t="str">
        <f>VLOOKUP(A74,Table3[#All],4,FALSE)</f>
        <v>Specialization</v>
      </c>
      <c r="E74" s="6">
        <f>VLOOKUP(A74,Table3[#All],5,FALSE)</f>
        <v>4.5</v>
      </c>
      <c r="F74" s="6">
        <f>VLOOKUP(A74,Table3[#All],6,FALSE)</f>
        <v>10118</v>
      </c>
      <c r="G74" s="6">
        <v>220000</v>
      </c>
      <c r="H74" s="6" t="str">
        <f>VLOOKUP(A74,Table3[#All],8,FALSE)</f>
        <v>Beginner</v>
      </c>
      <c r="I74" s="6" t="s">
        <v>697</v>
      </c>
      <c r="J74" s="6" t="s">
        <v>698</v>
      </c>
      <c r="K74" s="6">
        <v>4.5</v>
      </c>
      <c r="L74" s="8">
        <v>7680</v>
      </c>
      <c r="M74" s="8">
        <v>1453</v>
      </c>
      <c r="N74" s="7">
        <f>IFERROR(VLOOKUP(I74,Table1[#All],2,0),0)</f>
        <v>176969</v>
      </c>
      <c r="O74" s="6" t="s">
        <v>699</v>
      </c>
      <c r="P74" s="6" t="s">
        <v>700</v>
      </c>
      <c r="Q74" s="6">
        <v>4.5</v>
      </c>
      <c r="R74" s="8">
        <v>3184</v>
      </c>
      <c r="S74" s="6">
        <v>438</v>
      </c>
      <c r="T74" s="7">
        <f>IFERROR(VLOOKUP(O74,Table1[#All],2,0),0)</f>
        <v>41939</v>
      </c>
      <c r="U74" s="6" t="s">
        <v>701</v>
      </c>
      <c r="V74" s="6" t="s">
        <v>702</v>
      </c>
      <c r="W74" s="6">
        <v>4.5999999999999996</v>
      </c>
      <c r="X74" s="8">
        <v>3152</v>
      </c>
      <c r="Y74" s="6">
        <v>445</v>
      </c>
      <c r="Z74" s="7">
        <f>IFERROR(VLOOKUP(U74,Table1[#All],2,0),0)</f>
        <v>60788</v>
      </c>
      <c r="AA74" s="6" t="s">
        <v>703</v>
      </c>
      <c r="AB74" s="6" t="s">
        <v>704</v>
      </c>
      <c r="AC74" s="6">
        <v>4.4000000000000004</v>
      </c>
      <c r="AD74" s="6">
        <v>0</v>
      </c>
      <c r="AE74" s="6">
        <v>270</v>
      </c>
      <c r="AF74" s="7">
        <f>IFERROR(VLOOKUP(AA74,Table1[#All],2,0),0)</f>
        <v>46398</v>
      </c>
      <c r="AG74" s="6" t="s">
        <v>705</v>
      </c>
      <c r="AH74" s="6" t="s">
        <v>706</v>
      </c>
      <c r="AI74" s="6">
        <v>4.7</v>
      </c>
      <c r="AJ74" s="8">
        <v>1499</v>
      </c>
      <c r="AK74" s="6">
        <v>329</v>
      </c>
      <c r="AL74" s="7">
        <f>IFERROR(VLOOKUP(AG74,Table1[#All],2,0),0)</f>
        <v>13313</v>
      </c>
      <c r="AM74" s="6" t="s">
        <v>9</v>
      </c>
      <c r="AN74" s="6" t="s">
        <v>9</v>
      </c>
      <c r="AO74" s="6">
        <f>0</f>
        <v>0</v>
      </c>
      <c r="AP74" s="6">
        <f>0</f>
        <v>0</v>
      </c>
      <c r="AQ74" s="6">
        <f>0</f>
        <v>0</v>
      </c>
      <c r="AR74" s="7">
        <f>IFERROR(VLOOKUP(AM74,Table1[#All],2,0),0)</f>
        <v>0</v>
      </c>
      <c r="AS74" s="6" t="s">
        <v>9</v>
      </c>
      <c r="AT74" s="6" t="s">
        <v>9</v>
      </c>
      <c r="AU74" s="6">
        <f>0</f>
        <v>0</v>
      </c>
      <c r="AV74" s="6">
        <f>0</f>
        <v>0</v>
      </c>
      <c r="AW74" s="6">
        <f>0</f>
        <v>0</v>
      </c>
      <c r="AX74" s="7">
        <f>IFERROR(VLOOKUP(AS74,Table1[#All],2,0),0)</f>
        <v>0</v>
      </c>
      <c r="AY74" s="6" t="s">
        <v>9</v>
      </c>
      <c r="AZ74" s="6" t="s">
        <v>9</v>
      </c>
      <c r="BA74" s="6">
        <f>0</f>
        <v>0</v>
      </c>
      <c r="BB74" s="6">
        <f>0</f>
        <v>0</v>
      </c>
      <c r="BC74" s="6">
        <f>0</f>
        <v>0</v>
      </c>
      <c r="BD74" s="7">
        <f>IFERROR(VLOOKUP(AY74,Table1[#All],2,0),0)</f>
        <v>0</v>
      </c>
      <c r="BE74" s="6" t="s">
        <v>9</v>
      </c>
      <c r="BF74" s="6" t="s">
        <v>9</v>
      </c>
      <c r="BG74" s="6">
        <f>0</f>
        <v>0</v>
      </c>
      <c r="BH74" s="6">
        <f>0</f>
        <v>0</v>
      </c>
      <c r="BI74" s="6">
        <f>0</f>
        <v>0</v>
      </c>
      <c r="BJ74" s="7">
        <f>IFERROR(VLOOKUP(BE74,Table1[#All],2,0),0)</f>
        <v>0</v>
      </c>
      <c r="BK74" s="6" t="s">
        <v>9</v>
      </c>
      <c r="BL74" s="6" t="s">
        <v>9</v>
      </c>
      <c r="BM74" s="6">
        <f>0</f>
        <v>0</v>
      </c>
      <c r="BN74" s="6">
        <f>0</f>
        <v>0</v>
      </c>
      <c r="BO74" s="6">
        <f>0</f>
        <v>0</v>
      </c>
      <c r="BP74" s="7">
        <f>IFERROR(VLOOKUP(BK74,Table1[#All],2,0),0)</f>
        <v>0</v>
      </c>
    </row>
    <row r="75" spans="1:68" x14ac:dyDescent="0.25">
      <c r="A75" s="6" t="s">
        <v>707</v>
      </c>
      <c r="B75" s="6" t="str">
        <f>VLOOKUP(A75,Table3[#All],2,FALSE)</f>
        <v>Macquarie University</v>
      </c>
      <c r="C75" s="6" t="str">
        <f>VLOOKUP(A75,Table3[#All],3,FALSE)</f>
        <v>Excel Skills for Data Analytics and Visualization</v>
      </c>
      <c r="D75" s="6" t="str">
        <f>VLOOKUP(A75,Table3[#All],4,FALSE)</f>
        <v>Specialization</v>
      </c>
      <c r="E75" s="6">
        <f>VLOOKUP(A75,Table3[#All],5,FALSE)</f>
        <v>4.8</v>
      </c>
      <c r="F75" s="6">
        <f>VLOOKUP(A75,Table3[#All],6,FALSE)</f>
        <v>1609</v>
      </c>
      <c r="G75" s="6">
        <v>68000</v>
      </c>
      <c r="H75" s="6" t="str">
        <f>VLOOKUP(A75,Table3[#All],8,FALSE)</f>
        <v>Intermediate</v>
      </c>
      <c r="I75" s="6" t="s">
        <v>708</v>
      </c>
      <c r="J75" s="6" t="s">
        <v>709</v>
      </c>
      <c r="K75" s="6">
        <v>4.8</v>
      </c>
      <c r="L75" s="8">
        <v>1415</v>
      </c>
      <c r="M75" s="6">
        <v>379</v>
      </c>
      <c r="N75" s="7">
        <f>IFERROR(VLOOKUP(I75,Table1[#All],2,0),0)</f>
        <v>60370</v>
      </c>
      <c r="O75" s="6" t="s">
        <v>710</v>
      </c>
      <c r="P75" s="6" t="s">
        <v>711</v>
      </c>
      <c r="Q75" s="6">
        <v>4.9000000000000004</v>
      </c>
      <c r="R75" s="6">
        <v>200</v>
      </c>
      <c r="S75" s="6">
        <v>60</v>
      </c>
      <c r="T75" s="7">
        <f>IFERROR(VLOOKUP(O75,Table1[#All],2,0),0)</f>
        <v>10729</v>
      </c>
      <c r="U75" s="6" t="s">
        <v>712</v>
      </c>
      <c r="V75" s="6" t="s">
        <v>713</v>
      </c>
      <c r="W75" s="6">
        <v>4.9000000000000004</v>
      </c>
      <c r="X75" s="6">
        <v>167</v>
      </c>
      <c r="Y75" s="6">
        <v>53</v>
      </c>
      <c r="Z75" s="7">
        <f>IFERROR(VLOOKUP(U75,Table1[#All],2,0),0)</f>
        <v>7843</v>
      </c>
      <c r="AA75" s="6" t="s">
        <v>9</v>
      </c>
      <c r="AB75" s="6" t="s">
        <v>9</v>
      </c>
      <c r="AC75" s="6">
        <f>0</f>
        <v>0</v>
      </c>
      <c r="AD75" s="6">
        <v>0</v>
      </c>
      <c r="AE75" s="6">
        <f>0</f>
        <v>0</v>
      </c>
      <c r="AF75" s="7">
        <f>IFERROR(VLOOKUP(AA75,Table1[#All],2,0),0)</f>
        <v>0</v>
      </c>
      <c r="AG75" s="6" t="s">
        <v>9</v>
      </c>
      <c r="AH75" s="6" t="s">
        <v>9</v>
      </c>
      <c r="AI75" s="6">
        <f>0</f>
        <v>0</v>
      </c>
      <c r="AJ75" s="6">
        <f>0</f>
        <v>0</v>
      </c>
      <c r="AK75" s="6">
        <f>0</f>
        <v>0</v>
      </c>
      <c r="AL75" s="7">
        <f>IFERROR(VLOOKUP(AG75,Table1[#All],2,0),0)</f>
        <v>0</v>
      </c>
      <c r="AM75" s="6" t="s">
        <v>9</v>
      </c>
      <c r="AN75" s="6" t="s">
        <v>9</v>
      </c>
      <c r="AO75" s="6">
        <f>0</f>
        <v>0</v>
      </c>
      <c r="AP75" s="6">
        <f>0</f>
        <v>0</v>
      </c>
      <c r="AQ75" s="6">
        <f>0</f>
        <v>0</v>
      </c>
      <c r="AR75" s="7">
        <f>IFERROR(VLOOKUP(AM75,Table1[#All],2,0),0)</f>
        <v>0</v>
      </c>
      <c r="AS75" s="6" t="s">
        <v>9</v>
      </c>
      <c r="AT75" s="6" t="s">
        <v>9</v>
      </c>
      <c r="AU75" s="6">
        <f>0</f>
        <v>0</v>
      </c>
      <c r="AV75" s="6">
        <f>0</f>
        <v>0</v>
      </c>
      <c r="AW75" s="6">
        <f>0</f>
        <v>0</v>
      </c>
      <c r="AX75" s="7">
        <f>IFERROR(VLOOKUP(AS75,Table1[#All],2,0),0)</f>
        <v>0</v>
      </c>
      <c r="AY75" s="6" t="s">
        <v>9</v>
      </c>
      <c r="AZ75" s="6" t="s">
        <v>9</v>
      </c>
      <c r="BA75" s="6">
        <f>0</f>
        <v>0</v>
      </c>
      <c r="BB75" s="6">
        <f>0</f>
        <v>0</v>
      </c>
      <c r="BC75" s="6">
        <f>0</f>
        <v>0</v>
      </c>
      <c r="BD75" s="7">
        <f>IFERROR(VLOOKUP(AY75,Table1[#All],2,0),0)</f>
        <v>0</v>
      </c>
      <c r="BE75" s="6" t="s">
        <v>9</v>
      </c>
      <c r="BF75" s="6" t="s">
        <v>9</v>
      </c>
      <c r="BG75" s="6">
        <f>0</f>
        <v>0</v>
      </c>
      <c r="BH75" s="6">
        <f>0</f>
        <v>0</v>
      </c>
      <c r="BI75" s="6">
        <f>0</f>
        <v>0</v>
      </c>
      <c r="BJ75" s="7">
        <f>IFERROR(VLOOKUP(BE75,Table1[#All],2,0),0)</f>
        <v>0</v>
      </c>
      <c r="BK75" s="6" t="s">
        <v>9</v>
      </c>
      <c r="BL75" s="6" t="s">
        <v>9</v>
      </c>
      <c r="BM75" s="6">
        <f>0</f>
        <v>0</v>
      </c>
      <c r="BN75" s="6">
        <f>0</f>
        <v>0</v>
      </c>
      <c r="BO75" s="6">
        <f>0</f>
        <v>0</v>
      </c>
      <c r="BP75" s="7">
        <f>IFERROR(VLOOKUP(BK75,Table1[#All],2,0),0)</f>
        <v>0</v>
      </c>
    </row>
    <row r="76" spans="1:68" x14ac:dyDescent="0.25">
      <c r="A76" s="6" t="s">
        <v>714</v>
      </c>
      <c r="B76" s="6" t="str">
        <f>VLOOKUP(A76,Table3[#All],2,FALSE)</f>
        <v>University of Colorado Boulder</v>
      </c>
      <c r="C76" s="6" t="str">
        <f>VLOOKUP(A76,Table3[#All],3,FALSE)</f>
        <v>Data Structures and Algorithms</v>
      </c>
      <c r="D76" s="6" t="str">
        <f>VLOOKUP(A76,Table3[#All],4,FALSE)</f>
        <v>Specialization</v>
      </c>
      <c r="E76" s="6">
        <f>VLOOKUP(A76,Table3[#All],5,FALSE)</f>
        <v>4.7</v>
      </c>
      <c r="F76" s="6">
        <f>VLOOKUP(A76,Table3[#All],6,FALSE)</f>
        <v>41</v>
      </c>
      <c r="G76" s="6">
        <v>5800</v>
      </c>
      <c r="H76" s="6" t="str">
        <f>VLOOKUP(A76,Table3[#All],8,FALSE)</f>
        <v>Advanced</v>
      </c>
      <c r="I76" s="6" t="s">
        <v>715</v>
      </c>
      <c r="J76" s="6" t="s">
        <v>716</v>
      </c>
      <c r="K76" s="6">
        <v>4.7</v>
      </c>
      <c r="L76" s="6">
        <v>33</v>
      </c>
      <c r="M76" s="6">
        <v>12</v>
      </c>
      <c r="N76" s="7">
        <f>IFERROR(VLOOKUP(I76,Table1[#All],2,0),0)</f>
        <v>5116</v>
      </c>
      <c r="O76" s="6" t="s">
        <v>717</v>
      </c>
      <c r="P76" s="6" t="s">
        <v>718</v>
      </c>
      <c r="Q76" s="6">
        <v>4.7</v>
      </c>
      <c r="R76" s="6">
        <v>11</v>
      </c>
      <c r="S76" s="6">
        <v>5</v>
      </c>
      <c r="T76" s="7">
        <f>IFERROR(VLOOKUP(O76,Table1[#All],2,0),0)</f>
        <v>1653</v>
      </c>
      <c r="U76" s="6" t="s">
        <v>719</v>
      </c>
      <c r="V76" s="6" t="s">
        <v>720</v>
      </c>
      <c r="W76" s="6">
        <v>0</v>
      </c>
      <c r="X76" s="6">
        <v>0</v>
      </c>
      <c r="Y76" s="6">
        <v>0</v>
      </c>
      <c r="Z76" s="7">
        <f>IFERROR(VLOOKUP(U76,Table1[#All],2,0),0)</f>
        <v>0</v>
      </c>
      <c r="AA76" s="6" t="s">
        <v>9</v>
      </c>
      <c r="AB76" s="6" t="s">
        <v>9</v>
      </c>
      <c r="AC76" s="6">
        <f>0</f>
        <v>0</v>
      </c>
      <c r="AD76" s="6">
        <v>0</v>
      </c>
      <c r="AE76" s="6">
        <f>0</f>
        <v>0</v>
      </c>
      <c r="AF76" s="7">
        <f>IFERROR(VLOOKUP(AA76,Table1[#All],2,0),0)</f>
        <v>0</v>
      </c>
      <c r="AG76" s="6" t="s">
        <v>9</v>
      </c>
      <c r="AH76" s="6" t="s">
        <v>9</v>
      </c>
      <c r="AI76" s="6">
        <f>0</f>
        <v>0</v>
      </c>
      <c r="AJ76" s="6">
        <f>0</f>
        <v>0</v>
      </c>
      <c r="AK76" s="6">
        <f>0</f>
        <v>0</v>
      </c>
      <c r="AL76" s="7">
        <f>IFERROR(VLOOKUP(AG76,Table1[#All],2,0),0)</f>
        <v>0</v>
      </c>
      <c r="AM76" s="6" t="s">
        <v>9</v>
      </c>
      <c r="AN76" s="6" t="s">
        <v>9</v>
      </c>
      <c r="AO76" s="6">
        <f>0</f>
        <v>0</v>
      </c>
      <c r="AP76" s="6">
        <f>0</f>
        <v>0</v>
      </c>
      <c r="AQ76" s="6">
        <f>0</f>
        <v>0</v>
      </c>
      <c r="AR76" s="7">
        <f>IFERROR(VLOOKUP(AM76,Table1[#All],2,0),0)</f>
        <v>0</v>
      </c>
      <c r="AS76" s="6" t="s">
        <v>9</v>
      </c>
      <c r="AT76" s="6" t="s">
        <v>9</v>
      </c>
      <c r="AU76" s="6">
        <f>0</f>
        <v>0</v>
      </c>
      <c r="AV76" s="6">
        <f>0</f>
        <v>0</v>
      </c>
      <c r="AW76" s="6">
        <f>0</f>
        <v>0</v>
      </c>
      <c r="AX76" s="7">
        <f>IFERROR(VLOOKUP(AS76,Table1[#All],2,0),0)</f>
        <v>0</v>
      </c>
      <c r="AY76" s="6" t="s">
        <v>9</v>
      </c>
      <c r="AZ76" s="6" t="s">
        <v>9</v>
      </c>
      <c r="BA76" s="6">
        <f>0</f>
        <v>0</v>
      </c>
      <c r="BB76" s="6">
        <f>0</f>
        <v>0</v>
      </c>
      <c r="BC76" s="6">
        <f>0</f>
        <v>0</v>
      </c>
      <c r="BD76" s="7">
        <f>IFERROR(VLOOKUP(AY76,Table1[#All],2,0),0)</f>
        <v>0</v>
      </c>
      <c r="BE76" s="6" t="s">
        <v>9</v>
      </c>
      <c r="BF76" s="6" t="s">
        <v>9</v>
      </c>
      <c r="BG76" s="6">
        <f>0</f>
        <v>0</v>
      </c>
      <c r="BH76" s="6">
        <f>0</f>
        <v>0</v>
      </c>
      <c r="BI76" s="6">
        <f>0</f>
        <v>0</v>
      </c>
      <c r="BJ76" s="7">
        <f>IFERROR(VLOOKUP(BE76,Table1[#All],2,0),0)</f>
        <v>0</v>
      </c>
      <c r="BK76" s="6" t="s">
        <v>9</v>
      </c>
      <c r="BL76" s="6" t="s">
        <v>9</v>
      </c>
      <c r="BM76" s="6">
        <f>0</f>
        <v>0</v>
      </c>
      <c r="BN76" s="6">
        <f>0</f>
        <v>0</v>
      </c>
      <c r="BO76" s="6">
        <f>0</f>
        <v>0</v>
      </c>
      <c r="BP76" s="7">
        <f>IFERROR(VLOOKUP(BK76,Table1[#All],2,0),0)</f>
        <v>0</v>
      </c>
    </row>
    <row r="77" spans="1:68" x14ac:dyDescent="0.25">
      <c r="A77" s="6" t="s">
        <v>721</v>
      </c>
      <c r="B77" s="6" t="str">
        <f>VLOOKUP(A77,Table3[#All],2,FALSE)</f>
        <v>Duke University</v>
      </c>
      <c r="C77" s="6" t="str">
        <f>VLOOKUP(A77,Table3[#All],3,FALSE)</f>
        <v>Excel to MySQL: Analytic Techniques for Business</v>
      </c>
      <c r="D77" s="6" t="str">
        <f>VLOOKUP(A77,Table3[#All],4,FALSE)</f>
        <v>Specialization</v>
      </c>
      <c r="E77" s="6">
        <f>VLOOKUP(A77,Table3[#All],5,FALSE)</f>
        <v>4.5999999999999996</v>
      </c>
      <c r="F77" s="6">
        <f>VLOOKUP(A77,Table3[#All],6,FALSE)</f>
        <v>14152</v>
      </c>
      <c r="G77" s="6">
        <v>640000</v>
      </c>
      <c r="H77" s="6" t="str">
        <f>VLOOKUP(A77,Table3[#All],8,FALSE)</f>
        <v>Beginner</v>
      </c>
      <c r="I77" s="6" t="s">
        <v>722</v>
      </c>
      <c r="J77" s="6" t="s">
        <v>723</v>
      </c>
      <c r="K77" s="6">
        <v>4.5999999999999996</v>
      </c>
      <c r="L77" s="8">
        <v>7946</v>
      </c>
      <c r="M77" s="8">
        <v>1647</v>
      </c>
      <c r="N77" s="7">
        <f>IFERROR(VLOOKUP(I77,Table1[#All],2,0),0)</f>
        <v>246072</v>
      </c>
      <c r="O77" s="6" t="s">
        <v>724</v>
      </c>
      <c r="P77" s="6" t="s">
        <v>725</v>
      </c>
      <c r="Q77" s="6">
        <v>4.2</v>
      </c>
      <c r="R77" s="8">
        <v>3764</v>
      </c>
      <c r="S77" s="6">
        <v>910</v>
      </c>
      <c r="T77" s="7">
        <f>IFERROR(VLOOKUP(O77,Table1[#All],2,0),0)</f>
        <v>319133</v>
      </c>
      <c r="U77" s="6" t="s">
        <v>726</v>
      </c>
      <c r="V77" s="6" t="s">
        <v>727</v>
      </c>
      <c r="W77" s="6">
        <v>4.7</v>
      </c>
      <c r="X77" s="8">
        <v>2988</v>
      </c>
      <c r="Y77" s="6">
        <v>703</v>
      </c>
      <c r="Z77" s="7">
        <f>IFERROR(VLOOKUP(U77,Table1[#All],2,0),0)</f>
        <v>187551</v>
      </c>
      <c r="AA77" s="6" t="s">
        <v>728</v>
      </c>
      <c r="AB77" s="6" t="s">
        <v>729</v>
      </c>
      <c r="AC77" s="6">
        <v>4.7</v>
      </c>
      <c r="AD77" s="6">
        <v>0</v>
      </c>
      <c r="AE77" s="6">
        <v>879</v>
      </c>
      <c r="AF77" s="7">
        <f>IFERROR(VLOOKUP(AA77,Table1[#All],2,0),0)</f>
        <v>168433</v>
      </c>
      <c r="AG77" s="6" t="s">
        <v>730</v>
      </c>
      <c r="AH77" s="6" t="s">
        <v>731</v>
      </c>
      <c r="AI77" s="6">
        <v>4.7</v>
      </c>
      <c r="AJ77" s="6">
        <v>230</v>
      </c>
      <c r="AK77" s="6">
        <v>51</v>
      </c>
      <c r="AL77" s="7">
        <f>IFERROR(VLOOKUP(AG77,Table1[#All],2,0),0)</f>
        <v>12947</v>
      </c>
      <c r="AM77" s="6" t="s">
        <v>9</v>
      </c>
      <c r="AN77" s="6" t="s">
        <v>9</v>
      </c>
      <c r="AO77" s="6">
        <f>0</f>
        <v>0</v>
      </c>
      <c r="AP77" s="6">
        <f>0</f>
        <v>0</v>
      </c>
      <c r="AQ77" s="6">
        <f>0</f>
        <v>0</v>
      </c>
      <c r="AR77" s="7">
        <f>IFERROR(VLOOKUP(AM77,Table1[#All],2,0),0)</f>
        <v>0</v>
      </c>
      <c r="AS77" s="6" t="s">
        <v>9</v>
      </c>
      <c r="AT77" s="6" t="s">
        <v>9</v>
      </c>
      <c r="AU77" s="6">
        <f>0</f>
        <v>0</v>
      </c>
      <c r="AV77" s="6">
        <f>0</f>
        <v>0</v>
      </c>
      <c r="AW77" s="6">
        <f>0</f>
        <v>0</v>
      </c>
      <c r="AX77" s="7">
        <f>IFERROR(VLOOKUP(AS77,Table1[#All],2,0),0)</f>
        <v>0</v>
      </c>
      <c r="AY77" s="6" t="s">
        <v>9</v>
      </c>
      <c r="AZ77" s="6" t="s">
        <v>9</v>
      </c>
      <c r="BA77" s="6">
        <f>0</f>
        <v>0</v>
      </c>
      <c r="BB77" s="6">
        <f>0</f>
        <v>0</v>
      </c>
      <c r="BC77" s="6">
        <f>0</f>
        <v>0</v>
      </c>
      <c r="BD77" s="7">
        <f>IFERROR(VLOOKUP(AY77,Table1[#All],2,0),0)</f>
        <v>0</v>
      </c>
      <c r="BE77" s="6" t="s">
        <v>9</v>
      </c>
      <c r="BF77" s="6" t="s">
        <v>9</v>
      </c>
      <c r="BG77" s="6">
        <f>0</f>
        <v>0</v>
      </c>
      <c r="BH77" s="6">
        <f>0</f>
        <v>0</v>
      </c>
      <c r="BI77" s="6">
        <f>0</f>
        <v>0</v>
      </c>
      <c r="BJ77" s="7">
        <f>IFERROR(VLOOKUP(BE77,Table1[#All],2,0),0)</f>
        <v>0</v>
      </c>
      <c r="BK77" s="6" t="s">
        <v>9</v>
      </c>
      <c r="BL77" s="6" t="s">
        <v>9</v>
      </c>
      <c r="BM77" s="6">
        <f>0</f>
        <v>0</v>
      </c>
      <c r="BN77" s="6">
        <f>0</f>
        <v>0</v>
      </c>
      <c r="BO77" s="6">
        <f>0</f>
        <v>0</v>
      </c>
      <c r="BP77" s="7">
        <f>IFERROR(VLOOKUP(BK77,Table1[#All],2,0),0)</f>
        <v>0</v>
      </c>
    </row>
    <row r="78" spans="1:68" x14ac:dyDescent="0.25">
      <c r="A78" s="6" t="s">
        <v>732</v>
      </c>
      <c r="B78" s="6" t="str">
        <f>VLOOKUP(A78,Table3[#All],2,FALSE)</f>
        <v>University of Colorado Boulder</v>
      </c>
      <c r="C78" s="6" t="str">
        <f>VLOOKUP(A78,Table3[#All],3,FALSE)</f>
        <v>Everyday Excel</v>
      </c>
      <c r="D78" s="6" t="str">
        <f>VLOOKUP(A78,Table3[#All],4,FALSE)</f>
        <v>Specialization</v>
      </c>
      <c r="E78" s="6">
        <f>VLOOKUP(A78,Table3[#All],5,FALSE)</f>
        <v>4.7</v>
      </c>
      <c r="F78" s="6">
        <f>VLOOKUP(A78,Table3[#All],6,FALSE)</f>
        <v>2014</v>
      </c>
      <c r="G78" s="6">
        <v>140000</v>
      </c>
      <c r="H78" s="6" t="str">
        <f>VLOOKUP(A78,Table3[#All],8,FALSE)</f>
        <v>Beginner</v>
      </c>
      <c r="I78" s="6" t="s">
        <v>733</v>
      </c>
      <c r="J78" s="6" t="s">
        <v>734</v>
      </c>
      <c r="K78" s="6">
        <v>4.7</v>
      </c>
      <c r="L78" s="8">
        <v>1905</v>
      </c>
      <c r="M78" s="6">
        <v>669</v>
      </c>
      <c r="N78" s="7">
        <f>IFERROR(VLOOKUP(I78,Table1[#All],2,0),0)</f>
        <v>140106</v>
      </c>
      <c r="O78" s="6" t="s">
        <v>735</v>
      </c>
      <c r="P78" s="6" t="s">
        <v>736</v>
      </c>
      <c r="Q78" s="6">
        <v>4.8</v>
      </c>
      <c r="R78" s="6">
        <v>216</v>
      </c>
      <c r="S78" s="6">
        <v>80</v>
      </c>
      <c r="T78" s="7">
        <f>IFERROR(VLOOKUP(O78,Table1[#All],2,0),0)</f>
        <v>17441</v>
      </c>
      <c r="U78" s="6" t="s">
        <v>737</v>
      </c>
      <c r="V78" s="6" t="s">
        <v>738</v>
      </c>
      <c r="W78" s="6">
        <v>5</v>
      </c>
      <c r="X78" s="6">
        <v>28</v>
      </c>
      <c r="Y78" s="6">
        <v>20</v>
      </c>
      <c r="Z78" s="7">
        <f>IFERROR(VLOOKUP(U78,Table1[#All],2,0),0)</f>
        <v>2107</v>
      </c>
      <c r="AA78" s="6" t="s">
        <v>9</v>
      </c>
      <c r="AB78" s="6" t="s">
        <v>9</v>
      </c>
      <c r="AC78" s="6">
        <f>0</f>
        <v>0</v>
      </c>
      <c r="AD78" s="6">
        <v>0</v>
      </c>
      <c r="AE78" s="6">
        <f>0</f>
        <v>0</v>
      </c>
      <c r="AF78" s="7">
        <f>IFERROR(VLOOKUP(AA78,Table1[#All],2,0),0)</f>
        <v>0</v>
      </c>
      <c r="AG78" s="6" t="s">
        <v>9</v>
      </c>
      <c r="AH78" s="6" t="s">
        <v>9</v>
      </c>
      <c r="AI78" s="6">
        <f>0</f>
        <v>0</v>
      </c>
      <c r="AJ78" s="6">
        <f>0</f>
        <v>0</v>
      </c>
      <c r="AK78" s="6">
        <f>0</f>
        <v>0</v>
      </c>
      <c r="AL78" s="7">
        <f>IFERROR(VLOOKUP(AG78,Table1[#All],2,0),0)</f>
        <v>0</v>
      </c>
      <c r="AM78" s="6" t="s">
        <v>9</v>
      </c>
      <c r="AN78" s="6" t="s">
        <v>9</v>
      </c>
      <c r="AO78" s="6">
        <f>0</f>
        <v>0</v>
      </c>
      <c r="AP78" s="6">
        <f>0</f>
        <v>0</v>
      </c>
      <c r="AQ78" s="6">
        <f>0</f>
        <v>0</v>
      </c>
      <c r="AR78" s="7">
        <f>IFERROR(VLOOKUP(AM78,Table1[#All],2,0),0)</f>
        <v>0</v>
      </c>
      <c r="AS78" s="6" t="s">
        <v>9</v>
      </c>
      <c r="AT78" s="6" t="s">
        <v>9</v>
      </c>
      <c r="AU78" s="6">
        <f>0</f>
        <v>0</v>
      </c>
      <c r="AV78" s="6">
        <f>0</f>
        <v>0</v>
      </c>
      <c r="AW78" s="6">
        <f>0</f>
        <v>0</v>
      </c>
      <c r="AX78" s="7">
        <f>IFERROR(VLOOKUP(AS78,Table1[#All],2,0),0)</f>
        <v>0</v>
      </c>
      <c r="AY78" s="6" t="s">
        <v>9</v>
      </c>
      <c r="AZ78" s="6" t="s">
        <v>9</v>
      </c>
      <c r="BA78" s="6">
        <f>0</f>
        <v>0</v>
      </c>
      <c r="BB78" s="6">
        <f>0</f>
        <v>0</v>
      </c>
      <c r="BC78" s="6">
        <f>0</f>
        <v>0</v>
      </c>
      <c r="BD78" s="7">
        <f>IFERROR(VLOOKUP(AY78,Table1[#All],2,0),0)</f>
        <v>0</v>
      </c>
      <c r="BE78" s="6" t="s">
        <v>9</v>
      </c>
      <c r="BF78" s="6" t="s">
        <v>9</v>
      </c>
      <c r="BG78" s="6">
        <f>0</f>
        <v>0</v>
      </c>
      <c r="BH78" s="6">
        <f>0</f>
        <v>0</v>
      </c>
      <c r="BI78" s="6">
        <f>0</f>
        <v>0</v>
      </c>
      <c r="BJ78" s="7">
        <f>IFERROR(VLOOKUP(BE78,Table1[#All],2,0),0)</f>
        <v>0</v>
      </c>
      <c r="BK78" s="6" t="s">
        <v>9</v>
      </c>
      <c r="BL78" s="6" t="s">
        <v>9</v>
      </c>
      <c r="BM78" s="6">
        <f>0</f>
        <v>0</v>
      </c>
      <c r="BN78" s="6">
        <f>0</f>
        <v>0</v>
      </c>
      <c r="BO78" s="6">
        <f>0</f>
        <v>0</v>
      </c>
      <c r="BP78" s="7">
        <f>IFERROR(VLOOKUP(BK78,Table1[#All],2,0),0)</f>
        <v>0</v>
      </c>
    </row>
    <row r="79" spans="1:68" x14ac:dyDescent="0.25">
      <c r="A79" s="6" t="s">
        <v>739</v>
      </c>
      <c r="B79" s="6" t="str">
        <f>VLOOKUP(A79,Table3[#All],2,FALSE)</f>
        <v>University of Michigan</v>
      </c>
      <c r="C79" s="6" t="str">
        <f>VLOOKUP(A79,Table3[#All],3,FALSE)</f>
        <v>Anatomy</v>
      </c>
      <c r="D79" s="6" t="str">
        <f>VLOOKUP(A79,Table3[#All],4,FALSE)</f>
        <v>Specialization</v>
      </c>
      <c r="E79" s="6">
        <f>VLOOKUP(A79,Table3[#All],5,FALSE)</f>
        <v>4.8</v>
      </c>
      <c r="F79" s="6">
        <f>VLOOKUP(A79,Table3[#All],6,FALSE)</f>
        <v>2650</v>
      </c>
      <c r="G79" s="6">
        <v>91000</v>
      </c>
      <c r="H79" s="6" t="str">
        <f>VLOOKUP(A79,Table3[#All],8,FALSE)</f>
        <v>Beginner</v>
      </c>
      <c r="I79" s="6" t="s">
        <v>740</v>
      </c>
      <c r="J79" s="6" t="s">
        <v>741</v>
      </c>
      <c r="K79" s="6">
        <v>4.8</v>
      </c>
      <c r="L79" s="8">
        <v>1649</v>
      </c>
      <c r="M79" s="6">
        <v>382</v>
      </c>
      <c r="N79" s="7">
        <f>IFERROR(VLOOKUP(I79,Table1[#All],2,0),0)</f>
        <v>67290</v>
      </c>
      <c r="O79" s="6" t="s">
        <v>742</v>
      </c>
      <c r="P79" s="6" t="s">
        <v>743</v>
      </c>
      <c r="Q79" s="6">
        <v>4.8</v>
      </c>
      <c r="R79" s="6">
        <v>780</v>
      </c>
      <c r="S79" s="6">
        <v>143</v>
      </c>
      <c r="T79" s="7">
        <f>IFERROR(VLOOKUP(O79,Table1[#All],2,0),0)</f>
        <v>24825</v>
      </c>
      <c r="U79" s="6" t="s">
        <v>744</v>
      </c>
      <c r="V79" s="6" t="s">
        <v>745</v>
      </c>
      <c r="W79" s="6">
        <v>4.9000000000000004</v>
      </c>
      <c r="X79" s="6">
        <v>619</v>
      </c>
      <c r="Y79" s="6">
        <v>150</v>
      </c>
      <c r="Z79" s="7">
        <f>IFERROR(VLOOKUP(U79,Table1[#All],2,0),0)</f>
        <v>27732</v>
      </c>
      <c r="AA79" s="6" t="s">
        <v>746</v>
      </c>
      <c r="AB79" s="6" t="s">
        <v>747</v>
      </c>
      <c r="AC79" s="6">
        <v>4.9000000000000004</v>
      </c>
      <c r="AD79" s="6">
        <v>0</v>
      </c>
      <c r="AE79" s="6">
        <v>70</v>
      </c>
      <c r="AF79" s="7">
        <f>IFERROR(VLOOKUP(AA79,Table1[#All],2,0),0)</f>
        <v>19249</v>
      </c>
      <c r="AG79" s="6" t="s">
        <v>9</v>
      </c>
      <c r="AH79" s="6" t="s">
        <v>9</v>
      </c>
      <c r="AI79" s="6">
        <f>0</f>
        <v>0</v>
      </c>
      <c r="AJ79" s="6">
        <f>0</f>
        <v>0</v>
      </c>
      <c r="AK79" s="6">
        <f>0</f>
        <v>0</v>
      </c>
      <c r="AL79" s="7">
        <f>IFERROR(VLOOKUP(AG79,Table1[#All],2,0),0)</f>
        <v>0</v>
      </c>
      <c r="AM79" s="6" t="s">
        <v>9</v>
      </c>
      <c r="AN79" s="6" t="s">
        <v>9</v>
      </c>
      <c r="AO79" s="6">
        <f>0</f>
        <v>0</v>
      </c>
      <c r="AP79" s="6">
        <f>0</f>
        <v>0</v>
      </c>
      <c r="AQ79" s="6">
        <f>0</f>
        <v>0</v>
      </c>
      <c r="AR79" s="7">
        <f>IFERROR(VLOOKUP(AM79,Table1[#All],2,0),0)</f>
        <v>0</v>
      </c>
      <c r="AS79" s="6" t="s">
        <v>9</v>
      </c>
      <c r="AT79" s="6" t="s">
        <v>9</v>
      </c>
      <c r="AU79" s="6">
        <f>0</f>
        <v>0</v>
      </c>
      <c r="AV79" s="6">
        <f>0</f>
        <v>0</v>
      </c>
      <c r="AW79" s="6">
        <f>0</f>
        <v>0</v>
      </c>
      <c r="AX79" s="7">
        <f>IFERROR(VLOOKUP(AS79,Table1[#All],2,0),0)</f>
        <v>0</v>
      </c>
      <c r="AY79" s="6" t="s">
        <v>9</v>
      </c>
      <c r="AZ79" s="6" t="s">
        <v>9</v>
      </c>
      <c r="BA79" s="6">
        <f>0</f>
        <v>0</v>
      </c>
      <c r="BB79" s="6">
        <f>0</f>
        <v>0</v>
      </c>
      <c r="BC79" s="6">
        <f>0</f>
        <v>0</v>
      </c>
      <c r="BD79" s="7">
        <f>IFERROR(VLOOKUP(AY79,Table1[#All],2,0),0)</f>
        <v>0</v>
      </c>
      <c r="BE79" s="6" t="s">
        <v>9</v>
      </c>
      <c r="BF79" s="6" t="s">
        <v>9</v>
      </c>
      <c r="BG79" s="6">
        <f>0</f>
        <v>0</v>
      </c>
      <c r="BH79" s="6">
        <f>0</f>
        <v>0</v>
      </c>
      <c r="BI79" s="6">
        <f>0</f>
        <v>0</v>
      </c>
      <c r="BJ79" s="7">
        <f>IFERROR(VLOOKUP(BE79,Table1[#All],2,0),0)</f>
        <v>0</v>
      </c>
      <c r="BK79" s="6" t="s">
        <v>9</v>
      </c>
      <c r="BL79" s="6" t="s">
        <v>9</v>
      </c>
      <c r="BM79" s="6">
        <f>0</f>
        <v>0</v>
      </c>
      <c r="BN79" s="6">
        <f>0</f>
        <v>0</v>
      </c>
      <c r="BO79" s="6">
        <f>0</f>
        <v>0</v>
      </c>
      <c r="BP79" s="7">
        <f>IFERROR(VLOOKUP(BK79,Table1[#All],2,0),0)</f>
        <v>0</v>
      </c>
    </row>
    <row r="80" spans="1:68" x14ac:dyDescent="0.25">
      <c r="A80" s="6" t="s">
        <v>748</v>
      </c>
      <c r="B80" s="6" t="str">
        <f>VLOOKUP(A80,Table3[#All],2,FALSE)</f>
        <v>Rice University</v>
      </c>
      <c r="C80" s="6" t="str">
        <f>VLOOKUP(A80,Table3[#All],3,FALSE)</f>
        <v>Business Statistics and Analysis</v>
      </c>
      <c r="D80" s="6" t="str">
        <f>VLOOKUP(A80,Table3[#All],4,FALSE)</f>
        <v>Specialization</v>
      </c>
      <c r="E80" s="6">
        <f>VLOOKUP(A80,Table3[#All],5,FALSE)</f>
        <v>4.7</v>
      </c>
      <c r="F80" s="6">
        <f>VLOOKUP(A80,Table3[#All],6,FALSE)</f>
        <v>10300</v>
      </c>
      <c r="G80" s="6">
        <v>230000</v>
      </c>
      <c r="H80" s="6" t="str">
        <f>VLOOKUP(A80,Table3[#All],8,FALSE)</f>
        <v>Beginner</v>
      </c>
      <c r="I80" s="6" t="s">
        <v>749</v>
      </c>
      <c r="J80" s="6" t="s">
        <v>750</v>
      </c>
      <c r="K80" s="6">
        <v>4.7</v>
      </c>
      <c r="L80" s="8">
        <v>8812</v>
      </c>
      <c r="M80" s="8">
        <v>2017</v>
      </c>
      <c r="N80" s="7">
        <f>IFERROR(VLOOKUP(I80,Table1[#All],2,0),0)</f>
        <v>204937</v>
      </c>
      <c r="O80" s="6" t="s">
        <v>751</v>
      </c>
      <c r="P80" s="6" t="s">
        <v>752</v>
      </c>
      <c r="Q80" s="6">
        <v>4.7</v>
      </c>
      <c r="R80" s="8">
        <v>2084</v>
      </c>
      <c r="S80" s="6">
        <v>348</v>
      </c>
      <c r="T80" s="7">
        <f>IFERROR(VLOOKUP(O80,Table1[#All],2,0),0)</f>
        <v>42946</v>
      </c>
      <c r="U80" s="6" t="s">
        <v>753</v>
      </c>
      <c r="V80" s="6" t="s">
        <v>754</v>
      </c>
      <c r="W80" s="6">
        <v>4.8</v>
      </c>
      <c r="X80" s="8">
        <v>1150</v>
      </c>
      <c r="Y80" s="6">
        <v>199</v>
      </c>
      <c r="Z80" s="7">
        <f>IFERROR(VLOOKUP(U80,Table1[#All],2,0),0)</f>
        <v>25129</v>
      </c>
      <c r="AA80" s="6" t="s">
        <v>755</v>
      </c>
      <c r="AB80" s="6" t="s">
        <v>756</v>
      </c>
      <c r="AC80" s="6">
        <v>4.8</v>
      </c>
      <c r="AD80" s="6">
        <v>0</v>
      </c>
      <c r="AE80" s="6">
        <v>200</v>
      </c>
      <c r="AF80" s="7">
        <f>IFERROR(VLOOKUP(AA80,Table1[#All],2,0),0)</f>
        <v>34117</v>
      </c>
      <c r="AG80" s="6" t="s">
        <v>757</v>
      </c>
      <c r="AH80" s="6" t="s">
        <v>758</v>
      </c>
      <c r="AI80" s="6">
        <v>4.7</v>
      </c>
      <c r="AJ80" s="6">
        <v>369</v>
      </c>
      <c r="AK80" s="6">
        <v>70</v>
      </c>
      <c r="AL80" s="7">
        <f>IFERROR(VLOOKUP(AG80,Table1[#All],2,0),0)</f>
        <v>14116</v>
      </c>
      <c r="AM80" s="6" t="s">
        <v>9</v>
      </c>
      <c r="AN80" s="6" t="s">
        <v>9</v>
      </c>
      <c r="AO80" s="6">
        <f>0</f>
        <v>0</v>
      </c>
      <c r="AP80" s="6">
        <f>0</f>
        <v>0</v>
      </c>
      <c r="AQ80" s="6">
        <f>0</f>
        <v>0</v>
      </c>
      <c r="AR80" s="7">
        <f>IFERROR(VLOOKUP(AM80,Table1[#All],2,0),0)</f>
        <v>0</v>
      </c>
      <c r="AS80" s="6" t="s">
        <v>9</v>
      </c>
      <c r="AT80" s="6" t="s">
        <v>9</v>
      </c>
      <c r="AU80" s="6">
        <f>0</f>
        <v>0</v>
      </c>
      <c r="AV80" s="6">
        <f>0</f>
        <v>0</v>
      </c>
      <c r="AW80" s="6">
        <f>0</f>
        <v>0</v>
      </c>
      <c r="AX80" s="7">
        <f>IFERROR(VLOOKUP(AS80,Table1[#All],2,0),0)</f>
        <v>0</v>
      </c>
      <c r="AY80" s="6" t="s">
        <v>9</v>
      </c>
      <c r="AZ80" s="6" t="s">
        <v>9</v>
      </c>
      <c r="BA80" s="6">
        <f>0</f>
        <v>0</v>
      </c>
      <c r="BB80" s="6">
        <f>0</f>
        <v>0</v>
      </c>
      <c r="BC80" s="6">
        <f>0</f>
        <v>0</v>
      </c>
      <c r="BD80" s="7">
        <f>IFERROR(VLOOKUP(AY80,Table1[#All],2,0),0)</f>
        <v>0</v>
      </c>
      <c r="BE80" s="6" t="s">
        <v>9</v>
      </c>
      <c r="BF80" s="6" t="s">
        <v>9</v>
      </c>
      <c r="BG80" s="6">
        <f>0</f>
        <v>0</v>
      </c>
      <c r="BH80" s="6">
        <f>0</f>
        <v>0</v>
      </c>
      <c r="BI80" s="6">
        <f>0</f>
        <v>0</v>
      </c>
      <c r="BJ80" s="7">
        <f>IFERROR(VLOOKUP(BE80,Table1[#All],2,0),0)</f>
        <v>0</v>
      </c>
      <c r="BK80" s="6" t="s">
        <v>9</v>
      </c>
      <c r="BL80" s="6" t="s">
        <v>9</v>
      </c>
      <c r="BM80" s="6">
        <f>0</f>
        <v>0</v>
      </c>
      <c r="BN80" s="6">
        <f>0</f>
        <v>0</v>
      </c>
      <c r="BO80" s="6">
        <f>0</f>
        <v>0</v>
      </c>
      <c r="BP80" s="7">
        <f>IFERROR(VLOOKUP(BK80,Table1[#All],2,0),0)</f>
        <v>0</v>
      </c>
    </row>
    <row r="81" spans="1:68" x14ac:dyDescent="0.25">
      <c r="A81" s="6" t="s">
        <v>759</v>
      </c>
      <c r="B81" s="6" t="str">
        <f>VLOOKUP(A81,Table3[#All],2,FALSE)</f>
        <v>University of Colorado Boulder</v>
      </c>
      <c r="C81" s="6" t="str">
        <f>VLOOKUP(A81,Table3[#All],3,FALSE)</f>
        <v>Effective Communication: Writing, Design, and Presentation</v>
      </c>
      <c r="D81" s="6" t="str">
        <f>VLOOKUP(A81,Table3[#All],4,FALSE)</f>
        <v>Specialization</v>
      </c>
      <c r="E81" s="6">
        <f>VLOOKUP(A81,Table3[#All],5,FALSE)</f>
        <v>4.8</v>
      </c>
      <c r="F81" s="6">
        <f>VLOOKUP(A81,Table3[#All],6,FALSE)</f>
        <v>7981</v>
      </c>
      <c r="G81" s="6">
        <v>240000</v>
      </c>
      <c r="H81" s="6" t="str">
        <f>VLOOKUP(A81,Table3[#All],8,FALSE)</f>
        <v>Beginner</v>
      </c>
      <c r="I81" s="6" t="s">
        <v>760</v>
      </c>
      <c r="J81" s="6" t="s">
        <v>761</v>
      </c>
      <c r="K81" s="6">
        <v>4.8</v>
      </c>
      <c r="L81" s="8">
        <v>3471</v>
      </c>
      <c r="M81" s="8">
        <v>1058</v>
      </c>
      <c r="N81" s="7">
        <f>IFERROR(VLOOKUP(I81,Table1[#All],2,0),0)</f>
        <v>113898</v>
      </c>
      <c r="O81" s="6" t="s">
        <v>762</v>
      </c>
      <c r="P81" s="6" t="s">
        <v>763</v>
      </c>
      <c r="Q81" s="6">
        <v>4.8</v>
      </c>
      <c r="R81" s="8">
        <v>2582</v>
      </c>
      <c r="S81" s="6">
        <v>632</v>
      </c>
      <c r="T81" s="7">
        <f>IFERROR(VLOOKUP(O81,Table1[#All],2,0),0)</f>
        <v>105913</v>
      </c>
      <c r="U81" s="6" t="s">
        <v>764</v>
      </c>
      <c r="V81" s="6" t="s">
        <v>765</v>
      </c>
      <c r="W81" s="6">
        <v>4.7</v>
      </c>
      <c r="X81" s="8">
        <v>2936</v>
      </c>
      <c r="Y81" s="6">
        <v>502</v>
      </c>
      <c r="Z81" s="7">
        <f>IFERROR(VLOOKUP(U81,Table1[#All],2,0),0)</f>
        <v>70798</v>
      </c>
      <c r="AA81" s="6" t="s">
        <v>766</v>
      </c>
      <c r="AB81" s="6" t="s">
        <v>767</v>
      </c>
      <c r="AC81" s="6">
        <v>4.7</v>
      </c>
      <c r="AD81" s="6">
        <v>0</v>
      </c>
      <c r="AE81" s="6">
        <v>14</v>
      </c>
      <c r="AF81" s="7">
        <f>IFERROR(VLOOKUP(AA81,Table1[#All],2,0),0)</f>
        <v>8978</v>
      </c>
      <c r="AG81" s="6" t="s">
        <v>9</v>
      </c>
      <c r="AH81" s="6" t="s">
        <v>9</v>
      </c>
      <c r="AI81" s="6">
        <f>0</f>
        <v>0</v>
      </c>
      <c r="AJ81" s="6">
        <f>0</f>
        <v>0</v>
      </c>
      <c r="AK81" s="6">
        <f>0</f>
        <v>0</v>
      </c>
      <c r="AL81" s="7">
        <f>IFERROR(VLOOKUP(AG81,Table1[#All],2,0),0)</f>
        <v>0</v>
      </c>
      <c r="AM81" s="6" t="s">
        <v>9</v>
      </c>
      <c r="AN81" s="6" t="s">
        <v>9</v>
      </c>
      <c r="AO81" s="6">
        <f>0</f>
        <v>0</v>
      </c>
      <c r="AP81" s="6">
        <f>0</f>
        <v>0</v>
      </c>
      <c r="AQ81" s="6">
        <f>0</f>
        <v>0</v>
      </c>
      <c r="AR81" s="7">
        <f>IFERROR(VLOOKUP(AM81,Table1[#All],2,0),0)</f>
        <v>0</v>
      </c>
      <c r="AS81" s="6" t="s">
        <v>9</v>
      </c>
      <c r="AT81" s="6" t="s">
        <v>9</v>
      </c>
      <c r="AU81" s="6">
        <f>0</f>
        <v>0</v>
      </c>
      <c r="AV81" s="6">
        <f>0</f>
        <v>0</v>
      </c>
      <c r="AW81" s="6">
        <f>0</f>
        <v>0</v>
      </c>
      <c r="AX81" s="7">
        <f>IFERROR(VLOOKUP(AS81,Table1[#All],2,0),0)</f>
        <v>0</v>
      </c>
      <c r="AY81" s="6" t="s">
        <v>9</v>
      </c>
      <c r="AZ81" s="6" t="s">
        <v>9</v>
      </c>
      <c r="BA81" s="6">
        <f>0</f>
        <v>0</v>
      </c>
      <c r="BB81" s="6">
        <f>0</f>
        <v>0</v>
      </c>
      <c r="BC81" s="6">
        <f>0</f>
        <v>0</v>
      </c>
      <c r="BD81" s="7">
        <f>IFERROR(VLOOKUP(AY81,Table1[#All],2,0),0)</f>
        <v>0</v>
      </c>
      <c r="BE81" s="6" t="s">
        <v>9</v>
      </c>
      <c r="BF81" s="6" t="s">
        <v>9</v>
      </c>
      <c r="BG81" s="6">
        <f>0</f>
        <v>0</v>
      </c>
      <c r="BH81" s="6">
        <f>0</f>
        <v>0</v>
      </c>
      <c r="BI81" s="6">
        <f>0</f>
        <v>0</v>
      </c>
      <c r="BJ81" s="7">
        <f>IFERROR(VLOOKUP(BE81,Table1[#All],2,0),0)</f>
        <v>0</v>
      </c>
      <c r="BK81" s="6" t="s">
        <v>9</v>
      </c>
      <c r="BL81" s="6" t="s">
        <v>9</v>
      </c>
      <c r="BM81" s="6">
        <f>0</f>
        <v>0</v>
      </c>
      <c r="BN81" s="6">
        <f>0</f>
        <v>0</v>
      </c>
      <c r="BO81" s="6">
        <f>0</f>
        <v>0</v>
      </c>
      <c r="BP81" s="7">
        <f>IFERROR(VLOOKUP(BK81,Table1[#All],2,0),0)</f>
        <v>0</v>
      </c>
    </row>
    <row r="82" spans="1:68" x14ac:dyDescent="0.25">
      <c r="A82" s="6" t="s">
        <v>768</v>
      </c>
      <c r="B82" s="6" t="str">
        <f>VLOOKUP(A82,Table3[#All],2,FALSE)</f>
        <v>University of Michigan</v>
      </c>
      <c r="C82" s="6" t="str">
        <f>VLOOKUP(A82,Table3[#All],3,FALSE)</f>
        <v>Web Applications for Everybody</v>
      </c>
      <c r="D82" s="6" t="str">
        <f>VLOOKUP(A82,Table3[#All],4,FALSE)</f>
        <v>Specialization</v>
      </c>
      <c r="E82" s="6">
        <f>VLOOKUP(A82,Table3[#All],5,FALSE)</f>
        <v>4.7</v>
      </c>
      <c r="F82" s="6">
        <f>VLOOKUP(A82,Table3[#All],6,FALSE)</f>
        <v>7143</v>
      </c>
      <c r="G82" s="6">
        <v>260000</v>
      </c>
      <c r="H82" s="6" t="str">
        <f>VLOOKUP(A82,Table3[#All],8,FALSE)</f>
        <v>Intermediate</v>
      </c>
      <c r="I82" s="6" t="s">
        <v>769</v>
      </c>
      <c r="J82" s="6" t="s">
        <v>770</v>
      </c>
      <c r="K82" s="6">
        <v>4.7</v>
      </c>
      <c r="L82" s="8">
        <v>3620</v>
      </c>
      <c r="M82" s="6">
        <v>814</v>
      </c>
      <c r="N82" s="7">
        <f>IFERROR(VLOOKUP(I82,Table1[#All],2,0),0)</f>
        <v>117118</v>
      </c>
      <c r="O82" s="6" t="s">
        <v>771</v>
      </c>
      <c r="P82" s="6" t="s">
        <v>772</v>
      </c>
      <c r="Q82" s="6">
        <v>4.8</v>
      </c>
      <c r="R82" s="8">
        <v>4080</v>
      </c>
      <c r="S82" s="6">
        <v>901</v>
      </c>
      <c r="T82" s="7">
        <f>IFERROR(VLOOKUP(O82,Table1[#All],2,0),0)</f>
        <v>122128</v>
      </c>
      <c r="U82" s="6" t="s">
        <v>773</v>
      </c>
      <c r="V82" s="6" t="s">
        <v>774</v>
      </c>
      <c r="W82" s="6">
        <v>4.9000000000000004</v>
      </c>
      <c r="X82" s="6">
        <v>943</v>
      </c>
      <c r="Y82" s="6">
        <v>206</v>
      </c>
      <c r="Z82" s="7">
        <f>IFERROR(VLOOKUP(U82,Table1[#All],2,0),0)</f>
        <v>38549</v>
      </c>
      <c r="AA82" s="6" t="s">
        <v>775</v>
      </c>
      <c r="AB82" s="6" t="s">
        <v>776</v>
      </c>
      <c r="AC82" s="6">
        <v>4.5999999999999996</v>
      </c>
      <c r="AD82" s="6">
        <v>0</v>
      </c>
      <c r="AE82" s="6">
        <v>147</v>
      </c>
      <c r="AF82" s="7">
        <f>IFERROR(VLOOKUP(AA82,Table1[#All],2,0),0)</f>
        <v>80447</v>
      </c>
      <c r="AG82" s="6" t="s">
        <v>9</v>
      </c>
      <c r="AH82" s="6" t="s">
        <v>9</v>
      </c>
      <c r="AI82" s="6">
        <f>0</f>
        <v>0</v>
      </c>
      <c r="AJ82" s="6">
        <f>0</f>
        <v>0</v>
      </c>
      <c r="AK82" s="6">
        <f>0</f>
        <v>0</v>
      </c>
      <c r="AL82" s="7">
        <f>IFERROR(VLOOKUP(AG82,Table1[#All],2,0),0)</f>
        <v>0</v>
      </c>
      <c r="AM82" s="6" t="s">
        <v>9</v>
      </c>
      <c r="AN82" s="6" t="s">
        <v>9</v>
      </c>
      <c r="AO82" s="6">
        <f>0</f>
        <v>0</v>
      </c>
      <c r="AP82" s="6">
        <f>0</f>
        <v>0</v>
      </c>
      <c r="AQ82" s="6">
        <f>0</f>
        <v>0</v>
      </c>
      <c r="AR82" s="7">
        <f>IFERROR(VLOOKUP(AM82,Table1[#All],2,0),0)</f>
        <v>0</v>
      </c>
      <c r="AS82" s="6" t="s">
        <v>9</v>
      </c>
      <c r="AT82" s="6" t="s">
        <v>9</v>
      </c>
      <c r="AU82" s="6">
        <f>0</f>
        <v>0</v>
      </c>
      <c r="AV82" s="6">
        <f>0</f>
        <v>0</v>
      </c>
      <c r="AW82" s="6">
        <f>0</f>
        <v>0</v>
      </c>
      <c r="AX82" s="7">
        <f>IFERROR(VLOOKUP(AS82,Table1[#All],2,0),0)</f>
        <v>0</v>
      </c>
      <c r="AY82" s="6" t="s">
        <v>9</v>
      </c>
      <c r="AZ82" s="6" t="s">
        <v>9</v>
      </c>
      <c r="BA82" s="6">
        <f>0</f>
        <v>0</v>
      </c>
      <c r="BB82" s="6">
        <f>0</f>
        <v>0</v>
      </c>
      <c r="BC82" s="6">
        <f>0</f>
        <v>0</v>
      </c>
      <c r="BD82" s="7">
        <f>IFERROR(VLOOKUP(AY82,Table1[#All],2,0),0)</f>
        <v>0</v>
      </c>
      <c r="BE82" s="6" t="s">
        <v>9</v>
      </c>
      <c r="BF82" s="6" t="s">
        <v>9</v>
      </c>
      <c r="BG82" s="6">
        <f>0</f>
        <v>0</v>
      </c>
      <c r="BH82" s="6">
        <f>0</f>
        <v>0</v>
      </c>
      <c r="BI82" s="6">
        <f>0</f>
        <v>0</v>
      </c>
      <c r="BJ82" s="7">
        <f>IFERROR(VLOOKUP(BE82,Table1[#All],2,0),0)</f>
        <v>0</v>
      </c>
      <c r="BK82" s="6" t="s">
        <v>9</v>
      </c>
      <c r="BL82" s="6" t="s">
        <v>9</v>
      </c>
      <c r="BM82" s="6">
        <f>0</f>
        <v>0</v>
      </c>
      <c r="BN82" s="6">
        <f>0</f>
        <v>0</v>
      </c>
      <c r="BO82" s="6">
        <f>0</f>
        <v>0</v>
      </c>
      <c r="BP82" s="7">
        <f>IFERROR(VLOOKUP(BK82,Table1[#All],2,0),0)</f>
        <v>0</v>
      </c>
    </row>
    <row r="83" spans="1:68" x14ac:dyDescent="0.25">
      <c r="A83" s="6" t="s">
        <v>777</v>
      </c>
      <c r="B83" s="6" t="str">
        <f>VLOOKUP(A83,Table3[#All],2,FALSE)</f>
        <v>The Hong Kong University of Science and Technology</v>
      </c>
      <c r="C83" s="6" t="str">
        <f>VLOOKUP(A83,Table3[#All],3,FALSE)</f>
        <v>Full Stack Web Development with Angular</v>
      </c>
      <c r="D83" s="6" t="str">
        <f>VLOOKUP(A83,Table3[#All],4,FALSE)</f>
        <v>Specialization</v>
      </c>
      <c r="E83" s="6">
        <f>VLOOKUP(A83,Table3[#All],5,FALSE)</f>
        <v>4.7</v>
      </c>
      <c r="F83" s="6">
        <f>VLOOKUP(A83,Table3[#All],6,FALSE)</f>
        <v>9746</v>
      </c>
      <c r="G83" s="6">
        <v>320000</v>
      </c>
      <c r="H83" s="6" t="str">
        <f>VLOOKUP(A83,Table3[#All],8,FALSE)</f>
        <v>Intermediate</v>
      </c>
      <c r="I83" s="6" t="s">
        <v>778</v>
      </c>
      <c r="J83" s="6" t="s">
        <v>346</v>
      </c>
      <c r="K83" s="6">
        <v>4.8</v>
      </c>
      <c r="L83" s="8">
        <v>7008</v>
      </c>
      <c r="M83" s="8">
        <v>2119</v>
      </c>
      <c r="N83" s="7">
        <f>IFERROR(VLOOKUP(I83,Table1[#All],2,0),0)</f>
        <v>0</v>
      </c>
      <c r="O83" s="6" t="s">
        <v>779</v>
      </c>
      <c r="P83" s="6" t="s">
        <v>780</v>
      </c>
      <c r="Q83" s="6">
        <v>4.7</v>
      </c>
      <c r="R83" s="8">
        <v>1951</v>
      </c>
      <c r="S83" s="6">
        <v>591</v>
      </c>
      <c r="T83" s="7">
        <f>IFERROR(VLOOKUP(O83,Table1[#All],2,0),0)</f>
        <v>99119</v>
      </c>
      <c r="U83" s="6" t="s">
        <v>781</v>
      </c>
      <c r="V83" s="6" t="s">
        <v>350</v>
      </c>
      <c r="W83" s="6">
        <v>4.7</v>
      </c>
      <c r="X83" s="8">
        <v>2277</v>
      </c>
      <c r="Y83" s="6">
        <v>616</v>
      </c>
      <c r="Z83" s="7">
        <f>IFERROR(VLOOKUP(U83,Table1[#All],2,0),0)</f>
        <v>0</v>
      </c>
      <c r="AA83" s="6" t="s">
        <v>9</v>
      </c>
      <c r="AB83" s="6" t="s">
        <v>9</v>
      </c>
      <c r="AC83" s="6">
        <f>0</f>
        <v>0</v>
      </c>
      <c r="AD83" s="6">
        <v>0</v>
      </c>
      <c r="AE83" s="6">
        <f>0</f>
        <v>0</v>
      </c>
      <c r="AF83" s="7">
        <f>IFERROR(VLOOKUP(AA83,Table1[#All],2,0),0)</f>
        <v>0</v>
      </c>
      <c r="AG83" s="6" t="s">
        <v>9</v>
      </c>
      <c r="AH83" s="6" t="s">
        <v>9</v>
      </c>
      <c r="AI83" s="6">
        <f>0</f>
        <v>0</v>
      </c>
      <c r="AJ83" s="6">
        <f>0</f>
        <v>0</v>
      </c>
      <c r="AK83" s="6">
        <f>0</f>
        <v>0</v>
      </c>
      <c r="AL83" s="7">
        <f>IFERROR(VLOOKUP(AG83,Table1[#All],2,0),0)</f>
        <v>0</v>
      </c>
      <c r="AM83" s="6" t="s">
        <v>9</v>
      </c>
      <c r="AN83" s="6" t="s">
        <v>9</v>
      </c>
      <c r="AO83" s="6">
        <f>0</f>
        <v>0</v>
      </c>
      <c r="AP83" s="6">
        <f>0</f>
        <v>0</v>
      </c>
      <c r="AQ83" s="6">
        <f>0</f>
        <v>0</v>
      </c>
      <c r="AR83" s="7">
        <f>IFERROR(VLOOKUP(AM83,Table1[#All],2,0),0)</f>
        <v>0</v>
      </c>
      <c r="AS83" s="6" t="s">
        <v>9</v>
      </c>
      <c r="AT83" s="6" t="s">
        <v>9</v>
      </c>
      <c r="AU83" s="6">
        <f>0</f>
        <v>0</v>
      </c>
      <c r="AV83" s="6">
        <f>0</f>
        <v>0</v>
      </c>
      <c r="AW83" s="6">
        <f>0</f>
        <v>0</v>
      </c>
      <c r="AX83" s="7">
        <f>IFERROR(VLOOKUP(AS83,Table1[#All],2,0),0)</f>
        <v>0</v>
      </c>
      <c r="AY83" s="6" t="s">
        <v>9</v>
      </c>
      <c r="AZ83" s="6" t="s">
        <v>9</v>
      </c>
      <c r="BA83" s="6">
        <f>0</f>
        <v>0</v>
      </c>
      <c r="BB83" s="6">
        <f>0</f>
        <v>0</v>
      </c>
      <c r="BC83" s="6">
        <f>0</f>
        <v>0</v>
      </c>
      <c r="BD83" s="7">
        <f>IFERROR(VLOOKUP(AY83,Table1[#All],2,0),0)</f>
        <v>0</v>
      </c>
      <c r="BE83" s="6" t="s">
        <v>9</v>
      </c>
      <c r="BF83" s="6" t="s">
        <v>9</v>
      </c>
      <c r="BG83" s="6">
        <f>0</f>
        <v>0</v>
      </c>
      <c r="BH83" s="6">
        <f>0</f>
        <v>0</v>
      </c>
      <c r="BI83" s="6">
        <f>0</f>
        <v>0</v>
      </c>
      <c r="BJ83" s="7">
        <f>IFERROR(VLOOKUP(BE83,Table1[#All],2,0),0)</f>
        <v>0</v>
      </c>
      <c r="BK83" s="6" t="s">
        <v>9</v>
      </c>
      <c r="BL83" s="6" t="s">
        <v>9</v>
      </c>
      <c r="BM83" s="6">
        <f>0</f>
        <v>0</v>
      </c>
      <c r="BN83" s="6">
        <f>0</f>
        <v>0</v>
      </c>
      <c r="BO83" s="6">
        <f>0</f>
        <v>0</v>
      </c>
      <c r="BP83" s="7">
        <f>IFERROR(VLOOKUP(BK83,Table1[#All],2,0),0)</f>
        <v>0</v>
      </c>
    </row>
    <row r="84" spans="1:68" x14ac:dyDescent="0.25">
      <c r="A84" s="6" t="s">
        <v>782</v>
      </c>
      <c r="B84" s="6" t="str">
        <f>VLOOKUP(A84,Table3[#All],2,FALSE)</f>
        <v>University of Geneva</v>
      </c>
      <c r="C84" s="6" t="str">
        <f>VLOOKUP(A84,Table3[#All],3,FALSE)</f>
        <v>Investment Management</v>
      </c>
      <c r="D84" s="6" t="str">
        <f>VLOOKUP(A84,Table3[#All],4,FALSE)</f>
        <v>Specialization</v>
      </c>
      <c r="E84" s="6">
        <f>VLOOKUP(A84,Table3[#All],5,FALSE)</f>
        <v>4.7</v>
      </c>
      <c r="F84" s="6">
        <f>VLOOKUP(A84,Table3[#All],6,FALSE)</f>
        <v>6389</v>
      </c>
      <c r="G84" s="6">
        <v>160000</v>
      </c>
      <c r="H84" s="6" t="str">
        <f>VLOOKUP(A84,Table3[#All],8,FALSE)</f>
        <v>Beginner</v>
      </c>
      <c r="I84" s="6" t="s">
        <v>783</v>
      </c>
      <c r="J84" s="6" t="s">
        <v>784</v>
      </c>
      <c r="K84" s="6">
        <v>4.8</v>
      </c>
      <c r="L84" s="8">
        <v>4973</v>
      </c>
      <c r="M84" s="8">
        <v>1056</v>
      </c>
      <c r="N84" s="7">
        <f>IFERROR(VLOOKUP(I84,Table1[#All],2,0),0)</f>
        <v>128425</v>
      </c>
      <c r="O84" s="6" t="s">
        <v>785</v>
      </c>
      <c r="P84" s="6" t="s">
        <v>786</v>
      </c>
      <c r="Q84" s="6">
        <v>4.8</v>
      </c>
      <c r="R84" s="8">
        <v>1648</v>
      </c>
      <c r="S84" s="6">
        <v>268</v>
      </c>
      <c r="T84" s="7">
        <f>IFERROR(VLOOKUP(O84,Table1[#All],2,0),0)</f>
        <v>29845</v>
      </c>
      <c r="U84" s="6" t="s">
        <v>787</v>
      </c>
      <c r="V84" s="6" t="s">
        <v>788</v>
      </c>
      <c r="W84" s="6">
        <v>4.7</v>
      </c>
      <c r="X84" s="8">
        <v>2149</v>
      </c>
      <c r="Y84" s="6">
        <v>356</v>
      </c>
      <c r="Z84" s="7">
        <f>IFERROR(VLOOKUP(U84,Table1[#All],2,0),0)</f>
        <v>54227</v>
      </c>
      <c r="AA84" s="6" t="s">
        <v>789</v>
      </c>
      <c r="AB84" s="6" t="s">
        <v>790</v>
      </c>
      <c r="AC84" s="6">
        <v>4.8</v>
      </c>
      <c r="AD84" s="6">
        <v>0</v>
      </c>
      <c r="AE84" s="6">
        <v>129</v>
      </c>
      <c r="AF84" s="7">
        <f>IFERROR(VLOOKUP(AA84,Table1[#All],2,0),0)</f>
        <v>26862</v>
      </c>
      <c r="AG84" s="6" t="s">
        <v>791</v>
      </c>
      <c r="AH84" s="6" t="s">
        <v>792</v>
      </c>
      <c r="AI84" s="6">
        <v>4.7</v>
      </c>
      <c r="AJ84" s="6">
        <v>351</v>
      </c>
      <c r="AK84" s="6">
        <v>74</v>
      </c>
      <c r="AL84" s="7">
        <f>IFERROR(VLOOKUP(AG84,Table1[#All],2,0),0)</f>
        <v>8552</v>
      </c>
      <c r="AM84" s="6" t="s">
        <v>9</v>
      </c>
      <c r="AN84" s="6" t="s">
        <v>9</v>
      </c>
      <c r="AO84" s="6">
        <f>0</f>
        <v>0</v>
      </c>
      <c r="AP84" s="6">
        <f>0</f>
        <v>0</v>
      </c>
      <c r="AQ84" s="6">
        <f>0</f>
        <v>0</v>
      </c>
      <c r="AR84" s="7">
        <f>IFERROR(VLOOKUP(AM84,Table1[#All],2,0),0)</f>
        <v>0</v>
      </c>
      <c r="AS84" s="6" t="s">
        <v>9</v>
      </c>
      <c r="AT84" s="6" t="s">
        <v>9</v>
      </c>
      <c r="AU84" s="6">
        <f>0</f>
        <v>0</v>
      </c>
      <c r="AV84" s="6">
        <f>0</f>
        <v>0</v>
      </c>
      <c r="AW84" s="6">
        <f>0</f>
        <v>0</v>
      </c>
      <c r="AX84" s="7">
        <f>IFERROR(VLOOKUP(AS84,Table1[#All],2,0),0)</f>
        <v>0</v>
      </c>
      <c r="AY84" s="6" t="s">
        <v>9</v>
      </c>
      <c r="AZ84" s="6" t="s">
        <v>9</v>
      </c>
      <c r="BA84" s="6">
        <f>0</f>
        <v>0</v>
      </c>
      <c r="BB84" s="6">
        <f>0</f>
        <v>0</v>
      </c>
      <c r="BC84" s="6">
        <f>0</f>
        <v>0</v>
      </c>
      <c r="BD84" s="7">
        <f>IFERROR(VLOOKUP(AY84,Table1[#All],2,0),0)</f>
        <v>0</v>
      </c>
      <c r="BE84" s="6" t="s">
        <v>9</v>
      </c>
      <c r="BF84" s="6" t="s">
        <v>9</v>
      </c>
      <c r="BG84" s="6">
        <f>0</f>
        <v>0</v>
      </c>
      <c r="BH84" s="6">
        <f>0</f>
        <v>0</v>
      </c>
      <c r="BI84" s="6">
        <f>0</f>
        <v>0</v>
      </c>
      <c r="BJ84" s="7">
        <f>IFERROR(VLOOKUP(BE84,Table1[#All],2,0),0)</f>
        <v>0</v>
      </c>
      <c r="BK84" s="6" t="s">
        <v>9</v>
      </c>
      <c r="BL84" s="6" t="s">
        <v>9</v>
      </c>
      <c r="BM84" s="6">
        <f>0</f>
        <v>0</v>
      </c>
      <c r="BN84" s="6">
        <f>0</f>
        <v>0</v>
      </c>
      <c r="BO84" s="6">
        <f>0</f>
        <v>0</v>
      </c>
      <c r="BP84" s="7">
        <f>IFERROR(VLOOKUP(BK84,Table1[#All],2,0),0)</f>
        <v>0</v>
      </c>
    </row>
    <row r="85" spans="1:68" x14ac:dyDescent="0.25">
      <c r="A85" s="6" t="s">
        <v>793</v>
      </c>
      <c r="B85" s="6" t="str">
        <f>VLOOKUP(A85,Table3[#All],2,FALSE)</f>
        <v>HSE University</v>
      </c>
      <c r="C85" s="6" t="str">
        <f>VLOOKUP(A85,Table3[#All],3,FALSE)</f>
        <v>Advanced Machine Learning</v>
      </c>
      <c r="D85" s="6" t="str">
        <f>VLOOKUP(A85,Table3[#All],4,FALSE)</f>
        <v>Specialization</v>
      </c>
      <c r="E85" s="6">
        <f>VLOOKUP(A85,Table3[#All],5,FALSE)</f>
        <v>4.4000000000000004</v>
      </c>
      <c r="F85" s="6">
        <f>VLOOKUP(A85,Table3[#All],6,FALSE)</f>
        <v>3926</v>
      </c>
      <c r="G85" s="6">
        <v>330000</v>
      </c>
      <c r="H85" s="6" t="str">
        <f>VLOOKUP(A85,Table3[#All],8,FALSE)</f>
        <v>Advanced</v>
      </c>
      <c r="I85" s="6" t="s">
        <v>794</v>
      </c>
      <c r="J85" s="6" t="s">
        <v>795</v>
      </c>
      <c r="K85" s="6">
        <v>4.5</v>
      </c>
      <c r="L85" s="8">
        <v>1806</v>
      </c>
      <c r="M85" s="6">
        <v>421</v>
      </c>
      <c r="N85" s="7">
        <f>IFERROR(VLOOKUP(I85,Table1[#All],2,0),0)</f>
        <v>164662</v>
      </c>
      <c r="O85" s="6" t="s">
        <v>796</v>
      </c>
      <c r="P85" s="6" t="s">
        <v>797</v>
      </c>
      <c r="Q85" s="6">
        <v>4.7</v>
      </c>
      <c r="R85" s="8">
        <v>1100</v>
      </c>
      <c r="S85" s="6">
        <v>270</v>
      </c>
      <c r="T85" s="7">
        <f>IFERROR(VLOOKUP(O85,Table1[#All],2,0),0)</f>
        <v>103187</v>
      </c>
      <c r="U85" s="6" t="s">
        <v>798</v>
      </c>
      <c r="V85" s="6" t="s">
        <v>799</v>
      </c>
      <c r="W85" s="6">
        <v>4.5</v>
      </c>
      <c r="X85" s="6">
        <v>673</v>
      </c>
      <c r="Y85" s="6">
        <v>197</v>
      </c>
      <c r="Z85" s="7">
        <f>IFERROR(VLOOKUP(U85,Table1[#All],2,0),0)</f>
        <v>67555</v>
      </c>
      <c r="AA85" s="6" t="s">
        <v>800</v>
      </c>
      <c r="AB85" s="6" t="s">
        <v>801</v>
      </c>
      <c r="AC85" s="6">
        <v>4.2</v>
      </c>
      <c r="AD85" s="6">
        <v>0</v>
      </c>
      <c r="AE85" s="6">
        <v>116</v>
      </c>
      <c r="AF85" s="7">
        <f>IFERROR(VLOOKUP(AA85,Table1[#All],2,0),0)</f>
        <v>43281</v>
      </c>
      <c r="AG85" s="6" t="s">
        <v>802</v>
      </c>
      <c r="AH85" s="6" t="s">
        <v>803</v>
      </c>
      <c r="AI85" s="6">
        <v>3.8</v>
      </c>
      <c r="AJ85" s="6">
        <v>313</v>
      </c>
      <c r="AK85" s="6">
        <v>78</v>
      </c>
      <c r="AL85" s="7">
        <f>IFERROR(VLOOKUP(AG85,Table1[#All],2,0),0)</f>
        <v>54637</v>
      </c>
      <c r="AM85" s="6" t="s">
        <v>804</v>
      </c>
      <c r="AN85" s="6" t="s">
        <v>805</v>
      </c>
      <c r="AO85" s="6">
        <v>4.4000000000000004</v>
      </c>
      <c r="AP85" s="6">
        <v>776</v>
      </c>
      <c r="AQ85" s="6">
        <v>198</v>
      </c>
      <c r="AR85" s="7">
        <f>IFERROR(VLOOKUP(AM85,Table1[#All],2,0),0)</f>
        <v>99774</v>
      </c>
      <c r="AS85" s="6" t="s">
        <v>806</v>
      </c>
      <c r="AT85" s="6" t="s">
        <v>807</v>
      </c>
      <c r="AU85" s="6">
        <v>4.5</v>
      </c>
      <c r="AV85" s="6">
        <v>101</v>
      </c>
      <c r="AW85" s="6">
        <v>16</v>
      </c>
      <c r="AX85" s="7">
        <f>IFERROR(VLOOKUP(AS85,Table1[#All],2,0),0)</f>
        <v>17115</v>
      </c>
      <c r="AY85" s="6" t="s">
        <v>9</v>
      </c>
      <c r="AZ85" s="6" t="s">
        <v>9</v>
      </c>
      <c r="BA85" s="6">
        <f>0</f>
        <v>0</v>
      </c>
      <c r="BB85" s="6">
        <f>0</f>
        <v>0</v>
      </c>
      <c r="BC85" s="6">
        <f>0</f>
        <v>0</v>
      </c>
      <c r="BD85" s="7">
        <f>IFERROR(VLOOKUP(AY85,Table1[#All],2,0),0)</f>
        <v>0</v>
      </c>
      <c r="BE85" s="6" t="s">
        <v>9</v>
      </c>
      <c r="BF85" s="6" t="s">
        <v>9</v>
      </c>
      <c r="BG85" s="6">
        <f>0</f>
        <v>0</v>
      </c>
      <c r="BH85" s="6">
        <f>0</f>
        <v>0</v>
      </c>
      <c r="BI85" s="6">
        <f>0</f>
        <v>0</v>
      </c>
      <c r="BJ85" s="7">
        <f>IFERROR(VLOOKUP(BE85,Table1[#All],2,0),0)</f>
        <v>0</v>
      </c>
      <c r="BK85" s="6" t="s">
        <v>9</v>
      </c>
      <c r="BL85" s="6" t="s">
        <v>9</v>
      </c>
      <c r="BM85" s="6">
        <f>0</f>
        <v>0</v>
      </c>
      <c r="BN85" s="6">
        <f>0</f>
        <v>0</v>
      </c>
      <c r="BO85" s="6">
        <f>0</f>
        <v>0</v>
      </c>
      <c r="BP85" s="7">
        <f>IFERROR(VLOOKUP(BK85,Table1[#All],2,0),0)</f>
        <v>0</v>
      </c>
    </row>
    <row r="86" spans="1:68" x14ac:dyDescent="0.25">
      <c r="A86" s="6" t="s">
        <v>808</v>
      </c>
      <c r="B86" s="6" t="str">
        <f>VLOOKUP(A86,Table3[#All],2,FALSE)</f>
        <v>University of California San Diego</v>
      </c>
      <c r="C86" s="6" t="str">
        <f>VLOOKUP(A86,Table3[#All],3,FALSE)</f>
        <v>Big Data</v>
      </c>
      <c r="D86" s="6" t="str">
        <f>VLOOKUP(A86,Table3[#All],4,FALSE)</f>
        <v>Specialization</v>
      </c>
      <c r="E86" s="6">
        <f>VLOOKUP(A86,Table3[#All],5,FALSE)</f>
        <v>4.5</v>
      </c>
      <c r="F86" s="6">
        <f>VLOOKUP(A86,Table3[#All],6,FALSE)</f>
        <v>12546</v>
      </c>
      <c r="G86" s="6">
        <v>320000</v>
      </c>
      <c r="H86" s="6" t="str">
        <f>VLOOKUP(A86,Table3[#All],8,FALSE)</f>
        <v>Beginner</v>
      </c>
      <c r="I86" s="6" t="s">
        <v>809</v>
      </c>
      <c r="J86" s="6" t="s">
        <v>810</v>
      </c>
      <c r="K86" s="6">
        <v>4.5999999999999996</v>
      </c>
      <c r="L86" s="8">
        <v>9931</v>
      </c>
      <c r="M86" s="8">
        <v>2345</v>
      </c>
      <c r="N86" s="7">
        <f>IFERROR(VLOOKUP(I86,Table1[#All],2,0),0)</f>
        <v>265961</v>
      </c>
      <c r="O86" s="6" t="s">
        <v>811</v>
      </c>
      <c r="P86" s="6" t="s">
        <v>812</v>
      </c>
      <c r="Q86" s="6">
        <v>4.4000000000000004</v>
      </c>
      <c r="R86" s="8">
        <v>2876</v>
      </c>
      <c r="S86" s="6">
        <v>485</v>
      </c>
      <c r="T86" s="7">
        <f>IFERROR(VLOOKUP(O86,Table1[#All],2,0),0)</f>
        <v>82123</v>
      </c>
      <c r="U86" s="6" t="s">
        <v>813</v>
      </c>
      <c r="V86" s="6" t="s">
        <v>814</v>
      </c>
      <c r="W86" s="6">
        <v>4.4000000000000004</v>
      </c>
      <c r="X86" s="8">
        <v>2280</v>
      </c>
      <c r="Y86" s="6">
        <v>490</v>
      </c>
      <c r="Z86" s="7">
        <f>IFERROR(VLOOKUP(U86,Table1[#All],2,0),0)</f>
        <v>63645</v>
      </c>
      <c r="AA86" s="6" t="s">
        <v>815</v>
      </c>
      <c r="AB86" s="6" t="s">
        <v>816</v>
      </c>
      <c r="AC86" s="6">
        <v>4.5999999999999996</v>
      </c>
      <c r="AD86" s="6">
        <v>0</v>
      </c>
      <c r="AE86" s="6">
        <v>497</v>
      </c>
      <c r="AF86" s="7">
        <f>IFERROR(VLOOKUP(AA86,Table1[#All],2,0),0)</f>
        <v>60847</v>
      </c>
      <c r="AG86" s="6" t="s">
        <v>817</v>
      </c>
      <c r="AH86" s="6" t="s">
        <v>818</v>
      </c>
      <c r="AI86" s="6">
        <v>4.3</v>
      </c>
      <c r="AJ86" s="8">
        <v>1177</v>
      </c>
      <c r="AK86" s="6">
        <v>224</v>
      </c>
      <c r="AL86" s="7">
        <f>IFERROR(VLOOKUP(AG86,Table1[#All],2,0),0)</f>
        <v>41753</v>
      </c>
      <c r="AM86" s="6" t="s">
        <v>819</v>
      </c>
      <c r="AN86" s="6" t="s">
        <v>820</v>
      </c>
      <c r="AO86" s="6">
        <v>4.4000000000000004</v>
      </c>
      <c r="AP86" s="6">
        <v>379</v>
      </c>
      <c r="AQ86" s="6">
        <v>97</v>
      </c>
      <c r="AR86" s="7">
        <f>IFERROR(VLOOKUP(AM86,Table1[#All],2,0),0)</f>
        <v>13284</v>
      </c>
      <c r="AS86" s="6" t="s">
        <v>9</v>
      </c>
      <c r="AT86" s="6" t="s">
        <v>9</v>
      </c>
      <c r="AU86" s="6">
        <f>0</f>
        <v>0</v>
      </c>
      <c r="AV86" s="6">
        <f>0</f>
        <v>0</v>
      </c>
      <c r="AW86" s="6">
        <f>0</f>
        <v>0</v>
      </c>
      <c r="AX86" s="7">
        <f>IFERROR(VLOOKUP(AS86,Table1[#All],2,0),0)</f>
        <v>0</v>
      </c>
      <c r="AY86" s="6" t="s">
        <v>9</v>
      </c>
      <c r="AZ86" s="6" t="s">
        <v>9</v>
      </c>
      <c r="BA86" s="6">
        <f>0</f>
        <v>0</v>
      </c>
      <c r="BB86" s="6">
        <f>0</f>
        <v>0</v>
      </c>
      <c r="BC86" s="6">
        <f>0</f>
        <v>0</v>
      </c>
      <c r="BD86" s="7">
        <f>IFERROR(VLOOKUP(AY86,Table1[#All],2,0),0)</f>
        <v>0</v>
      </c>
      <c r="BE86" s="6" t="s">
        <v>9</v>
      </c>
      <c r="BF86" s="6" t="s">
        <v>9</v>
      </c>
      <c r="BG86" s="6">
        <f>0</f>
        <v>0</v>
      </c>
      <c r="BH86" s="6">
        <f>0</f>
        <v>0</v>
      </c>
      <c r="BI86" s="6">
        <f>0</f>
        <v>0</v>
      </c>
      <c r="BJ86" s="7">
        <f>IFERROR(VLOOKUP(BE86,Table1[#All],2,0),0)</f>
        <v>0</v>
      </c>
      <c r="BK86" s="6" t="s">
        <v>9</v>
      </c>
      <c r="BL86" s="6" t="s">
        <v>9</v>
      </c>
      <c r="BM86" s="6">
        <f>0</f>
        <v>0</v>
      </c>
      <c r="BN86" s="6">
        <f>0</f>
        <v>0</v>
      </c>
      <c r="BO86" s="6">
        <f>0</f>
        <v>0</v>
      </c>
      <c r="BP86" s="7">
        <f>IFERROR(VLOOKUP(BK86,Table1[#All],2,0),0)</f>
        <v>0</v>
      </c>
    </row>
    <row r="87" spans="1:68" x14ac:dyDescent="0.25">
      <c r="A87" s="6" t="s">
        <v>821</v>
      </c>
      <c r="B87" s="6" t="str">
        <f>VLOOKUP(A87,Table3[#All],2,FALSE)</f>
        <v>Rice University</v>
      </c>
      <c r="C87" s="6" t="str">
        <f>VLOOKUP(A87,Table3[#All],3,FALSE)</f>
        <v>Engineering Project Management</v>
      </c>
      <c r="D87" s="6" t="str">
        <f>VLOOKUP(A87,Table3[#All],4,FALSE)</f>
        <v>Specialization</v>
      </c>
      <c r="E87" s="6">
        <f>VLOOKUP(A87,Table3[#All],5,FALSE)</f>
        <v>4.8</v>
      </c>
      <c r="F87" s="6">
        <f>VLOOKUP(A87,Table3[#All],6,FALSE)</f>
        <v>3406</v>
      </c>
      <c r="G87" s="6">
        <v>90000</v>
      </c>
      <c r="H87" s="6" t="str">
        <f>VLOOKUP(A87,Table3[#All],8,FALSE)</f>
        <v>Beginner</v>
      </c>
      <c r="I87" s="6" t="s">
        <v>822</v>
      </c>
      <c r="J87" s="6" t="s">
        <v>823</v>
      </c>
      <c r="K87" s="6">
        <v>4.8</v>
      </c>
      <c r="L87" s="8">
        <v>2670</v>
      </c>
      <c r="M87" s="6">
        <v>628</v>
      </c>
      <c r="N87" s="7">
        <f>IFERROR(VLOOKUP(I87,Table1[#All],2,0),0)</f>
        <v>72276</v>
      </c>
      <c r="O87" s="6" t="s">
        <v>824</v>
      </c>
      <c r="P87" s="6" t="s">
        <v>825</v>
      </c>
      <c r="Q87" s="6">
        <v>4.8</v>
      </c>
      <c r="R87" s="8">
        <v>1055</v>
      </c>
      <c r="S87" s="6">
        <v>215</v>
      </c>
      <c r="T87" s="7">
        <f>IFERROR(VLOOKUP(O87,Table1[#All],2,0),0)</f>
        <v>35125</v>
      </c>
      <c r="U87" s="6" t="s">
        <v>826</v>
      </c>
      <c r="V87" s="6" t="s">
        <v>827</v>
      </c>
      <c r="W87" s="6">
        <v>4.8</v>
      </c>
      <c r="X87" s="6">
        <v>901</v>
      </c>
      <c r="Y87" s="6">
        <v>191</v>
      </c>
      <c r="Z87" s="7">
        <f>IFERROR(VLOOKUP(U87,Table1[#All],2,0),0)</f>
        <v>25646</v>
      </c>
      <c r="AA87" s="6" t="s">
        <v>9</v>
      </c>
      <c r="AB87" s="6" t="s">
        <v>9</v>
      </c>
      <c r="AC87" s="6">
        <f>0</f>
        <v>0</v>
      </c>
      <c r="AD87" s="6">
        <v>0</v>
      </c>
      <c r="AE87" s="6">
        <f>0</f>
        <v>0</v>
      </c>
      <c r="AF87" s="7">
        <f>IFERROR(VLOOKUP(AA87,Table1[#All],2,0),0)</f>
        <v>0</v>
      </c>
      <c r="AG87" s="6" t="s">
        <v>9</v>
      </c>
      <c r="AH87" s="6" t="s">
        <v>9</v>
      </c>
      <c r="AI87" s="6">
        <f>0</f>
        <v>0</v>
      </c>
      <c r="AJ87" s="6">
        <f>0</f>
        <v>0</v>
      </c>
      <c r="AK87" s="6">
        <f>0</f>
        <v>0</v>
      </c>
      <c r="AL87" s="7">
        <f>IFERROR(VLOOKUP(AG87,Table1[#All],2,0),0)</f>
        <v>0</v>
      </c>
      <c r="AM87" s="6" t="s">
        <v>9</v>
      </c>
      <c r="AN87" s="6" t="s">
        <v>9</v>
      </c>
      <c r="AO87" s="6">
        <f>0</f>
        <v>0</v>
      </c>
      <c r="AP87" s="6">
        <f>0</f>
        <v>0</v>
      </c>
      <c r="AQ87" s="6">
        <f>0</f>
        <v>0</v>
      </c>
      <c r="AR87" s="7">
        <f>IFERROR(VLOOKUP(AM87,Table1[#All],2,0),0)</f>
        <v>0</v>
      </c>
      <c r="AS87" s="6" t="s">
        <v>9</v>
      </c>
      <c r="AT87" s="6" t="s">
        <v>9</v>
      </c>
      <c r="AU87" s="6">
        <f>0</f>
        <v>0</v>
      </c>
      <c r="AV87" s="6">
        <f>0</f>
        <v>0</v>
      </c>
      <c r="AW87" s="6">
        <f>0</f>
        <v>0</v>
      </c>
      <c r="AX87" s="7">
        <f>IFERROR(VLOOKUP(AS87,Table1[#All],2,0),0)</f>
        <v>0</v>
      </c>
      <c r="AY87" s="6" t="s">
        <v>9</v>
      </c>
      <c r="AZ87" s="6" t="s">
        <v>9</v>
      </c>
      <c r="BA87" s="6">
        <f>0</f>
        <v>0</v>
      </c>
      <c r="BB87" s="6">
        <f>0</f>
        <v>0</v>
      </c>
      <c r="BC87" s="6">
        <f>0</f>
        <v>0</v>
      </c>
      <c r="BD87" s="7">
        <f>IFERROR(VLOOKUP(AY87,Table1[#All],2,0),0)</f>
        <v>0</v>
      </c>
      <c r="BE87" s="6" t="s">
        <v>9</v>
      </c>
      <c r="BF87" s="6" t="s">
        <v>9</v>
      </c>
      <c r="BG87" s="6">
        <f>0</f>
        <v>0</v>
      </c>
      <c r="BH87" s="6">
        <f>0</f>
        <v>0</v>
      </c>
      <c r="BI87" s="6">
        <f>0</f>
        <v>0</v>
      </c>
      <c r="BJ87" s="7">
        <f>IFERROR(VLOOKUP(BE87,Table1[#All],2,0),0)</f>
        <v>0</v>
      </c>
      <c r="BK87" s="6" t="s">
        <v>9</v>
      </c>
      <c r="BL87" s="6" t="s">
        <v>9</v>
      </c>
      <c r="BM87" s="6">
        <f>0</f>
        <v>0</v>
      </c>
      <c r="BN87" s="6">
        <f>0</f>
        <v>0</v>
      </c>
      <c r="BO87" s="6">
        <f>0</f>
        <v>0</v>
      </c>
      <c r="BP87" s="7">
        <f>IFERROR(VLOOKUP(BK87,Table1[#All],2,0),0)</f>
        <v>0</v>
      </c>
    </row>
    <row r="88" spans="1:68" x14ac:dyDescent="0.25">
      <c r="A88" s="6" t="s">
        <v>828</v>
      </c>
      <c r="B88" s="6" t="str">
        <f>VLOOKUP(A88,Table3[#All],2,FALSE)</f>
        <v>Rice University</v>
      </c>
      <c r="C88" s="6" t="str">
        <f>VLOOKUP(A88,Table3[#All],3,FALSE)</f>
        <v>Fundamentals of Immunology</v>
      </c>
      <c r="D88" s="6" t="str">
        <f>VLOOKUP(A88,Table3[#All],4,FALSE)</f>
        <v>Specialization</v>
      </c>
      <c r="E88" s="6">
        <f>VLOOKUP(A88,Table3[#All],5,FALSE)</f>
        <v>4.7</v>
      </c>
      <c r="F88" s="6">
        <f>VLOOKUP(A88,Table3[#All],6,FALSE)</f>
        <v>1634</v>
      </c>
      <c r="G88" s="6">
        <v>56000</v>
      </c>
      <c r="H88" s="6" t="str">
        <f>VLOOKUP(A88,Table3[#All],8,FALSE)</f>
        <v>Intermediate</v>
      </c>
      <c r="I88" s="6" t="s">
        <v>829</v>
      </c>
      <c r="J88" s="6" t="s">
        <v>830</v>
      </c>
      <c r="K88" s="6">
        <v>4.7</v>
      </c>
      <c r="L88" s="8">
        <v>1395</v>
      </c>
      <c r="M88" s="6">
        <v>275</v>
      </c>
      <c r="N88" s="7">
        <f>IFERROR(VLOOKUP(I88,Table1[#All],2,0),0)</f>
        <v>50603</v>
      </c>
      <c r="O88" s="6" t="s">
        <v>831</v>
      </c>
      <c r="P88" s="6" t="s">
        <v>832</v>
      </c>
      <c r="Q88" s="6">
        <v>4.8</v>
      </c>
      <c r="R88" s="6">
        <v>403</v>
      </c>
      <c r="S88" s="6">
        <v>63</v>
      </c>
      <c r="T88" s="7">
        <f>IFERROR(VLOOKUP(O88,Table1[#All],2,0),0)</f>
        <v>17172</v>
      </c>
      <c r="U88" s="6" t="s">
        <v>833</v>
      </c>
      <c r="V88" s="6" t="s">
        <v>834</v>
      </c>
      <c r="W88" s="6">
        <v>4.8</v>
      </c>
      <c r="X88" s="6">
        <v>251</v>
      </c>
      <c r="Y88" s="6">
        <v>42</v>
      </c>
      <c r="Z88" s="7">
        <f>IFERROR(VLOOKUP(U88,Table1[#All],2,0),0)</f>
        <v>12747</v>
      </c>
      <c r="AA88" s="6" t="s">
        <v>835</v>
      </c>
      <c r="AB88" s="6" t="s">
        <v>836</v>
      </c>
      <c r="AC88" s="6">
        <v>4.8</v>
      </c>
      <c r="AD88" s="6">
        <v>0</v>
      </c>
      <c r="AE88" s="6">
        <v>12</v>
      </c>
      <c r="AF88" s="7">
        <f>IFERROR(VLOOKUP(AA88,Table1[#All],2,0),0)</f>
        <v>2889</v>
      </c>
      <c r="AG88" s="6" t="s">
        <v>9</v>
      </c>
      <c r="AH88" s="6" t="s">
        <v>9</v>
      </c>
      <c r="AI88" s="6">
        <f>0</f>
        <v>0</v>
      </c>
      <c r="AJ88" s="6">
        <f>0</f>
        <v>0</v>
      </c>
      <c r="AK88" s="6">
        <f>0</f>
        <v>0</v>
      </c>
      <c r="AL88" s="7">
        <f>IFERROR(VLOOKUP(AG88,Table1[#All],2,0),0)</f>
        <v>0</v>
      </c>
      <c r="AM88" s="6" t="s">
        <v>9</v>
      </c>
      <c r="AN88" s="6" t="s">
        <v>9</v>
      </c>
      <c r="AO88" s="6">
        <f>0</f>
        <v>0</v>
      </c>
      <c r="AP88" s="6">
        <f>0</f>
        <v>0</v>
      </c>
      <c r="AQ88" s="6">
        <f>0</f>
        <v>0</v>
      </c>
      <c r="AR88" s="7">
        <f>IFERROR(VLOOKUP(AM88,Table1[#All],2,0),0)</f>
        <v>0</v>
      </c>
      <c r="AS88" s="6" t="s">
        <v>9</v>
      </c>
      <c r="AT88" s="6" t="s">
        <v>9</v>
      </c>
      <c r="AU88" s="6">
        <f>0</f>
        <v>0</v>
      </c>
      <c r="AV88" s="6">
        <f>0</f>
        <v>0</v>
      </c>
      <c r="AW88" s="6">
        <f>0</f>
        <v>0</v>
      </c>
      <c r="AX88" s="7">
        <f>IFERROR(VLOOKUP(AS88,Table1[#All],2,0),0)</f>
        <v>0</v>
      </c>
      <c r="AY88" s="6" t="s">
        <v>9</v>
      </c>
      <c r="AZ88" s="6" t="s">
        <v>9</v>
      </c>
      <c r="BA88" s="6">
        <f>0</f>
        <v>0</v>
      </c>
      <c r="BB88" s="6">
        <f>0</f>
        <v>0</v>
      </c>
      <c r="BC88" s="6">
        <f>0</f>
        <v>0</v>
      </c>
      <c r="BD88" s="7">
        <f>IFERROR(VLOOKUP(AY88,Table1[#All],2,0),0)</f>
        <v>0</v>
      </c>
      <c r="BE88" s="6" t="s">
        <v>9</v>
      </c>
      <c r="BF88" s="6" t="s">
        <v>9</v>
      </c>
      <c r="BG88" s="6">
        <f>0</f>
        <v>0</v>
      </c>
      <c r="BH88" s="6">
        <f>0</f>
        <v>0</v>
      </c>
      <c r="BI88" s="6">
        <f>0</f>
        <v>0</v>
      </c>
      <c r="BJ88" s="7">
        <f>IFERROR(VLOOKUP(BE88,Table1[#All],2,0),0)</f>
        <v>0</v>
      </c>
      <c r="BK88" s="6" t="s">
        <v>9</v>
      </c>
      <c r="BL88" s="6" t="s">
        <v>9</v>
      </c>
      <c r="BM88" s="6">
        <f>0</f>
        <v>0</v>
      </c>
      <c r="BN88" s="6">
        <f>0</f>
        <v>0</v>
      </c>
      <c r="BO88" s="6">
        <f>0</f>
        <v>0</v>
      </c>
      <c r="BP88" s="7">
        <f>IFERROR(VLOOKUP(BK88,Table1[#All],2,0),0)</f>
        <v>0</v>
      </c>
    </row>
    <row r="89" spans="1:68" x14ac:dyDescent="0.25">
      <c r="A89" s="6" t="s">
        <v>837</v>
      </c>
      <c r="B89" s="6" t="str">
        <f>VLOOKUP(A89,Table3[#All],2,FALSE)</f>
        <v>University System of Georgia</v>
      </c>
      <c r="C89" s="6" t="str">
        <f>VLOOKUP(A89,Table3[#All],3,FALSE)</f>
        <v>Six Sigma Green Belt</v>
      </c>
      <c r="D89" s="6" t="str">
        <f>VLOOKUP(A89,Table3[#All],4,FALSE)</f>
        <v>Specialization</v>
      </c>
      <c r="E89" s="6">
        <f>VLOOKUP(A89,Table3[#All],5,FALSE)</f>
        <v>4.7</v>
      </c>
      <c r="F89" s="6">
        <f>VLOOKUP(A89,Table3[#All],6,FALSE)</f>
        <v>3151</v>
      </c>
      <c r="G89" s="6">
        <v>53000</v>
      </c>
      <c r="H89" s="6" t="str">
        <f>VLOOKUP(A89,Table3[#All],8,FALSE)</f>
        <v>Intermediate</v>
      </c>
      <c r="I89" s="6" t="s">
        <v>838</v>
      </c>
      <c r="J89" s="6" t="s">
        <v>839</v>
      </c>
      <c r="K89" s="6">
        <v>4.7</v>
      </c>
      <c r="L89" s="8">
        <v>2654</v>
      </c>
      <c r="M89" s="6">
        <v>559</v>
      </c>
      <c r="N89" s="7">
        <f>IFERROR(VLOOKUP(I89,Table1[#All],2,0),0)</f>
        <v>46777</v>
      </c>
      <c r="O89" s="6" t="s">
        <v>840</v>
      </c>
      <c r="P89" s="6" t="s">
        <v>841</v>
      </c>
      <c r="Q89" s="6">
        <v>4.8</v>
      </c>
      <c r="R89" s="8">
        <v>1001</v>
      </c>
      <c r="S89" s="6">
        <v>177</v>
      </c>
      <c r="T89" s="7">
        <f>IFERROR(VLOOKUP(O89,Table1[#All],2,0),0)</f>
        <v>18323</v>
      </c>
      <c r="U89" s="6" t="s">
        <v>842</v>
      </c>
      <c r="V89" s="6" t="s">
        <v>843</v>
      </c>
      <c r="W89" s="6">
        <v>4.7</v>
      </c>
      <c r="X89" s="6">
        <v>775</v>
      </c>
      <c r="Y89" s="6">
        <v>125</v>
      </c>
      <c r="Z89" s="7">
        <f>IFERROR(VLOOKUP(U89,Table1[#All],2,0),0)</f>
        <v>16235</v>
      </c>
      <c r="AA89" s="6" t="s">
        <v>844</v>
      </c>
      <c r="AB89" s="6" t="s">
        <v>845</v>
      </c>
      <c r="AC89" s="6">
        <v>4.8</v>
      </c>
      <c r="AD89" s="6">
        <v>507</v>
      </c>
      <c r="AE89" s="6">
        <v>87</v>
      </c>
      <c r="AF89" s="7">
        <f>IFERROR(VLOOKUP(AA89,Table1[#All],2,0),0)</f>
        <v>16232</v>
      </c>
      <c r="AG89" s="6" t="s">
        <v>9</v>
      </c>
      <c r="AH89" s="6" t="s">
        <v>9</v>
      </c>
      <c r="AI89" s="6">
        <f>0</f>
        <v>0</v>
      </c>
      <c r="AJ89" s="6">
        <f>0</f>
        <v>0</v>
      </c>
      <c r="AK89" s="6">
        <f>0</f>
        <v>0</v>
      </c>
      <c r="AL89" s="7">
        <f>IFERROR(VLOOKUP(AG89,Table1[#All],2,0),0)</f>
        <v>0</v>
      </c>
      <c r="AM89" s="6" t="s">
        <v>9</v>
      </c>
      <c r="AN89" s="6" t="s">
        <v>9</v>
      </c>
      <c r="AO89" s="6">
        <f>0</f>
        <v>0</v>
      </c>
      <c r="AP89" s="6">
        <f>0</f>
        <v>0</v>
      </c>
      <c r="AQ89" s="6">
        <f>0</f>
        <v>0</v>
      </c>
      <c r="AR89" s="7">
        <f>IFERROR(VLOOKUP(AM89,Table1[#All],2,0),0)</f>
        <v>0</v>
      </c>
      <c r="AS89" s="6" t="s">
        <v>9</v>
      </c>
      <c r="AT89" s="6" t="s">
        <v>9</v>
      </c>
      <c r="AU89" s="6">
        <f>0</f>
        <v>0</v>
      </c>
      <c r="AV89" s="6">
        <f>0</f>
        <v>0</v>
      </c>
      <c r="AW89" s="6">
        <f>0</f>
        <v>0</v>
      </c>
      <c r="AX89" s="7">
        <f>IFERROR(VLOOKUP(AS89,Table1[#All],2,0),0)</f>
        <v>0</v>
      </c>
      <c r="AY89" s="6" t="s">
        <v>9</v>
      </c>
      <c r="AZ89" s="6" t="s">
        <v>9</v>
      </c>
      <c r="BA89" s="6">
        <f>0</f>
        <v>0</v>
      </c>
      <c r="BB89" s="6">
        <f>0</f>
        <v>0</v>
      </c>
      <c r="BC89" s="6">
        <f>0</f>
        <v>0</v>
      </c>
      <c r="BD89" s="7">
        <f>IFERROR(VLOOKUP(AY89,Table1[#All],2,0),0)</f>
        <v>0</v>
      </c>
      <c r="BE89" s="6" t="s">
        <v>9</v>
      </c>
      <c r="BF89" s="6" t="s">
        <v>9</v>
      </c>
      <c r="BG89" s="6">
        <f>0</f>
        <v>0</v>
      </c>
      <c r="BH89" s="6">
        <f>0</f>
        <v>0</v>
      </c>
      <c r="BI89" s="6">
        <f>0</f>
        <v>0</v>
      </c>
      <c r="BJ89" s="7">
        <f>IFERROR(VLOOKUP(BE89,Table1[#All],2,0),0)</f>
        <v>0</v>
      </c>
      <c r="BK89" s="6" t="s">
        <v>9</v>
      </c>
      <c r="BL89" s="6" t="s">
        <v>9</v>
      </c>
      <c r="BM89" s="6">
        <f>0</f>
        <v>0</v>
      </c>
      <c r="BN89" s="6">
        <f>0</f>
        <v>0</v>
      </c>
      <c r="BO89" s="6">
        <f>0</f>
        <v>0</v>
      </c>
      <c r="BP89" s="7">
        <f>IFERROR(VLOOKUP(BK89,Table1[#All],2,0),0)</f>
        <v>0</v>
      </c>
    </row>
    <row r="90" spans="1:68" x14ac:dyDescent="0.25">
      <c r="A90" s="6" t="s">
        <v>846</v>
      </c>
      <c r="B90" s="6" t="str">
        <f>VLOOKUP(A90,Table3[#All],2,FALSE)</f>
        <v>Johns Hopkins University</v>
      </c>
      <c r="C90" s="6" t="str">
        <f>VLOOKUP(A90,Table3[#All],3,FALSE)</f>
        <v>Health Informatics</v>
      </c>
      <c r="D90" s="6" t="str">
        <f>VLOOKUP(A90,Table3[#All],4,FALSE)</f>
        <v>Specialization</v>
      </c>
      <c r="E90" s="6">
        <f>VLOOKUP(A90,Table3[#All],5,FALSE)</f>
        <v>4.4000000000000004</v>
      </c>
      <c r="F90" s="6">
        <f>VLOOKUP(A90,Table3[#All],6,FALSE)</f>
        <v>554</v>
      </c>
      <c r="G90" s="6">
        <v>28000</v>
      </c>
      <c r="H90" s="6" t="str">
        <f>VLOOKUP(A90,Table3[#All],8,FALSE)</f>
        <v>Beginner</v>
      </c>
      <c r="I90" s="6" t="s">
        <v>847</v>
      </c>
      <c r="J90" s="6" t="s">
        <v>848</v>
      </c>
      <c r="K90" s="6">
        <v>4.2</v>
      </c>
      <c r="L90" s="6">
        <v>322</v>
      </c>
      <c r="M90" s="6">
        <v>101</v>
      </c>
      <c r="N90" s="7">
        <f>IFERROR(VLOOKUP(I90,Table1[#All],2,0),0)</f>
        <v>18105</v>
      </c>
      <c r="O90" s="6" t="s">
        <v>849</v>
      </c>
      <c r="P90" s="6" t="s">
        <v>850</v>
      </c>
      <c r="Q90" s="6">
        <v>4.8</v>
      </c>
      <c r="R90" s="6">
        <v>194</v>
      </c>
      <c r="S90" s="6">
        <v>70</v>
      </c>
      <c r="T90" s="7">
        <f>IFERROR(VLOOKUP(O90,Table1[#All],2,0),0)</f>
        <v>7406</v>
      </c>
      <c r="U90" s="6" t="s">
        <v>851</v>
      </c>
      <c r="V90" s="6" t="s">
        <v>852</v>
      </c>
      <c r="W90" s="6">
        <v>4.5</v>
      </c>
      <c r="X90" s="6">
        <v>67</v>
      </c>
      <c r="Y90" s="6">
        <v>10</v>
      </c>
      <c r="Z90" s="7">
        <f>IFERROR(VLOOKUP(U90,Table1[#All],2,0),0)</f>
        <v>4290</v>
      </c>
      <c r="AA90" s="6" t="s">
        <v>853</v>
      </c>
      <c r="AB90" s="6" t="s">
        <v>854</v>
      </c>
      <c r="AC90" s="6">
        <v>4.7</v>
      </c>
      <c r="AD90" s="6">
        <v>147</v>
      </c>
      <c r="AE90" s="6">
        <v>30</v>
      </c>
      <c r="AF90" s="7">
        <f>IFERROR(VLOOKUP(AA90,Table1[#All],2,0),0)</f>
        <v>11629</v>
      </c>
      <c r="AG90" s="6" t="s">
        <v>855</v>
      </c>
      <c r="AH90" s="6" t="s">
        <v>856</v>
      </c>
      <c r="AI90" s="6">
        <v>4.8</v>
      </c>
      <c r="AJ90" s="6">
        <v>38</v>
      </c>
      <c r="AK90" s="6">
        <v>7</v>
      </c>
      <c r="AL90" s="7">
        <f>IFERROR(VLOOKUP(AG90,Table1[#All],2,0),0)</f>
        <v>3299</v>
      </c>
      <c r="AM90" s="6" t="s">
        <v>9</v>
      </c>
      <c r="AN90" s="6" t="s">
        <v>9</v>
      </c>
      <c r="AO90" s="6">
        <f>0</f>
        <v>0</v>
      </c>
      <c r="AP90" s="6">
        <f>0</f>
        <v>0</v>
      </c>
      <c r="AQ90" s="6">
        <f>0</f>
        <v>0</v>
      </c>
      <c r="AR90" s="7">
        <f>IFERROR(VLOOKUP(AM90,Table1[#All],2,0),0)</f>
        <v>0</v>
      </c>
      <c r="AS90" s="6" t="s">
        <v>9</v>
      </c>
      <c r="AT90" s="6" t="s">
        <v>9</v>
      </c>
      <c r="AU90" s="6">
        <f>0</f>
        <v>0</v>
      </c>
      <c r="AV90" s="6">
        <f>0</f>
        <v>0</v>
      </c>
      <c r="AW90" s="6">
        <f>0</f>
        <v>0</v>
      </c>
      <c r="AX90" s="7">
        <f>IFERROR(VLOOKUP(AS90,Table1[#All],2,0),0)</f>
        <v>0</v>
      </c>
      <c r="AY90" s="6" t="s">
        <v>9</v>
      </c>
      <c r="AZ90" s="6" t="s">
        <v>9</v>
      </c>
      <c r="BA90" s="6">
        <f>0</f>
        <v>0</v>
      </c>
      <c r="BB90" s="6">
        <f>0</f>
        <v>0</v>
      </c>
      <c r="BC90" s="6">
        <f>0</f>
        <v>0</v>
      </c>
      <c r="BD90" s="7">
        <f>IFERROR(VLOOKUP(AY90,Table1[#All],2,0),0)</f>
        <v>0</v>
      </c>
      <c r="BE90" s="6" t="s">
        <v>9</v>
      </c>
      <c r="BF90" s="6" t="s">
        <v>9</v>
      </c>
      <c r="BG90" s="6">
        <f>0</f>
        <v>0</v>
      </c>
      <c r="BH90" s="6">
        <f>0</f>
        <v>0</v>
      </c>
      <c r="BI90" s="6">
        <f>0</f>
        <v>0</v>
      </c>
      <c r="BJ90" s="7">
        <f>IFERROR(VLOOKUP(BE90,Table1[#All],2,0),0)</f>
        <v>0</v>
      </c>
      <c r="BK90" s="6" t="s">
        <v>9</v>
      </c>
      <c r="BL90" s="6" t="s">
        <v>9</v>
      </c>
      <c r="BM90" s="6">
        <f>0</f>
        <v>0</v>
      </c>
      <c r="BN90" s="6">
        <f>0</f>
        <v>0</v>
      </c>
      <c r="BO90" s="6">
        <f>0</f>
        <v>0</v>
      </c>
      <c r="BP90" s="7">
        <f>IFERROR(VLOOKUP(BK90,Table1[#All],2,0),0)</f>
        <v>0</v>
      </c>
    </row>
    <row r="91" spans="1:68" x14ac:dyDescent="0.25">
      <c r="A91" s="6" t="s">
        <v>857</v>
      </c>
      <c r="B91" s="6" t="str">
        <f>VLOOKUP(A91,Table3[#All],2,FALSE)</f>
        <v>Johns Hopkins University</v>
      </c>
      <c r="C91" s="6" t="str">
        <f>VLOOKUP(A91,Table3[#All],3,FALSE)</f>
        <v>Data Science: Statistics and Machine Learning</v>
      </c>
      <c r="D91" s="6" t="str">
        <f>VLOOKUP(A91,Table3[#All],4,FALSE)</f>
        <v>Specialization</v>
      </c>
      <c r="E91" s="6">
        <f>VLOOKUP(A91,Table3[#All],5,FALSE)</f>
        <v>4.4000000000000004</v>
      </c>
      <c r="F91" s="6">
        <f>VLOOKUP(A91,Table3[#All],6,FALSE)</f>
        <v>6836</v>
      </c>
      <c r="G91" s="6">
        <v>280000</v>
      </c>
      <c r="H91" s="6" t="str">
        <f>VLOOKUP(A91,Table3[#All],8,FALSE)</f>
        <v>Intermediate</v>
      </c>
      <c r="I91" s="6" t="s">
        <v>858</v>
      </c>
      <c r="J91" s="6" t="s">
        <v>326</v>
      </c>
      <c r="K91" s="6">
        <v>4.2</v>
      </c>
      <c r="L91" s="8">
        <v>4279</v>
      </c>
      <c r="M91" s="6">
        <v>863</v>
      </c>
      <c r="N91" s="7">
        <f>IFERROR(VLOOKUP(I91,Table1[#All],2,0),0)</f>
        <v>0</v>
      </c>
      <c r="O91" s="6" t="s">
        <v>859</v>
      </c>
      <c r="P91" s="6" t="s">
        <v>328</v>
      </c>
      <c r="Q91" s="6">
        <v>4.4000000000000004</v>
      </c>
      <c r="R91" s="8">
        <v>3262</v>
      </c>
      <c r="S91" s="6">
        <v>561</v>
      </c>
      <c r="T91" s="7">
        <f>IFERROR(VLOOKUP(O91,Table1[#All],2,0),0)</f>
        <v>0</v>
      </c>
      <c r="U91" s="6" t="s">
        <v>860</v>
      </c>
      <c r="V91" s="6" t="s">
        <v>330</v>
      </c>
      <c r="W91" s="6">
        <v>4.5</v>
      </c>
      <c r="X91" s="8">
        <v>3154</v>
      </c>
      <c r="Y91" s="6">
        <v>604</v>
      </c>
      <c r="Z91" s="7">
        <f>IFERROR(VLOOKUP(U91,Table1[#All],2,0),0)</f>
        <v>0</v>
      </c>
      <c r="AA91" s="6" t="s">
        <v>861</v>
      </c>
      <c r="AB91" s="6" t="s">
        <v>332</v>
      </c>
      <c r="AC91" s="6">
        <v>4.5999999999999996</v>
      </c>
      <c r="AD91" s="8">
        <v>2208</v>
      </c>
      <c r="AE91" s="6">
        <v>410</v>
      </c>
      <c r="AF91" s="7">
        <f>IFERROR(VLOOKUP(AA91,Table1[#All],2,0),0)</f>
        <v>0</v>
      </c>
      <c r="AG91" s="6" t="s">
        <v>862</v>
      </c>
      <c r="AH91" s="6" t="s">
        <v>334</v>
      </c>
      <c r="AI91" s="6">
        <v>4.5</v>
      </c>
      <c r="AJ91" s="8">
        <v>1183</v>
      </c>
      <c r="AK91" s="6">
        <v>314</v>
      </c>
      <c r="AL91" s="7">
        <f>IFERROR(VLOOKUP(AG91,Table1[#All],2,0),0)</f>
        <v>0</v>
      </c>
      <c r="AM91" s="6" t="s">
        <v>9</v>
      </c>
      <c r="AN91" s="6" t="s">
        <v>9</v>
      </c>
      <c r="AO91" s="6">
        <f>0</f>
        <v>0</v>
      </c>
      <c r="AP91" s="6">
        <f>0</f>
        <v>0</v>
      </c>
      <c r="AQ91" s="6">
        <f>0</f>
        <v>0</v>
      </c>
      <c r="AR91" s="7">
        <f>IFERROR(VLOOKUP(AM91,Table1[#All],2,0),0)</f>
        <v>0</v>
      </c>
      <c r="AS91" s="6" t="s">
        <v>9</v>
      </c>
      <c r="AT91" s="6" t="s">
        <v>9</v>
      </c>
      <c r="AU91" s="6">
        <f>0</f>
        <v>0</v>
      </c>
      <c r="AV91" s="6">
        <f>0</f>
        <v>0</v>
      </c>
      <c r="AW91" s="6">
        <f>0</f>
        <v>0</v>
      </c>
      <c r="AX91" s="7">
        <f>IFERROR(VLOOKUP(AS91,Table1[#All],2,0),0)</f>
        <v>0</v>
      </c>
      <c r="AY91" s="6" t="s">
        <v>9</v>
      </c>
      <c r="AZ91" s="6" t="s">
        <v>9</v>
      </c>
      <c r="BA91" s="6">
        <f>0</f>
        <v>0</v>
      </c>
      <c r="BB91" s="6">
        <f>0</f>
        <v>0</v>
      </c>
      <c r="BC91" s="6">
        <f>0</f>
        <v>0</v>
      </c>
      <c r="BD91" s="7">
        <f>IFERROR(VLOOKUP(AY91,Table1[#All],2,0),0)</f>
        <v>0</v>
      </c>
      <c r="BE91" s="6" t="s">
        <v>9</v>
      </c>
      <c r="BF91" s="6" t="s">
        <v>9</v>
      </c>
      <c r="BG91" s="6">
        <f>0</f>
        <v>0</v>
      </c>
      <c r="BH91" s="6">
        <f>0</f>
        <v>0</v>
      </c>
      <c r="BI91" s="6">
        <f>0</f>
        <v>0</v>
      </c>
      <c r="BJ91" s="7">
        <f>IFERROR(VLOOKUP(BE91,Table1[#All],2,0),0)</f>
        <v>0</v>
      </c>
      <c r="BK91" s="6" t="s">
        <v>9</v>
      </c>
      <c r="BL91" s="6" t="s">
        <v>9</v>
      </c>
      <c r="BM91" s="6">
        <f>0</f>
        <v>0</v>
      </c>
      <c r="BN91" s="6">
        <f>0</f>
        <v>0</v>
      </c>
      <c r="BO91" s="6">
        <f>0</f>
        <v>0</v>
      </c>
      <c r="BP91" s="7">
        <f>IFERROR(VLOOKUP(BK91,Table1[#All],2,0),0)</f>
        <v>0</v>
      </c>
    </row>
    <row r="92" spans="1:68" x14ac:dyDescent="0.25">
      <c r="A92" s="6" t="s">
        <v>863</v>
      </c>
      <c r="B92" s="6" t="str">
        <f>VLOOKUP(A92,Table3[#All],2,FALSE)</f>
        <v>Imperial College London</v>
      </c>
      <c r="C92" s="6" t="str">
        <f>VLOOKUP(A92,Table3[#All],3,FALSE)</f>
        <v>TensorFlow 2 for Deep Learning</v>
      </c>
      <c r="D92" s="6" t="str">
        <f>VLOOKUP(A92,Table3[#All],4,FALSE)</f>
        <v>Specialization</v>
      </c>
      <c r="E92" s="6">
        <f>VLOOKUP(A92,Table3[#All],5,FALSE)</f>
        <v>4.9000000000000004</v>
      </c>
      <c r="F92" s="6">
        <f>VLOOKUP(A92,Table3[#All],6,FALSE)</f>
        <v>441</v>
      </c>
      <c r="G92" s="6">
        <v>26000</v>
      </c>
      <c r="H92" s="6" t="str">
        <f>VLOOKUP(A92,Table3[#All],8,FALSE)</f>
        <v>Intermediate</v>
      </c>
      <c r="I92" s="6" t="s">
        <v>864</v>
      </c>
      <c r="J92" s="6" t="s">
        <v>865</v>
      </c>
      <c r="K92" s="6">
        <v>4.9000000000000004</v>
      </c>
      <c r="L92" s="6">
        <v>370</v>
      </c>
      <c r="M92" s="6">
        <v>131</v>
      </c>
      <c r="N92" s="7">
        <f>IFERROR(VLOOKUP(I92,Table1[#All],2,0),0)</f>
        <v>21720</v>
      </c>
      <c r="O92" s="6" t="s">
        <v>866</v>
      </c>
      <c r="P92" s="6" t="s">
        <v>867</v>
      </c>
      <c r="Q92" s="6">
        <v>4.8</v>
      </c>
      <c r="R92" s="6">
        <v>117</v>
      </c>
      <c r="S92" s="6">
        <v>48</v>
      </c>
      <c r="T92" s="7">
        <f>IFERROR(VLOOKUP(O92,Table1[#All],2,0),0)</f>
        <v>9100</v>
      </c>
      <c r="U92" s="6" t="s">
        <v>868</v>
      </c>
      <c r="V92" s="6" t="s">
        <v>869</v>
      </c>
      <c r="W92" s="6">
        <v>4.7</v>
      </c>
      <c r="X92" s="6">
        <v>52</v>
      </c>
      <c r="Y92" s="6">
        <v>19</v>
      </c>
      <c r="Z92" s="7">
        <f>IFERROR(VLOOKUP(U92,Table1[#All],2,0),0)</f>
        <v>7723</v>
      </c>
      <c r="AA92" s="6" t="s">
        <v>9</v>
      </c>
      <c r="AB92" s="6" t="s">
        <v>9</v>
      </c>
      <c r="AC92" s="6">
        <f>0</f>
        <v>0</v>
      </c>
      <c r="AD92" s="6">
        <f>0</f>
        <v>0</v>
      </c>
      <c r="AE92" s="6">
        <f>0</f>
        <v>0</v>
      </c>
      <c r="AF92" s="7">
        <f>IFERROR(VLOOKUP(AA92,Table1[#All],2,0),0)</f>
        <v>0</v>
      </c>
      <c r="AG92" s="6" t="s">
        <v>9</v>
      </c>
      <c r="AH92" s="6" t="s">
        <v>9</v>
      </c>
      <c r="AI92" s="6">
        <f>0</f>
        <v>0</v>
      </c>
      <c r="AJ92" s="6">
        <f>0</f>
        <v>0</v>
      </c>
      <c r="AK92" s="6">
        <f>0</f>
        <v>0</v>
      </c>
      <c r="AL92" s="7">
        <f>IFERROR(VLOOKUP(AG92,Table1[#All],2,0),0)</f>
        <v>0</v>
      </c>
      <c r="AM92" s="6" t="s">
        <v>9</v>
      </c>
      <c r="AN92" s="6" t="s">
        <v>9</v>
      </c>
      <c r="AO92" s="6">
        <f>0</f>
        <v>0</v>
      </c>
      <c r="AP92" s="6">
        <f>0</f>
        <v>0</v>
      </c>
      <c r="AQ92" s="6">
        <f>0</f>
        <v>0</v>
      </c>
      <c r="AR92" s="7">
        <f>IFERROR(VLOOKUP(AM92,Table1[#All],2,0),0)</f>
        <v>0</v>
      </c>
      <c r="AS92" s="6" t="s">
        <v>9</v>
      </c>
      <c r="AT92" s="6" t="s">
        <v>9</v>
      </c>
      <c r="AU92" s="6">
        <f>0</f>
        <v>0</v>
      </c>
      <c r="AV92" s="6">
        <f>0</f>
        <v>0</v>
      </c>
      <c r="AW92" s="6">
        <f>0</f>
        <v>0</v>
      </c>
      <c r="AX92" s="7">
        <f>IFERROR(VLOOKUP(AS92,Table1[#All],2,0),0)</f>
        <v>0</v>
      </c>
      <c r="AY92" s="6" t="s">
        <v>9</v>
      </c>
      <c r="AZ92" s="6" t="s">
        <v>9</v>
      </c>
      <c r="BA92" s="6">
        <f>0</f>
        <v>0</v>
      </c>
      <c r="BB92" s="6">
        <f>0</f>
        <v>0</v>
      </c>
      <c r="BC92" s="6">
        <f>0</f>
        <v>0</v>
      </c>
      <c r="BD92" s="7">
        <f>IFERROR(VLOOKUP(AY92,Table1[#All],2,0),0)</f>
        <v>0</v>
      </c>
      <c r="BE92" s="6" t="s">
        <v>9</v>
      </c>
      <c r="BF92" s="6" t="s">
        <v>9</v>
      </c>
      <c r="BG92" s="6">
        <f>0</f>
        <v>0</v>
      </c>
      <c r="BH92" s="6">
        <f>0</f>
        <v>0</v>
      </c>
      <c r="BI92" s="6">
        <f>0</f>
        <v>0</v>
      </c>
      <c r="BJ92" s="7">
        <f>IFERROR(VLOOKUP(BE92,Table1[#All],2,0),0)</f>
        <v>0</v>
      </c>
      <c r="BK92" s="6" t="s">
        <v>9</v>
      </c>
      <c r="BL92" s="6" t="s">
        <v>9</v>
      </c>
      <c r="BM92" s="6">
        <f>0</f>
        <v>0</v>
      </c>
      <c r="BN92" s="6">
        <f>0</f>
        <v>0</v>
      </c>
      <c r="BO92" s="6">
        <f>0</f>
        <v>0</v>
      </c>
      <c r="BP92" s="7">
        <f>IFERROR(VLOOKUP(BK92,Table1[#All],2,0),0)</f>
        <v>0</v>
      </c>
    </row>
    <row r="93" spans="1:68" x14ac:dyDescent="0.25">
      <c r="A93" s="6" t="s">
        <v>870</v>
      </c>
      <c r="B93" s="6" t="str">
        <f>VLOOKUP(A93,Table3[#All],2,FALSE)</f>
        <v>Northwestern University</v>
      </c>
      <c r="C93" s="6" t="str">
        <f>VLOOKUP(A93,Table3[#All],3,FALSE)</f>
        <v>Content Strategy for Professionals</v>
      </c>
      <c r="D93" s="6" t="str">
        <f>VLOOKUP(A93,Table3[#All],4,FALSE)</f>
        <v>Specialization</v>
      </c>
      <c r="E93" s="6">
        <f>VLOOKUP(A93,Table3[#All],5,FALSE)</f>
        <v>4.5999999999999996</v>
      </c>
      <c r="F93" s="6">
        <f>VLOOKUP(A93,Table3[#All],6,FALSE)</f>
        <v>750</v>
      </c>
      <c r="G93" s="6">
        <v>40000</v>
      </c>
      <c r="H93" s="6" t="str">
        <f>VLOOKUP(A93,Table3[#All],8,FALSE)</f>
        <v>Beginner</v>
      </c>
      <c r="I93" s="6" t="s">
        <v>871</v>
      </c>
      <c r="J93" s="6" t="s">
        <v>872</v>
      </c>
      <c r="K93" s="6">
        <v>4.5999999999999996</v>
      </c>
      <c r="L93" s="6">
        <v>587</v>
      </c>
      <c r="M93" s="6">
        <v>157</v>
      </c>
      <c r="N93" s="7">
        <f>IFERROR(VLOOKUP(I93,Table1[#All],2,0),0)</f>
        <v>32133</v>
      </c>
      <c r="O93" s="6" t="s">
        <v>873</v>
      </c>
      <c r="P93" s="6" t="s">
        <v>874</v>
      </c>
      <c r="Q93" s="6">
        <v>4.5</v>
      </c>
      <c r="R93" s="6">
        <v>291</v>
      </c>
      <c r="S93" s="6">
        <v>47</v>
      </c>
      <c r="T93" s="7">
        <f>IFERROR(VLOOKUP(O93,Table1[#All],2,0),0)</f>
        <v>13862</v>
      </c>
      <c r="U93" s="6" t="s">
        <v>875</v>
      </c>
      <c r="V93" s="6" t="s">
        <v>876</v>
      </c>
      <c r="W93" s="6">
        <v>4.5</v>
      </c>
      <c r="X93" s="6">
        <v>189</v>
      </c>
      <c r="Y93" s="6">
        <v>37</v>
      </c>
      <c r="Z93" s="7">
        <f>IFERROR(VLOOKUP(U93,Table1[#All],2,0),0)</f>
        <v>10072</v>
      </c>
      <c r="AA93" s="6" t="s">
        <v>877</v>
      </c>
      <c r="AB93" s="6" t="s">
        <v>878</v>
      </c>
      <c r="AC93" s="6">
        <v>4.5999999999999996</v>
      </c>
      <c r="AD93" s="6">
        <v>158</v>
      </c>
      <c r="AE93" s="6">
        <v>29</v>
      </c>
      <c r="AF93" s="7">
        <f>IFERROR(VLOOKUP(AA93,Table1[#All],2,0),0)</f>
        <v>11021</v>
      </c>
      <c r="AG93" s="6" t="s">
        <v>879</v>
      </c>
      <c r="AH93" s="6" t="s">
        <v>880</v>
      </c>
      <c r="AI93" s="6">
        <v>4.7</v>
      </c>
      <c r="AJ93" s="6">
        <v>51</v>
      </c>
      <c r="AK93" s="6">
        <v>14</v>
      </c>
      <c r="AL93" s="7">
        <f>IFERROR(VLOOKUP(AG93,Table1[#All],2,0),0)</f>
        <v>1932</v>
      </c>
      <c r="AM93" s="6" t="s">
        <v>9</v>
      </c>
      <c r="AN93" s="6" t="s">
        <v>9</v>
      </c>
      <c r="AO93" s="6">
        <f>0</f>
        <v>0</v>
      </c>
      <c r="AP93" s="6">
        <f>0</f>
        <v>0</v>
      </c>
      <c r="AQ93" s="6">
        <f>0</f>
        <v>0</v>
      </c>
      <c r="AR93" s="7">
        <f>IFERROR(VLOOKUP(AM93,Table1[#All],2,0),0)</f>
        <v>0</v>
      </c>
      <c r="AS93" s="6" t="s">
        <v>9</v>
      </c>
      <c r="AT93" s="6" t="s">
        <v>9</v>
      </c>
      <c r="AU93" s="6">
        <f>0</f>
        <v>0</v>
      </c>
      <c r="AV93" s="6">
        <f>0</f>
        <v>0</v>
      </c>
      <c r="AW93" s="6">
        <f>0</f>
        <v>0</v>
      </c>
      <c r="AX93" s="7">
        <f>IFERROR(VLOOKUP(AS93,Table1[#All],2,0),0)</f>
        <v>0</v>
      </c>
      <c r="AY93" s="6" t="s">
        <v>9</v>
      </c>
      <c r="AZ93" s="6" t="s">
        <v>9</v>
      </c>
      <c r="BA93" s="6">
        <f>0</f>
        <v>0</v>
      </c>
      <c r="BB93" s="6">
        <f>0</f>
        <v>0</v>
      </c>
      <c r="BC93" s="6">
        <f>0</f>
        <v>0</v>
      </c>
      <c r="BD93" s="7">
        <f>IFERROR(VLOOKUP(AY93,Table1[#All],2,0),0)</f>
        <v>0</v>
      </c>
      <c r="BE93" s="6" t="s">
        <v>9</v>
      </c>
      <c r="BF93" s="6" t="s">
        <v>9</v>
      </c>
      <c r="BG93" s="6">
        <f>0</f>
        <v>0</v>
      </c>
      <c r="BH93" s="6">
        <f>0</f>
        <v>0</v>
      </c>
      <c r="BI93" s="6">
        <f>0</f>
        <v>0</v>
      </c>
      <c r="BJ93" s="7">
        <f>IFERROR(VLOOKUP(BE93,Table1[#All],2,0),0)</f>
        <v>0</v>
      </c>
      <c r="BK93" s="6" t="s">
        <v>9</v>
      </c>
      <c r="BL93" s="6" t="s">
        <v>9</v>
      </c>
      <c r="BM93" s="6">
        <f>0</f>
        <v>0</v>
      </c>
      <c r="BN93" s="6">
        <f>0</f>
        <v>0</v>
      </c>
      <c r="BO93" s="6">
        <f>0</f>
        <v>0</v>
      </c>
      <c r="BP93" s="7">
        <f>IFERROR(VLOOKUP(BK93,Table1[#All],2,0),0)</f>
        <v>0</v>
      </c>
    </row>
    <row r="94" spans="1:68" x14ac:dyDescent="0.25">
      <c r="A94" s="6" t="s">
        <v>881</v>
      </c>
      <c r="B94" s="6" t="str">
        <f>VLOOKUP(A94,Table3[#All],2,FALSE)</f>
        <v>University of Colorado System</v>
      </c>
      <c r="C94" s="6" t="str">
        <f>VLOOKUP(A94,Table3[#All],3,FALSE)</f>
        <v>Become a Sustainable Business Change Agent</v>
      </c>
      <c r="D94" s="6" t="str">
        <f>VLOOKUP(A94,Table3[#All],4,FALSE)</f>
        <v>Specialization</v>
      </c>
      <c r="E94" s="6">
        <f>VLOOKUP(A94,Table3[#All],5,FALSE)</f>
        <v>4.7</v>
      </c>
      <c r="F94" s="6">
        <f>VLOOKUP(A94,Table3[#All],6,FALSE)</f>
        <v>167</v>
      </c>
      <c r="G94" s="6">
        <v>11000</v>
      </c>
      <c r="H94" s="6" t="str">
        <f>VLOOKUP(A94,Table3[#All],8,FALSE)</f>
        <v>Intermediate</v>
      </c>
      <c r="I94" s="6" t="s">
        <v>882</v>
      </c>
      <c r="J94" s="6" t="s">
        <v>883</v>
      </c>
      <c r="K94" s="6">
        <v>4.7</v>
      </c>
      <c r="L94" s="6">
        <v>110</v>
      </c>
      <c r="M94" s="6">
        <v>47</v>
      </c>
      <c r="N94" s="7">
        <f>IFERROR(VLOOKUP(I94,Table1[#All],2,0),0)</f>
        <v>7082</v>
      </c>
      <c r="O94" s="6" t="s">
        <v>884</v>
      </c>
      <c r="P94" s="6" t="s">
        <v>885</v>
      </c>
      <c r="Q94" s="6">
        <v>4.8</v>
      </c>
      <c r="R94" s="6">
        <v>44</v>
      </c>
      <c r="S94" s="6">
        <v>16</v>
      </c>
      <c r="T94" s="7">
        <f>IFERROR(VLOOKUP(O94,Table1[#All],2,0),0)</f>
        <v>3275</v>
      </c>
      <c r="U94" s="6" t="s">
        <v>886</v>
      </c>
      <c r="V94" s="6" t="s">
        <v>887</v>
      </c>
      <c r="W94" s="6">
        <v>4.7</v>
      </c>
      <c r="X94" s="6">
        <v>60</v>
      </c>
      <c r="Y94" s="6">
        <v>13</v>
      </c>
      <c r="Z94" s="7">
        <f>IFERROR(VLOOKUP(U94,Table1[#All],2,0),0)</f>
        <v>3561</v>
      </c>
      <c r="AA94" s="6" t="s">
        <v>888</v>
      </c>
      <c r="AB94" s="6" t="s">
        <v>889</v>
      </c>
      <c r="AC94" s="6">
        <v>4.9000000000000004</v>
      </c>
      <c r="AD94" s="6">
        <v>23</v>
      </c>
      <c r="AE94" s="6">
        <v>9</v>
      </c>
      <c r="AF94" s="7">
        <f>IFERROR(VLOOKUP(AA94,Table1[#All],2,0),0)</f>
        <v>1843</v>
      </c>
      <c r="AG94" s="6" t="s">
        <v>9</v>
      </c>
      <c r="AH94" s="6" t="s">
        <v>9</v>
      </c>
      <c r="AI94" s="6">
        <f>0</f>
        <v>0</v>
      </c>
      <c r="AJ94" s="6">
        <f>0</f>
        <v>0</v>
      </c>
      <c r="AK94" s="6">
        <f>0</f>
        <v>0</v>
      </c>
      <c r="AL94" s="7">
        <f>IFERROR(VLOOKUP(AG94,Table1[#All],2,0),0)</f>
        <v>0</v>
      </c>
      <c r="AM94" s="6" t="s">
        <v>9</v>
      </c>
      <c r="AN94" s="6" t="s">
        <v>9</v>
      </c>
      <c r="AO94" s="6">
        <f>0</f>
        <v>0</v>
      </c>
      <c r="AP94" s="6">
        <f>0</f>
        <v>0</v>
      </c>
      <c r="AQ94" s="6">
        <f>0</f>
        <v>0</v>
      </c>
      <c r="AR94" s="7">
        <f>IFERROR(VLOOKUP(AM94,Table1[#All],2,0),0)</f>
        <v>0</v>
      </c>
      <c r="AS94" s="6" t="s">
        <v>9</v>
      </c>
      <c r="AT94" s="6" t="s">
        <v>9</v>
      </c>
      <c r="AU94" s="6">
        <f>0</f>
        <v>0</v>
      </c>
      <c r="AV94" s="6">
        <f>0</f>
        <v>0</v>
      </c>
      <c r="AW94" s="6">
        <f>0</f>
        <v>0</v>
      </c>
      <c r="AX94" s="7">
        <f>IFERROR(VLOOKUP(AS94,Table1[#All],2,0),0)</f>
        <v>0</v>
      </c>
      <c r="AY94" s="6" t="s">
        <v>9</v>
      </c>
      <c r="AZ94" s="6" t="s">
        <v>9</v>
      </c>
      <c r="BA94" s="6">
        <f>0</f>
        <v>0</v>
      </c>
      <c r="BB94" s="6">
        <f>0</f>
        <v>0</v>
      </c>
      <c r="BC94" s="6">
        <f>0</f>
        <v>0</v>
      </c>
      <c r="BD94" s="7">
        <f>IFERROR(VLOOKUP(AY94,Table1[#All],2,0),0)</f>
        <v>0</v>
      </c>
      <c r="BE94" s="6" t="s">
        <v>9</v>
      </c>
      <c r="BF94" s="6" t="s">
        <v>9</v>
      </c>
      <c r="BG94" s="6">
        <f>0</f>
        <v>0</v>
      </c>
      <c r="BH94" s="6">
        <f>0</f>
        <v>0</v>
      </c>
      <c r="BI94" s="6">
        <f>0</f>
        <v>0</v>
      </c>
      <c r="BJ94" s="7">
        <f>IFERROR(VLOOKUP(BE94,Table1[#All],2,0),0)</f>
        <v>0</v>
      </c>
      <c r="BK94" s="6" t="s">
        <v>9</v>
      </c>
      <c r="BL94" s="6" t="s">
        <v>9</v>
      </c>
      <c r="BM94" s="6">
        <f>0</f>
        <v>0</v>
      </c>
      <c r="BN94" s="6">
        <f>0</f>
        <v>0</v>
      </c>
      <c r="BO94" s="6">
        <f>0</f>
        <v>0</v>
      </c>
      <c r="BP94" s="7">
        <f>IFERROR(VLOOKUP(BK94,Table1[#All],2,0),0)</f>
        <v>0</v>
      </c>
    </row>
    <row r="95" spans="1:68" x14ac:dyDescent="0.25">
      <c r="A95" s="6" t="s">
        <v>890</v>
      </c>
      <c r="B95" s="6" t="str">
        <f>VLOOKUP(A95,Table3[#All],2,FALSE)</f>
        <v>University of California San Diego</v>
      </c>
      <c r="C95" s="6" t="str">
        <f>VLOOKUP(A95,Table3[#All],3,FALSE)</f>
        <v>Bioinformatics</v>
      </c>
      <c r="D95" s="6" t="str">
        <f>VLOOKUP(A95,Table3[#All],4,FALSE)</f>
        <v>Specialization</v>
      </c>
      <c r="E95" s="6">
        <f>VLOOKUP(A95,Table3[#All],5,FALSE)</f>
        <v>4.3</v>
      </c>
      <c r="F95" s="6">
        <f>VLOOKUP(A95,Table3[#All],6,FALSE)</f>
        <v>1038</v>
      </c>
      <c r="G95" s="6">
        <v>95000</v>
      </c>
      <c r="H95" s="6" t="str">
        <f>VLOOKUP(A95,Table3[#All],8,FALSE)</f>
        <v>Beginner</v>
      </c>
      <c r="I95" s="6" t="s">
        <v>891</v>
      </c>
      <c r="J95" s="6" t="s">
        <v>892</v>
      </c>
      <c r="K95" s="6">
        <v>4.4000000000000004</v>
      </c>
      <c r="L95" s="6">
        <v>870</v>
      </c>
      <c r="M95" s="6">
        <v>209</v>
      </c>
      <c r="N95" s="7">
        <f>IFERROR(VLOOKUP(I95,Table1[#All],2,0),0)</f>
        <v>79493</v>
      </c>
      <c r="O95" s="6" t="s">
        <v>893</v>
      </c>
      <c r="P95" s="6" t="s">
        <v>894</v>
      </c>
      <c r="Q95" s="6">
        <v>4.5999999999999996</v>
      </c>
      <c r="R95" s="6">
        <v>282</v>
      </c>
      <c r="S95" s="6">
        <v>60</v>
      </c>
      <c r="T95" s="7">
        <f>IFERROR(VLOOKUP(O95,Table1[#All],2,0),0)</f>
        <v>23284</v>
      </c>
      <c r="U95" s="6" t="s">
        <v>895</v>
      </c>
      <c r="V95" s="6" t="s">
        <v>896</v>
      </c>
      <c r="W95" s="6">
        <v>4.7</v>
      </c>
      <c r="X95" s="6">
        <v>118</v>
      </c>
      <c r="Y95" s="6">
        <v>22</v>
      </c>
      <c r="Z95" s="7">
        <f>IFERROR(VLOOKUP(U95,Table1[#All],2,0),0)</f>
        <v>16360</v>
      </c>
      <c r="AA95" s="6" t="s">
        <v>897</v>
      </c>
      <c r="AB95" s="6" t="s">
        <v>898</v>
      </c>
      <c r="AC95" s="6">
        <v>4.5999999999999996</v>
      </c>
      <c r="AD95" s="6">
        <v>70</v>
      </c>
      <c r="AE95" s="6">
        <v>19</v>
      </c>
      <c r="AF95" s="7">
        <f>IFERROR(VLOOKUP(AA95,Table1[#All],2,0),0)</f>
        <v>13412</v>
      </c>
      <c r="AG95" s="6" t="s">
        <v>899</v>
      </c>
      <c r="AH95" s="6" t="s">
        <v>900</v>
      </c>
      <c r="AI95" s="6">
        <v>4.2</v>
      </c>
      <c r="AJ95" s="6">
        <v>83</v>
      </c>
      <c r="AK95" s="6">
        <v>20</v>
      </c>
      <c r="AL95" s="7">
        <f>IFERROR(VLOOKUP(AG95,Table1[#All],2,0),0)</f>
        <v>12730</v>
      </c>
      <c r="AM95" s="6" t="s">
        <v>901</v>
      </c>
      <c r="AN95" s="6" t="s">
        <v>902</v>
      </c>
      <c r="AO95" s="6">
        <v>4.7</v>
      </c>
      <c r="AP95" s="6">
        <v>54</v>
      </c>
      <c r="AQ95" s="6">
        <v>12</v>
      </c>
      <c r="AR95" s="7">
        <f>IFERROR(VLOOKUP(AM95,Table1[#All],2,0),0)</f>
        <v>12689</v>
      </c>
      <c r="AS95" s="6" t="s">
        <v>903</v>
      </c>
      <c r="AT95" s="6" t="s">
        <v>904</v>
      </c>
      <c r="AU95" s="6">
        <v>4.0999999999999996</v>
      </c>
      <c r="AV95" s="6">
        <v>19</v>
      </c>
      <c r="AW95" s="6">
        <v>6</v>
      </c>
      <c r="AX95" s="7">
        <f>IFERROR(VLOOKUP(AS95,Table1[#All],2,0),0)</f>
        <v>3953</v>
      </c>
      <c r="AY95" s="6" t="s">
        <v>9</v>
      </c>
      <c r="AZ95" s="6" t="s">
        <v>9</v>
      </c>
      <c r="BA95" s="6">
        <f>0</f>
        <v>0</v>
      </c>
      <c r="BB95" s="6">
        <f>0</f>
        <v>0</v>
      </c>
      <c r="BC95" s="6">
        <f>0</f>
        <v>0</v>
      </c>
      <c r="BD95" s="7">
        <f>IFERROR(VLOOKUP(AY95,Table1[#All],2,0),0)</f>
        <v>0</v>
      </c>
      <c r="BE95" s="6" t="s">
        <v>9</v>
      </c>
      <c r="BF95" s="6" t="s">
        <v>9</v>
      </c>
      <c r="BG95" s="6">
        <f>0</f>
        <v>0</v>
      </c>
      <c r="BH95" s="6">
        <f>0</f>
        <v>0</v>
      </c>
      <c r="BI95" s="6">
        <f>0</f>
        <v>0</v>
      </c>
      <c r="BJ95" s="7">
        <f>IFERROR(VLOOKUP(BE95,Table1[#All],2,0),0)</f>
        <v>0</v>
      </c>
      <c r="BK95" s="6" t="s">
        <v>9</v>
      </c>
      <c r="BL95" s="6" t="s">
        <v>9</v>
      </c>
      <c r="BM95" s="6">
        <f>0</f>
        <v>0</v>
      </c>
      <c r="BN95" s="6">
        <f>0</f>
        <v>0</v>
      </c>
      <c r="BO95" s="6">
        <f>0</f>
        <v>0</v>
      </c>
      <c r="BP95" s="7">
        <f>IFERROR(VLOOKUP(BK95,Table1[#All],2,0),0)</f>
        <v>0</v>
      </c>
    </row>
    <row r="96" spans="1:68" x14ac:dyDescent="0.25">
      <c r="A96" s="6" t="s">
        <v>905</v>
      </c>
      <c r="B96" s="6" t="str">
        <f>VLOOKUP(A96,Table3[#All],2,FALSE)</f>
        <v>Tecnológico de Monterrey</v>
      </c>
      <c r="C96" s="6" t="str">
        <f>VLOOKUP(A96,Table3[#All],3,FALSE)</f>
        <v>Marketing con Redes Sociales</v>
      </c>
      <c r="D96" s="6" t="str">
        <f>VLOOKUP(A96,Table3[#All],4,FALSE)</f>
        <v>Specialization</v>
      </c>
      <c r="E96" s="6">
        <f>VLOOKUP(A96,Table3[#All],5,FALSE)</f>
        <v>4.4000000000000004</v>
      </c>
      <c r="F96" s="6">
        <f>VLOOKUP(A96,Table3[#All],6,FALSE)</f>
        <v>3284</v>
      </c>
      <c r="G96" s="6">
        <v>100000</v>
      </c>
      <c r="H96" s="6" t="str">
        <f>VLOOKUP(A96,Table3[#All],8,FALSE)</f>
        <v>Intermediate</v>
      </c>
      <c r="I96" s="6" t="s">
        <v>906</v>
      </c>
      <c r="J96" s="6" t="s">
        <v>907</v>
      </c>
      <c r="K96" s="6">
        <v>4.4000000000000004</v>
      </c>
      <c r="L96" s="8">
        <v>2387</v>
      </c>
      <c r="M96" s="8">
        <v>1044</v>
      </c>
      <c r="N96" s="7">
        <f>IFERROR(VLOOKUP(I96,Table1[#All],2,0),0)</f>
        <v>66127</v>
      </c>
      <c r="O96" s="6" t="s">
        <v>908</v>
      </c>
      <c r="P96" s="6" t="s">
        <v>909</v>
      </c>
      <c r="Q96" s="6">
        <v>4.4000000000000004</v>
      </c>
      <c r="R96" s="6">
        <v>865</v>
      </c>
      <c r="S96" s="6">
        <v>296</v>
      </c>
      <c r="T96" s="7">
        <f>IFERROR(VLOOKUP(O96,Table1[#All],2,0),0)</f>
        <v>18766</v>
      </c>
      <c r="U96" s="6" t="s">
        <v>910</v>
      </c>
      <c r="V96" s="6" t="s">
        <v>911</v>
      </c>
      <c r="W96" s="6">
        <v>4.5</v>
      </c>
      <c r="X96" s="6">
        <v>493</v>
      </c>
      <c r="Y96" s="6">
        <v>171</v>
      </c>
      <c r="Z96" s="7">
        <f>IFERROR(VLOOKUP(U96,Table1[#All],2,0),0)</f>
        <v>30056</v>
      </c>
      <c r="AA96" s="6" t="s">
        <v>912</v>
      </c>
      <c r="AB96" s="6" t="s">
        <v>913</v>
      </c>
      <c r="AC96" s="6">
        <v>4.5999999999999996</v>
      </c>
      <c r="AD96" s="6">
        <v>658</v>
      </c>
      <c r="AE96" s="6">
        <v>260</v>
      </c>
      <c r="AF96" s="7">
        <f>IFERROR(VLOOKUP(AA96,Table1[#All],2,0),0)</f>
        <v>23695</v>
      </c>
      <c r="AG96" s="6" t="s">
        <v>914</v>
      </c>
      <c r="AH96" s="6" t="s">
        <v>915</v>
      </c>
      <c r="AI96" s="6">
        <v>4.5999999999999996</v>
      </c>
      <c r="AJ96" s="6">
        <v>86</v>
      </c>
      <c r="AK96" s="6">
        <v>40</v>
      </c>
      <c r="AL96" s="7">
        <f>IFERROR(VLOOKUP(AG96,Table1[#All],2,0),0)</f>
        <v>5966</v>
      </c>
      <c r="AM96" s="6" t="s">
        <v>9</v>
      </c>
      <c r="AN96" s="6" t="s">
        <v>9</v>
      </c>
      <c r="AO96" s="6">
        <f>0</f>
        <v>0</v>
      </c>
      <c r="AP96" s="6">
        <f>0</f>
        <v>0</v>
      </c>
      <c r="AQ96" s="6">
        <f>0</f>
        <v>0</v>
      </c>
      <c r="AR96" s="7">
        <f>IFERROR(VLOOKUP(AM96,Table1[#All],2,0),0)</f>
        <v>0</v>
      </c>
      <c r="AS96" s="6" t="s">
        <v>9</v>
      </c>
      <c r="AT96" s="6" t="s">
        <v>9</v>
      </c>
      <c r="AU96" s="6">
        <f>0</f>
        <v>0</v>
      </c>
      <c r="AV96" s="6">
        <f>0</f>
        <v>0</v>
      </c>
      <c r="AW96" s="6">
        <f>0</f>
        <v>0</v>
      </c>
      <c r="AX96" s="7">
        <f>IFERROR(VLOOKUP(AS96,Table1[#All],2,0),0)</f>
        <v>0</v>
      </c>
      <c r="AY96" s="6" t="s">
        <v>9</v>
      </c>
      <c r="AZ96" s="6" t="s">
        <v>9</v>
      </c>
      <c r="BA96" s="6">
        <f>0</f>
        <v>0</v>
      </c>
      <c r="BB96" s="6">
        <f>0</f>
        <v>0</v>
      </c>
      <c r="BC96" s="6">
        <f>0</f>
        <v>0</v>
      </c>
      <c r="BD96" s="7">
        <f>IFERROR(VLOOKUP(AY96,Table1[#All],2,0),0)</f>
        <v>0</v>
      </c>
      <c r="BE96" s="6" t="s">
        <v>9</v>
      </c>
      <c r="BF96" s="6" t="s">
        <v>9</v>
      </c>
      <c r="BG96" s="6">
        <f>0</f>
        <v>0</v>
      </c>
      <c r="BH96" s="6">
        <f>0</f>
        <v>0</v>
      </c>
      <c r="BI96" s="6">
        <f>0</f>
        <v>0</v>
      </c>
      <c r="BJ96" s="7">
        <f>IFERROR(VLOOKUP(BE96,Table1[#All],2,0),0)</f>
        <v>0</v>
      </c>
      <c r="BK96" s="6" t="s">
        <v>9</v>
      </c>
      <c r="BL96" s="6" t="s">
        <v>9</v>
      </c>
      <c r="BM96" s="6">
        <f>0</f>
        <v>0</v>
      </c>
      <c r="BN96" s="6">
        <f>0</f>
        <v>0</v>
      </c>
      <c r="BO96" s="6">
        <f>0</f>
        <v>0</v>
      </c>
      <c r="BP96" s="7">
        <f>IFERROR(VLOOKUP(BK96,Table1[#All],2,0),0)</f>
        <v>0</v>
      </c>
    </row>
    <row r="97" spans="1:68" x14ac:dyDescent="0.25">
      <c r="A97" s="6" t="s">
        <v>916</v>
      </c>
      <c r="B97" s="6" t="str">
        <f>VLOOKUP(A97,Table3[#All],2,FALSE)</f>
        <v>University of London</v>
      </c>
      <c r="C97" s="6" t="str">
        <f>VLOOKUP(A97,Table3[#All],3,FALSE)</f>
        <v>Responsive Website Development and Design</v>
      </c>
      <c r="D97" s="6" t="str">
        <f>VLOOKUP(A97,Table3[#All],4,FALSE)</f>
        <v>Specialization</v>
      </c>
      <c r="E97" s="6">
        <f>VLOOKUP(A97,Table3[#All],5,FALSE)</f>
        <v>4.5</v>
      </c>
      <c r="F97" s="6">
        <f>VLOOKUP(A97,Table3[#All],6,FALSE)</f>
        <v>7081</v>
      </c>
      <c r="G97" s="6">
        <v>240000</v>
      </c>
      <c r="H97" s="6" t="str">
        <f>VLOOKUP(A97,Table3[#All],8,FALSE)</f>
        <v>Beginner</v>
      </c>
      <c r="I97" s="6" t="s">
        <v>917</v>
      </c>
      <c r="J97" s="6" t="s">
        <v>918</v>
      </c>
      <c r="K97" s="6">
        <v>4.5999999999999996</v>
      </c>
      <c r="L97" s="8">
        <v>5713</v>
      </c>
      <c r="M97" s="8">
        <v>1554</v>
      </c>
      <c r="N97" s="7">
        <f>IFERROR(VLOOKUP(I97,Table1[#All],2,0),0)</f>
        <v>169499</v>
      </c>
      <c r="O97" s="6" t="s">
        <v>919</v>
      </c>
      <c r="P97" s="6" t="s">
        <v>920</v>
      </c>
      <c r="Q97" s="6">
        <v>4.5999999999999996</v>
      </c>
      <c r="R97" s="8">
        <v>1865</v>
      </c>
      <c r="S97" s="6">
        <v>402</v>
      </c>
      <c r="T97" s="7">
        <f>IFERROR(VLOOKUP(O97,Table1[#All],2,0),0)</f>
        <v>78752</v>
      </c>
      <c r="U97" s="6" t="s">
        <v>921</v>
      </c>
      <c r="V97" s="6" t="s">
        <v>922</v>
      </c>
      <c r="W97" s="6">
        <v>4.5999999999999996</v>
      </c>
      <c r="X97" s="8">
        <v>1141</v>
      </c>
      <c r="Y97" s="6">
        <v>300</v>
      </c>
      <c r="Z97" s="7">
        <f>IFERROR(VLOOKUP(U97,Table1[#All],2,0),0)</f>
        <v>42089</v>
      </c>
      <c r="AA97" s="6" t="s">
        <v>923</v>
      </c>
      <c r="AB97" s="6" t="s">
        <v>924</v>
      </c>
      <c r="AC97" s="6">
        <v>4.5999999999999996</v>
      </c>
      <c r="AD97" s="6">
        <v>587</v>
      </c>
      <c r="AE97" s="6">
        <v>126</v>
      </c>
      <c r="AF97" s="7">
        <f>IFERROR(VLOOKUP(AA97,Table1[#All],2,0),0)</f>
        <v>58558</v>
      </c>
      <c r="AG97" s="6" t="s">
        <v>925</v>
      </c>
      <c r="AH97" s="6" t="s">
        <v>926</v>
      </c>
      <c r="AI97" s="6">
        <v>4.2</v>
      </c>
      <c r="AJ97" s="6">
        <v>276</v>
      </c>
      <c r="AK97" s="6">
        <v>64</v>
      </c>
      <c r="AL97" s="7">
        <f>IFERROR(VLOOKUP(AG97,Table1[#All],2,0),0)</f>
        <v>34286</v>
      </c>
      <c r="AM97" s="6" t="s">
        <v>927</v>
      </c>
      <c r="AN97" s="6" t="s">
        <v>928</v>
      </c>
      <c r="AO97" s="6">
        <v>4.5999999999999996</v>
      </c>
      <c r="AP97" s="6">
        <v>56</v>
      </c>
      <c r="AQ97" s="6">
        <v>15</v>
      </c>
      <c r="AR97" s="7">
        <f>IFERROR(VLOOKUP(AM97,Table1[#All],2,0),0)</f>
        <v>7853</v>
      </c>
      <c r="AS97" s="6" t="s">
        <v>9</v>
      </c>
      <c r="AT97" s="6" t="s">
        <v>9</v>
      </c>
      <c r="AU97" s="6">
        <f>0</f>
        <v>0</v>
      </c>
      <c r="AV97" s="6">
        <f>0</f>
        <v>0</v>
      </c>
      <c r="AW97" s="6">
        <f>0</f>
        <v>0</v>
      </c>
      <c r="AX97" s="7">
        <f>IFERROR(VLOOKUP(AS97,Table1[#All],2,0),0)</f>
        <v>0</v>
      </c>
      <c r="AY97" s="6" t="s">
        <v>9</v>
      </c>
      <c r="AZ97" s="6" t="s">
        <v>9</v>
      </c>
      <c r="BA97" s="6">
        <f>0</f>
        <v>0</v>
      </c>
      <c r="BB97" s="6">
        <f>0</f>
        <v>0</v>
      </c>
      <c r="BC97" s="6">
        <f>0</f>
        <v>0</v>
      </c>
      <c r="BD97" s="7">
        <f>IFERROR(VLOOKUP(AY97,Table1[#All],2,0),0)</f>
        <v>0</v>
      </c>
      <c r="BE97" s="6" t="s">
        <v>9</v>
      </c>
      <c r="BF97" s="6" t="s">
        <v>9</v>
      </c>
      <c r="BG97" s="6">
        <f>0</f>
        <v>0</v>
      </c>
      <c r="BH97" s="6">
        <f>0</f>
        <v>0</v>
      </c>
      <c r="BI97" s="6">
        <f>0</f>
        <v>0</v>
      </c>
      <c r="BJ97" s="7">
        <f>IFERROR(VLOOKUP(BE97,Table1[#All],2,0),0)</f>
        <v>0</v>
      </c>
      <c r="BK97" s="6" t="s">
        <v>9</v>
      </c>
      <c r="BL97" s="6" t="s">
        <v>9</v>
      </c>
      <c r="BM97" s="6">
        <f>0</f>
        <v>0</v>
      </c>
      <c r="BN97" s="6">
        <f>0</f>
        <v>0</v>
      </c>
      <c r="BO97" s="6">
        <f>0</f>
        <v>0</v>
      </c>
      <c r="BP97" s="7">
        <f>IFERROR(VLOOKUP(BK97,Table1[#All],2,0),0)</f>
        <v>0</v>
      </c>
    </row>
    <row r="98" spans="1:68" x14ac:dyDescent="0.25">
      <c r="A98" s="6" t="s">
        <v>929</v>
      </c>
      <c r="B98" s="6" t="str">
        <f>VLOOKUP(A98,Table3[#All],2,FALSE)</f>
        <v>Universitat Autònoma de Barcelona</v>
      </c>
      <c r="C98" s="6" t="str">
        <f>VLOOKUP(A98,Table3[#All],3,FALSE)</f>
        <v>Big Data – Introducción al uso práctico de datos masivos</v>
      </c>
      <c r="D98" s="6" t="str">
        <f>VLOOKUP(A98,Table3[#All],4,FALSE)</f>
        <v>Specialization</v>
      </c>
      <c r="E98" s="6">
        <f>VLOOKUP(A98,Table3[#All],5,FALSE)</f>
        <v>4.5999999999999996</v>
      </c>
      <c r="F98" s="6">
        <f>VLOOKUP(A98,Table3[#All],6,FALSE)</f>
        <v>2439</v>
      </c>
      <c r="G98" s="6">
        <v>41000</v>
      </c>
      <c r="H98" s="6" t="str">
        <f>VLOOKUP(A98,Table3[#All],8,FALSE)</f>
        <v>Beginner</v>
      </c>
      <c r="I98" s="6" t="s">
        <v>930</v>
      </c>
      <c r="J98" s="6" t="s">
        <v>931</v>
      </c>
      <c r="K98" s="6">
        <v>4.7</v>
      </c>
      <c r="L98" s="8">
        <v>1916</v>
      </c>
      <c r="M98" s="6">
        <v>722</v>
      </c>
      <c r="N98" s="7">
        <f>IFERROR(VLOOKUP(I98,Table1[#All],2,0),0)</f>
        <v>30642</v>
      </c>
      <c r="O98" s="6" t="s">
        <v>932</v>
      </c>
      <c r="P98" s="6" t="s">
        <v>933</v>
      </c>
      <c r="Q98" s="6">
        <v>4.4000000000000004</v>
      </c>
      <c r="R98" s="6">
        <v>580</v>
      </c>
      <c r="S98" s="6">
        <v>257</v>
      </c>
      <c r="T98" s="7">
        <f>IFERROR(VLOOKUP(O98,Table1[#All],2,0),0)</f>
        <v>14628</v>
      </c>
      <c r="U98" s="6" t="s">
        <v>934</v>
      </c>
      <c r="V98" s="6" t="s">
        <v>935</v>
      </c>
      <c r="W98" s="6">
        <v>4.2</v>
      </c>
      <c r="X98" s="6">
        <v>228</v>
      </c>
      <c r="Y98" s="6">
        <v>89</v>
      </c>
      <c r="Z98" s="7">
        <f>IFERROR(VLOOKUP(U98,Table1[#All],2,0),0)</f>
        <v>12237</v>
      </c>
      <c r="AA98" s="6" t="s">
        <v>936</v>
      </c>
      <c r="AB98" s="6" t="s">
        <v>937</v>
      </c>
      <c r="AC98" s="6">
        <v>4.5999999999999996</v>
      </c>
      <c r="AD98" s="6">
        <v>149</v>
      </c>
      <c r="AE98" s="6">
        <v>60</v>
      </c>
      <c r="AF98" s="7">
        <f>IFERROR(VLOOKUP(AA98,Table1[#All],2,0),0)</f>
        <v>9742</v>
      </c>
      <c r="AG98" s="6" t="s">
        <v>938</v>
      </c>
      <c r="AH98" s="6" t="s">
        <v>939</v>
      </c>
      <c r="AI98" s="6">
        <v>4.7</v>
      </c>
      <c r="AJ98" s="6">
        <v>48</v>
      </c>
      <c r="AK98" s="6">
        <v>22</v>
      </c>
      <c r="AL98" s="7">
        <f>IFERROR(VLOOKUP(AG98,Table1[#All],2,0),0)</f>
        <v>3868</v>
      </c>
      <c r="AM98" s="6" t="s">
        <v>9</v>
      </c>
      <c r="AN98" s="6" t="s">
        <v>9</v>
      </c>
      <c r="AO98" s="6">
        <f>0</f>
        <v>0</v>
      </c>
      <c r="AP98" s="6">
        <f>0</f>
        <v>0</v>
      </c>
      <c r="AQ98" s="6">
        <f>0</f>
        <v>0</v>
      </c>
      <c r="AR98" s="7">
        <f>IFERROR(VLOOKUP(AM98,Table1[#All],2,0),0)</f>
        <v>0</v>
      </c>
      <c r="AS98" s="6" t="s">
        <v>9</v>
      </c>
      <c r="AT98" s="6" t="s">
        <v>9</v>
      </c>
      <c r="AU98" s="6">
        <f>0</f>
        <v>0</v>
      </c>
      <c r="AV98" s="6">
        <f>0</f>
        <v>0</v>
      </c>
      <c r="AW98" s="6">
        <f>0</f>
        <v>0</v>
      </c>
      <c r="AX98" s="7">
        <f>IFERROR(VLOOKUP(AS98,Table1[#All],2,0),0)</f>
        <v>0</v>
      </c>
      <c r="AY98" s="6" t="s">
        <v>9</v>
      </c>
      <c r="AZ98" s="6" t="s">
        <v>9</v>
      </c>
      <c r="BA98" s="6">
        <f>0</f>
        <v>0</v>
      </c>
      <c r="BB98" s="6">
        <f>0</f>
        <v>0</v>
      </c>
      <c r="BC98" s="6">
        <f>0</f>
        <v>0</v>
      </c>
      <c r="BD98" s="7">
        <f>IFERROR(VLOOKUP(AY98,Table1[#All],2,0),0)</f>
        <v>0</v>
      </c>
      <c r="BE98" s="6" t="s">
        <v>9</v>
      </c>
      <c r="BF98" s="6" t="s">
        <v>9</v>
      </c>
      <c r="BG98" s="6">
        <f>0</f>
        <v>0</v>
      </c>
      <c r="BH98" s="6">
        <f>0</f>
        <v>0</v>
      </c>
      <c r="BI98" s="6">
        <f>0</f>
        <v>0</v>
      </c>
      <c r="BJ98" s="7">
        <f>IFERROR(VLOOKUP(BE98,Table1[#All],2,0),0)</f>
        <v>0</v>
      </c>
      <c r="BK98" s="6" t="s">
        <v>9</v>
      </c>
      <c r="BL98" s="6" t="s">
        <v>9</v>
      </c>
      <c r="BM98" s="6">
        <f>0</f>
        <v>0</v>
      </c>
      <c r="BN98" s="6">
        <f>0</f>
        <v>0</v>
      </c>
      <c r="BO98" s="6">
        <f>0</f>
        <v>0</v>
      </c>
      <c r="BP98" s="7">
        <f>IFERROR(VLOOKUP(BK98,Table1[#All],2,0),0)</f>
        <v>0</v>
      </c>
    </row>
    <row r="99" spans="1:68" x14ac:dyDescent="0.25">
      <c r="A99" s="6" t="s">
        <v>940</v>
      </c>
      <c r="B99" s="6" t="str">
        <f>VLOOKUP(A99,Table3[#All],2,FALSE)</f>
        <v>SAS</v>
      </c>
      <c r="C99" s="6" t="str">
        <f>VLOOKUP(A99,Table3[#All],3,FALSE)</f>
        <v>Machine Learning Rock Star – the End-to-End Practice</v>
      </c>
      <c r="D99" s="6" t="str">
        <f>VLOOKUP(A99,Table3[#All],4,FALSE)</f>
        <v>Specialization</v>
      </c>
      <c r="E99" s="6">
        <f>VLOOKUP(A99,Table3[#All],5,FALSE)</f>
        <v>4.8</v>
      </c>
      <c r="F99" s="6">
        <f>VLOOKUP(A99,Table3[#All],6,FALSE)</f>
        <v>152</v>
      </c>
      <c r="G99" s="6">
        <v>9800</v>
      </c>
      <c r="H99" s="6" t="str">
        <f>VLOOKUP(A99,Table3[#All],8,FALSE)</f>
        <v>Beginner</v>
      </c>
      <c r="I99" s="6" t="s">
        <v>941</v>
      </c>
      <c r="J99" s="6" t="s">
        <v>942</v>
      </c>
      <c r="K99" s="6">
        <v>4.8</v>
      </c>
      <c r="L99" s="6">
        <v>123</v>
      </c>
      <c r="M99" s="6">
        <v>53</v>
      </c>
      <c r="N99" s="7">
        <f>IFERROR(VLOOKUP(I99,Table1[#All],2,0),0)</f>
        <v>8742</v>
      </c>
      <c r="O99" s="6" t="s">
        <v>943</v>
      </c>
      <c r="P99" s="6" t="s">
        <v>944</v>
      </c>
      <c r="Q99" s="6">
        <v>4.9000000000000004</v>
      </c>
      <c r="R99" s="6">
        <v>64</v>
      </c>
      <c r="S99" s="6">
        <v>23</v>
      </c>
      <c r="T99" s="7">
        <f>IFERROR(VLOOKUP(O99,Table1[#All],2,0),0)</f>
        <v>3148</v>
      </c>
      <c r="U99" s="6" t="s">
        <v>945</v>
      </c>
      <c r="V99" s="6" t="s">
        <v>946</v>
      </c>
      <c r="W99" s="6">
        <v>4.8</v>
      </c>
      <c r="X99" s="6">
        <v>52</v>
      </c>
      <c r="Y99" s="6">
        <v>23</v>
      </c>
      <c r="Z99" s="7">
        <f>IFERROR(VLOOKUP(U99,Table1[#All],2,0),0)</f>
        <v>0</v>
      </c>
      <c r="AA99" s="6" t="s">
        <v>9</v>
      </c>
      <c r="AB99" s="6" t="s">
        <v>9</v>
      </c>
      <c r="AC99" s="6">
        <f>0</f>
        <v>0</v>
      </c>
      <c r="AD99" s="6">
        <f>0</f>
        <v>0</v>
      </c>
      <c r="AE99" s="6">
        <f>0</f>
        <v>0</v>
      </c>
      <c r="AF99" s="7">
        <f>IFERROR(VLOOKUP(AA99,Table1[#All],2,0),0)</f>
        <v>0</v>
      </c>
      <c r="AG99" s="6" t="s">
        <v>9</v>
      </c>
      <c r="AH99" s="6" t="s">
        <v>9</v>
      </c>
      <c r="AI99" s="6">
        <f>0</f>
        <v>0</v>
      </c>
      <c r="AJ99" s="6">
        <f>0</f>
        <v>0</v>
      </c>
      <c r="AK99" s="6">
        <f>0</f>
        <v>0</v>
      </c>
      <c r="AL99" s="7">
        <f>IFERROR(VLOOKUP(AG99,Table1[#All],2,0),0)</f>
        <v>0</v>
      </c>
      <c r="AM99" s="6" t="s">
        <v>9</v>
      </c>
      <c r="AN99" s="6" t="s">
        <v>9</v>
      </c>
      <c r="AO99" s="6">
        <f>0</f>
        <v>0</v>
      </c>
      <c r="AP99" s="6">
        <f>0</f>
        <v>0</v>
      </c>
      <c r="AQ99" s="6">
        <f>0</f>
        <v>0</v>
      </c>
      <c r="AR99" s="7">
        <f>IFERROR(VLOOKUP(AM99,Table1[#All],2,0),0)</f>
        <v>0</v>
      </c>
      <c r="AS99" s="6" t="s">
        <v>9</v>
      </c>
      <c r="AT99" s="6" t="s">
        <v>9</v>
      </c>
      <c r="AU99" s="6">
        <f>0</f>
        <v>0</v>
      </c>
      <c r="AV99" s="6">
        <f>0</f>
        <v>0</v>
      </c>
      <c r="AW99" s="6">
        <f>0</f>
        <v>0</v>
      </c>
      <c r="AX99" s="7">
        <f>IFERROR(VLOOKUP(AS99,Table1[#All],2,0),0)</f>
        <v>0</v>
      </c>
      <c r="AY99" s="6" t="s">
        <v>9</v>
      </c>
      <c r="AZ99" s="6" t="s">
        <v>9</v>
      </c>
      <c r="BA99" s="6">
        <f>0</f>
        <v>0</v>
      </c>
      <c r="BB99" s="6">
        <f>0</f>
        <v>0</v>
      </c>
      <c r="BC99" s="6">
        <f>0</f>
        <v>0</v>
      </c>
      <c r="BD99" s="7">
        <f>IFERROR(VLOOKUP(AY99,Table1[#All],2,0),0)</f>
        <v>0</v>
      </c>
      <c r="BE99" s="6" t="s">
        <v>9</v>
      </c>
      <c r="BF99" s="6" t="s">
        <v>9</v>
      </c>
      <c r="BG99" s="6">
        <f>0</f>
        <v>0</v>
      </c>
      <c r="BH99" s="6">
        <f>0</f>
        <v>0</v>
      </c>
      <c r="BI99" s="6">
        <f>0</f>
        <v>0</v>
      </c>
      <c r="BJ99" s="7">
        <f>IFERROR(VLOOKUP(BE99,Table1[#All],2,0),0)</f>
        <v>0</v>
      </c>
      <c r="BK99" s="6" t="s">
        <v>9</v>
      </c>
      <c r="BL99" s="6" t="s">
        <v>9</v>
      </c>
      <c r="BM99" s="6">
        <f>0</f>
        <v>0</v>
      </c>
      <c r="BN99" s="6">
        <f>0</f>
        <v>0</v>
      </c>
      <c r="BO99" s="6">
        <f>0</f>
        <v>0</v>
      </c>
      <c r="BP99" s="7">
        <f>IFERROR(VLOOKUP(BK99,Table1[#All],2,0),0)</f>
        <v>0</v>
      </c>
    </row>
    <row r="100" spans="1:68" x14ac:dyDescent="0.25">
      <c r="A100" s="6" t="s">
        <v>947</v>
      </c>
      <c r="B100" s="6" t="str">
        <f>VLOOKUP(A100,Table3[#All],2,FALSE)</f>
        <v>Digital Marketing Institute</v>
      </c>
      <c r="C100" s="6" t="str">
        <f>VLOOKUP(A100,Table3[#All],3,FALSE)</f>
        <v>Social Media Marketing in Practice</v>
      </c>
      <c r="D100" s="6" t="str">
        <f>VLOOKUP(A100,Table3[#All],4,FALSE)</f>
        <v>Specialization</v>
      </c>
      <c r="E100" s="6">
        <f>VLOOKUP(A100,Table3[#All],5,FALSE)</f>
        <v>4.5999999999999996</v>
      </c>
      <c r="F100" s="6">
        <f>VLOOKUP(A100,Table3[#All],6,FALSE)</f>
        <v>27</v>
      </c>
      <c r="G100" s="6">
        <v>6700</v>
      </c>
      <c r="H100" s="6" t="str">
        <f>VLOOKUP(A100,Table3[#All],8,FALSE)</f>
        <v>Beginner</v>
      </c>
      <c r="I100" s="6" t="s">
        <v>948</v>
      </c>
      <c r="J100" s="6" t="s">
        <v>949</v>
      </c>
      <c r="K100" s="6">
        <v>4.8</v>
      </c>
      <c r="L100" s="6">
        <v>20</v>
      </c>
      <c r="M100" s="6">
        <v>6</v>
      </c>
      <c r="N100" s="7">
        <f>IFERROR(VLOOKUP(I100,Table1[#All],2,0),0)</f>
        <v>4121</v>
      </c>
      <c r="O100" s="6" t="s">
        <v>950</v>
      </c>
      <c r="P100" s="6" t="s">
        <v>951</v>
      </c>
      <c r="Q100" s="6" t="s">
        <v>4367</v>
      </c>
      <c r="R100" s="6" t="s">
        <v>4367</v>
      </c>
      <c r="S100" s="6">
        <f>0</f>
        <v>0</v>
      </c>
      <c r="T100" s="7">
        <f>IFERROR(VLOOKUP(O100,Table1[#All],2,0),0)</f>
        <v>0</v>
      </c>
      <c r="U100" s="6" t="s">
        <v>952</v>
      </c>
      <c r="V100" s="6" t="s">
        <v>953</v>
      </c>
      <c r="W100" s="6">
        <v>0</v>
      </c>
      <c r="X100" s="6">
        <v>0</v>
      </c>
      <c r="Y100" s="6">
        <v>0</v>
      </c>
      <c r="Z100" s="7">
        <f>IFERROR(VLOOKUP(U100,Table1[#All],2,0),0)</f>
        <v>2074</v>
      </c>
      <c r="AA100" s="6" t="s">
        <v>954</v>
      </c>
      <c r="AB100" s="6" t="s">
        <v>955</v>
      </c>
      <c r="AC100" s="6">
        <v>0</v>
      </c>
      <c r="AD100" s="6">
        <v>0</v>
      </c>
      <c r="AE100" s="6">
        <f>0</f>
        <v>0</v>
      </c>
      <c r="AF100" s="7">
        <f>IFERROR(VLOOKUP(AA100,Table1[#All],2,0),0)</f>
        <v>1561</v>
      </c>
      <c r="AG100" s="6" t="s">
        <v>9</v>
      </c>
      <c r="AH100" s="6" t="s">
        <v>9</v>
      </c>
      <c r="AI100" s="6">
        <f>0</f>
        <v>0</v>
      </c>
      <c r="AJ100" s="6">
        <f>0</f>
        <v>0</v>
      </c>
      <c r="AK100" s="6">
        <f>0</f>
        <v>0</v>
      </c>
      <c r="AL100" s="7">
        <f>IFERROR(VLOOKUP(AG100,Table1[#All],2,0),0)</f>
        <v>0</v>
      </c>
      <c r="AM100" s="6" t="s">
        <v>9</v>
      </c>
      <c r="AN100" s="6" t="s">
        <v>9</v>
      </c>
      <c r="AO100" s="6">
        <f>0</f>
        <v>0</v>
      </c>
      <c r="AP100" s="6">
        <f>0</f>
        <v>0</v>
      </c>
      <c r="AQ100" s="6">
        <f>0</f>
        <v>0</v>
      </c>
      <c r="AR100" s="7">
        <f>IFERROR(VLOOKUP(AM100,Table1[#All],2,0),0)</f>
        <v>0</v>
      </c>
      <c r="AS100" s="6" t="s">
        <v>9</v>
      </c>
      <c r="AT100" s="6" t="s">
        <v>9</v>
      </c>
      <c r="AU100" s="6">
        <f>0</f>
        <v>0</v>
      </c>
      <c r="AV100" s="6">
        <f>0</f>
        <v>0</v>
      </c>
      <c r="AW100" s="6">
        <f>0</f>
        <v>0</v>
      </c>
      <c r="AX100" s="7">
        <f>IFERROR(VLOOKUP(AS100,Table1[#All],2,0),0)</f>
        <v>0</v>
      </c>
      <c r="AY100" s="6" t="s">
        <v>9</v>
      </c>
      <c r="AZ100" s="6" t="s">
        <v>9</v>
      </c>
      <c r="BA100" s="6">
        <f>0</f>
        <v>0</v>
      </c>
      <c r="BB100" s="6">
        <f>0</f>
        <v>0</v>
      </c>
      <c r="BC100" s="6">
        <f>0</f>
        <v>0</v>
      </c>
      <c r="BD100" s="7">
        <f>IFERROR(VLOOKUP(AY100,Table1[#All],2,0),0)</f>
        <v>0</v>
      </c>
      <c r="BE100" s="6" t="s">
        <v>9</v>
      </c>
      <c r="BF100" s="6" t="s">
        <v>9</v>
      </c>
      <c r="BG100" s="6">
        <f>0</f>
        <v>0</v>
      </c>
      <c r="BH100" s="6">
        <f>0</f>
        <v>0</v>
      </c>
      <c r="BI100" s="6">
        <f>0</f>
        <v>0</v>
      </c>
      <c r="BJ100" s="7">
        <f>IFERROR(VLOOKUP(BE100,Table1[#All],2,0),0)</f>
        <v>0</v>
      </c>
      <c r="BK100" s="6" t="s">
        <v>9</v>
      </c>
      <c r="BL100" s="6" t="s">
        <v>9</v>
      </c>
      <c r="BM100" s="6">
        <f>0</f>
        <v>0</v>
      </c>
      <c r="BN100" s="6">
        <f>0</f>
        <v>0</v>
      </c>
      <c r="BO100" s="6">
        <f>0</f>
        <v>0</v>
      </c>
      <c r="BP100" s="7">
        <f>IFERROR(VLOOKUP(BK100,Table1[#All],2,0),0)</f>
        <v>0</v>
      </c>
    </row>
    <row r="101" spans="1:68" x14ac:dyDescent="0.25">
      <c r="A101" s="6" t="s">
        <v>956</v>
      </c>
      <c r="B101" s="6" t="str">
        <f>VLOOKUP(A101,Table3[#All],2,FALSE)</f>
        <v>Johns Hopkins University</v>
      </c>
      <c r="C101" s="6" t="str">
        <f>VLOOKUP(A101,Table3[#All],3,FALSE)</f>
        <v>Data Visualization &amp; Dashboarding with R</v>
      </c>
      <c r="D101" s="6" t="str">
        <f>VLOOKUP(A101,Table3[#All],4,FALSE)</f>
        <v>Specialization</v>
      </c>
      <c r="E101" s="6">
        <f>VLOOKUP(A101,Table3[#All],5,FALSE)</f>
        <v>4.8</v>
      </c>
      <c r="F101" s="6">
        <f>VLOOKUP(A101,Table3[#All],6,FALSE)</f>
        <v>149</v>
      </c>
      <c r="G101" s="6">
        <v>7600</v>
      </c>
      <c r="H101" s="6" t="str">
        <f>VLOOKUP(A101,Table3[#All],8,FALSE)</f>
        <v>Beginner</v>
      </c>
      <c r="I101" s="6" t="s">
        <v>957</v>
      </c>
      <c r="J101" s="6" t="s">
        <v>958</v>
      </c>
      <c r="K101" s="6">
        <v>4.8</v>
      </c>
      <c r="L101" s="6">
        <v>108</v>
      </c>
      <c r="M101" s="6">
        <v>33</v>
      </c>
      <c r="N101" s="7">
        <f>IFERROR(VLOOKUP(I101,Table1[#All],2,0),0)</f>
        <v>5606</v>
      </c>
      <c r="O101" s="6" t="s">
        <v>959</v>
      </c>
      <c r="P101" s="6" t="s">
        <v>960</v>
      </c>
      <c r="Q101" s="6">
        <v>5</v>
      </c>
      <c r="R101" s="6">
        <v>52</v>
      </c>
      <c r="S101" s="6">
        <v>11</v>
      </c>
      <c r="T101" s="7">
        <f>IFERROR(VLOOKUP(O101,Table1[#All],2,0),0)</f>
        <v>2615</v>
      </c>
      <c r="U101" s="6" t="s">
        <v>961</v>
      </c>
      <c r="V101" s="6" t="s">
        <v>962</v>
      </c>
      <c r="W101" s="6">
        <v>4.8</v>
      </c>
      <c r="X101" s="6">
        <v>30</v>
      </c>
      <c r="Y101" s="6">
        <v>10</v>
      </c>
      <c r="Z101" s="7">
        <f>IFERROR(VLOOKUP(U101,Table1[#All],2,0),0)</f>
        <v>1828</v>
      </c>
      <c r="AA101" s="6" t="s">
        <v>963</v>
      </c>
      <c r="AB101" s="6" t="s">
        <v>964</v>
      </c>
      <c r="AC101" s="6">
        <v>4.9000000000000004</v>
      </c>
      <c r="AD101" s="6">
        <v>0</v>
      </c>
      <c r="AE101" s="6">
        <v>7</v>
      </c>
      <c r="AF101" s="7">
        <f>IFERROR(VLOOKUP(AA101,Table1[#All],2,0),0)</f>
        <v>1683</v>
      </c>
      <c r="AG101" s="6" t="s">
        <v>965</v>
      </c>
      <c r="AH101" s="6" t="s">
        <v>966</v>
      </c>
      <c r="AI101" s="6">
        <v>4.9000000000000004</v>
      </c>
      <c r="AJ101" s="6">
        <v>14</v>
      </c>
      <c r="AK101" s="6">
        <v>5</v>
      </c>
      <c r="AL101" s="7">
        <f>IFERROR(VLOOKUP(AG101,Table1[#All],2,0),0)</f>
        <v>0</v>
      </c>
      <c r="AM101" s="6" t="s">
        <v>9</v>
      </c>
      <c r="AN101" s="6" t="s">
        <v>9</v>
      </c>
      <c r="AO101" s="6">
        <f>0</f>
        <v>0</v>
      </c>
      <c r="AP101" s="6">
        <f>0</f>
        <v>0</v>
      </c>
      <c r="AQ101" s="6">
        <f>0</f>
        <v>0</v>
      </c>
      <c r="AR101" s="7">
        <f>IFERROR(VLOOKUP(AM101,Table1[#All],2,0),0)</f>
        <v>0</v>
      </c>
      <c r="AS101" s="6" t="s">
        <v>9</v>
      </c>
      <c r="AT101" s="6" t="s">
        <v>9</v>
      </c>
      <c r="AU101" s="6">
        <f>0</f>
        <v>0</v>
      </c>
      <c r="AV101" s="6">
        <f>0</f>
        <v>0</v>
      </c>
      <c r="AW101" s="6">
        <f>0</f>
        <v>0</v>
      </c>
      <c r="AX101" s="7">
        <f>IFERROR(VLOOKUP(AS101,Table1[#All],2,0),0)</f>
        <v>0</v>
      </c>
      <c r="AY101" s="6" t="s">
        <v>9</v>
      </c>
      <c r="AZ101" s="6" t="s">
        <v>9</v>
      </c>
      <c r="BA101" s="6">
        <f>0</f>
        <v>0</v>
      </c>
      <c r="BB101" s="6">
        <f>0</f>
        <v>0</v>
      </c>
      <c r="BC101" s="6">
        <f>0</f>
        <v>0</v>
      </c>
      <c r="BD101" s="7">
        <f>IFERROR(VLOOKUP(AY101,Table1[#All],2,0),0)</f>
        <v>0</v>
      </c>
      <c r="BE101" s="6" t="s">
        <v>9</v>
      </c>
      <c r="BF101" s="6" t="s">
        <v>9</v>
      </c>
      <c r="BG101" s="6">
        <f>0</f>
        <v>0</v>
      </c>
      <c r="BH101" s="6">
        <f>0</f>
        <v>0</v>
      </c>
      <c r="BI101" s="6">
        <f>0</f>
        <v>0</v>
      </c>
      <c r="BJ101" s="7">
        <f>IFERROR(VLOOKUP(BE101,Table1[#All],2,0),0)</f>
        <v>0</v>
      </c>
      <c r="BK101" s="6" t="s">
        <v>9</v>
      </c>
      <c r="BL101" s="6" t="s">
        <v>9</v>
      </c>
      <c r="BM101" s="6">
        <f>0</f>
        <v>0</v>
      </c>
      <c r="BN101" s="6">
        <f>0</f>
        <v>0</v>
      </c>
      <c r="BO101" s="6">
        <f>0</f>
        <v>0</v>
      </c>
      <c r="BP101" s="7">
        <f>IFERROR(VLOOKUP(BK101,Table1[#All],2,0),0)</f>
        <v>0</v>
      </c>
    </row>
    <row r="102" spans="1:68" x14ac:dyDescent="0.25">
      <c r="A102" s="6" t="s">
        <v>967</v>
      </c>
      <c r="B102" s="6" t="str">
        <f>VLOOKUP(A102,Table3[#All],2,FALSE)</f>
        <v>University of Colorado Boulder</v>
      </c>
      <c r="C102" s="6" t="str">
        <f>VLOOKUP(A102,Table3[#All],3,FALSE)</f>
        <v>Graphic Design Elements for Non-Designers</v>
      </c>
      <c r="D102" s="6" t="str">
        <f>VLOOKUP(A102,Table3[#All],4,FALSE)</f>
        <v>Specialization</v>
      </c>
      <c r="E102" s="6">
        <f>VLOOKUP(A102,Table3[#All],5,FALSE)</f>
        <v>4.7</v>
      </c>
      <c r="F102" s="6">
        <f>VLOOKUP(A102,Table3[#All],6,FALSE)</f>
        <v>1200</v>
      </c>
      <c r="G102" s="6">
        <v>53000</v>
      </c>
      <c r="H102" s="6" t="str">
        <f>VLOOKUP(A102,Table3[#All],8,FALSE)</f>
        <v>Beginner</v>
      </c>
      <c r="I102" s="6" t="s">
        <v>968</v>
      </c>
      <c r="J102" s="6" t="s">
        <v>969</v>
      </c>
      <c r="K102" s="6">
        <v>4.7</v>
      </c>
      <c r="L102" s="6">
        <v>729</v>
      </c>
      <c r="M102" s="6">
        <v>163</v>
      </c>
      <c r="N102" s="7">
        <f>IFERROR(VLOOKUP(I102,Table1[#All],2,0),0)</f>
        <v>38244</v>
      </c>
      <c r="O102" s="6" t="s">
        <v>970</v>
      </c>
      <c r="P102" s="6" t="s">
        <v>971</v>
      </c>
      <c r="Q102" s="6">
        <v>4.7</v>
      </c>
      <c r="R102" s="6">
        <v>430</v>
      </c>
      <c r="S102" s="6">
        <v>119</v>
      </c>
      <c r="T102" s="7">
        <f>IFERROR(VLOOKUP(O102,Table1[#All],2,0),0)</f>
        <v>21297</v>
      </c>
      <c r="U102" s="6" t="s">
        <v>972</v>
      </c>
      <c r="V102" s="6" t="s">
        <v>973</v>
      </c>
      <c r="W102" s="6">
        <v>4.7</v>
      </c>
      <c r="X102" s="6">
        <v>191</v>
      </c>
      <c r="Y102" s="6">
        <v>42</v>
      </c>
      <c r="Z102" s="7">
        <f>IFERROR(VLOOKUP(U102,Table1[#All],2,0),0)</f>
        <v>13040</v>
      </c>
      <c r="AA102" s="6" t="s">
        <v>974</v>
      </c>
      <c r="AB102" s="6" t="s">
        <v>975</v>
      </c>
      <c r="AC102" s="6">
        <v>4.8</v>
      </c>
      <c r="AD102" s="6">
        <v>0</v>
      </c>
      <c r="AE102" s="6">
        <v>40</v>
      </c>
      <c r="AF102" s="7">
        <f>IFERROR(VLOOKUP(AA102,Table1[#All],2,0),0)</f>
        <v>12275</v>
      </c>
      <c r="AG102" s="6" t="s">
        <v>9</v>
      </c>
      <c r="AH102" s="6" t="s">
        <v>9</v>
      </c>
      <c r="AI102" s="6">
        <f>0</f>
        <v>0</v>
      </c>
      <c r="AJ102" s="6">
        <f>0</f>
        <v>0</v>
      </c>
      <c r="AK102" s="6">
        <f>0</f>
        <v>0</v>
      </c>
      <c r="AL102" s="7">
        <f>IFERROR(VLOOKUP(AG102,Table1[#All],2,0),0)</f>
        <v>0</v>
      </c>
      <c r="AM102" s="6" t="s">
        <v>9</v>
      </c>
      <c r="AN102" s="6" t="s">
        <v>9</v>
      </c>
      <c r="AO102" s="6">
        <f>0</f>
        <v>0</v>
      </c>
      <c r="AP102" s="6">
        <f>0</f>
        <v>0</v>
      </c>
      <c r="AQ102" s="6">
        <f>0</f>
        <v>0</v>
      </c>
      <c r="AR102" s="7">
        <f>IFERROR(VLOOKUP(AM102,Table1[#All],2,0),0)</f>
        <v>0</v>
      </c>
      <c r="AS102" s="6" t="s">
        <v>9</v>
      </c>
      <c r="AT102" s="6" t="s">
        <v>9</v>
      </c>
      <c r="AU102" s="6">
        <f>0</f>
        <v>0</v>
      </c>
      <c r="AV102" s="6">
        <f>0</f>
        <v>0</v>
      </c>
      <c r="AW102" s="6">
        <f>0</f>
        <v>0</v>
      </c>
      <c r="AX102" s="7">
        <f>IFERROR(VLOOKUP(AS102,Table1[#All],2,0),0)</f>
        <v>0</v>
      </c>
      <c r="AY102" s="6" t="s">
        <v>9</v>
      </c>
      <c r="AZ102" s="6" t="s">
        <v>9</v>
      </c>
      <c r="BA102" s="6">
        <f>0</f>
        <v>0</v>
      </c>
      <c r="BB102" s="6">
        <f>0</f>
        <v>0</v>
      </c>
      <c r="BC102" s="6">
        <f>0</f>
        <v>0</v>
      </c>
      <c r="BD102" s="7">
        <f>IFERROR(VLOOKUP(AY102,Table1[#All],2,0),0)</f>
        <v>0</v>
      </c>
      <c r="BE102" s="6" t="s">
        <v>9</v>
      </c>
      <c r="BF102" s="6" t="s">
        <v>9</v>
      </c>
      <c r="BG102" s="6">
        <f>0</f>
        <v>0</v>
      </c>
      <c r="BH102" s="6">
        <f>0</f>
        <v>0</v>
      </c>
      <c r="BI102" s="6">
        <f>0</f>
        <v>0</v>
      </c>
      <c r="BJ102" s="7">
        <f>IFERROR(VLOOKUP(BE102,Table1[#All],2,0),0)</f>
        <v>0</v>
      </c>
      <c r="BK102" s="6" t="s">
        <v>9</v>
      </c>
      <c r="BL102" s="6" t="s">
        <v>9</v>
      </c>
      <c r="BM102" s="6">
        <f>0</f>
        <v>0</v>
      </c>
      <c r="BN102" s="6">
        <f>0</f>
        <v>0</v>
      </c>
      <c r="BO102" s="6">
        <f>0</f>
        <v>0</v>
      </c>
      <c r="BP102" s="7">
        <f>IFERROR(VLOOKUP(BK102,Table1[#All],2,0),0)</f>
        <v>0</v>
      </c>
    </row>
    <row r="103" spans="1:68" x14ac:dyDescent="0.25">
      <c r="A103" s="6" t="s">
        <v>976</v>
      </c>
      <c r="B103" s="6" t="str">
        <f>VLOOKUP(A103,Table3[#All],2,FALSE)</f>
        <v>Codio</v>
      </c>
      <c r="C103" s="6" t="str">
        <f>VLOOKUP(A103,Table3[#All],3,FALSE)</f>
        <v>Programming in Python: A Hands-on Introduction</v>
      </c>
      <c r="D103" s="6" t="str">
        <f>VLOOKUP(A103,Table3[#All],4,FALSE)</f>
        <v>Specialization</v>
      </c>
      <c r="E103" s="6">
        <f>VLOOKUP(A103,Table3[#All],5,FALSE)</f>
        <v>4.5999999999999996</v>
      </c>
      <c r="F103" s="6">
        <f>VLOOKUP(A103,Table3[#All],6,FALSE)</f>
        <v>66</v>
      </c>
      <c r="G103" s="6">
        <v>3200</v>
      </c>
      <c r="H103" s="6" t="str">
        <f>VLOOKUP(A103,Table3[#All],8,FALSE)</f>
        <v>Beginner</v>
      </c>
      <c r="I103" s="6" t="s">
        <v>977</v>
      </c>
      <c r="J103" s="6" t="s">
        <v>978</v>
      </c>
      <c r="K103" s="6">
        <v>4.7</v>
      </c>
      <c r="L103" s="6">
        <v>45</v>
      </c>
      <c r="M103" s="6">
        <v>16</v>
      </c>
      <c r="N103" s="7">
        <f>IFERROR(VLOOKUP(I103,Table1[#All],2,0),0)</f>
        <v>1867</v>
      </c>
      <c r="O103" s="6" t="s">
        <v>979</v>
      </c>
      <c r="P103" s="6" t="s">
        <v>980</v>
      </c>
      <c r="Q103" s="6">
        <v>4.7</v>
      </c>
      <c r="R103" s="6">
        <v>10</v>
      </c>
      <c r="S103" s="6">
        <v>3</v>
      </c>
      <c r="T103" s="7">
        <f>IFERROR(VLOOKUP(O103,Table1[#All],2,0),0)</f>
        <v>0</v>
      </c>
      <c r="U103" s="6" t="s">
        <v>981</v>
      </c>
      <c r="V103" s="6" t="s">
        <v>982</v>
      </c>
      <c r="W103" s="6">
        <v>0</v>
      </c>
      <c r="X103" s="6">
        <v>0</v>
      </c>
      <c r="Y103" s="6">
        <v>0</v>
      </c>
      <c r="Z103" s="7">
        <f>IFERROR(VLOOKUP(U103,Table1[#All],2,0),0)</f>
        <v>0</v>
      </c>
      <c r="AA103" s="6" t="s">
        <v>983</v>
      </c>
      <c r="AB103" s="6" t="s">
        <v>984</v>
      </c>
      <c r="AC103" s="6">
        <v>4.4000000000000004</v>
      </c>
      <c r="AD103" s="6">
        <v>0</v>
      </c>
      <c r="AE103" s="6">
        <v>8</v>
      </c>
      <c r="AF103" s="7">
        <f>IFERROR(VLOOKUP(AA103,Table1[#All],2,0),0)</f>
        <v>0</v>
      </c>
      <c r="AG103" s="6" t="s">
        <v>9</v>
      </c>
      <c r="AH103" s="6" t="s">
        <v>9</v>
      </c>
      <c r="AI103" s="6">
        <f>0</f>
        <v>0</v>
      </c>
      <c r="AJ103" s="6">
        <f>0</f>
        <v>0</v>
      </c>
      <c r="AK103" s="6">
        <f>0</f>
        <v>0</v>
      </c>
      <c r="AL103" s="7">
        <f>IFERROR(VLOOKUP(AG103,Table1[#All],2,0),0)</f>
        <v>0</v>
      </c>
      <c r="AM103" s="6" t="s">
        <v>9</v>
      </c>
      <c r="AN103" s="6" t="s">
        <v>9</v>
      </c>
      <c r="AO103" s="6">
        <f>0</f>
        <v>0</v>
      </c>
      <c r="AP103" s="6">
        <f>0</f>
        <v>0</v>
      </c>
      <c r="AQ103" s="6">
        <f>0</f>
        <v>0</v>
      </c>
      <c r="AR103" s="7">
        <f>IFERROR(VLOOKUP(AM103,Table1[#All],2,0),0)</f>
        <v>0</v>
      </c>
      <c r="AS103" s="6" t="s">
        <v>9</v>
      </c>
      <c r="AT103" s="6" t="s">
        <v>9</v>
      </c>
      <c r="AU103" s="6">
        <f>0</f>
        <v>0</v>
      </c>
      <c r="AV103" s="6">
        <f>0</f>
        <v>0</v>
      </c>
      <c r="AW103" s="6">
        <f>0</f>
        <v>0</v>
      </c>
      <c r="AX103" s="7">
        <f>IFERROR(VLOOKUP(AS103,Table1[#All],2,0),0)</f>
        <v>0</v>
      </c>
      <c r="AY103" s="6" t="s">
        <v>9</v>
      </c>
      <c r="AZ103" s="6" t="s">
        <v>9</v>
      </c>
      <c r="BA103" s="6">
        <f>0</f>
        <v>0</v>
      </c>
      <c r="BB103" s="6">
        <f>0</f>
        <v>0</v>
      </c>
      <c r="BC103" s="6">
        <f>0</f>
        <v>0</v>
      </c>
      <c r="BD103" s="7">
        <f>IFERROR(VLOOKUP(AY103,Table1[#All],2,0),0)</f>
        <v>0</v>
      </c>
      <c r="BE103" s="6" t="s">
        <v>9</v>
      </c>
      <c r="BF103" s="6" t="s">
        <v>9</v>
      </c>
      <c r="BG103" s="6">
        <f>0</f>
        <v>0</v>
      </c>
      <c r="BH103" s="6">
        <f>0</f>
        <v>0</v>
      </c>
      <c r="BI103" s="6">
        <f>0</f>
        <v>0</v>
      </c>
      <c r="BJ103" s="7">
        <f>IFERROR(VLOOKUP(BE103,Table1[#All],2,0),0)</f>
        <v>0</v>
      </c>
      <c r="BK103" s="6" t="s">
        <v>9</v>
      </c>
      <c r="BL103" s="6" t="s">
        <v>9</v>
      </c>
      <c r="BM103" s="6">
        <f>0</f>
        <v>0</v>
      </c>
      <c r="BN103" s="6">
        <f>0</f>
        <v>0</v>
      </c>
      <c r="BO103" s="6">
        <f>0</f>
        <v>0</v>
      </c>
      <c r="BP103" s="7">
        <f>IFERROR(VLOOKUP(BK103,Table1[#All],2,0),0)</f>
        <v>0</v>
      </c>
    </row>
    <row r="104" spans="1:68" x14ac:dyDescent="0.25">
      <c r="A104" s="6" t="s">
        <v>985</v>
      </c>
      <c r="B104" s="6" t="str">
        <f>VLOOKUP(A104,Table3[#All],2,FALSE)</f>
        <v>University of Colorado Boulder</v>
      </c>
      <c r="C104" s="6" t="str">
        <f>VLOOKUP(A104,Table3[#All],3,FALSE)</f>
        <v>Digital Advertising Strategy</v>
      </c>
      <c r="D104" s="6" t="str">
        <f>VLOOKUP(A104,Table3[#All],4,FALSE)</f>
        <v>Specialization</v>
      </c>
      <c r="E104" s="6">
        <f>VLOOKUP(A104,Table3[#All],5,FALSE)</f>
        <v>4.5</v>
      </c>
      <c r="F104" s="6">
        <f>VLOOKUP(A104,Table3[#All],6,FALSE)</f>
        <v>576</v>
      </c>
      <c r="G104" s="6">
        <v>44000</v>
      </c>
      <c r="H104" s="6" t="str">
        <f>VLOOKUP(A104,Table3[#All],8,FALSE)</f>
        <v>Beginner</v>
      </c>
      <c r="I104" s="6" t="s">
        <v>986</v>
      </c>
      <c r="J104" s="6" t="s">
        <v>987</v>
      </c>
      <c r="K104" s="6">
        <v>4.5</v>
      </c>
      <c r="L104" s="6">
        <v>298</v>
      </c>
      <c r="M104" s="6">
        <v>79</v>
      </c>
      <c r="N104" s="7">
        <f>IFERROR(VLOOKUP(I104,Table1[#All],2,0),0)</f>
        <v>22586</v>
      </c>
      <c r="O104" s="6" t="s">
        <v>988</v>
      </c>
      <c r="P104" s="6" t="s">
        <v>989</v>
      </c>
      <c r="Q104" s="6">
        <v>4.5</v>
      </c>
      <c r="R104" s="6">
        <v>73</v>
      </c>
      <c r="S104" s="6">
        <v>18</v>
      </c>
      <c r="T104" s="7">
        <f>IFERROR(VLOOKUP(O104,Table1[#All],2,0),0)</f>
        <v>8593</v>
      </c>
      <c r="U104" s="6" t="s">
        <v>990</v>
      </c>
      <c r="V104" s="6" t="s">
        <v>991</v>
      </c>
      <c r="W104" s="6">
        <v>4.7</v>
      </c>
      <c r="X104" s="6">
        <v>269</v>
      </c>
      <c r="Y104" s="6">
        <v>78</v>
      </c>
      <c r="Z104" s="7">
        <f>IFERROR(VLOOKUP(U104,Table1[#All],2,0),0)</f>
        <v>26804</v>
      </c>
      <c r="AA104" s="6" t="s">
        <v>992</v>
      </c>
      <c r="AB104" s="6" t="s">
        <v>993</v>
      </c>
      <c r="AC104" s="6">
        <v>4.5</v>
      </c>
      <c r="AD104" s="6">
        <v>40</v>
      </c>
      <c r="AE104" s="6">
        <v>9</v>
      </c>
      <c r="AF104" s="7">
        <f>IFERROR(VLOOKUP(AA104,Table1[#All],2,0),0)</f>
        <v>5602</v>
      </c>
      <c r="AG104" s="6" t="s">
        <v>9</v>
      </c>
      <c r="AH104" s="6" t="s">
        <v>9</v>
      </c>
      <c r="AI104" s="6">
        <f>0</f>
        <v>0</v>
      </c>
      <c r="AJ104" s="6">
        <f>0</f>
        <v>0</v>
      </c>
      <c r="AK104" s="6">
        <f>0</f>
        <v>0</v>
      </c>
      <c r="AL104" s="7">
        <f>IFERROR(VLOOKUP(AG104,Table1[#All],2,0),0)</f>
        <v>0</v>
      </c>
      <c r="AM104" s="6" t="s">
        <v>9</v>
      </c>
      <c r="AN104" s="6" t="s">
        <v>9</v>
      </c>
      <c r="AO104" s="6">
        <f>0</f>
        <v>0</v>
      </c>
      <c r="AP104" s="6">
        <f>0</f>
        <v>0</v>
      </c>
      <c r="AQ104" s="6">
        <f>0</f>
        <v>0</v>
      </c>
      <c r="AR104" s="7">
        <f>IFERROR(VLOOKUP(AM104,Table1[#All],2,0),0)</f>
        <v>0</v>
      </c>
      <c r="AS104" s="6" t="s">
        <v>9</v>
      </c>
      <c r="AT104" s="6" t="s">
        <v>9</v>
      </c>
      <c r="AU104" s="6">
        <f>0</f>
        <v>0</v>
      </c>
      <c r="AV104" s="6">
        <f>0</f>
        <v>0</v>
      </c>
      <c r="AW104" s="6">
        <f>0</f>
        <v>0</v>
      </c>
      <c r="AX104" s="7">
        <f>IFERROR(VLOOKUP(AS104,Table1[#All],2,0),0)</f>
        <v>0</v>
      </c>
      <c r="AY104" s="6" t="s">
        <v>9</v>
      </c>
      <c r="AZ104" s="6" t="s">
        <v>9</v>
      </c>
      <c r="BA104" s="6">
        <f>0</f>
        <v>0</v>
      </c>
      <c r="BB104" s="6">
        <f>0</f>
        <v>0</v>
      </c>
      <c r="BC104" s="6">
        <f>0</f>
        <v>0</v>
      </c>
      <c r="BD104" s="7">
        <f>IFERROR(VLOOKUP(AY104,Table1[#All],2,0),0)</f>
        <v>0</v>
      </c>
      <c r="BE104" s="6" t="s">
        <v>9</v>
      </c>
      <c r="BF104" s="6" t="s">
        <v>9</v>
      </c>
      <c r="BG104" s="6">
        <f>0</f>
        <v>0</v>
      </c>
      <c r="BH104" s="6">
        <f>0</f>
        <v>0</v>
      </c>
      <c r="BI104" s="6">
        <f>0</f>
        <v>0</v>
      </c>
      <c r="BJ104" s="7">
        <f>IFERROR(VLOOKUP(BE104,Table1[#All],2,0),0)</f>
        <v>0</v>
      </c>
      <c r="BK104" s="6" t="s">
        <v>9</v>
      </c>
      <c r="BL104" s="6" t="s">
        <v>9</v>
      </c>
      <c r="BM104" s="6">
        <f>0</f>
        <v>0</v>
      </c>
      <c r="BN104" s="6">
        <f>0</f>
        <v>0</v>
      </c>
      <c r="BO104" s="6">
        <f>0</f>
        <v>0</v>
      </c>
      <c r="BP104" s="7">
        <f>IFERROR(VLOOKUP(BK104,Table1[#All],2,0),0)</f>
        <v>0</v>
      </c>
    </row>
    <row r="105" spans="1:68" x14ac:dyDescent="0.25">
      <c r="A105" s="6" t="s">
        <v>994</v>
      </c>
      <c r="B105" s="6" t="str">
        <f>VLOOKUP(A105,Table3[#All],2,FALSE)</f>
        <v>Digital Marketing Institute</v>
      </c>
      <c r="C105" s="6" t="str">
        <f>VLOOKUP(A105,Table3[#All],3,FALSE)</f>
        <v>Digital Marketing Strategy and Planning</v>
      </c>
      <c r="D105" s="6" t="str">
        <f>VLOOKUP(A105,Table3[#All],4,FALSE)</f>
        <v>Specialization</v>
      </c>
      <c r="E105" s="6">
        <f>VLOOKUP(A105,Table3[#All],5,FALSE)</f>
        <v>4.3</v>
      </c>
      <c r="F105" s="6">
        <f>VLOOKUP(A105,Table3[#All],6,FALSE)</f>
        <v>29</v>
      </c>
      <c r="G105" s="6">
        <v>2800</v>
      </c>
      <c r="H105" s="6" t="str">
        <f>VLOOKUP(A105,Table3[#All],8,FALSE)</f>
        <v>Beginner</v>
      </c>
      <c r="I105" s="6" t="s">
        <v>995</v>
      </c>
      <c r="J105" s="6" t="s">
        <v>996</v>
      </c>
      <c r="K105" s="6">
        <v>4.3</v>
      </c>
      <c r="L105" s="6">
        <v>18</v>
      </c>
      <c r="M105" s="6">
        <v>4</v>
      </c>
      <c r="N105" s="7">
        <f>IFERROR(VLOOKUP(I105,Table1[#All],2,0),0)</f>
        <v>1831</v>
      </c>
      <c r="O105" s="6" t="s">
        <v>997</v>
      </c>
      <c r="P105" s="6" t="s">
        <v>998</v>
      </c>
      <c r="Q105" s="6">
        <v>4.7</v>
      </c>
      <c r="R105" s="6">
        <v>11</v>
      </c>
      <c r="S105" s="6">
        <v>3</v>
      </c>
      <c r="T105" s="7">
        <f>IFERROR(VLOOKUP(O105,Table1[#All],2,0),0)</f>
        <v>0</v>
      </c>
      <c r="U105" s="6" t="s">
        <v>999</v>
      </c>
      <c r="V105" s="6" t="s">
        <v>1000</v>
      </c>
      <c r="W105" s="6">
        <v>0</v>
      </c>
      <c r="X105" s="6">
        <v>0</v>
      </c>
      <c r="Y105" s="6">
        <v>0</v>
      </c>
      <c r="Z105" s="7">
        <f>IFERROR(VLOOKUP(U105,Table1[#All],2,0),0)</f>
        <v>0</v>
      </c>
      <c r="AA105" s="6" t="s">
        <v>9</v>
      </c>
      <c r="AB105" s="6" t="s">
        <v>9</v>
      </c>
      <c r="AC105" s="6">
        <f>0</f>
        <v>0</v>
      </c>
      <c r="AD105" s="6">
        <f>0</f>
        <v>0</v>
      </c>
      <c r="AE105" s="6">
        <f>0</f>
        <v>0</v>
      </c>
      <c r="AF105" s="7">
        <f>IFERROR(VLOOKUP(AA105,Table1[#All],2,0),0)</f>
        <v>0</v>
      </c>
      <c r="AG105" s="6" t="s">
        <v>9</v>
      </c>
      <c r="AH105" s="6" t="s">
        <v>9</v>
      </c>
      <c r="AI105" s="6">
        <f>0</f>
        <v>0</v>
      </c>
      <c r="AJ105" s="6">
        <f>0</f>
        <v>0</v>
      </c>
      <c r="AK105" s="6">
        <f>0</f>
        <v>0</v>
      </c>
      <c r="AL105" s="7">
        <f>IFERROR(VLOOKUP(AG105,Table1[#All],2,0),0)</f>
        <v>0</v>
      </c>
      <c r="AM105" s="6" t="s">
        <v>9</v>
      </c>
      <c r="AN105" s="6" t="s">
        <v>9</v>
      </c>
      <c r="AO105" s="6">
        <f>0</f>
        <v>0</v>
      </c>
      <c r="AP105" s="6">
        <f>0</f>
        <v>0</v>
      </c>
      <c r="AQ105" s="6">
        <f>0</f>
        <v>0</v>
      </c>
      <c r="AR105" s="7">
        <f>IFERROR(VLOOKUP(AM105,Table1[#All],2,0),0)</f>
        <v>0</v>
      </c>
      <c r="AS105" s="6" t="s">
        <v>9</v>
      </c>
      <c r="AT105" s="6" t="s">
        <v>9</v>
      </c>
      <c r="AU105" s="6">
        <f>0</f>
        <v>0</v>
      </c>
      <c r="AV105" s="6">
        <f>0</f>
        <v>0</v>
      </c>
      <c r="AW105" s="6">
        <f>0</f>
        <v>0</v>
      </c>
      <c r="AX105" s="7">
        <f>IFERROR(VLOOKUP(AS105,Table1[#All],2,0),0)</f>
        <v>0</v>
      </c>
      <c r="AY105" s="6" t="s">
        <v>9</v>
      </c>
      <c r="AZ105" s="6" t="s">
        <v>9</v>
      </c>
      <c r="BA105" s="6">
        <f>0</f>
        <v>0</v>
      </c>
      <c r="BB105" s="6">
        <f>0</f>
        <v>0</v>
      </c>
      <c r="BC105" s="6">
        <f>0</f>
        <v>0</v>
      </c>
      <c r="BD105" s="7">
        <f>IFERROR(VLOOKUP(AY105,Table1[#All],2,0),0)</f>
        <v>0</v>
      </c>
      <c r="BE105" s="6" t="s">
        <v>9</v>
      </c>
      <c r="BF105" s="6" t="s">
        <v>9</v>
      </c>
      <c r="BG105" s="6">
        <f>0</f>
        <v>0</v>
      </c>
      <c r="BH105" s="6">
        <f>0</f>
        <v>0</v>
      </c>
      <c r="BI105" s="6">
        <f>0</f>
        <v>0</v>
      </c>
      <c r="BJ105" s="7">
        <f>IFERROR(VLOOKUP(BE105,Table1[#All],2,0),0)</f>
        <v>0</v>
      </c>
      <c r="BK105" s="6" t="s">
        <v>9</v>
      </c>
      <c r="BL105" s="6" t="s">
        <v>9</v>
      </c>
      <c r="BM105" s="6">
        <f>0</f>
        <v>0</v>
      </c>
      <c r="BN105" s="6">
        <f>0</f>
        <v>0</v>
      </c>
      <c r="BO105" s="6">
        <f>0</f>
        <v>0</v>
      </c>
      <c r="BP105" s="7">
        <f>IFERROR(VLOOKUP(BK105,Table1[#All],2,0),0)</f>
        <v>0</v>
      </c>
    </row>
    <row r="106" spans="1:68" x14ac:dyDescent="0.25">
      <c r="A106" s="6" t="s">
        <v>1001</v>
      </c>
      <c r="B106" s="6" t="str">
        <f>VLOOKUP(A106,Table3[#All],2,FALSE)</f>
        <v>LearnQuest</v>
      </c>
      <c r="C106" s="6" t="str">
        <f>VLOOKUP(A106,Table3[#All],3,FALSE)</f>
        <v>Machine Learning for Supply Chains</v>
      </c>
      <c r="D106" s="6" t="str">
        <f>VLOOKUP(A106,Table3[#All],4,FALSE)</f>
        <v>Specialization</v>
      </c>
      <c r="E106" s="6">
        <f>VLOOKUP(A106,Table3[#All],5,FALSE)</f>
        <v>0</v>
      </c>
      <c r="F106" s="6">
        <f>VLOOKUP(A106,Table3[#All],6,FALSE)</f>
        <v>0</v>
      </c>
      <c r="G106" s="6">
        <v>0</v>
      </c>
      <c r="H106" s="6" t="str">
        <f>VLOOKUP(A106,Table3[#All],8,FALSE)</f>
        <v>Intermediate</v>
      </c>
      <c r="I106" s="6" t="s">
        <v>1002</v>
      </c>
      <c r="J106" s="6" t="s">
        <v>1003</v>
      </c>
      <c r="K106" s="6" t="s">
        <v>4367</v>
      </c>
      <c r="L106" s="6" t="s">
        <v>4367</v>
      </c>
      <c r="M106" s="6">
        <f>0</f>
        <v>0</v>
      </c>
      <c r="N106" s="7">
        <f>IFERROR(VLOOKUP(I106,Table1[#All],2,0),0)</f>
        <v>0</v>
      </c>
      <c r="O106" s="6" t="s">
        <v>1004</v>
      </c>
      <c r="P106" s="6" t="s">
        <v>1005</v>
      </c>
      <c r="Q106" s="6" t="s">
        <v>4367</v>
      </c>
      <c r="R106" s="6" t="s">
        <v>4367</v>
      </c>
      <c r="S106" s="6">
        <f>0</f>
        <v>0</v>
      </c>
      <c r="T106" s="7">
        <f>IFERROR(VLOOKUP(O106,Table1[#All],2,0),0)</f>
        <v>0</v>
      </c>
      <c r="U106" s="6" t="s">
        <v>1006</v>
      </c>
      <c r="V106" s="6" t="s">
        <v>1007</v>
      </c>
      <c r="W106" s="6">
        <v>0</v>
      </c>
      <c r="X106" s="6">
        <v>0</v>
      </c>
      <c r="Y106" s="6">
        <v>0</v>
      </c>
      <c r="Z106" s="7">
        <f>IFERROR(VLOOKUP(U106,Table1[#All],2,0),0)</f>
        <v>0</v>
      </c>
      <c r="AA106" s="6" t="s">
        <v>1008</v>
      </c>
      <c r="AB106" s="6" t="s">
        <v>1009</v>
      </c>
      <c r="AC106" s="6">
        <v>0</v>
      </c>
      <c r="AD106" s="6">
        <v>0</v>
      </c>
      <c r="AE106" s="6">
        <f>0</f>
        <v>0</v>
      </c>
      <c r="AF106" s="7">
        <f>IFERROR(VLOOKUP(AA106,Table1[#All],2,0),0)</f>
        <v>0</v>
      </c>
      <c r="AG106" s="6" t="s">
        <v>9</v>
      </c>
      <c r="AH106" s="6" t="s">
        <v>9</v>
      </c>
      <c r="AI106" s="6">
        <f>0</f>
        <v>0</v>
      </c>
      <c r="AJ106" s="6">
        <f>0</f>
        <v>0</v>
      </c>
      <c r="AK106" s="6">
        <f>0</f>
        <v>0</v>
      </c>
      <c r="AL106" s="7">
        <f>IFERROR(VLOOKUP(AG106,Table1[#All],2,0),0)</f>
        <v>0</v>
      </c>
      <c r="AM106" s="6" t="s">
        <v>9</v>
      </c>
      <c r="AN106" s="6" t="s">
        <v>9</v>
      </c>
      <c r="AO106" s="6">
        <f>0</f>
        <v>0</v>
      </c>
      <c r="AP106" s="6">
        <f>0</f>
        <v>0</v>
      </c>
      <c r="AQ106" s="6">
        <f>0</f>
        <v>0</v>
      </c>
      <c r="AR106" s="7">
        <f>IFERROR(VLOOKUP(AM106,Table1[#All],2,0),0)</f>
        <v>0</v>
      </c>
      <c r="AS106" s="6" t="s">
        <v>9</v>
      </c>
      <c r="AT106" s="6" t="s">
        <v>9</v>
      </c>
      <c r="AU106" s="6">
        <f>0</f>
        <v>0</v>
      </c>
      <c r="AV106" s="6">
        <f>0</f>
        <v>0</v>
      </c>
      <c r="AW106" s="6">
        <f>0</f>
        <v>0</v>
      </c>
      <c r="AX106" s="7">
        <f>IFERROR(VLOOKUP(AS106,Table1[#All],2,0),0)</f>
        <v>0</v>
      </c>
      <c r="AY106" s="6" t="s">
        <v>9</v>
      </c>
      <c r="AZ106" s="6" t="s">
        <v>9</v>
      </c>
      <c r="BA106" s="6">
        <f>0</f>
        <v>0</v>
      </c>
      <c r="BB106" s="6">
        <f>0</f>
        <v>0</v>
      </c>
      <c r="BC106" s="6">
        <f>0</f>
        <v>0</v>
      </c>
      <c r="BD106" s="7">
        <f>IFERROR(VLOOKUP(AY106,Table1[#All],2,0),0)</f>
        <v>0</v>
      </c>
      <c r="BE106" s="6" t="s">
        <v>9</v>
      </c>
      <c r="BF106" s="6" t="s">
        <v>9</v>
      </c>
      <c r="BG106" s="6">
        <f>0</f>
        <v>0</v>
      </c>
      <c r="BH106" s="6">
        <f>0</f>
        <v>0</v>
      </c>
      <c r="BI106" s="6">
        <f>0</f>
        <v>0</v>
      </c>
      <c r="BJ106" s="7">
        <f>IFERROR(VLOOKUP(BE106,Table1[#All],2,0),0)</f>
        <v>0</v>
      </c>
      <c r="BK106" s="6" t="s">
        <v>9</v>
      </c>
      <c r="BL106" s="6" t="s">
        <v>9</v>
      </c>
      <c r="BM106" s="6">
        <f>0</f>
        <v>0</v>
      </c>
      <c r="BN106" s="6">
        <f>0</f>
        <v>0</v>
      </c>
      <c r="BO106" s="6">
        <f>0</f>
        <v>0</v>
      </c>
      <c r="BP106" s="7">
        <f>IFERROR(VLOOKUP(BK106,Table1[#All],2,0),0)</f>
        <v>0</v>
      </c>
    </row>
    <row r="107" spans="1:68" x14ac:dyDescent="0.25">
      <c r="A107" s="6" t="s">
        <v>1010</v>
      </c>
      <c r="B107" s="6" t="str">
        <f>VLOOKUP(A107,Table3[#All],2,FALSE)</f>
        <v>Macquarie University</v>
      </c>
      <c r="C107" s="6" t="str">
        <f>VLOOKUP(A107,Table3[#All],3,FALSE)</f>
        <v>Excel Skills for Business Forecasting</v>
      </c>
      <c r="D107" s="6" t="str">
        <f>VLOOKUP(A107,Table3[#All],4,FALSE)</f>
        <v>Specialization</v>
      </c>
      <c r="E107" s="6">
        <f>VLOOKUP(A107,Table3[#All],5,FALSE)</f>
        <v>4.9000000000000004</v>
      </c>
      <c r="F107" s="6">
        <f>VLOOKUP(A107,Table3[#All],6,FALSE)</f>
        <v>31</v>
      </c>
      <c r="G107" s="6">
        <v>0</v>
      </c>
      <c r="H107" s="6" t="str">
        <f>VLOOKUP(A107,Table3[#All],8,FALSE)</f>
        <v>Intermediate</v>
      </c>
      <c r="I107" s="6" t="s">
        <v>1011</v>
      </c>
      <c r="J107" s="6" t="s">
        <v>1012</v>
      </c>
      <c r="K107" s="6">
        <v>4.9000000000000004</v>
      </c>
      <c r="L107" s="6">
        <v>33</v>
      </c>
      <c r="M107" s="6">
        <v>14</v>
      </c>
      <c r="N107" s="7">
        <f>IFERROR(VLOOKUP(I107,Table1[#All],2,0),0)</f>
        <v>0</v>
      </c>
      <c r="O107" s="6" t="s">
        <v>1013</v>
      </c>
      <c r="P107" s="6" t="s">
        <v>1014</v>
      </c>
      <c r="Q107" s="6" t="s">
        <v>4367</v>
      </c>
      <c r="R107" s="6" t="s">
        <v>4367</v>
      </c>
      <c r="S107" s="6">
        <f>0</f>
        <v>0</v>
      </c>
      <c r="T107" s="7">
        <f>IFERROR(VLOOKUP(O107,Table1[#All],2,0),0)</f>
        <v>0</v>
      </c>
      <c r="U107" s="6" t="s">
        <v>1015</v>
      </c>
      <c r="V107" s="6" t="s">
        <v>1016</v>
      </c>
      <c r="W107" s="6">
        <v>0</v>
      </c>
      <c r="X107" s="6">
        <v>0</v>
      </c>
      <c r="Y107" s="6">
        <v>0</v>
      </c>
      <c r="Z107" s="7">
        <f>IFERROR(VLOOKUP(U107,Table1[#All],2,0),0)</f>
        <v>0</v>
      </c>
      <c r="AA107" s="6" t="s">
        <v>9</v>
      </c>
      <c r="AB107" s="6" t="s">
        <v>9</v>
      </c>
      <c r="AC107" s="6">
        <f>0</f>
        <v>0</v>
      </c>
      <c r="AD107" s="6">
        <f>0</f>
        <v>0</v>
      </c>
      <c r="AE107" s="6">
        <f>0</f>
        <v>0</v>
      </c>
      <c r="AF107" s="7">
        <f>IFERROR(VLOOKUP(AA107,Table1[#All],2,0),0)</f>
        <v>0</v>
      </c>
      <c r="AG107" s="6" t="s">
        <v>9</v>
      </c>
      <c r="AH107" s="6" t="s">
        <v>9</v>
      </c>
      <c r="AI107" s="6">
        <f>0</f>
        <v>0</v>
      </c>
      <c r="AJ107" s="6">
        <f>0</f>
        <v>0</v>
      </c>
      <c r="AK107" s="6">
        <f>0</f>
        <v>0</v>
      </c>
      <c r="AL107" s="7">
        <f>IFERROR(VLOOKUP(AG107,Table1[#All],2,0),0)</f>
        <v>0</v>
      </c>
      <c r="AM107" s="6" t="s">
        <v>9</v>
      </c>
      <c r="AN107" s="6" t="s">
        <v>9</v>
      </c>
      <c r="AO107" s="6">
        <f>0</f>
        <v>0</v>
      </c>
      <c r="AP107" s="6">
        <f>0</f>
        <v>0</v>
      </c>
      <c r="AQ107" s="6">
        <f>0</f>
        <v>0</v>
      </c>
      <c r="AR107" s="7">
        <f>IFERROR(VLOOKUP(AM107,Table1[#All],2,0),0)</f>
        <v>0</v>
      </c>
      <c r="AS107" s="6" t="s">
        <v>9</v>
      </c>
      <c r="AT107" s="6" t="s">
        <v>9</v>
      </c>
      <c r="AU107" s="6">
        <f>0</f>
        <v>0</v>
      </c>
      <c r="AV107" s="6">
        <f>0</f>
        <v>0</v>
      </c>
      <c r="AW107" s="6">
        <f>0</f>
        <v>0</v>
      </c>
      <c r="AX107" s="7">
        <f>IFERROR(VLOOKUP(AS107,Table1[#All],2,0),0)</f>
        <v>0</v>
      </c>
      <c r="AY107" s="6" t="s">
        <v>9</v>
      </c>
      <c r="AZ107" s="6" t="s">
        <v>9</v>
      </c>
      <c r="BA107" s="6">
        <f>0</f>
        <v>0</v>
      </c>
      <c r="BB107" s="6">
        <f>0</f>
        <v>0</v>
      </c>
      <c r="BC107" s="6">
        <f>0</f>
        <v>0</v>
      </c>
      <c r="BD107" s="7">
        <f>IFERROR(VLOOKUP(AY107,Table1[#All],2,0),0)</f>
        <v>0</v>
      </c>
      <c r="BE107" s="6" t="s">
        <v>9</v>
      </c>
      <c r="BF107" s="6" t="s">
        <v>9</v>
      </c>
      <c r="BG107" s="6">
        <f>0</f>
        <v>0</v>
      </c>
      <c r="BH107" s="6">
        <f>0</f>
        <v>0</v>
      </c>
      <c r="BI107" s="6">
        <f>0</f>
        <v>0</v>
      </c>
      <c r="BJ107" s="7">
        <f>IFERROR(VLOOKUP(BE107,Table1[#All],2,0),0)</f>
        <v>0</v>
      </c>
      <c r="BK107" s="6" t="s">
        <v>9</v>
      </c>
      <c r="BL107" s="6" t="s">
        <v>9</v>
      </c>
      <c r="BM107" s="6">
        <f>0</f>
        <v>0</v>
      </c>
      <c r="BN107" s="6">
        <f>0</f>
        <v>0</v>
      </c>
      <c r="BO107" s="6">
        <f>0</f>
        <v>0</v>
      </c>
      <c r="BP107" s="7">
        <f>IFERROR(VLOOKUP(BK107,Table1[#All],2,0),0)</f>
        <v>0</v>
      </c>
    </row>
    <row r="108" spans="1:68" x14ac:dyDescent="0.25">
      <c r="A108" s="6" t="s">
        <v>1017</v>
      </c>
      <c r="B108" s="6" t="str">
        <f>VLOOKUP(A108,Table3[#All],2,FALSE)</f>
        <v>University of Colorado System</v>
      </c>
      <c r="C108" s="6" t="str">
        <f>VLOOKUP(A108,Table3[#All],3,FALSE)</f>
        <v>Clinical Data Science</v>
      </c>
      <c r="D108" s="6" t="str">
        <f>VLOOKUP(A108,Table3[#All],4,FALSE)</f>
        <v>Specialization</v>
      </c>
      <c r="E108" s="6">
        <f>VLOOKUP(A108,Table3[#All],5,FALSE)</f>
        <v>4.5</v>
      </c>
      <c r="F108" s="6">
        <f>VLOOKUP(A108,Table3[#All],6,FALSE)</f>
        <v>329</v>
      </c>
      <c r="G108" s="6">
        <v>17000</v>
      </c>
      <c r="H108" s="6" t="str">
        <f>VLOOKUP(A108,Table3[#All],8,FALSE)</f>
        <v>Intermediate</v>
      </c>
      <c r="I108" s="6" t="s">
        <v>1018</v>
      </c>
      <c r="J108" s="6" t="s">
        <v>1019</v>
      </c>
      <c r="K108" s="6">
        <v>4.5999999999999996</v>
      </c>
      <c r="L108" s="6">
        <v>297</v>
      </c>
      <c r="M108" s="6">
        <v>88</v>
      </c>
      <c r="N108" s="7">
        <f>IFERROR(VLOOKUP(I108,Table1[#All],2,0),0)</f>
        <v>11728</v>
      </c>
      <c r="O108" s="6" t="s">
        <v>1020</v>
      </c>
      <c r="P108" s="6" t="s">
        <v>1021</v>
      </c>
      <c r="Q108" s="6">
        <v>4.2</v>
      </c>
      <c r="R108" s="6">
        <v>52</v>
      </c>
      <c r="S108" s="6">
        <v>16</v>
      </c>
      <c r="T108" s="7">
        <f>IFERROR(VLOOKUP(O108,Table1[#All],2,0),0)</f>
        <v>4793</v>
      </c>
      <c r="U108" s="6" t="s">
        <v>1022</v>
      </c>
      <c r="V108" s="6" t="s">
        <v>1023</v>
      </c>
      <c r="W108" s="6">
        <v>4.5</v>
      </c>
      <c r="X108" s="6">
        <v>31</v>
      </c>
      <c r="Y108" s="6">
        <v>10</v>
      </c>
      <c r="Z108" s="7">
        <f>IFERROR(VLOOKUP(U108,Table1[#All],2,0),0)</f>
        <v>2102</v>
      </c>
      <c r="AA108" s="6" t="s">
        <v>1024</v>
      </c>
      <c r="AB108" s="6" t="s">
        <v>1025</v>
      </c>
      <c r="AC108" s="6">
        <v>3.4</v>
      </c>
      <c r="AD108" s="6">
        <v>18</v>
      </c>
      <c r="AE108" s="6">
        <v>9</v>
      </c>
      <c r="AF108" s="7">
        <f>IFERROR(VLOOKUP(AA108,Table1[#All],2,0),0)</f>
        <v>3642</v>
      </c>
      <c r="AG108" s="6" t="s">
        <v>1026</v>
      </c>
      <c r="AH108" s="6" t="s">
        <v>1027</v>
      </c>
      <c r="AI108" s="6">
        <v>0</v>
      </c>
      <c r="AJ108" s="6">
        <f>0</f>
        <v>0</v>
      </c>
      <c r="AK108" s="6">
        <f>0</f>
        <v>0</v>
      </c>
      <c r="AL108" s="7">
        <f>IFERROR(VLOOKUP(AG108,Table1[#All],2,0),0)</f>
        <v>0</v>
      </c>
      <c r="AM108" s="6" t="s">
        <v>1028</v>
      </c>
      <c r="AN108" s="6" t="s">
        <v>1029</v>
      </c>
      <c r="AO108" s="6" t="s">
        <v>4367</v>
      </c>
      <c r="AP108" s="6">
        <f>0</f>
        <v>0</v>
      </c>
      <c r="AQ108" s="6">
        <f>0</f>
        <v>0</v>
      </c>
      <c r="AR108" s="7">
        <f>IFERROR(VLOOKUP(AM108,Table1[#All],2,0),0)</f>
        <v>0</v>
      </c>
      <c r="AS108" s="6" t="s">
        <v>9</v>
      </c>
      <c r="AT108" s="6" t="s">
        <v>9</v>
      </c>
      <c r="AU108" s="6">
        <f>0</f>
        <v>0</v>
      </c>
      <c r="AV108" s="6">
        <f>0</f>
        <v>0</v>
      </c>
      <c r="AW108" s="6">
        <f>0</f>
        <v>0</v>
      </c>
      <c r="AX108" s="7">
        <f>IFERROR(VLOOKUP(AS108,Table1[#All],2,0),0)</f>
        <v>0</v>
      </c>
      <c r="AY108" s="6" t="s">
        <v>9</v>
      </c>
      <c r="AZ108" s="6" t="s">
        <v>9</v>
      </c>
      <c r="BA108" s="6">
        <f>0</f>
        <v>0</v>
      </c>
      <c r="BB108" s="6">
        <f>0</f>
        <v>0</v>
      </c>
      <c r="BC108" s="6">
        <f>0</f>
        <v>0</v>
      </c>
      <c r="BD108" s="7">
        <f>IFERROR(VLOOKUP(AY108,Table1[#All],2,0),0)</f>
        <v>0</v>
      </c>
      <c r="BE108" s="6" t="s">
        <v>9</v>
      </c>
      <c r="BF108" s="6" t="s">
        <v>9</v>
      </c>
      <c r="BG108" s="6">
        <f>0</f>
        <v>0</v>
      </c>
      <c r="BH108" s="6">
        <f>0</f>
        <v>0</v>
      </c>
      <c r="BI108" s="6">
        <f>0</f>
        <v>0</v>
      </c>
      <c r="BJ108" s="7">
        <f>IFERROR(VLOOKUP(BE108,Table1[#All],2,0),0)</f>
        <v>0</v>
      </c>
      <c r="BK108" s="6" t="s">
        <v>9</v>
      </c>
      <c r="BL108" s="6" t="s">
        <v>9</v>
      </c>
      <c r="BM108" s="6">
        <f>0</f>
        <v>0</v>
      </c>
      <c r="BN108" s="6">
        <f>0</f>
        <v>0</v>
      </c>
      <c r="BO108" s="6">
        <f>0</f>
        <v>0</v>
      </c>
      <c r="BP108" s="7">
        <f>IFERROR(VLOOKUP(BK108,Table1[#All],2,0),0)</f>
        <v>0</v>
      </c>
    </row>
    <row r="109" spans="1:68" x14ac:dyDescent="0.25">
      <c r="A109" s="6" t="s">
        <v>1030</v>
      </c>
      <c r="B109" s="6" t="str">
        <f>VLOOKUP(A109,Table3[#All],2,FALSE)</f>
        <v>LearnQuest</v>
      </c>
      <c r="C109" s="6" t="str">
        <f>VLOOKUP(A109,Table3[#All],3,FALSE)</f>
        <v>AI for Scientific Research</v>
      </c>
      <c r="D109" s="6" t="str">
        <f>VLOOKUP(A109,Table3[#All],4,FALSE)</f>
        <v>Specialization</v>
      </c>
      <c r="E109" s="6">
        <f>VLOOKUP(A109,Table3[#All],5,FALSE)</f>
        <v>0</v>
      </c>
      <c r="F109" s="6">
        <f>VLOOKUP(A109,Table3[#All],6,FALSE)</f>
        <v>0</v>
      </c>
      <c r="G109" s="6">
        <v>0</v>
      </c>
      <c r="H109" s="6" t="str">
        <f>VLOOKUP(A109,Table3[#All],8,FALSE)</f>
        <v>Beginner</v>
      </c>
      <c r="I109" s="6" t="s">
        <v>1031</v>
      </c>
      <c r="J109" s="6" t="s">
        <v>1032</v>
      </c>
      <c r="K109" s="6" t="s">
        <v>4367</v>
      </c>
      <c r="L109" s="6" t="s">
        <v>4367</v>
      </c>
      <c r="M109" s="6">
        <f>0</f>
        <v>0</v>
      </c>
      <c r="N109" s="7">
        <f>IFERROR(VLOOKUP(I109,Table1[#All],2,0),0)</f>
        <v>0</v>
      </c>
      <c r="O109" s="6" t="s">
        <v>1033</v>
      </c>
      <c r="P109" s="6" t="s">
        <v>1034</v>
      </c>
      <c r="Q109" s="6" t="s">
        <v>4367</v>
      </c>
      <c r="R109" s="6" t="s">
        <v>4367</v>
      </c>
      <c r="S109" s="6">
        <f>0</f>
        <v>0</v>
      </c>
      <c r="T109" s="7">
        <f>IFERROR(VLOOKUP(O109,Table1[#All],2,0),0)</f>
        <v>0</v>
      </c>
      <c r="U109" s="6" t="s">
        <v>1035</v>
      </c>
      <c r="V109" s="6" t="s">
        <v>1036</v>
      </c>
      <c r="W109" s="6">
        <v>0</v>
      </c>
      <c r="X109" s="6">
        <v>0</v>
      </c>
      <c r="Y109" s="6">
        <v>0</v>
      </c>
      <c r="Z109" s="7">
        <f>IFERROR(VLOOKUP(U109,Table1[#All],2,0),0)</f>
        <v>0</v>
      </c>
      <c r="AA109" s="6" t="s">
        <v>1037</v>
      </c>
      <c r="AB109" s="6" t="s">
        <v>1038</v>
      </c>
      <c r="AC109" s="6">
        <v>0</v>
      </c>
      <c r="AD109" s="6">
        <v>0</v>
      </c>
      <c r="AE109" s="6">
        <f>0</f>
        <v>0</v>
      </c>
      <c r="AF109" s="7">
        <f>IFERROR(VLOOKUP(AA109,Table1[#All],2,0),0)</f>
        <v>0</v>
      </c>
      <c r="AG109" s="6" t="s">
        <v>9</v>
      </c>
      <c r="AH109" s="6" t="s">
        <v>9</v>
      </c>
      <c r="AI109" s="6">
        <f>0</f>
        <v>0</v>
      </c>
      <c r="AJ109" s="6">
        <f>0</f>
        <v>0</v>
      </c>
      <c r="AK109" s="6">
        <f>0</f>
        <v>0</v>
      </c>
      <c r="AL109" s="7">
        <f>IFERROR(VLOOKUP(AG109,Table1[#All],2,0),0)</f>
        <v>0</v>
      </c>
      <c r="AM109" s="6" t="s">
        <v>9</v>
      </c>
      <c r="AN109" s="6" t="s">
        <v>9</v>
      </c>
      <c r="AO109" s="6">
        <f>0</f>
        <v>0</v>
      </c>
      <c r="AP109" s="6">
        <f>0</f>
        <v>0</v>
      </c>
      <c r="AQ109" s="6">
        <f>0</f>
        <v>0</v>
      </c>
      <c r="AR109" s="7">
        <f>IFERROR(VLOOKUP(AM109,Table1[#All],2,0),0)</f>
        <v>0</v>
      </c>
      <c r="AS109" s="6" t="s">
        <v>9</v>
      </c>
      <c r="AT109" s="6" t="s">
        <v>9</v>
      </c>
      <c r="AU109" s="6">
        <f>0</f>
        <v>0</v>
      </c>
      <c r="AV109" s="6">
        <f>0</f>
        <v>0</v>
      </c>
      <c r="AW109" s="6">
        <f>0</f>
        <v>0</v>
      </c>
      <c r="AX109" s="7">
        <f>IFERROR(VLOOKUP(AS109,Table1[#All],2,0),0)</f>
        <v>0</v>
      </c>
      <c r="AY109" s="6" t="s">
        <v>9</v>
      </c>
      <c r="AZ109" s="6" t="s">
        <v>9</v>
      </c>
      <c r="BA109" s="6">
        <f>0</f>
        <v>0</v>
      </c>
      <c r="BB109" s="6">
        <f>0</f>
        <v>0</v>
      </c>
      <c r="BC109" s="6">
        <f>0</f>
        <v>0</v>
      </c>
      <c r="BD109" s="7">
        <f>IFERROR(VLOOKUP(AY109,Table1[#All],2,0),0)</f>
        <v>0</v>
      </c>
      <c r="BE109" s="6" t="s">
        <v>9</v>
      </c>
      <c r="BF109" s="6" t="s">
        <v>9</v>
      </c>
      <c r="BG109" s="6">
        <f>0</f>
        <v>0</v>
      </c>
      <c r="BH109" s="6">
        <f>0</f>
        <v>0</v>
      </c>
      <c r="BI109" s="6">
        <f>0</f>
        <v>0</v>
      </c>
      <c r="BJ109" s="7">
        <f>IFERROR(VLOOKUP(BE109,Table1[#All],2,0),0)</f>
        <v>0</v>
      </c>
      <c r="BK109" s="6" t="s">
        <v>9</v>
      </c>
      <c r="BL109" s="6" t="s">
        <v>9</v>
      </c>
      <c r="BM109" s="6">
        <f>0</f>
        <v>0</v>
      </c>
      <c r="BN109" s="6">
        <f>0</f>
        <v>0</v>
      </c>
      <c r="BO109" s="6">
        <f>0</f>
        <v>0</v>
      </c>
      <c r="BP109" s="7">
        <f>IFERROR(VLOOKUP(BK109,Table1[#All],2,0),0)</f>
        <v>0</v>
      </c>
    </row>
    <row r="110" spans="1:68" x14ac:dyDescent="0.25">
      <c r="A110" s="6" t="s">
        <v>1039</v>
      </c>
      <c r="B110" s="6" t="str">
        <f>VLOOKUP(A110,Table3[#All],2,FALSE)</f>
        <v>Databricks</v>
      </c>
      <c r="C110" s="6" t="str">
        <f>VLOOKUP(A110,Table3[#All],3,FALSE)</f>
        <v>Introduction to Computational Statistics for Data Scientists</v>
      </c>
      <c r="D110" s="6" t="str">
        <f>VLOOKUP(A110,Table3[#All],4,FALSE)</f>
        <v>Specialization</v>
      </c>
      <c r="E110" s="6">
        <f>VLOOKUP(A110,Table3[#All],5,FALSE)</f>
        <v>2.9</v>
      </c>
      <c r="F110" s="6">
        <f>VLOOKUP(A110,Table3[#All],6,FALSE)</f>
        <v>12</v>
      </c>
      <c r="G110" s="6">
        <v>1600</v>
      </c>
      <c r="H110" s="6" t="str">
        <f>VLOOKUP(A110,Table3[#All],8,FALSE)</f>
        <v>Beginner</v>
      </c>
      <c r="I110" s="6" t="s">
        <v>1040</v>
      </c>
      <c r="J110" s="6" t="s">
        <v>1041</v>
      </c>
      <c r="K110" s="6" t="s">
        <v>4367</v>
      </c>
      <c r="L110" s="6" t="s">
        <v>4367</v>
      </c>
      <c r="M110" s="6">
        <f>0</f>
        <v>0</v>
      </c>
      <c r="N110" s="7">
        <f>IFERROR(VLOOKUP(I110,Table1[#All],2,0),0)</f>
        <v>0</v>
      </c>
      <c r="O110" s="6" t="s">
        <v>1042</v>
      </c>
      <c r="P110" s="6" t="s">
        <v>1043</v>
      </c>
      <c r="Q110" s="6" t="s">
        <v>4367</v>
      </c>
      <c r="R110" s="6" t="s">
        <v>4367</v>
      </c>
      <c r="S110" s="6">
        <f>0</f>
        <v>0</v>
      </c>
      <c r="T110" s="7">
        <f>IFERROR(VLOOKUP(O110,Table1[#All],2,0),0)</f>
        <v>0</v>
      </c>
      <c r="U110" s="6" t="s">
        <v>1044</v>
      </c>
      <c r="V110" s="6" t="s">
        <v>1045</v>
      </c>
      <c r="W110" s="6">
        <v>0</v>
      </c>
      <c r="X110" s="6">
        <v>0</v>
      </c>
      <c r="Y110" s="6">
        <v>0</v>
      </c>
      <c r="Z110" s="7">
        <f>IFERROR(VLOOKUP(U110,Table1[#All],2,0),0)</f>
        <v>0</v>
      </c>
      <c r="AA110" s="6" t="s">
        <v>9</v>
      </c>
      <c r="AB110" s="6" t="s">
        <v>9</v>
      </c>
      <c r="AC110" s="6">
        <f>0</f>
        <v>0</v>
      </c>
      <c r="AD110" s="6">
        <f>0</f>
        <v>0</v>
      </c>
      <c r="AE110" s="6">
        <f>0</f>
        <v>0</v>
      </c>
      <c r="AF110" s="7">
        <f>IFERROR(VLOOKUP(AA110,Table1[#All],2,0),0)</f>
        <v>0</v>
      </c>
      <c r="AG110" s="6" t="s">
        <v>9</v>
      </c>
      <c r="AH110" s="6" t="s">
        <v>9</v>
      </c>
      <c r="AI110" s="6">
        <f>0</f>
        <v>0</v>
      </c>
      <c r="AJ110" s="6">
        <f>0</f>
        <v>0</v>
      </c>
      <c r="AK110" s="6">
        <f>0</f>
        <v>0</v>
      </c>
      <c r="AL110" s="7">
        <f>IFERROR(VLOOKUP(AG110,Table1[#All],2,0),0)</f>
        <v>0</v>
      </c>
      <c r="AM110" s="6" t="s">
        <v>9</v>
      </c>
      <c r="AN110" s="6" t="s">
        <v>9</v>
      </c>
      <c r="AO110" s="6">
        <f>0</f>
        <v>0</v>
      </c>
      <c r="AP110" s="6">
        <f>0</f>
        <v>0</v>
      </c>
      <c r="AQ110" s="6">
        <f>0</f>
        <v>0</v>
      </c>
      <c r="AR110" s="7">
        <f>IFERROR(VLOOKUP(AM110,Table1[#All],2,0),0)</f>
        <v>0</v>
      </c>
      <c r="AS110" s="6" t="s">
        <v>9</v>
      </c>
      <c r="AT110" s="6" t="s">
        <v>9</v>
      </c>
      <c r="AU110" s="6">
        <f>0</f>
        <v>0</v>
      </c>
      <c r="AV110" s="6">
        <f>0</f>
        <v>0</v>
      </c>
      <c r="AW110" s="6">
        <f>0</f>
        <v>0</v>
      </c>
      <c r="AX110" s="7">
        <f>IFERROR(VLOOKUP(AS110,Table1[#All],2,0),0)</f>
        <v>0</v>
      </c>
      <c r="AY110" s="6" t="s">
        <v>9</v>
      </c>
      <c r="AZ110" s="6" t="s">
        <v>9</v>
      </c>
      <c r="BA110" s="6">
        <f>0</f>
        <v>0</v>
      </c>
      <c r="BB110" s="6">
        <f>0</f>
        <v>0</v>
      </c>
      <c r="BC110" s="6">
        <f>0</f>
        <v>0</v>
      </c>
      <c r="BD110" s="7">
        <f>IFERROR(VLOOKUP(AY110,Table1[#All],2,0),0)</f>
        <v>0</v>
      </c>
      <c r="BE110" s="6" t="s">
        <v>9</v>
      </c>
      <c r="BF110" s="6" t="s">
        <v>9</v>
      </c>
      <c r="BG110" s="6">
        <f>0</f>
        <v>0</v>
      </c>
      <c r="BH110" s="6">
        <f>0</f>
        <v>0</v>
      </c>
      <c r="BI110" s="6">
        <f>0</f>
        <v>0</v>
      </c>
      <c r="BJ110" s="7">
        <f>IFERROR(VLOOKUP(BE110,Table1[#All],2,0),0)</f>
        <v>0</v>
      </c>
      <c r="BK110" s="6" t="s">
        <v>9</v>
      </c>
      <c r="BL110" s="6" t="s">
        <v>9</v>
      </c>
      <c r="BM110" s="6">
        <f>0</f>
        <v>0</v>
      </c>
      <c r="BN110" s="6">
        <f>0</f>
        <v>0</v>
      </c>
      <c r="BO110" s="6">
        <f>0</f>
        <v>0</v>
      </c>
      <c r="BP110" s="7">
        <f>IFERROR(VLOOKUP(BK110,Table1[#All],2,0),0)</f>
        <v>0</v>
      </c>
    </row>
    <row r="111" spans="1:68" x14ac:dyDescent="0.25">
      <c r="A111" s="6" t="s">
        <v>1046</v>
      </c>
      <c r="B111" s="6" t="str">
        <f>VLOOKUP(A111,Table3[#All],2,FALSE)</f>
        <v>Universidad Austral</v>
      </c>
      <c r="C111" s="6" t="str">
        <f>VLOOKUP(A111,Table3[#All],3,FALSE)</f>
        <v>Full Stack Web Development en Español</v>
      </c>
      <c r="D111" s="6" t="str">
        <f>VLOOKUP(A111,Table3[#All],4,FALSE)</f>
        <v>Specialization</v>
      </c>
      <c r="E111" s="6">
        <f>VLOOKUP(A111,Table3[#All],5,FALSE)</f>
        <v>4.2</v>
      </c>
      <c r="F111" s="6">
        <f>VLOOKUP(A111,Table3[#All],6,FALSE)</f>
        <v>709</v>
      </c>
      <c r="G111" s="6">
        <v>35000</v>
      </c>
      <c r="H111" s="6" t="str">
        <f>VLOOKUP(A111,Table3[#All],8,FALSE)</f>
        <v>Beginner</v>
      </c>
      <c r="I111" s="6" t="s">
        <v>1047</v>
      </c>
      <c r="J111" s="6" t="s">
        <v>1048</v>
      </c>
      <c r="K111" s="6">
        <v>4.5</v>
      </c>
      <c r="L111" s="6">
        <v>578</v>
      </c>
      <c r="M111" s="6">
        <v>369</v>
      </c>
      <c r="N111" s="7">
        <f>IFERROR(VLOOKUP(I111,Table1[#All],2,0),0)</f>
        <v>25253</v>
      </c>
      <c r="O111" s="6" t="s">
        <v>1049</v>
      </c>
      <c r="P111" s="6" t="s">
        <v>1050</v>
      </c>
      <c r="Q111" s="6">
        <v>3.1</v>
      </c>
      <c r="R111" s="6">
        <v>123</v>
      </c>
      <c r="S111" s="6">
        <v>85</v>
      </c>
      <c r="T111" s="7">
        <f>IFERROR(VLOOKUP(O111,Table1[#All],2,0),0)</f>
        <v>8812</v>
      </c>
      <c r="U111" s="6" t="s">
        <v>1051</v>
      </c>
      <c r="V111" s="6" t="s">
        <v>1052</v>
      </c>
      <c r="W111" s="6">
        <v>3.7</v>
      </c>
      <c r="X111" s="6">
        <v>18</v>
      </c>
      <c r="Y111" s="6">
        <v>7</v>
      </c>
      <c r="Z111" s="7">
        <f>IFERROR(VLOOKUP(U111,Table1[#All],2,0),0)</f>
        <v>5808</v>
      </c>
      <c r="AA111" s="6" t="s">
        <v>1053</v>
      </c>
      <c r="AB111" s="6" t="s">
        <v>1054</v>
      </c>
      <c r="AC111" s="6">
        <v>4.0999999999999996</v>
      </c>
      <c r="AD111" s="6">
        <v>96</v>
      </c>
      <c r="AE111" s="6">
        <v>56</v>
      </c>
      <c r="AF111" s="7">
        <f>IFERROR(VLOOKUP(AA111,Table1[#All],2,0),0)</f>
        <v>10966</v>
      </c>
      <c r="AG111" s="6" t="s">
        <v>9</v>
      </c>
      <c r="AH111" s="6" t="s">
        <v>9</v>
      </c>
      <c r="AI111" s="6">
        <f>0</f>
        <v>0</v>
      </c>
      <c r="AJ111" s="6">
        <f>0</f>
        <v>0</v>
      </c>
      <c r="AK111" s="6">
        <f>0</f>
        <v>0</v>
      </c>
      <c r="AL111" s="7">
        <f>IFERROR(VLOOKUP(AG111,Table1[#All],2,0),0)</f>
        <v>0</v>
      </c>
      <c r="AM111" s="6" t="s">
        <v>9</v>
      </c>
      <c r="AN111" s="6" t="s">
        <v>9</v>
      </c>
      <c r="AO111" s="6">
        <f>0</f>
        <v>0</v>
      </c>
      <c r="AP111" s="6">
        <f>0</f>
        <v>0</v>
      </c>
      <c r="AQ111" s="6">
        <f>0</f>
        <v>0</v>
      </c>
      <c r="AR111" s="7">
        <f>IFERROR(VLOOKUP(AM111,Table1[#All],2,0),0)</f>
        <v>0</v>
      </c>
      <c r="AS111" s="6" t="s">
        <v>9</v>
      </c>
      <c r="AT111" s="6" t="s">
        <v>9</v>
      </c>
      <c r="AU111" s="6">
        <f>0</f>
        <v>0</v>
      </c>
      <c r="AV111" s="6">
        <f>0</f>
        <v>0</v>
      </c>
      <c r="AW111" s="6">
        <f>0</f>
        <v>0</v>
      </c>
      <c r="AX111" s="7">
        <f>IFERROR(VLOOKUP(AS111,Table1[#All],2,0),0)</f>
        <v>0</v>
      </c>
      <c r="AY111" s="6" t="s">
        <v>9</v>
      </c>
      <c r="AZ111" s="6" t="s">
        <v>9</v>
      </c>
      <c r="BA111" s="6">
        <f>0</f>
        <v>0</v>
      </c>
      <c r="BB111" s="6">
        <f>0</f>
        <v>0</v>
      </c>
      <c r="BC111" s="6">
        <f>0</f>
        <v>0</v>
      </c>
      <c r="BD111" s="7">
        <f>IFERROR(VLOOKUP(AY111,Table1[#All],2,0),0)</f>
        <v>0</v>
      </c>
      <c r="BE111" s="6" t="s">
        <v>9</v>
      </c>
      <c r="BF111" s="6" t="s">
        <v>9</v>
      </c>
      <c r="BG111" s="6">
        <f>0</f>
        <v>0</v>
      </c>
      <c r="BH111" s="6">
        <f>0</f>
        <v>0</v>
      </c>
      <c r="BI111" s="6">
        <f>0</f>
        <v>0</v>
      </c>
      <c r="BJ111" s="7">
        <f>IFERROR(VLOOKUP(BE111,Table1[#All],2,0),0)</f>
        <v>0</v>
      </c>
      <c r="BK111" s="6" t="s">
        <v>9</v>
      </c>
      <c r="BL111" s="6" t="s">
        <v>9</v>
      </c>
      <c r="BM111" s="6">
        <f>0</f>
        <v>0</v>
      </c>
      <c r="BN111" s="6">
        <f>0</f>
        <v>0</v>
      </c>
      <c r="BO111" s="6">
        <f>0</f>
        <v>0</v>
      </c>
      <c r="BP111" s="7">
        <f>IFERROR(VLOOKUP(BK111,Table1[#All],2,0),0)</f>
        <v>0</v>
      </c>
    </row>
    <row r="112" spans="1:68" x14ac:dyDescent="0.25">
      <c r="A112" s="6" t="s">
        <v>1055</v>
      </c>
      <c r="B112" s="6" t="str">
        <f>VLOOKUP(A112,Table3[#All],2,FALSE)</f>
        <v>Universidad Nacional Autónoma de México</v>
      </c>
      <c r="C112" s="6" t="str">
        <f>VLOOKUP(A112,Table3[#All],3,FALSE)</f>
        <v>Database systems</v>
      </c>
      <c r="D112" s="6" t="str">
        <f>VLOOKUP(A112,Table3[#All],4,FALSE)</f>
        <v>Specialization</v>
      </c>
      <c r="E112" s="6">
        <f>VLOOKUP(A112,Table3[#All],5,FALSE)</f>
        <v>4.0999999999999996</v>
      </c>
      <c r="F112" s="6">
        <f>VLOOKUP(A112,Table3[#All],6,FALSE)</f>
        <v>373</v>
      </c>
      <c r="G112" s="6">
        <v>28000</v>
      </c>
      <c r="H112" s="6" t="str">
        <f>VLOOKUP(A112,Table3[#All],8,FALSE)</f>
        <v>Intermediate</v>
      </c>
      <c r="I112" s="6" t="s">
        <v>1056</v>
      </c>
      <c r="J112" s="6" t="s">
        <v>1057</v>
      </c>
      <c r="K112" s="6">
        <v>4.0999999999999996</v>
      </c>
      <c r="L112" s="6">
        <v>192</v>
      </c>
      <c r="M112" s="6">
        <v>49</v>
      </c>
      <c r="N112" s="7">
        <f>IFERROR(VLOOKUP(I112,Table1[#All],2,0),0)</f>
        <v>17067</v>
      </c>
      <c r="O112" s="6" t="s">
        <v>1058</v>
      </c>
      <c r="P112" s="6" t="s">
        <v>1059</v>
      </c>
      <c r="Q112" s="6">
        <v>3.9</v>
      </c>
      <c r="R112" s="6">
        <v>87</v>
      </c>
      <c r="S112" s="6">
        <v>22</v>
      </c>
      <c r="T112" s="7">
        <f>IFERROR(VLOOKUP(O112,Table1[#All],2,0),0)</f>
        <v>9699</v>
      </c>
      <c r="U112" s="6" t="s">
        <v>1060</v>
      </c>
      <c r="V112" s="6" t="s">
        <v>1061</v>
      </c>
      <c r="W112" s="6">
        <v>4.2</v>
      </c>
      <c r="X112" s="6">
        <v>115</v>
      </c>
      <c r="Y112" s="6">
        <v>26</v>
      </c>
      <c r="Z112" s="7">
        <f>IFERROR(VLOOKUP(U112,Table1[#All],2,0),0)</f>
        <v>8697</v>
      </c>
      <c r="AA112" s="6" t="s">
        <v>1062</v>
      </c>
      <c r="AB112" s="6" t="s">
        <v>1063</v>
      </c>
      <c r="AC112" s="6">
        <v>4.5</v>
      </c>
      <c r="AD112" s="6">
        <v>30</v>
      </c>
      <c r="AE112" s="6">
        <v>3</v>
      </c>
      <c r="AF112" s="7">
        <f>IFERROR(VLOOKUP(AA112,Table1[#All],2,0),0)</f>
        <v>5690</v>
      </c>
      <c r="AG112" s="6" t="s">
        <v>9</v>
      </c>
      <c r="AH112" s="6" t="s">
        <v>9</v>
      </c>
      <c r="AI112" s="6">
        <f>0</f>
        <v>0</v>
      </c>
      <c r="AJ112" s="6">
        <f>0</f>
        <v>0</v>
      </c>
      <c r="AK112" s="6">
        <f>0</f>
        <v>0</v>
      </c>
      <c r="AL112" s="7">
        <f>IFERROR(VLOOKUP(AG112,Table1[#All],2,0),0)</f>
        <v>0</v>
      </c>
      <c r="AM112" s="6" t="s">
        <v>9</v>
      </c>
      <c r="AN112" s="6" t="s">
        <v>9</v>
      </c>
      <c r="AO112" s="6">
        <f>0</f>
        <v>0</v>
      </c>
      <c r="AP112" s="6">
        <f>0</f>
        <v>0</v>
      </c>
      <c r="AQ112" s="6">
        <f>0</f>
        <v>0</v>
      </c>
      <c r="AR112" s="7">
        <f>IFERROR(VLOOKUP(AM112,Table1[#All],2,0),0)</f>
        <v>0</v>
      </c>
      <c r="AS112" s="6" t="s">
        <v>9</v>
      </c>
      <c r="AT112" s="6" t="s">
        <v>9</v>
      </c>
      <c r="AU112" s="6">
        <f>0</f>
        <v>0</v>
      </c>
      <c r="AV112" s="6">
        <f>0</f>
        <v>0</v>
      </c>
      <c r="AW112" s="6">
        <f>0</f>
        <v>0</v>
      </c>
      <c r="AX112" s="7">
        <f>IFERROR(VLOOKUP(AS112,Table1[#All],2,0),0)</f>
        <v>0</v>
      </c>
      <c r="AY112" s="6" t="s">
        <v>9</v>
      </c>
      <c r="AZ112" s="6" t="s">
        <v>9</v>
      </c>
      <c r="BA112" s="6">
        <f>0</f>
        <v>0</v>
      </c>
      <c r="BB112" s="6">
        <f>0</f>
        <v>0</v>
      </c>
      <c r="BC112" s="6">
        <f>0</f>
        <v>0</v>
      </c>
      <c r="BD112" s="7">
        <f>IFERROR(VLOOKUP(AY112,Table1[#All],2,0),0)</f>
        <v>0</v>
      </c>
      <c r="BE112" s="6" t="s">
        <v>9</v>
      </c>
      <c r="BF112" s="6" t="s">
        <v>9</v>
      </c>
      <c r="BG112" s="6">
        <f>0</f>
        <v>0</v>
      </c>
      <c r="BH112" s="6">
        <f>0</f>
        <v>0</v>
      </c>
      <c r="BI112" s="6">
        <f>0</f>
        <v>0</v>
      </c>
      <c r="BJ112" s="7">
        <f>IFERROR(VLOOKUP(BE112,Table1[#All],2,0),0)</f>
        <v>0</v>
      </c>
      <c r="BK112" s="6" t="s">
        <v>9</v>
      </c>
      <c r="BL112" s="6" t="s">
        <v>9</v>
      </c>
      <c r="BM112" s="6">
        <f>0</f>
        <v>0</v>
      </c>
      <c r="BN112" s="6">
        <f>0</f>
        <v>0</v>
      </c>
      <c r="BO112" s="6">
        <f>0</f>
        <v>0</v>
      </c>
      <c r="BP112" s="7">
        <f>IFERROR(VLOOKUP(BK112,Table1[#All],2,0),0)</f>
        <v>0</v>
      </c>
    </row>
    <row r="113" spans="1:68" x14ac:dyDescent="0.25">
      <c r="A113" s="6" t="s">
        <v>1064</v>
      </c>
      <c r="B113" s="6" t="str">
        <f>VLOOKUP(A113,Table3[#All],2,FALSE)</f>
        <v>Alberta Machine Intelligence Institute</v>
      </c>
      <c r="C113" s="6" t="str">
        <f>VLOOKUP(A113,Table3[#All],3,FALSE)</f>
        <v>Machine Learning: Algorithms in the Real World</v>
      </c>
      <c r="D113" s="6" t="str">
        <f>VLOOKUP(A113,Table3[#All],4,FALSE)</f>
        <v>Specialization</v>
      </c>
      <c r="E113" s="6">
        <f>VLOOKUP(A113,Table3[#All],5,FALSE)</f>
        <v>4.5999999999999996</v>
      </c>
      <c r="F113" s="6">
        <f>VLOOKUP(A113,Table3[#All],6,FALSE)</f>
        <v>879</v>
      </c>
      <c r="G113" s="6">
        <v>27000</v>
      </c>
      <c r="H113" s="6" t="str">
        <f>VLOOKUP(A113,Table3[#All],8,FALSE)</f>
        <v>Intermediate</v>
      </c>
      <c r="I113" s="6" t="s">
        <v>1065</v>
      </c>
      <c r="J113" s="6" t="s">
        <v>1066</v>
      </c>
      <c r="K113" s="6">
        <v>4.7</v>
      </c>
      <c r="L113" s="6">
        <v>611</v>
      </c>
      <c r="M113" s="6">
        <v>147</v>
      </c>
      <c r="N113" s="7">
        <f>IFERROR(VLOOKUP(I113,Table1[#All],2,0),0)</f>
        <v>18962</v>
      </c>
      <c r="O113" s="6" t="s">
        <v>1067</v>
      </c>
      <c r="P113" s="6" t="s">
        <v>1068</v>
      </c>
      <c r="Q113" s="6">
        <v>4.7</v>
      </c>
      <c r="R113" s="6">
        <v>364</v>
      </c>
      <c r="S113" s="6">
        <v>60</v>
      </c>
      <c r="T113" s="7">
        <f>IFERROR(VLOOKUP(O113,Table1[#All],2,0),0)</f>
        <v>12810</v>
      </c>
      <c r="U113" s="6" t="s">
        <v>1069</v>
      </c>
      <c r="V113" s="6" t="s">
        <v>1070</v>
      </c>
      <c r="W113" s="6">
        <v>4.4000000000000004</v>
      </c>
      <c r="X113" s="6">
        <v>86</v>
      </c>
      <c r="Y113" s="6">
        <v>24</v>
      </c>
      <c r="Z113" s="7">
        <f>IFERROR(VLOOKUP(U113,Table1[#All],2,0),0)</f>
        <v>6185</v>
      </c>
      <c r="AA113" s="6" t="s">
        <v>1071</v>
      </c>
      <c r="AB113" s="6" t="s">
        <v>1072</v>
      </c>
      <c r="AC113" s="6">
        <v>4.5999999999999996</v>
      </c>
      <c r="AD113" s="6">
        <v>38</v>
      </c>
      <c r="AE113" s="6">
        <v>8</v>
      </c>
      <c r="AF113" s="7">
        <f>IFERROR(VLOOKUP(AA113,Table1[#All],2,0),0)</f>
        <v>5310</v>
      </c>
      <c r="AG113" s="6" t="s">
        <v>9</v>
      </c>
      <c r="AH113" s="6" t="s">
        <v>9</v>
      </c>
      <c r="AI113" s="6">
        <f>0</f>
        <v>0</v>
      </c>
      <c r="AJ113" s="6">
        <f>0</f>
        <v>0</v>
      </c>
      <c r="AK113" s="6">
        <f>0</f>
        <v>0</v>
      </c>
      <c r="AL113" s="7">
        <f>IFERROR(VLOOKUP(AG113,Table1[#All],2,0),0)</f>
        <v>0</v>
      </c>
      <c r="AM113" s="6" t="s">
        <v>9</v>
      </c>
      <c r="AN113" s="6" t="s">
        <v>9</v>
      </c>
      <c r="AO113" s="6">
        <f>0</f>
        <v>0</v>
      </c>
      <c r="AP113" s="6">
        <f>0</f>
        <v>0</v>
      </c>
      <c r="AQ113" s="6">
        <f>0</f>
        <v>0</v>
      </c>
      <c r="AR113" s="7">
        <f>IFERROR(VLOOKUP(AM113,Table1[#All],2,0),0)</f>
        <v>0</v>
      </c>
      <c r="AS113" s="6" t="s">
        <v>9</v>
      </c>
      <c r="AT113" s="6" t="s">
        <v>9</v>
      </c>
      <c r="AU113" s="6">
        <f>0</f>
        <v>0</v>
      </c>
      <c r="AV113" s="6">
        <f>0</f>
        <v>0</v>
      </c>
      <c r="AW113" s="6">
        <f>0</f>
        <v>0</v>
      </c>
      <c r="AX113" s="7">
        <f>IFERROR(VLOOKUP(AS113,Table1[#All],2,0),0)</f>
        <v>0</v>
      </c>
      <c r="AY113" s="6" t="s">
        <v>9</v>
      </c>
      <c r="AZ113" s="6" t="s">
        <v>9</v>
      </c>
      <c r="BA113" s="6">
        <f>0</f>
        <v>0</v>
      </c>
      <c r="BB113" s="6">
        <f>0</f>
        <v>0</v>
      </c>
      <c r="BC113" s="6">
        <f>0</f>
        <v>0</v>
      </c>
      <c r="BD113" s="7">
        <f>IFERROR(VLOOKUP(AY113,Table1[#All],2,0),0)</f>
        <v>0</v>
      </c>
      <c r="BE113" s="6" t="s">
        <v>9</v>
      </c>
      <c r="BF113" s="6" t="s">
        <v>9</v>
      </c>
      <c r="BG113" s="6">
        <f>0</f>
        <v>0</v>
      </c>
      <c r="BH113" s="6">
        <f>0</f>
        <v>0</v>
      </c>
      <c r="BI113" s="6">
        <f>0</f>
        <v>0</v>
      </c>
      <c r="BJ113" s="7">
        <f>IFERROR(VLOOKUP(BE113,Table1[#All],2,0),0)</f>
        <v>0</v>
      </c>
      <c r="BK113" s="6" t="s">
        <v>9</v>
      </c>
      <c r="BL113" s="6" t="s">
        <v>9</v>
      </c>
      <c r="BM113" s="6">
        <f>0</f>
        <v>0</v>
      </c>
      <c r="BN113" s="6">
        <f>0</f>
        <v>0</v>
      </c>
      <c r="BO113" s="6">
        <f>0</f>
        <v>0</v>
      </c>
      <c r="BP113" s="7">
        <f>IFERROR(VLOOKUP(BK113,Table1[#All],2,0),0)</f>
        <v>0</v>
      </c>
    </row>
    <row r="114" spans="1:68" x14ac:dyDescent="0.25">
      <c r="A114" s="6" t="s">
        <v>1073</v>
      </c>
      <c r="B114" s="6" t="str">
        <f>VLOOKUP(A114,Table3[#All],2,FALSE)</f>
        <v>ESSEC Business School</v>
      </c>
      <c r="C114" s="6" t="str">
        <f>VLOOKUP(A114,Table3[#All],3,FALSE)</f>
        <v>Strategic Business Analytics</v>
      </c>
      <c r="D114" s="6" t="str">
        <f>VLOOKUP(A114,Table3[#All],4,FALSE)</f>
        <v>Specialization</v>
      </c>
      <c r="E114" s="6">
        <f>VLOOKUP(A114,Table3[#All],5,FALSE)</f>
        <v>4.3</v>
      </c>
      <c r="F114" s="6">
        <f>VLOOKUP(A114,Table3[#All],6,FALSE)</f>
        <v>1170</v>
      </c>
      <c r="G114" s="6">
        <v>86000</v>
      </c>
      <c r="H114" s="6" t="str">
        <f>VLOOKUP(A114,Table3[#All],8,FALSE)</f>
        <v>Advanced</v>
      </c>
      <c r="I114" s="6" t="s">
        <v>1074</v>
      </c>
      <c r="J114" s="6" t="s">
        <v>1075</v>
      </c>
      <c r="K114" s="6">
        <v>4.4000000000000004</v>
      </c>
      <c r="L114" s="6">
        <v>604</v>
      </c>
      <c r="M114" s="6">
        <v>141</v>
      </c>
      <c r="N114" s="7">
        <f>IFERROR(VLOOKUP(I114,Table1[#All],2,0),0)</f>
        <v>55625</v>
      </c>
      <c r="O114" s="6" t="s">
        <v>1076</v>
      </c>
      <c r="P114" s="6" t="s">
        <v>1077</v>
      </c>
      <c r="Q114" s="6">
        <v>4.5999999999999996</v>
      </c>
      <c r="R114" s="6">
        <v>694</v>
      </c>
      <c r="S114" s="6">
        <v>181</v>
      </c>
      <c r="T114" s="7">
        <f>IFERROR(VLOOKUP(O114,Table1[#All],2,0),0)</f>
        <v>37071</v>
      </c>
      <c r="U114" s="6" t="s">
        <v>1078</v>
      </c>
      <c r="V114" s="6" t="s">
        <v>1079</v>
      </c>
      <c r="W114" s="6">
        <v>3.7</v>
      </c>
      <c r="X114" s="6">
        <v>196</v>
      </c>
      <c r="Y114" s="6">
        <v>63</v>
      </c>
      <c r="Z114" s="7">
        <f>IFERROR(VLOOKUP(U114,Table1[#All],2,0),0)</f>
        <v>23541</v>
      </c>
      <c r="AA114" s="6" t="s">
        <v>1080</v>
      </c>
      <c r="AB114" s="6" t="s">
        <v>1081</v>
      </c>
      <c r="AC114" s="6">
        <v>4.0999999999999996</v>
      </c>
      <c r="AD114" s="6">
        <v>43</v>
      </c>
      <c r="AE114" s="6">
        <v>10</v>
      </c>
      <c r="AF114" s="7">
        <f>IFERROR(VLOOKUP(AA114,Table1[#All],2,0),0)</f>
        <v>3231</v>
      </c>
      <c r="AG114" s="6" t="s">
        <v>9</v>
      </c>
      <c r="AH114" s="6" t="s">
        <v>9</v>
      </c>
      <c r="AI114" s="6">
        <f>0</f>
        <v>0</v>
      </c>
      <c r="AJ114" s="6">
        <v>0</v>
      </c>
      <c r="AK114" s="6">
        <f>0</f>
        <v>0</v>
      </c>
      <c r="AL114" s="7">
        <f>IFERROR(VLOOKUP(AG114,Table1[#All],2,0),0)</f>
        <v>0</v>
      </c>
      <c r="AM114" s="6" t="s">
        <v>9</v>
      </c>
      <c r="AN114" s="6" t="s">
        <v>9</v>
      </c>
      <c r="AO114" s="6">
        <f>0</f>
        <v>0</v>
      </c>
      <c r="AP114" s="6">
        <f>0</f>
        <v>0</v>
      </c>
      <c r="AQ114" s="6">
        <f>0</f>
        <v>0</v>
      </c>
      <c r="AR114" s="7">
        <f>IFERROR(VLOOKUP(AM114,Table1[#All],2,0),0)</f>
        <v>0</v>
      </c>
      <c r="AS114" s="6" t="s">
        <v>9</v>
      </c>
      <c r="AT114" s="6" t="s">
        <v>9</v>
      </c>
      <c r="AU114" s="6">
        <f>0</f>
        <v>0</v>
      </c>
      <c r="AV114" s="6">
        <f>0</f>
        <v>0</v>
      </c>
      <c r="AW114" s="6">
        <f>0</f>
        <v>0</v>
      </c>
      <c r="AX114" s="7">
        <f>IFERROR(VLOOKUP(AS114,Table1[#All],2,0),0)</f>
        <v>0</v>
      </c>
      <c r="AY114" s="6" t="s">
        <v>9</v>
      </c>
      <c r="AZ114" s="6" t="s">
        <v>9</v>
      </c>
      <c r="BA114" s="6">
        <f>0</f>
        <v>0</v>
      </c>
      <c r="BB114" s="6">
        <f>0</f>
        <v>0</v>
      </c>
      <c r="BC114" s="6">
        <f>0</f>
        <v>0</v>
      </c>
      <c r="BD114" s="7">
        <f>IFERROR(VLOOKUP(AY114,Table1[#All],2,0),0)</f>
        <v>0</v>
      </c>
      <c r="BE114" s="6" t="s">
        <v>9</v>
      </c>
      <c r="BF114" s="6" t="s">
        <v>9</v>
      </c>
      <c r="BG114" s="6">
        <f>0</f>
        <v>0</v>
      </c>
      <c r="BH114" s="6">
        <f>0</f>
        <v>0</v>
      </c>
      <c r="BI114" s="6">
        <f>0</f>
        <v>0</v>
      </c>
      <c r="BJ114" s="7">
        <f>IFERROR(VLOOKUP(BE114,Table1[#All],2,0),0)</f>
        <v>0</v>
      </c>
      <c r="BK114" s="6" t="s">
        <v>9</v>
      </c>
      <c r="BL114" s="6" t="s">
        <v>9</v>
      </c>
      <c r="BM114" s="6">
        <f>0</f>
        <v>0</v>
      </c>
      <c r="BN114" s="6">
        <f>0</f>
        <v>0</v>
      </c>
      <c r="BO114" s="6">
        <f>0</f>
        <v>0</v>
      </c>
      <c r="BP114" s="7">
        <f>IFERROR(VLOOKUP(BK114,Table1[#All],2,0),0)</f>
        <v>0</v>
      </c>
    </row>
    <row r="115" spans="1:68" x14ac:dyDescent="0.25">
      <c r="A115" s="6" t="s">
        <v>1082</v>
      </c>
      <c r="B115" s="6" t="str">
        <f>VLOOKUP(A115,Table3[#All],2,FALSE)</f>
        <v>École Polytechnique</v>
      </c>
      <c r="C115" s="6" t="str">
        <f>VLOOKUP(A115,Table3[#All],3,FALSE)</f>
        <v>Digital Business</v>
      </c>
      <c r="D115" s="6" t="str">
        <f>VLOOKUP(A115,Table3[#All],4,FALSE)</f>
        <v>Specialization</v>
      </c>
      <c r="E115" s="6">
        <f>VLOOKUP(A115,Table3[#All],5,FALSE)</f>
        <v>4.4000000000000004</v>
      </c>
      <c r="F115" s="6">
        <f>VLOOKUP(A115,Table3[#All],6,FALSE)</f>
        <v>7</v>
      </c>
      <c r="G115" s="6">
        <v>0</v>
      </c>
      <c r="H115" s="6" t="str">
        <f>VLOOKUP(A115,Table3[#All],8,FALSE)</f>
        <v>Beginner</v>
      </c>
      <c r="I115" s="6" t="s">
        <v>1083</v>
      </c>
      <c r="J115" s="6" t="s">
        <v>1084</v>
      </c>
      <c r="K115" s="6" t="s">
        <v>4367</v>
      </c>
      <c r="L115" s="6" t="s">
        <v>4367</v>
      </c>
      <c r="M115" s="6">
        <f>0</f>
        <v>0</v>
      </c>
      <c r="N115" s="7">
        <f>IFERROR(VLOOKUP(I115,Table1[#All],2,0),0)</f>
        <v>0</v>
      </c>
      <c r="O115" s="6" t="s">
        <v>1085</v>
      </c>
      <c r="P115" s="6" t="s">
        <v>1086</v>
      </c>
      <c r="Q115" s="6" t="s">
        <v>4367</v>
      </c>
      <c r="R115" s="6" t="s">
        <v>4367</v>
      </c>
      <c r="S115" s="6">
        <f>0</f>
        <v>0</v>
      </c>
      <c r="T115" s="7">
        <f>IFERROR(VLOOKUP(O115,Table1[#All],2,0),0)</f>
        <v>0</v>
      </c>
      <c r="U115" s="6" t="s">
        <v>1087</v>
      </c>
      <c r="V115" s="6" t="s">
        <v>1088</v>
      </c>
      <c r="W115" s="6">
        <v>0</v>
      </c>
      <c r="X115" s="6">
        <v>0</v>
      </c>
      <c r="Y115" s="6">
        <v>0</v>
      </c>
      <c r="Z115" s="7">
        <f>IFERROR(VLOOKUP(U115,Table1[#All],2,0),0)</f>
        <v>0</v>
      </c>
      <c r="AA115" s="6" t="s">
        <v>1089</v>
      </c>
      <c r="AB115" s="6" t="s">
        <v>1090</v>
      </c>
      <c r="AC115" s="6">
        <v>0</v>
      </c>
      <c r="AD115" s="6">
        <v>0</v>
      </c>
      <c r="AE115" s="6">
        <f>0</f>
        <v>0</v>
      </c>
      <c r="AF115" s="7">
        <f>IFERROR(VLOOKUP(AA115,Table1[#All],2,0),0)</f>
        <v>0</v>
      </c>
      <c r="AG115" s="6" t="s">
        <v>9</v>
      </c>
      <c r="AH115" s="6" t="s">
        <v>9</v>
      </c>
      <c r="AI115" s="6">
        <v>0</v>
      </c>
      <c r="AJ115" s="6">
        <f>0</f>
        <v>0</v>
      </c>
      <c r="AK115" s="6">
        <f>0</f>
        <v>0</v>
      </c>
      <c r="AL115" s="7">
        <f>IFERROR(VLOOKUP(AG115,Table1[#All],2,0),0)</f>
        <v>0</v>
      </c>
      <c r="AM115" s="6" t="s">
        <v>9</v>
      </c>
      <c r="AN115" s="6" t="s">
        <v>9</v>
      </c>
      <c r="AO115" s="6">
        <f>0</f>
        <v>0</v>
      </c>
      <c r="AP115" s="6">
        <f>0</f>
        <v>0</v>
      </c>
      <c r="AQ115" s="6">
        <f>0</f>
        <v>0</v>
      </c>
      <c r="AR115" s="7">
        <f>IFERROR(VLOOKUP(AM115,Table1[#All],2,0),0)</f>
        <v>0</v>
      </c>
      <c r="AS115" s="6" t="s">
        <v>9</v>
      </c>
      <c r="AT115" s="6" t="s">
        <v>9</v>
      </c>
      <c r="AU115" s="6">
        <f>0</f>
        <v>0</v>
      </c>
      <c r="AV115" s="6">
        <f>0</f>
        <v>0</v>
      </c>
      <c r="AW115" s="6">
        <f>0</f>
        <v>0</v>
      </c>
      <c r="AX115" s="7">
        <f>IFERROR(VLOOKUP(AS115,Table1[#All],2,0),0)</f>
        <v>0</v>
      </c>
      <c r="AY115" s="6" t="s">
        <v>9</v>
      </c>
      <c r="AZ115" s="6" t="s">
        <v>9</v>
      </c>
      <c r="BA115" s="6">
        <f>0</f>
        <v>0</v>
      </c>
      <c r="BB115" s="6">
        <f>0</f>
        <v>0</v>
      </c>
      <c r="BC115" s="6">
        <f>0</f>
        <v>0</v>
      </c>
      <c r="BD115" s="7">
        <f>IFERROR(VLOOKUP(AY115,Table1[#All],2,0),0)</f>
        <v>0</v>
      </c>
      <c r="BE115" s="6" t="s">
        <v>9</v>
      </c>
      <c r="BF115" s="6" t="s">
        <v>9</v>
      </c>
      <c r="BG115" s="6">
        <f>0</f>
        <v>0</v>
      </c>
      <c r="BH115" s="6">
        <f>0</f>
        <v>0</v>
      </c>
      <c r="BI115" s="6">
        <f>0</f>
        <v>0</v>
      </c>
      <c r="BJ115" s="7">
        <f>IFERROR(VLOOKUP(BE115,Table1[#All],2,0),0)</f>
        <v>0</v>
      </c>
      <c r="BK115" s="6" t="s">
        <v>9</v>
      </c>
      <c r="BL115" s="6" t="s">
        <v>9</v>
      </c>
      <c r="BM115" s="6">
        <f>0</f>
        <v>0</v>
      </c>
      <c r="BN115" s="6">
        <f>0</f>
        <v>0</v>
      </c>
      <c r="BO115" s="6">
        <f>0</f>
        <v>0</v>
      </c>
      <c r="BP115" s="7">
        <f>IFERROR(VLOOKUP(BK115,Table1[#All],2,0),0)</f>
        <v>0</v>
      </c>
    </row>
    <row r="116" spans="1:68" x14ac:dyDescent="0.25">
      <c r="A116" s="6" t="s">
        <v>1091</v>
      </c>
      <c r="B116" s="6" t="str">
        <f>VLOOKUP(A116,Table3[#All],2,FALSE)</f>
        <v>EIT Digital</v>
      </c>
      <c r="C116" s="6" t="str">
        <f>VLOOKUP(A116,Table3[#All],3,FALSE)</f>
        <v>Value Creation Through Innovation</v>
      </c>
      <c r="D116" s="6" t="str">
        <f>VLOOKUP(A116,Table3[#All],4,FALSE)</f>
        <v>Specialization</v>
      </c>
      <c r="E116" s="6">
        <f>VLOOKUP(A116,Table3[#All],5,FALSE)</f>
        <v>4.5</v>
      </c>
      <c r="F116" s="6">
        <f>VLOOKUP(A116,Table3[#All],6,FALSE)</f>
        <v>570</v>
      </c>
      <c r="G116" s="6">
        <v>46000</v>
      </c>
      <c r="H116" s="6" t="str">
        <f>VLOOKUP(A116,Table3[#All],8,FALSE)</f>
        <v>Intermediate</v>
      </c>
      <c r="I116" s="6" t="s">
        <v>1092</v>
      </c>
      <c r="J116" s="6" t="s">
        <v>1093</v>
      </c>
      <c r="K116" s="6">
        <v>4.5</v>
      </c>
      <c r="L116" s="6">
        <v>103</v>
      </c>
      <c r="M116" s="6">
        <v>50</v>
      </c>
      <c r="N116" s="7">
        <f>IFERROR(VLOOKUP(I116,Table1[#All],2,0),0)</f>
        <v>13977</v>
      </c>
      <c r="O116" s="6" t="s">
        <v>1094</v>
      </c>
      <c r="P116" s="6" t="s">
        <v>1095</v>
      </c>
      <c r="Q116" s="6">
        <v>4.5999999999999996</v>
      </c>
      <c r="R116" s="6">
        <v>276</v>
      </c>
      <c r="S116" s="6">
        <v>63</v>
      </c>
      <c r="T116" s="7">
        <f>IFERROR(VLOOKUP(O116,Table1[#All],2,0),0)</f>
        <v>12624</v>
      </c>
      <c r="U116" s="6" t="s">
        <v>1096</v>
      </c>
      <c r="V116" s="6" t="s">
        <v>1097</v>
      </c>
      <c r="W116" s="6">
        <v>4.7</v>
      </c>
      <c r="X116" s="6">
        <v>76</v>
      </c>
      <c r="Y116" s="6">
        <v>18</v>
      </c>
      <c r="Z116" s="7">
        <f>IFERROR(VLOOKUP(U116,Table1[#All],2,0),0)</f>
        <v>9338</v>
      </c>
      <c r="AA116" s="6" t="s">
        <v>1098</v>
      </c>
      <c r="AB116" s="6" t="s">
        <v>1099</v>
      </c>
      <c r="AC116" s="6">
        <v>4.4000000000000004</v>
      </c>
      <c r="AD116" s="6">
        <v>144</v>
      </c>
      <c r="AE116" s="6">
        <v>48</v>
      </c>
      <c r="AF116" s="7">
        <f>IFERROR(VLOOKUP(AA116,Table1[#All],2,0),0)</f>
        <v>17506</v>
      </c>
      <c r="AG116" s="6" t="s">
        <v>1100</v>
      </c>
      <c r="AH116" s="6" t="s">
        <v>1101</v>
      </c>
      <c r="AI116" s="6">
        <v>0</v>
      </c>
      <c r="AJ116" s="6">
        <v>0</v>
      </c>
      <c r="AK116" s="6">
        <v>0</v>
      </c>
      <c r="AL116" s="7">
        <f>IFERROR(VLOOKUP(AG116,Table1[#All],2,0),0)</f>
        <v>0</v>
      </c>
      <c r="AM116" s="6" t="s">
        <v>9</v>
      </c>
      <c r="AN116" s="6" t="s">
        <v>9</v>
      </c>
      <c r="AO116" s="6">
        <f>0</f>
        <v>0</v>
      </c>
      <c r="AP116" s="6">
        <f>0</f>
        <v>0</v>
      </c>
      <c r="AQ116" s="6">
        <f>0</f>
        <v>0</v>
      </c>
      <c r="AR116" s="7">
        <f>IFERROR(VLOOKUP(AM116,Table1[#All],2,0),0)</f>
        <v>0</v>
      </c>
      <c r="AS116" s="6" t="s">
        <v>9</v>
      </c>
      <c r="AT116" s="6" t="s">
        <v>9</v>
      </c>
      <c r="AU116" s="6">
        <f>0</f>
        <v>0</v>
      </c>
      <c r="AV116" s="6">
        <f>0</f>
        <v>0</v>
      </c>
      <c r="AW116" s="6">
        <f>0</f>
        <v>0</v>
      </c>
      <c r="AX116" s="7">
        <f>IFERROR(VLOOKUP(AS116,Table1[#All],2,0),0)</f>
        <v>0</v>
      </c>
      <c r="AY116" s="6" t="s">
        <v>9</v>
      </c>
      <c r="AZ116" s="6" t="s">
        <v>9</v>
      </c>
      <c r="BA116" s="6">
        <f>0</f>
        <v>0</v>
      </c>
      <c r="BB116" s="6">
        <f>0</f>
        <v>0</v>
      </c>
      <c r="BC116" s="6">
        <f>0</f>
        <v>0</v>
      </c>
      <c r="BD116" s="7">
        <f>IFERROR(VLOOKUP(AY116,Table1[#All],2,0),0)</f>
        <v>0</v>
      </c>
      <c r="BE116" s="6" t="s">
        <v>9</v>
      </c>
      <c r="BF116" s="6" t="s">
        <v>9</v>
      </c>
      <c r="BG116" s="6">
        <f>0</f>
        <v>0</v>
      </c>
      <c r="BH116" s="6">
        <f>0</f>
        <v>0</v>
      </c>
      <c r="BI116" s="6">
        <f>0</f>
        <v>0</v>
      </c>
      <c r="BJ116" s="7">
        <f>IFERROR(VLOOKUP(BE116,Table1[#All],2,0),0)</f>
        <v>0</v>
      </c>
      <c r="BK116" s="6" t="s">
        <v>9</v>
      </c>
      <c r="BL116" s="6" t="s">
        <v>9</v>
      </c>
      <c r="BM116" s="6">
        <f>0</f>
        <v>0</v>
      </c>
      <c r="BN116" s="6">
        <f>0</f>
        <v>0</v>
      </c>
      <c r="BO116" s="6">
        <f>0</f>
        <v>0</v>
      </c>
      <c r="BP116" s="7">
        <f>IFERROR(VLOOKUP(BK116,Table1[#All],2,0),0)</f>
        <v>0</v>
      </c>
    </row>
    <row r="117" spans="1:68" x14ac:dyDescent="0.25">
      <c r="A117" s="6" t="s">
        <v>1102</v>
      </c>
      <c r="B117" s="6" t="str">
        <f>VLOOKUP(A117,Table3[#All],2,FALSE)</f>
        <v>Johns Hopkins University</v>
      </c>
      <c r="C117" s="6" t="str">
        <f>VLOOKUP(A117,Table3[#All],3,FALSE)</f>
        <v>Tidyverse Skills for Data Science in R</v>
      </c>
      <c r="D117" s="6" t="str">
        <f>VLOOKUP(A117,Table3[#All],4,FALSE)</f>
        <v>Specialization</v>
      </c>
      <c r="E117" s="6">
        <f>VLOOKUP(A117,Table3[#All],5,FALSE)</f>
        <v>4.3</v>
      </c>
      <c r="F117" s="6">
        <f>VLOOKUP(A117,Table3[#All],6,FALSE)</f>
        <v>40</v>
      </c>
      <c r="G117" s="6">
        <v>2000</v>
      </c>
      <c r="H117" s="6" t="str">
        <f>VLOOKUP(A117,Table3[#All],8,FALSE)</f>
        <v>Beginner</v>
      </c>
      <c r="I117" s="6" t="s">
        <v>1103</v>
      </c>
      <c r="J117" s="6" t="s">
        <v>1104</v>
      </c>
      <c r="K117" s="6">
        <v>3.9</v>
      </c>
      <c r="L117" s="6">
        <v>19</v>
      </c>
      <c r="M117" s="6">
        <v>7</v>
      </c>
      <c r="N117" s="7">
        <f>IFERROR(VLOOKUP(I117,Table1[#All],2,0),0)</f>
        <v>1587</v>
      </c>
      <c r="O117" s="6" t="s">
        <v>1105</v>
      </c>
      <c r="P117" s="6" t="s">
        <v>1106</v>
      </c>
      <c r="Q117" s="6">
        <v>4.5999999999999996</v>
      </c>
      <c r="R117" s="6">
        <v>20</v>
      </c>
      <c r="S117" s="6">
        <v>3</v>
      </c>
      <c r="T117" s="7">
        <f>IFERROR(VLOOKUP(O117,Table1[#All],2,0),0)</f>
        <v>0</v>
      </c>
      <c r="U117" s="6" t="s">
        <v>1107</v>
      </c>
      <c r="V117" s="6" t="s">
        <v>1108</v>
      </c>
      <c r="W117" s="6">
        <v>4.8</v>
      </c>
      <c r="X117" s="6">
        <v>13</v>
      </c>
      <c r="Y117" s="6">
        <v>4</v>
      </c>
      <c r="Z117" s="7">
        <f>IFERROR(VLOOKUP(U117,Table1[#All],2,0),0)</f>
        <v>0</v>
      </c>
      <c r="AA117" s="6" t="s">
        <v>1109</v>
      </c>
      <c r="AB117" s="6" t="s">
        <v>1110</v>
      </c>
      <c r="AC117" s="6">
        <v>0</v>
      </c>
      <c r="AD117" s="6">
        <v>0</v>
      </c>
      <c r="AE117" s="6">
        <f>0</f>
        <v>0</v>
      </c>
      <c r="AF117" s="7">
        <f>IFERROR(VLOOKUP(AA117,Table1[#All],2,0),0)</f>
        <v>0</v>
      </c>
      <c r="AG117" s="6" t="s">
        <v>1111</v>
      </c>
      <c r="AH117" s="6" t="s">
        <v>1112</v>
      </c>
      <c r="AI117" s="6">
        <v>0</v>
      </c>
      <c r="AJ117" s="6">
        <v>0</v>
      </c>
      <c r="AK117" s="6">
        <v>0</v>
      </c>
      <c r="AL117" s="7">
        <f>IFERROR(VLOOKUP(AG117,Table1[#All],2,0),0)</f>
        <v>0</v>
      </c>
      <c r="AM117" s="6" t="s">
        <v>9</v>
      </c>
      <c r="AN117" s="6" t="s">
        <v>9</v>
      </c>
      <c r="AO117" s="6">
        <f>0</f>
        <v>0</v>
      </c>
      <c r="AP117" s="6">
        <f>0</f>
        <v>0</v>
      </c>
      <c r="AQ117" s="6">
        <f>0</f>
        <v>0</v>
      </c>
      <c r="AR117" s="7">
        <f>IFERROR(VLOOKUP(AM117,Table1[#All],2,0),0)</f>
        <v>0</v>
      </c>
      <c r="AS117" s="6" t="s">
        <v>9</v>
      </c>
      <c r="AT117" s="6" t="s">
        <v>9</v>
      </c>
      <c r="AU117" s="6">
        <f>0</f>
        <v>0</v>
      </c>
      <c r="AV117" s="6">
        <f>0</f>
        <v>0</v>
      </c>
      <c r="AW117" s="6">
        <f>0</f>
        <v>0</v>
      </c>
      <c r="AX117" s="7">
        <f>IFERROR(VLOOKUP(AS117,Table1[#All],2,0),0)</f>
        <v>0</v>
      </c>
      <c r="AY117" s="6" t="s">
        <v>9</v>
      </c>
      <c r="AZ117" s="6" t="s">
        <v>9</v>
      </c>
      <c r="BA117" s="6">
        <f>0</f>
        <v>0</v>
      </c>
      <c r="BB117" s="6">
        <f>0</f>
        <v>0</v>
      </c>
      <c r="BC117" s="6">
        <f>0</f>
        <v>0</v>
      </c>
      <c r="BD117" s="7">
        <f>IFERROR(VLOOKUP(AY117,Table1[#All],2,0),0)</f>
        <v>0</v>
      </c>
      <c r="BE117" s="6" t="s">
        <v>9</v>
      </c>
      <c r="BF117" s="6" t="s">
        <v>9</v>
      </c>
      <c r="BG117" s="6">
        <f>0</f>
        <v>0</v>
      </c>
      <c r="BH117" s="6">
        <f>0</f>
        <v>0</v>
      </c>
      <c r="BI117" s="6">
        <f>0</f>
        <v>0</v>
      </c>
      <c r="BJ117" s="7">
        <f>IFERROR(VLOOKUP(BE117,Table1[#All],2,0),0)</f>
        <v>0</v>
      </c>
      <c r="BK117" s="6" t="s">
        <v>9</v>
      </c>
      <c r="BL117" s="6" t="s">
        <v>9</v>
      </c>
      <c r="BM117" s="6">
        <f>0</f>
        <v>0</v>
      </c>
      <c r="BN117" s="6">
        <f>0</f>
        <v>0</v>
      </c>
      <c r="BO117" s="6">
        <f>0</f>
        <v>0</v>
      </c>
      <c r="BP117" s="7">
        <f>IFERROR(VLOOKUP(BK117,Table1[#All],2,0),0)</f>
        <v>0</v>
      </c>
    </row>
    <row r="118" spans="1:68" x14ac:dyDescent="0.25">
      <c r="A118" s="6" t="s">
        <v>1113</v>
      </c>
      <c r="B118" s="6" t="str">
        <f>VLOOKUP(A118,Table3[#All],2,FALSE)</f>
        <v>University of California, Irvine</v>
      </c>
      <c r="C118" s="6" t="str">
        <f>VLOOKUP(A118,Table3[#All],3,FALSE)</f>
        <v>Data Science Fundamentals</v>
      </c>
      <c r="D118" s="6" t="str">
        <f>VLOOKUP(A118,Table3[#All],4,FALSE)</f>
        <v>Specialization</v>
      </c>
      <c r="E118" s="6">
        <f>VLOOKUP(A118,Table3[#All],5,FALSE)</f>
        <v>4.2</v>
      </c>
      <c r="F118" s="6">
        <f>VLOOKUP(A118,Table3[#All],6,FALSE)</f>
        <v>76</v>
      </c>
      <c r="G118" s="6">
        <v>4000</v>
      </c>
      <c r="H118" s="6" t="str">
        <f>VLOOKUP(A118,Table3[#All],8,FALSE)</f>
        <v>Beginner</v>
      </c>
      <c r="I118" s="6" t="s">
        <v>1114</v>
      </c>
      <c r="J118" s="6" t="s">
        <v>1115</v>
      </c>
      <c r="K118" s="6">
        <v>4</v>
      </c>
      <c r="L118" s="6">
        <v>50</v>
      </c>
      <c r="M118" s="6">
        <v>11</v>
      </c>
      <c r="N118" s="7">
        <f>IFERROR(VLOOKUP(I118,Table1[#All],2,0),0)</f>
        <v>2741</v>
      </c>
      <c r="O118" s="6" t="s">
        <v>1116</v>
      </c>
      <c r="P118" s="6" t="s">
        <v>1117</v>
      </c>
      <c r="Q118" s="6">
        <v>4.5</v>
      </c>
      <c r="R118" s="6">
        <v>24</v>
      </c>
      <c r="S118" s="6">
        <v>2</v>
      </c>
      <c r="T118" s="7">
        <f>IFERROR(VLOOKUP(O118,Table1[#All],2,0),0)</f>
        <v>0</v>
      </c>
      <c r="U118" s="6" t="s">
        <v>1118</v>
      </c>
      <c r="V118" s="6" t="s">
        <v>1119</v>
      </c>
      <c r="W118" s="6">
        <v>4.5999999999999996</v>
      </c>
      <c r="X118" s="6">
        <v>22</v>
      </c>
      <c r="Y118" s="6">
        <v>1</v>
      </c>
      <c r="Z118" s="7">
        <f>IFERROR(VLOOKUP(U118,Table1[#All],2,0),0)</f>
        <v>0</v>
      </c>
      <c r="AA118" s="6" t="s">
        <v>1120</v>
      </c>
      <c r="AB118" s="6" t="s">
        <v>1121</v>
      </c>
      <c r="AC118" s="6">
        <v>4.4000000000000004</v>
      </c>
      <c r="AD118" s="6">
        <v>14</v>
      </c>
      <c r="AE118" s="6">
        <v>2</v>
      </c>
      <c r="AF118" s="7">
        <f>IFERROR(VLOOKUP(AA118,Table1[#All],2,0),0)</f>
        <v>0</v>
      </c>
      <c r="AG118" s="6" t="s">
        <v>9</v>
      </c>
      <c r="AH118" s="6" t="s">
        <v>9</v>
      </c>
      <c r="AI118" s="6">
        <f>0</f>
        <v>0</v>
      </c>
      <c r="AJ118" s="6">
        <f>0</f>
        <v>0</v>
      </c>
      <c r="AK118" s="6">
        <f>0</f>
        <v>0</v>
      </c>
      <c r="AL118" s="7">
        <f>IFERROR(VLOOKUP(AG118,Table1[#All],2,0),0)</f>
        <v>0</v>
      </c>
      <c r="AM118" s="6" t="s">
        <v>9</v>
      </c>
      <c r="AN118" s="6" t="s">
        <v>9</v>
      </c>
      <c r="AO118" s="6">
        <f>0</f>
        <v>0</v>
      </c>
      <c r="AP118" s="6">
        <f>0</f>
        <v>0</v>
      </c>
      <c r="AQ118" s="6">
        <f>0</f>
        <v>0</v>
      </c>
      <c r="AR118" s="7">
        <f>IFERROR(VLOOKUP(AM118,Table1[#All],2,0),0)</f>
        <v>0</v>
      </c>
      <c r="AS118" s="6" t="s">
        <v>9</v>
      </c>
      <c r="AT118" s="6" t="s">
        <v>9</v>
      </c>
      <c r="AU118" s="6">
        <f>0</f>
        <v>0</v>
      </c>
      <c r="AV118" s="6">
        <f>0</f>
        <v>0</v>
      </c>
      <c r="AW118" s="6">
        <f>0</f>
        <v>0</v>
      </c>
      <c r="AX118" s="7">
        <f>IFERROR(VLOOKUP(AS118,Table1[#All],2,0),0)</f>
        <v>0</v>
      </c>
      <c r="AY118" s="6" t="s">
        <v>9</v>
      </c>
      <c r="AZ118" s="6" t="s">
        <v>9</v>
      </c>
      <c r="BA118" s="6">
        <f>0</f>
        <v>0</v>
      </c>
      <c r="BB118" s="6">
        <f>0</f>
        <v>0</v>
      </c>
      <c r="BC118" s="6">
        <f>0</f>
        <v>0</v>
      </c>
      <c r="BD118" s="7">
        <f>IFERROR(VLOOKUP(AY118,Table1[#All],2,0),0)</f>
        <v>0</v>
      </c>
      <c r="BE118" s="6" t="s">
        <v>9</v>
      </c>
      <c r="BF118" s="6" t="s">
        <v>9</v>
      </c>
      <c r="BG118" s="6">
        <f>0</f>
        <v>0</v>
      </c>
      <c r="BH118" s="6">
        <f>0</f>
        <v>0</v>
      </c>
      <c r="BI118" s="6">
        <f>0</f>
        <v>0</v>
      </c>
      <c r="BJ118" s="7">
        <f>IFERROR(VLOOKUP(BE118,Table1[#All],2,0),0)</f>
        <v>0</v>
      </c>
      <c r="BK118" s="6" t="s">
        <v>9</v>
      </c>
      <c r="BL118" s="6" t="s">
        <v>9</v>
      </c>
      <c r="BM118" s="6">
        <f>0</f>
        <v>0</v>
      </c>
      <c r="BN118" s="6">
        <f>0</f>
        <v>0</v>
      </c>
      <c r="BO118" s="6">
        <f>0</f>
        <v>0</v>
      </c>
      <c r="BP118" s="7">
        <f>IFERROR(VLOOKUP(BK118,Table1[#All],2,0),0)</f>
        <v>0</v>
      </c>
    </row>
    <row r="119" spans="1:68" x14ac:dyDescent="0.25">
      <c r="A119" s="6" t="s">
        <v>1122</v>
      </c>
      <c r="B119" s="6" t="str">
        <f>VLOOKUP(A119,Table3[#All],2,FALSE)</f>
        <v>University of California, Irvine</v>
      </c>
      <c r="C119" s="6" t="str">
        <f>VLOOKUP(A119,Table3[#All],3,FALSE)</f>
        <v>Virtual Teacher</v>
      </c>
      <c r="D119" s="6" t="str">
        <f>VLOOKUP(A119,Table3[#All],4,FALSE)</f>
        <v>Specialization</v>
      </c>
      <c r="E119" s="6">
        <f>VLOOKUP(A119,Table3[#All],5,FALSE)</f>
        <v>4.5</v>
      </c>
      <c r="F119" s="6">
        <f>VLOOKUP(A119,Table3[#All],6,FALSE)</f>
        <v>1744</v>
      </c>
      <c r="G119" s="6">
        <v>47000</v>
      </c>
      <c r="H119" s="6" t="str">
        <f>VLOOKUP(A119,Table3[#All],8,FALSE)</f>
        <v>Beginner</v>
      </c>
      <c r="I119" s="6" t="s">
        <v>1123</v>
      </c>
      <c r="J119" s="6" t="s">
        <v>1124</v>
      </c>
      <c r="K119" s="6">
        <v>4.4000000000000004</v>
      </c>
      <c r="L119" s="8">
        <v>1120</v>
      </c>
      <c r="M119" s="6">
        <v>344</v>
      </c>
      <c r="N119" s="7">
        <f>IFERROR(VLOOKUP(I119,Table1[#All],2,0),0)</f>
        <v>32000</v>
      </c>
      <c r="O119" s="6" t="s">
        <v>1125</v>
      </c>
      <c r="P119" s="6" t="s">
        <v>1126</v>
      </c>
      <c r="Q119" s="6">
        <v>4.5999999999999996</v>
      </c>
      <c r="R119" s="6">
        <v>523</v>
      </c>
      <c r="S119" s="6">
        <v>149</v>
      </c>
      <c r="T119" s="7">
        <f>IFERROR(VLOOKUP(O119,Table1[#All],2,0),0)</f>
        <v>13723</v>
      </c>
      <c r="U119" s="6" t="s">
        <v>1127</v>
      </c>
      <c r="V119" s="6" t="s">
        <v>1128</v>
      </c>
      <c r="W119" s="6">
        <v>4.5999999999999996</v>
      </c>
      <c r="X119" s="6">
        <v>449</v>
      </c>
      <c r="Y119" s="6">
        <v>137</v>
      </c>
      <c r="Z119" s="7">
        <f>IFERROR(VLOOKUP(U119,Table1[#All],2,0),0)</f>
        <v>15198</v>
      </c>
      <c r="AA119" s="6" t="s">
        <v>1129</v>
      </c>
      <c r="AB119" s="6" t="s">
        <v>1130</v>
      </c>
      <c r="AC119" s="6">
        <v>4.5999999999999996</v>
      </c>
      <c r="AD119" s="6">
        <v>368</v>
      </c>
      <c r="AE119" s="6">
        <v>89</v>
      </c>
      <c r="AF119" s="7">
        <f>IFERROR(VLOOKUP(AA119,Table1[#All],2,0),0)</f>
        <v>11358</v>
      </c>
      <c r="AG119" s="6" t="s">
        <v>1131</v>
      </c>
      <c r="AH119" s="6" t="s">
        <v>1132</v>
      </c>
      <c r="AI119" s="6">
        <v>4.8</v>
      </c>
      <c r="AJ119" s="6">
        <v>176</v>
      </c>
      <c r="AK119" s="6">
        <v>54</v>
      </c>
      <c r="AL119" s="7">
        <f>IFERROR(VLOOKUP(AG119,Table1[#All],2,0),0)</f>
        <v>4164</v>
      </c>
      <c r="AM119" s="6" t="s">
        <v>9</v>
      </c>
      <c r="AN119" s="6" t="s">
        <v>9</v>
      </c>
      <c r="AO119" s="6">
        <f>0</f>
        <v>0</v>
      </c>
      <c r="AP119" s="6">
        <f>0</f>
        <v>0</v>
      </c>
      <c r="AQ119" s="6">
        <f>0</f>
        <v>0</v>
      </c>
      <c r="AR119" s="7">
        <f>IFERROR(VLOOKUP(AM119,Table1[#All],2,0),0)</f>
        <v>0</v>
      </c>
      <c r="AS119" s="6" t="s">
        <v>9</v>
      </c>
      <c r="AT119" s="6" t="s">
        <v>9</v>
      </c>
      <c r="AU119" s="6">
        <f>0</f>
        <v>0</v>
      </c>
      <c r="AV119" s="6">
        <f>0</f>
        <v>0</v>
      </c>
      <c r="AW119" s="6">
        <f>0</f>
        <v>0</v>
      </c>
      <c r="AX119" s="7">
        <f>IFERROR(VLOOKUP(AS119,Table1[#All],2,0),0)</f>
        <v>0</v>
      </c>
      <c r="AY119" s="6" t="s">
        <v>9</v>
      </c>
      <c r="AZ119" s="6" t="s">
        <v>9</v>
      </c>
      <c r="BA119" s="6">
        <f>0</f>
        <v>0</v>
      </c>
      <c r="BB119" s="6">
        <f>0</f>
        <v>0</v>
      </c>
      <c r="BC119" s="6">
        <f>0</f>
        <v>0</v>
      </c>
      <c r="BD119" s="7">
        <f>IFERROR(VLOOKUP(AY119,Table1[#All],2,0),0)</f>
        <v>0</v>
      </c>
      <c r="BE119" s="6" t="s">
        <v>9</v>
      </c>
      <c r="BF119" s="6" t="s">
        <v>9</v>
      </c>
      <c r="BG119" s="6">
        <f>0</f>
        <v>0</v>
      </c>
      <c r="BH119" s="6">
        <f>0</f>
        <v>0</v>
      </c>
      <c r="BI119" s="6">
        <f>0</f>
        <v>0</v>
      </c>
      <c r="BJ119" s="7">
        <f>IFERROR(VLOOKUP(BE119,Table1[#All],2,0),0)</f>
        <v>0</v>
      </c>
      <c r="BK119" s="6" t="s">
        <v>9</v>
      </c>
      <c r="BL119" s="6" t="s">
        <v>9</v>
      </c>
      <c r="BM119" s="6">
        <f>0</f>
        <v>0</v>
      </c>
      <c r="BN119" s="6">
        <f>0</f>
        <v>0</v>
      </c>
      <c r="BO119" s="6">
        <f>0</f>
        <v>0</v>
      </c>
      <c r="BP119" s="7">
        <f>IFERROR(VLOOKUP(BK119,Table1[#All],2,0),0)</f>
        <v>0</v>
      </c>
    </row>
    <row r="120" spans="1:68" x14ac:dyDescent="0.25">
      <c r="A120" s="6" t="s">
        <v>1133</v>
      </c>
      <c r="B120" s="6" t="str">
        <f>VLOOKUP(A120,Table3[#All],2,FALSE)</f>
        <v>IBM</v>
      </c>
      <c r="C120" s="6" t="str">
        <f>VLOOKUP(A120,Table3[#All],3,FALSE)</f>
        <v>Key Technologies for Business</v>
      </c>
      <c r="D120" s="6" t="str">
        <f>VLOOKUP(A120,Table3[#All],4,FALSE)</f>
        <v>Specialization</v>
      </c>
      <c r="E120" s="6">
        <f>VLOOKUP(A120,Table3[#All],5,FALSE)</f>
        <v>4.7</v>
      </c>
      <c r="F120" s="6">
        <f>VLOOKUP(A120,Table3[#All],6,FALSE)</f>
        <v>56310</v>
      </c>
      <c r="G120" s="6">
        <v>630000</v>
      </c>
      <c r="H120" s="6" t="str">
        <f>VLOOKUP(A120,Table3[#All],8,FALSE)</f>
        <v>Beginner</v>
      </c>
      <c r="I120" s="6" t="s">
        <v>1134</v>
      </c>
      <c r="J120" s="6" t="s">
        <v>1135</v>
      </c>
      <c r="K120" s="6">
        <v>4.8</v>
      </c>
      <c r="L120" s="8">
        <v>1133</v>
      </c>
      <c r="M120" s="6">
        <v>269</v>
      </c>
      <c r="N120" s="7">
        <f>IFERROR(VLOOKUP(I120,Table1[#All],2,0),0)</f>
        <v>46453</v>
      </c>
      <c r="O120" s="6" t="s">
        <v>1136</v>
      </c>
      <c r="P120" s="6" t="s">
        <v>1137</v>
      </c>
      <c r="Q120" s="6">
        <v>4.7</v>
      </c>
      <c r="R120" s="8">
        <v>7964</v>
      </c>
      <c r="S120" s="8">
        <v>1759</v>
      </c>
      <c r="T120" s="7">
        <f>IFERROR(VLOOKUP(O120,Table1[#All],2,0),0)</f>
        <v>141423</v>
      </c>
      <c r="U120" s="6" t="s">
        <v>1138</v>
      </c>
      <c r="V120" s="6" t="s">
        <v>467</v>
      </c>
      <c r="W120" s="6">
        <v>4.7</v>
      </c>
      <c r="X120" s="8">
        <v>48273</v>
      </c>
      <c r="Y120" s="8">
        <v>9106</v>
      </c>
      <c r="Z120" s="7">
        <f>IFERROR(VLOOKUP(U120,Table1[#All],2,0),0)</f>
        <v>488696</v>
      </c>
      <c r="AA120" s="6" t="s">
        <v>9</v>
      </c>
      <c r="AB120" s="6" t="s">
        <v>9</v>
      </c>
      <c r="AC120" s="6">
        <f>0</f>
        <v>0</v>
      </c>
      <c r="AD120" s="6">
        <f>0</f>
        <v>0</v>
      </c>
      <c r="AE120" s="6">
        <f>0</f>
        <v>0</v>
      </c>
      <c r="AF120" s="7">
        <f>IFERROR(VLOOKUP(AA120,Table1[#All],2,0),0)</f>
        <v>0</v>
      </c>
      <c r="AG120" s="6" t="s">
        <v>9</v>
      </c>
      <c r="AH120" s="6" t="s">
        <v>9</v>
      </c>
      <c r="AI120" s="6">
        <f>0</f>
        <v>0</v>
      </c>
      <c r="AJ120" s="6">
        <f>0</f>
        <v>0</v>
      </c>
      <c r="AK120" s="6">
        <f>0</f>
        <v>0</v>
      </c>
      <c r="AL120" s="7">
        <f>IFERROR(VLOOKUP(AG120,Table1[#All],2,0),0)</f>
        <v>0</v>
      </c>
      <c r="AM120" s="6" t="s">
        <v>9</v>
      </c>
      <c r="AN120" s="6" t="s">
        <v>9</v>
      </c>
      <c r="AO120" s="6">
        <f>0</f>
        <v>0</v>
      </c>
      <c r="AP120" s="6">
        <f>0</f>
        <v>0</v>
      </c>
      <c r="AQ120" s="6">
        <f>0</f>
        <v>0</v>
      </c>
      <c r="AR120" s="7">
        <f>IFERROR(VLOOKUP(AM120,Table1[#All],2,0),0)</f>
        <v>0</v>
      </c>
      <c r="AS120" s="6" t="s">
        <v>9</v>
      </c>
      <c r="AT120" s="6" t="s">
        <v>9</v>
      </c>
      <c r="AU120" s="6">
        <f>0</f>
        <v>0</v>
      </c>
      <c r="AV120" s="6">
        <f>0</f>
        <v>0</v>
      </c>
      <c r="AW120" s="6">
        <f>0</f>
        <v>0</v>
      </c>
      <c r="AX120" s="7">
        <f>IFERROR(VLOOKUP(AS120,Table1[#All],2,0),0)</f>
        <v>0</v>
      </c>
      <c r="AY120" s="6" t="s">
        <v>9</v>
      </c>
      <c r="AZ120" s="6" t="s">
        <v>9</v>
      </c>
      <c r="BA120" s="6">
        <f>0</f>
        <v>0</v>
      </c>
      <c r="BB120" s="6">
        <f>0</f>
        <v>0</v>
      </c>
      <c r="BC120" s="6">
        <f>0</f>
        <v>0</v>
      </c>
      <c r="BD120" s="7">
        <f>IFERROR(VLOOKUP(AY120,Table1[#All],2,0),0)</f>
        <v>0</v>
      </c>
      <c r="BE120" s="6" t="s">
        <v>9</v>
      </c>
      <c r="BF120" s="6" t="s">
        <v>9</v>
      </c>
      <c r="BG120" s="6">
        <f>0</f>
        <v>0</v>
      </c>
      <c r="BH120" s="6">
        <f>0</f>
        <v>0</v>
      </c>
      <c r="BI120" s="6">
        <f>0</f>
        <v>0</v>
      </c>
      <c r="BJ120" s="7">
        <f>IFERROR(VLOOKUP(BE120,Table1[#All],2,0),0)</f>
        <v>0</v>
      </c>
      <c r="BK120" s="6" t="s">
        <v>9</v>
      </c>
      <c r="BL120" s="6" t="s">
        <v>9</v>
      </c>
      <c r="BM120" s="6">
        <f>0</f>
        <v>0</v>
      </c>
      <c r="BN120" s="6">
        <f>0</f>
        <v>0</v>
      </c>
      <c r="BO120" s="6">
        <f>0</f>
        <v>0</v>
      </c>
      <c r="BP120" s="7">
        <f>IFERROR(VLOOKUP(BK120,Table1[#All],2,0),0)</f>
        <v>0</v>
      </c>
    </row>
    <row r="121" spans="1:68" x14ac:dyDescent="0.25">
      <c r="A121" s="6" t="s">
        <v>1139</v>
      </c>
      <c r="B121" s="6" t="str">
        <f>VLOOKUP(A121,Table3[#All],2,FALSE)</f>
        <v>IBM</v>
      </c>
      <c r="C121" s="6" t="str">
        <f>VLOOKUP(A121,Table3[#All],3,FALSE)</f>
        <v>Data Engineering Foundations</v>
      </c>
      <c r="D121" s="6" t="str">
        <f>VLOOKUP(A121,Table3[#All],4,FALSE)</f>
        <v>Specialization</v>
      </c>
      <c r="E121" s="6">
        <f>VLOOKUP(A121,Table3[#All],5,FALSE)</f>
        <v>4.5999999999999996</v>
      </c>
      <c r="F121" s="6">
        <f>VLOOKUP(A121,Table3[#All],6,FALSE)</f>
        <v>28642</v>
      </c>
      <c r="G121" s="6">
        <v>420000</v>
      </c>
      <c r="H121" s="6" t="str">
        <f>VLOOKUP(A121,Table3[#All],8,FALSE)</f>
        <v>Beginner</v>
      </c>
      <c r="I121" s="6" t="s">
        <v>1140</v>
      </c>
      <c r="J121" s="6" t="s">
        <v>1141</v>
      </c>
      <c r="K121" s="6">
        <v>4.7</v>
      </c>
      <c r="L121" s="6">
        <v>211</v>
      </c>
      <c r="M121" s="6">
        <v>55</v>
      </c>
      <c r="N121" s="7">
        <f>IFERROR(VLOOKUP(I121,Table1[#All],2,0),0)</f>
        <v>13157</v>
      </c>
      <c r="O121" s="6" t="s">
        <v>1142</v>
      </c>
      <c r="P121" s="6" t="s">
        <v>477</v>
      </c>
      <c r="Q121" s="6">
        <v>4.5999999999999996</v>
      </c>
      <c r="R121" s="8">
        <v>22873</v>
      </c>
      <c r="S121" s="8">
        <v>3757</v>
      </c>
      <c r="T121" s="7">
        <f>IFERROR(VLOOKUP(O121,Table1[#All],2,0),0)</f>
        <v>329226</v>
      </c>
      <c r="U121" s="6" t="s">
        <v>1143</v>
      </c>
      <c r="V121" s="6" t="s">
        <v>1144</v>
      </c>
      <c r="W121" s="6">
        <v>4.5999999999999996</v>
      </c>
      <c r="X121" s="6">
        <v>70</v>
      </c>
      <c r="Y121" s="6">
        <v>13</v>
      </c>
      <c r="Z121" s="7">
        <f>IFERROR(VLOOKUP(U121,Table1[#All],2,0),0)</f>
        <v>4210</v>
      </c>
      <c r="AA121" s="6" t="s">
        <v>1145</v>
      </c>
      <c r="AB121" s="6" t="s">
        <v>1146</v>
      </c>
      <c r="AC121" s="6">
        <v>4.5</v>
      </c>
      <c r="AD121" s="6">
        <v>31</v>
      </c>
      <c r="AE121" s="6">
        <v>4</v>
      </c>
      <c r="AF121" s="7">
        <f>IFERROR(VLOOKUP(AA121,Table1[#All],2,0),0)</f>
        <v>3081</v>
      </c>
      <c r="AG121" s="6" t="s">
        <v>1147</v>
      </c>
      <c r="AH121" s="6" t="s">
        <v>473</v>
      </c>
      <c r="AI121" s="6">
        <v>4.7</v>
      </c>
      <c r="AJ121" s="8">
        <v>13764</v>
      </c>
      <c r="AK121" s="8">
        <v>1659</v>
      </c>
      <c r="AL121" s="7">
        <f>IFERROR(VLOOKUP(AG121,Table1[#All],2,0),0)</f>
        <v>208790</v>
      </c>
      <c r="AM121" s="6" t="s">
        <v>9</v>
      </c>
      <c r="AN121" s="6" t="s">
        <v>9</v>
      </c>
      <c r="AO121" s="6">
        <f>0</f>
        <v>0</v>
      </c>
      <c r="AP121" s="6">
        <f>0</f>
        <v>0</v>
      </c>
      <c r="AQ121" s="6">
        <f>0</f>
        <v>0</v>
      </c>
      <c r="AR121" s="7">
        <f>IFERROR(VLOOKUP(AM121,Table1[#All],2,0),0)</f>
        <v>0</v>
      </c>
      <c r="AS121" s="6" t="s">
        <v>9</v>
      </c>
      <c r="AT121" s="6" t="s">
        <v>9</v>
      </c>
      <c r="AU121" s="6">
        <f>0</f>
        <v>0</v>
      </c>
      <c r="AV121" s="6">
        <f>0</f>
        <v>0</v>
      </c>
      <c r="AW121" s="6">
        <f>0</f>
        <v>0</v>
      </c>
      <c r="AX121" s="7">
        <f>IFERROR(VLOOKUP(AS121,Table1[#All],2,0),0)</f>
        <v>0</v>
      </c>
      <c r="AY121" s="6" t="s">
        <v>9</v>
      </c>
      <c r="AZ121" s="6" t="s">
        <v>9</v>
      </c>
      <c r="BA121" s="6">
        <f>0</f>
        <v>0</v>
      </c>
      <c r="BB121" s="6">
        <f>0</f>
        <v>0</v>
      </c>
      <c r="BC121" s="6">
        <f>0</f>
        <v>0</v>
      </c>
      <c r="BD121" s="7">
        <f>IFERROR(VLOOKUP(AY121,Table1[#All],2,0),0)</f>
        <v>0</v>
      </c>
      <c r="BE121" s="6" t="s">
        <v>9</v>
      </c>
      <c r="BF121" s="6" t="s">
        <v>9</v>
      </c>
      <c r="BG121" s="6">
        <f>0</f>
        <v>0</v>
      </c>
      <c r="BH121" s="6">
        <f>0</f>
        <v>0</v>
      </c>
      <c r="BI121" s="6">
        <f>0</f>
        <v>0</v>
      </c>
      <c r="BJ121" s="7">
        <f>IFERROR(VLOOKUP(BE121,Table1[#All],2,0),0)</f>
        <v>0</v>
      </c>
      <c r="BK121" s="6" t="s">
        <v>9</v>
      </c>
      <c r="BL121" s="6" t="s">
        <v>9</v>
      </c>
      <c r="BM121" s="6">
        <f>0</f>
        <v>0</v>
      </c>
      <c r="BN121" s="6">
        <f>0</f>
        <v>0</v>
      </c>
      <c r="BO121" s="6">
        <f>0</f>
        <v>0</v>
      </c>
      <c r="BP121" s="7">
        <f>IFERROR(VLOOKUP(BK121,Table1[#All],2,0),0)</f>
        <v>0</v>
      </c>
    </row>
    <row r="122" spans="1:68" x14ac:dyDescent="0.25">
      <c r="A122" s="6" t="s">
        <v>1148</v>
      </c>
      <c r="B122" s="6" t="str">
        <f>VLOOKUP(A122,Table3[#All],2,FALSE)</f>
        <v>IBM</v>
      </c>
      <c r="C122" s="6" t="str">
        <f>VLOOKUP(A122,Table3[#All],3,FALSE)</f>
        <v>IBM AI Foundations for Business</v>
      </c>
      <c r="D122" s="6" t="str">
        <f>VLOOKUP(A122,Table3[#All],4,FALSE)</f>
        <v>Specialization</v>
      </c>
      <c r="E122" s="6">
        <f>VLOOKUP(A122,Table3[#All],5,FALSE)</f>
        <v>4.7</v>
      </c>
      <c r="F122" s="6">
        <f>VLOOKUP(A122,Table3[#All],6,FALSE)</f>
        <v>55499</v>
      </c>
      <c r="G122" s="6">
        <v>600000</v>
      </c>
      <c r="H122" s="6" t="str">
        <f>VLOOKUP(A122,Table3[#All],8,FALSE)</f>
        <v>Beginner</v>
      </c>
      <c r="I122" s="6" t="s">
        <v>1149</v>
      </c>
      <c r="J122" s="6" t="s">
        <v>1137</v>
      </c>
      <c r="K122" s="6">
        <v>4.7</v>
      </c>
      <c r="L122" s="8">
        <v>7964</v>
      </c>
      <c r="M122" s="8">
        <v>1759</v>
      </c>
      <c r="N122" s="7">
        <f>IFERROR(VLOOKUP(I122,Table1[#All],2,0),0)</f>
        <v>0</v>
      </c>
      <c r="O122" s="6" t="s">
        <v>1150</v>
      </c>
      <c r="P122" s="6" t="s">
        <v>467</v>
      </c>
      <c r="Q122" s="6">
        <v>4.7</v>
      </c>
      <c r="R122" s="8">
        <v>48273</v>
      </c>
      <c r="S122" s="8">
        <v>9106</v>
      </c>
      <c r="T122" s="7">
        <f>IFERROR(VLOOKUP(O122,Table1[#All],2,0),0)</f>
        <v>0</v>
      </c>
      <c r="U122" s="6" t="s">
        <v>1151</v>
      </c>
      <c r="V122" s="6" t="s">
        <v>1152</v>
      </c>
      <c r="W122" s="6">
        <v>4.7</v>
      </c>
      <c r="X122" s="6">
        <v>214</v>
      </c>
      <c r="Y122" s="6">
        <v>39</v>
      </c>
      <c r="Z122" s="7">
        <f>IFERROR(VLOOKUP(U122,Table1[#All],2,0),0)</f>
        <v>3254</v>
      </c>
      <c r="AA122" s="6" t="s">
        <v>9</v>
      </c>
      <c r="AB122" s="6" t="s">
        <v>9</v>
      </c>
      <c r="AC122" s="6">
        <f>0</f>
        <v>0</v>
      </c>
      <c r="AD122" s="6">
        <f>0</f>
        <v>0</v>
      </c>
      <c r="AE122" s="6">
        <f>0</f>
        <v>0</v>
      </c>
      <c r="AF122" s="7">
        <f>IFERROR(VLOOKUP(AA122,Table1[#All],2,0),0)</f>
        <v>0</v>
      </c>
      <c r="AG122" s="6" t="s">
        <v>9</v>
      </c>
      <c r="AH122" s="6" t="s">
        <v>9</v>
      </c>
      <c r="AI122" s="6">
        <f>0</f>
        <v>0</v>
      </c>
      <c r="AJ122" s="6">
        <f>0</f>
        <v>0</v>
      </c>
      <c r="AK122" s="6">
        <f>0</f>
        <v>0</v>
      </c>
      <c r="AL122" s="7">
        <f>IFERROR(VLOOKUP(AG122,Table1[#All],2,0),0)</f>
        <v>0</v>
      </c>
      <c r="AM122" s="6" t="s">
        <v>9</v>
      </c>
      <c r="AN122" s="6" t="s">
        <v>9</v>
      </c>
      <c r="AO122" s="6">
        <f>0</f>
        <v>0</v>
      </c>
      <c r="AP122" s="6">
        <f>0</f>
        <v>0</v>
      </c>
      <c r="AQ122" s="6">
        <f>0</f>
        <v>0</v>
      </c>
      <c r="AR122" s="7">
        <f>IFERROR(VLOOKUP(AM122,Table1[#All],2,0),0)</f>
        <v>0</v>
      </c>
      <c r="AS122" s="6" t="s">
        <v>9</v>
      </c>
      <c r="AT122" s="6" t="s">
        <v>9</v>
      </c>
      <c r="AU122" s="6">
        <f>0</f>
        <v>0</v>
      </c>
      <c r="AV122" s="6">
        <f>0</f>
        <v>0</v>
      </c>
      <c r="AW122" s="6">
        <f>0</f>
        <v>0</v>
      </c>
      <c r="AX122" s="7">
        <f>IFERROR(VLOOKUP(AS122,Table1[#All],2,0),0)</f>
        <v>0</v>
      </c>
      <c r="AY122" s="6" t="s">
        <v>9</v>
      </c>
      <c r="AZ122" s="6" t="s">
        <v>9</v>
      </c>
      <c r="BA122" s="6">
        <f>0</f>
        <v>0</v>
      </c>
      <c r="BB122" s="6">
        <f>0</f>
        <v>0</v>
      </c>
      <c r="BC122" s="6">
        <f>0</f>
        <v>0</v>
      </c>
      <c r="BD122" s="7">
        <f>IFERROR(VLOOKUP(AY122,Table1[#All],2,0),0)</f>
        <v>0</v>
      </c>
      <c r="BE122" s="6" t="s">
        <v>9</v>
      </c>
      <c r="BF122" s="6" t="s">
        <v>9</v>
      </c>
      <c r="BG122" s="6">
        <f>0</f>
        <v>0</v>
      </c>
      <c r="BH122" s="6">
        <f>0</f>
        <v>0</v>
      </c>
      <c r="BI122" s="6">
        <f>0</f>
        <v>0</v>
      </c>
      <c r="BJ122" s="7">
        <f>IFERROR(VLOOKUP(BE122,Table1[#All],2,0),0)</f>
        <v>0</v>
      </c>
      <c r="BK122" s="6" t="s">
        <v>9</v>
      </c>
      <c r="BL122" s="6" t="s">
        <v>9</v>
      </c>
      <c r="BM122" s="6">
        <f>0</f>
        <v>0</v>
      </c>
      <c r="BN122" s="6">
        <f>0</f>
        <v>0</v>
      </c>
      <c r="BO122" s="6">
        <f>0</f>
        <v>0</v>
      </c>
      <c r="BP122" s="7">
        <f>IFERROR(VLOOKUP(BK122,Table1[#All],2,0),0)</f>
        <v>0</v>
      </c>
    </row>
    <row r="123" spans="1:68" x14ac:dyDescent="0.25">
      <c r="A123" s="6" t="s">
        <v>1153</v>
      </c>
      <c r="B123" s="6" t="str">
        <f>VLOOKUP(A123,Table3[#All],2,FALSE)</f>
        <v>IBM</v>
      </c>
      <c r="C123" s="6" t="str">
        <f>VLOOKUP(A123,Table3[#All],3,FALSE)</f>
        <v>IT Fundamentals for Cybersecurity</v>
      </c>
      <c r="D123" s="6" t="str">
        <f>VLOOKUP(A123,Table3[#All],4,FALSE)</f>
        <v>Specialization</v>
      </c>
      <c r="E123" s="6">
        <f>VLOOKUP(A123,Table3[#All],5,FALSE)</f>
        <v>4.5</v>
      </c>
      <c r="F123" s="6">
        <f>VLOOKUP(A123,Table3[#All],6,FALSE)</f>
        <v>9845</v>
      </c>
      <c r="G123" s="6">
        <v>190000</v>
      </c>
      <c r="H123" s="6" t="str">
        <f>VLOOKUP(A123,Table3[#All],8,FALSE)</f>
        <v>Beginner</v>
      </c>
      <c r="I123" s="6" t="s">
        <v>1154</v>
      </c>
      <c r="J123" s="6" t="s">
        <v>1155</v>
      </c>
      <c r="K123" s="6">
        <v>4.5</v>
      </c>
      <c r="L123" s="8">
        <v>7370</v>
      </c>
      <c r="M123" s="8">
        <v>2042</v>
      </c>
      <c r="N123" s="7">
        <f>IFERROR(VLOOKUP(I123,Table1[#All],2,0),0)</f>
        <v>162627</v>
      </c>
      <c r="O123" s="6" t="s">
        <v>1156</v>
      </c>
      <c r="P123" s="6" t="s">
        <v>1157</v>
      </c>
      <c r="Q123" s="6">
        <v>4.5999999999999996</v>
      </c>
      <c r="R123" s="8">
        <v>2871</v>
      </c>
      <c r="S123" s="6">
        <v>580</v>
      </c>
      <c r="T123" s="7">
        <f>IFERROR(VLOOKUP(O123,Table1[#All],2,0),0)</f>
        <v>54169</v>
      </c>
      <c r="U123" s="6" t="s">
        <v>1158</v>
      </c>
      <c r="V123" s="6" t="s">
        <v>1159</v>
      </c>
      <c r="W123" s="6">
        <v>4.5999999999999996</v>
      </c>
      <c r="X123" s="8">
        <v>1683</v>
      </c>
      <c r="Y123" s="6">
        <v>317</v>
      </c>
      <c r="Z123" s="7">
        <f>IFERROR(VLOOKUP(U123,Table1[#All],2,0),0)</f>
        <v>37315</v>
      </c>
      <c r="AA123" s="6" t="s">
        <v>1160</v>
      </c>
      <c r="AB123" s="6" t="s">
        <v>1161</v>
      </c>
      <c r="AC123" s="6">
        <v>4.5999999999999996</v>
      </c>
      <c r="AD123" s="8">
        <v>1750</v>
      </c>
      <c r="AE123" s="6">
        <v>369</v>
      </c>
      <c r="AF123" s="7">
        <f>IFERROR(VLOOKUP(AA123,Table1[#All],2,0),0)</f>
        <v>38284</v>
      </c>
      <c r="AG123" s="6" t="s">
        <v>9</v>
      </c>
      <c r="AH123" s="6" t="s">
        <v>9</v>
      </c>
      <c r="AI123" s="6">
        <f>0</f>
        <v>0</v>
      </c>
      <c r="AJ123" s="6">
        <f>0</f>
        <v>0</v>
      </c>
      <c r="AK123" s="6">
        <f>0</f>
        <v>0</v>
      </c>
      <c r="AL123" s="7">
        <f>IFERROR(VLOOKUP(AG123,Table1[#All],2,0),0)</f>
        <v>0</v>
      </c>
      <c r="AM123" s="6" t="s">
        <v>9</v>
      </c>
      <c r="AN123" s="6" t="s">
        <v>9</v>
      </c>
      <c r="AO123" s="6">
        <f>0</f>
        <v>0</v>
      </c>
      <c r="AP123" s="6">
        <f>0</f>
        <v>0</v>
      </c>
      <c r="AQ123" s="6">
        <f>0</f>
        <v>0</v>
      </c>
      <c r="AR123" s="7">
        <f>IFERROR(VLOOKUP(AM123,Table1[#All],2,0),0)</f>
        <v>0</v>
      </c>
      <c r="AS123" s="6" t="s">
        <v>9</v>
      </c>
      <c r="AT123" s="6" t="s">
        <v>9</v>
      </c>
      <c r="AU123" s="6">
        <f>0</f>
        <v>0</v>
      </c>
      <c r="AV123" s="6">
        <f>0</f>
        <v>0</v>
      </c>
      <c r="AW123" s="6">
        <f>0</f>
        <v>0</v>
      </c>
      <c r="AX123" s="7">
        <f>IFERROR(VLOOKUP(AS123,Table1[#All],2,0),0)</f>
        <v>0</v>
      </c>
      <c r="AY123" s="6" t="s">
        <v>9</v>
      </c>
      <c r="AZ123" s="6" t="s">
        <v>9</v>
      </c>
      <c r="BA123" s="6">
        <f>0</f>
        <v>0</v>
      </c>
      <c r="BB123" s="6">
        <f>0</f>
        <v>0</v>
      </c>
      <c r="BC123" s="6">
        <f>0</f>
        <v>0</v>
      </c>
      <c r="BD123" s="7">
        <f>IFERROR(VLOOKUP(AY123,Table1[#All],2,0),0)</f>
        <v>0</v>
      </c>
      <c r="BE123" s="6" t="s">
        <v>9</v>
      </c>
      <c r="BF123" s="6" t="s">
        <v>9</v>
      </c>
      <c r="BG123" s="6">
        <f>0</f>
        <v>0</v>
      </c>
      <c r="BH123" s="6">
        <f>0</f>
        <v>0</v>
      </c>
      <c r="BI123" s="6">
        <f>0</f>
        <v>0</v>
      </c>
      <c r="BJ123" s="7">
        <f>IFERROR(VLOOKUP(BE123,Table1[#All],2,0),0)</f>
        <v>0</v>
      </c>
      <c r="BK123" s="6" t="s">
        <v>9</v>
      </c>
      <c r="BL123" s="6" t="s">
        <v>9</v>
      </c>
      <c r="BM123" s="6">
        <f>0</f>
        <v>0</v>
      </c>
      <c r="BN123" s="6">
        <f>0</f>
        <v>0</v>
      </c>
      <c r="BO123" s="6">
        <f>0</f>
        <v>0</v>
      </c>
      <c r="BP123" s="7">
        <f>IFERROR(VLOOKUP(BK123,Table1[#All],2,0),0)</f>
        <v>0</v>
      </c>
    </row>
    <row r="124" spans="1:68" x14ac:dyDescent="0.25">
      <c r="A124" s="6" t="s">
        <v>1162</v>
      </c>
      <c r="B124" s="6" t="str">
        <f>VLOOKUP(A124,Table3[#All],2,FALSE)</f>
        <v>University of Pennsylvania</v>
      </c>
      <c r="C124" s="6" t="str">
        <f>VLOOKUP(A124,Table3[#All],3,FALSE)</f>
        <v>Business Foundations</v>
      </c>
      <c r="D124" s="6" t="str">
        <f>VLOOKUP(A124,Table3[#All],4,FALSE)</f>
        <v>Specialization</v>
      </c>
      <c r="E124" s="6">
        <f>VLOOKUP(A124,Table3[#All],5,FALSE)</f>
        <v>4.7</v>
      </c>
      <c r="F124" s="6">
        <f>VLOOKUP(A124,Table3[#All],6,FALSE)</f>
        <v>20638</v>
      </c>
      <c r="G124" s="6">
        <v>640000</v>
      </c>
      <c r="H124" s="6" t="str">
        <f>VLOOKUP(A124,Table3[#All],8,FALSE)</f>
        <v>Beginner</v>
      </c>
      <c r="I124" s="6" t="s">
        <v>1163</v>
      </c>
      <c r="J124" s="6" t="s">
        <v>1164</v>
      </c>
      <c r="K124" s="6">
        <v>4.8</v>
      </c>
      <c r="L124" s="8">
        <v>10929</v>
      </c>
      <c r="M124" s="8">
        <v>2145</v>
      </c>
      <c r="N124" s="7">
        <f>IFERROR(VLOOKUP(I124,Table1[#All],2,0),0)</f>
        <v>288535</v>
      </c>
      <c r="O124" s="6" t="s">
        <v>1165</v>
      </c>
      <c r="P124" s="6" t="s">
        <v>1166</v>
      </c>
      <c r="Q124" s="6">
        <v>4.7</v>
      </c>
      <c r="R124" s="8">
        <v>7058</v>
      </c>
      <c r="S124" s="8">
        <v>1676</v>
      </c>
      <c r="T124" s="7">
        <f>IFERROR(VLOOKUP(O124,Table1[#All],2,0),0)</f>
        <v>246427</v>
      </c>
      <c r="U124" s="6" t="s">
        <v>1167</v>
      </c>
      <c r="V124" s="6" t="s">
        <v>1168</v>
      </c>
      <c r="W124" s="6">
        <v>4.5</v>
      </c>
      <c r="X124" s="8">
        <v>2218</v>
      </c>
      <c r="Y124" s="6">
        <v>387</v>
      </c>
      <c r="Z124" s="7">
        <f>IFERROR(VLOOKUP(U124,Table1[#All],2,0),0)</f>
        <v>36717</v>
      </c>
      <c r="AA124" s="6" t="s">
        <v>1169</v>
      </c>
      <c r="AB124" s="6" t="s">
        <v>507</v>
      </c>
      <c r="AC124" s="6">
        <v>4.5999999999999996</v>
      </c>
      <c r="AD124" s="8">
        <v>5025</v>
      </c>
      <c r="AE124" s="8">
        <v>1006</v>
      </c>
      <c r="AF124" s="7">
        <f>IFERROR(VLOOKUP(AA124,Table1[#All],2,0),0)</f>
        <v>160719</v>
      </c>
      <c r="AG124" s="6" t="s">
        <v>1170</v>
      </c>
      <c r="AH124" s="6" t="s">
        <v>1171</v>
      </c>
      <c r="AI124" s="6">
        <v>4.4000000000000004</v>
      </c>
      <c r="AJ124" s="8">
        <v>2334</v>
      </c>
      <c r="AK124" s="6">
        <v>524</v>
      </c>
      <c r="AL124" s="7">
        <f>IFERROR(VLOOKUP(AG124,Table1[#All],2,0),0)</f>
        <v>104999</v>
      </c>
      <c r="AM124" s="6" t="s">
        <v>1172</v>
      </c>
      <c r="AN124" s="6" t="s">
        <v>1173</v>
      </c>
      <c r="AO124" s="6">
        <v>4.5999999999999996</v>
      </c>
      <c r="AP124" s="6">
        <v>303</v>
      </c>
      <c r="AQ124" s="6">
        <v>62</v>
      </c>
      <c r="AR124" s="7">
        <f>IFERROR(VLOOKUP(AM124,Table1[#All],2,0),0)</f>
        <v>4547</v>
      </c>
      <c r="AS124" s="6" t="s">
        <v>9</v>
      </c>
      <c r="AT124" s="6" t="s">
        <v>9</v>
      </c>
      <c r="AU124" s="6">
        <f>0</f>
        <v>0</v>
      </c>
      <c r="AV124" s="6">
        <f>0</f>
        <v>0</v>
      </c>
      <c r="AW124" s="6">
        <f>0</f>
        <v>0</v>
      </c>
      <c r="AX124" s="7">
        <f>IFERROR(VLOOKUP(AS124,Table1[#All],2,0),0)</f>
        <v>0</v>
      </c>
      <c r="AY124" s="6" t="s">
        <v>9</v>
      </c>
      <c r="AZ124" s="6" t="s">
        <v>9</v>
      </c>
      <c r="BA124" s="6">
        <f>0</f>
        <v>0</v>
      </c>
      <c r="BB124" s="6">
        <f>0</f>
        <v>0</v>
      </c>
      <c r="BC124" s="6">
        <f>0</f>
        <v>0</v>
      </c>
      <c r="BD124" s="7">
        <f>IFERROR(VLOOKUP(AY124,Table1[#All],2,0),0)</f>
        <v>0</v>
      </c>
      <c r="BE124" s="6" t="s">
        <v>9</v>
      </c>
      <c r="BF124" s="6" t="s">
        <v>9</v>
      </c>
      <c r="BG124" s="6">
        <f>0</f>
        <v>0</v>
      </c>
      <c r="BH124" s="6">
        <f>0</f>
        <v>0</v>
      </c>
      <c r="BI124" s="6">
        <f>0</f>
        <v>0</v>
      </c>
      <c r="BJ124" s="7">
        <f>IFERROR(VLOOKUP(BE124,Table1[#All],2,0),0)</f>
        <v>0</v>
      </c>
      <c r="BK124" s="6" t="s">
        <v>9</v>
      </c>
      <c r="BL124" s="6" t="s">
        <v>9</v>
      </c>
      <c r="BM124" s="6">
        <f>0</f>
        <v>0</v>
      </c>
      <c r="BN124" s="6">
        <f>0</f>
        <v>0</v>
      </c>
      <c r="BO124" s="6">
        <f>0</f>
        <v>0</v>
      </c>
      <c r="BP124" s="7">
        <f>IFERROR(VLOOKUP(BK124,Table1[#All],2,0),0)</f>
        <v>0</v>
      </c>
    </row>
    <row r="125" spans="1:68" x14ac:dyDescent="0.25">
      <c r="A125" s="6" t="s">
        <v>1174</v>
      </c>
      <c r="B125" s="6" t="str">
        <f>VLOOKUP(A125,Table3[#All],2,FALSE)</f>
        <v>University of Pennsylvania</v>
      </c>
      <c r="C125" s="6" t="str">
        <f>VLOOKUP(A125,Table3[#All],3,FALSE)</f>
        <v>Introduction to Finance and Accounting</v>
      </c>
      <c r="D125" s="6" t="str">
        <f>VLOOKUP(A125,Table3[#All],4,FALSE)</f>
        <v>Specialization</v>
      </c>
      <c r="E125" s="6">
        <f>VLOOKUP(A125,Table3[#All],5,FALSE)</f>
        <v>4.7</v>
      </c>
      <c r="F125" s="6">
        <f>VLOOKUP(A125,Table3[#All],6,FALSE)</f>
        <v>10914</v>
      </c>
      <c r="G125" s="6">
        <v>390000</v>
      </c>
      <c r="H125" s="6" t="str">
        <f>VLOOKUP(A125,Table3[#All],8,FALSE)</f>
        <v>Beginner</v>
      </c>
      <c r="I125" s="6" t="s">
        <v>1175</v>
      </c>
      <c r="J125" s="6" t="s">
        <v>1176</v>
      </c>
      <c r="K125" s="6">
        <v>3.9</v>
      </c>
      <c r="L125" s="6">
        <v>381</v>
      </c>
      <c r="M125" s="6">
        <v>105</v>
      </c>
      <c r="N125" s="7">
        <f>IFERROR(VLOOKUP(I125,Table1[#All],2,0),0)</f>
        <v>33003</v>
      </c>
      <c r="O125" s="6" t="s">
        <v>1177</v>
      </c>
      <c r="P125" s="6" t="s">
        <v>507</v>
      </c>
      <c r="Q125" s="6">
        <v>4.5999999999999996</v>
      </c>
      <c r="R125" s="8">
        <v>5025</v>
      </c>
      <c r="S125" s="8">
        <v>1006</v>
      </c>
      <c r="T125" s="7">
        <f>IFERROR(VLOOKUP(O125,Table1[#All],2,0),0)</f>
        <v>0</v>
      </c>
      <c r="U125" s="6" t="s">
        <v>1178</v>
      </c>
      <c r="V125" s="6" t="s">
        <v>1166</v>
      </c>
      <c r="W125" s="6">
        <v>4.7</v>
      </c>
      <c r="X125" s="8">
        <v>7058</v>
      </c>
      <c r="Y125" s="8">
        <v>1676</v>
      </c>
      <c r="Z125" s="7">
        <f>IFERROR(VLOOKUP(U125,Table1[#All],2,0),0)</f>
        <v>0</v>
      </c>
      <c r="AA125" s="6" t="s">
        <v>1179</v>
      </c>
      <c r="AB125" s="6" t="s">
        <v>1180</v>
      </c>
      <c r="AC125" s="6">
        <v>4.8</v>
      </c>
      <c r="AD125" s="6">
        <v>459</v>
      </c>
      <c r="AE125" s="6">
        <v>113</v>
      </c>
      <c r="AF125" s="7">
        <f>IFERROR(VLOOKUP(AA125,Table1[#All],2,0),0)</f>
        <v>48019</v>
      </c>
      <c r="AG125" s="6" t="s">
        <v>9</v>
      </c>
      <c r="AH125" s="6" t="s">
        <v>9</v>
      </c>
      <c r="AI125" s="6">
        <f>0</f>
        <v>0</v>
      </c>
      <c r="AJ125" s="6">
        <f>0</f>
        <v>0</v>
      </c>
      <c r="AK125" s="6">
        <f>0</f>
        <v>0</v>
      </c>
      <c r="AL125" s="7">
        <f>IFERROR(VLOOKUP(AG125,Table1[#All],2,0),0)</f>
        <v>0</v>
      </c>
      <c r="AM125" s="6" t="s">
        <v>9</v>
      </c>
      <c r="AN125" s="6" t="s">
        <v>9</v>
      </c>
      <c r="AO125" s="6">
        <f>0</f>
        <v>0</v>
      </c>
      <c r="AP125" s="6">
        <f>0</f>
        <v>0</v>
      </c>
      <c r="AQ125" s="6">
        <f>0</f>
        <v>0</v>
      </c>
      <c r="AR125" s="7">
        <f>IFERROR(VLOOKUP(AM125,Table1[#All],2,0),0)</f>
        <v>0</v>
      </c>
      <c r="AS125" s="6" t="s">
        <v>9</v>
      </c>
      <c r="AT125" s="6" t="s">
        <v>9</v>
      </c>
      <c r="AU125" s="6">
        <f>0</f>
        <v>0</v>
      </c>
      <c r="AV125" s="6">
        <f>0</f>
        <v>0</v>
      </c>
      <c r="AW125" s="6">
        <f>0</f>
        <v>0</v>
      </c>
      <c r="AX125" s="7">
        <f>IFERROR(VLOOKUP(AS125,Table1[#All],2,0),0)</f>
        <v>0</v>
      </c>
      <c r="AY125" s="6" t="s">
        <v>9</v>
      </c>
      <c r="AZ125" s="6" t="s">
        <v>9</v>
      </c>
      <c r="BA125" s="6">
        <f>0</f>
        <v>0</v>
      </c>
      <c r="BB125" s="6">
        <f>0</f>
        <v>0</v>
      </c>
      <c r="BC125" s="6">
        <f>0</f>
        <v>0</v>
      </c>
      <c r="BD125" s="7">
        <f>IFERROR(VLOOKUP(AY125,Table1[#All],2,0),0)</f>
        <v>0</v>
      </c>
      <c r="BE125" s="6" t="s">
        <v>9</v>
      </c>
      <c r="BF125" s="6" t="s">
        <v>9</v>
      </c>
      <c r="BG125" s="6">
        <f>0</f>
        <v>0</v>
      </c>
      <c r="BH125" s="6">
        <f>0</f>
        <v>0</v>
      </c>
      <c r="BI125" s="6">
        <f>0</f>
        <v>0</v>
      </c>
      <c r="BJ125" s="7">
        <f>IFERROR(VLOOKUP(BE125,Table1[#All],2,0),0)</f>
        <v>0</v>
      </c>
      <c r="BK125" s="6" t="s">
        <v>9</v>
      </c>
      <c r="BL125" s="6" t="s">
        <v>9</v>
      </c>
      <c r="BM125" s="6">
        <f>0</f>
        <v>0</v>
      </c>
      <c r="BN125" s="6">
        <f>0</f>
        <v>0</v>
      </c>
      <c r="BO125" s="6">
        <f>0</f>
        <v>0</v>
      </c>
      <c r="BP125" s="7">
        <f>IFERROR(VLOOKUP(BK125,Table1[#All],2,0),0)</f>
        <v>0</v>
      </c>
    </row>
    <row r="126" spans="1:68" x14ac:dyDescent="0.25">
      <c r="A126" s="6" t="s">
        <v>1181</v>
      </c>
      <c r="B126" s="6" t="str">
        <f>VLOOKUP(A126,Table3[#All],2,FALSE)</f>
        <v>BCG</v>
      </c>
      <c r="C126" s="6" t="str">
        <f>VLOOKUP(A126,Table3[#All],3,FALSE)</f>
        <v>Leading the Modern Day Business</v>
      </c>
      <c r="D126" s="6" t="str">
        <f>VLOOKUP(A126,Table3[#All],4,FALSE)</f>
        <v>Specialization</v>
      </c>
      <c r="E126" s="6">
        <f>VLOOKUP(A126,Table3[#All],5,FALSE)</f>
        <v>4.7</v>
      </c>
      <c r="F126" s="6">
        <f>VLOOKUP(A126,Table3[#All],6,FALSE)</f>
        <v>15866</v>
      </c>
      <c r="G126" s="6">
        <v>560000</v>
      </c>
      <c r="H126" s="6" t="str">
        <f>VLOOKUP(A126,Table3[#All],8,FALSE)</f>
        <v>Beginner</v>
      </c>
      <c r="I126" s="6" t="s">
        <v>1182</v>
      </c>
      <c r="J126" s="6" t="s">
        <v>1183</v>
      </c>
      <c r="K126" s="6">
        <v>4.8</v>
      </c>
      <c r="L126" s="8">
        <v>4957</v>
      </c>
      <c r="M126" s="8">
        <v>1384</v>
      </c>
      <c r="N126" s="7">
        <f>IFERROR(VLOOKUP(I126,Table1[#All],2,0),0)</f>
        <v>127769</v>
      </c>
      <c r="O126" s="6" t="s">
        <v>1184</v>
      </c>
      <c r="P126" s="6" t="s">
        <v>1185</v>
      </c>
      <c r="Q126" s="6">
        <v>4.7</v>
      </c>
      <c r="R126" s="8">
        <v>7349</v>
      </c>
      <c r="S126" s="8">
        <v>2271</v>
      </c>
      <c r="T126" s="7">
        <f>IFERROR(VLOOKUP(O126,Table1[#All],2,0),0)</f>
        <v>357347</v>
      </c>
      <c r="U126" s="6" t="s">
        <v>1186</v>
      </c>
      <c r="V126" s="6" t="s">
        <v>1187</v>
      </c>
      <c r="W126" s="6">
        <v>4.7</v>
      </c>
      <c r="X126" s="8">
        <v>3678</v>
      </c>
      <c r="Y126" s="8">
        <v>1069</v>
      </c>
      <c r="Z126" s="7">
        <f>IFERROR(VLOOKUP(U126,Table1[#All],2,0),0)</f>
        <v>128767</v>
      </c>
      <c r="AA126" s="6" t="s">
        <v>1188</v>
      </c>
      <c r="AB126" s="6" t="s">
        <v>1189</v>
      </c>
      <c r="AC126" s="6">
        <v>4.5999999999999996</v>
      </c>
      <c r="AD126" s="6">
        <v>485</v>
      </c>
      <c r="AE126" s="6">
        <v>122</v>
      </c>
      <c r="AF126" s="7">
        <f>IFERROR(VLOOKUP(AA126,Table1[#All],2,0),0)</f>
        <v>15643</v>
      </c>
      <c r="AG126" s="6" t="s">
        <v>9</v>
      </c>
      <c r="AH126" s="6" t="s">
        <v>9</v>
      </c>
      <c r="AI126" s="6">
        <f>0</f>
        <v>0</v>
      </c>
      <c r="AJ126" s="6">
        <f>0</f>
        <v>0</v>
      </c>
      <c r="AK126" s="6">
        <f>0</f>
        <v>0</v>
      </c>
      <c r="AL126" s="7">
        <f>IFERROR(VLOOKUP(AG126,Table1[#All],2,0),0)</f>
        <v>0</v>
      </c>
      <c r="AM126" s="6" t="s">
        <v>9</v>
      </c>
      <c r="AN126" s="6" t="s">
        <v>9</v>
      </c>
      <c r="AO126" s="6">
        <f>0</f>
        <v>0</v>
      </c>
      <c r="AP126" s="6">
        <f>0</f>
        <v>0</v>
      </c>
      <c r="AQ126" s="6">
        <f>0</f>
        <v>0</v>
      </c>
      <c r="AR126" s="7">
        <f>IFERROR(VLOOKUP(AM126,Table1[#All],2,0),0)</f>
        <v>0</v>
      </c>
      <c r="AS126" s="6" t="s">
        <v>9</v>
      </c>
      <c r="AT126" s="6" t="s">
        <v>9</v>
      </c>
      <c r="AU126" s="6">
        <f>0</f>
        <v>0</v>
      </c>
      <c r="AV126" s="6">
        <f>0</f>
        <v>0</v>
      </c>
      <c r="AW126" s="6">
        <f>0</f>
        <v>0</v>
      </c>
      <c r="AX126" s="7">
        <f>IFERROR(VLOOKUP(AS126,Table1[#All],2,0),0)</f>
        <v>0</v>
      </c>
      <c r="AY126" s="6" t="s">
        <v>9</v>
      </c>
      <c r="AZ126" s="6" t="s">
        <v>9</v>
      </c>
      <c r="BA126" s="6">
        <f>0</f>
        <v>0</v>
      </c>
      <c r="BB126" s="6">
        <f>0</f>
        <v>0</v>
      </c>
      <c r="BC126" s="6">
        <f>0</f>
        <v>0</v>
      </c>
      <c r="BD126" s="7">
        <f>IFERROR(VLOOKUP(AY126,Table1[#All],2,0),0)</f>
        <v>0</v>
      </c>
      <c r="BE126" s="6" t="s">
        <v>9</v>
      </c>
      <c r="BF126" s="6" t="s">
        <v>9</v>
      </c>
      <c r="BG126" s="6">
        <f>0</f>
        <v>0</v>
      </c>
      <c r="BH126" s="6">
        <f>0</f>
        <v>0</v>
      </c>
      <c r="BI126" s="6">
        <f>0</f>
        <v>0</v>
      </c>
      <c r="BJ126" s="7">
        <f>IFERROR(VLOOKUP(BE126,Table1[#All],2,0),0)</f>
        <v>0</v>
      </c>
      <c r="BK126" s="6" t="s">
        <v>9</v>
      </c>
      <c r="BL126" s="6" t="s">
        <v>9</v>
      </c>
      <c r="BM126" s="6">
        <f>0</f>
        <v>0</v>
      </c>
      <c r="BN126" s="6">
        <f>0</f>
        <v>0</v>
      </c>
      <c r="BO126" s="6">
        <f>0</f>
        <v>0</v>
      </c>
      <c r="BP126" s="7">
        <f>IFERROR(VLOOKUP(BK126,Table1[#All],2,0),0)</f>
        <v>0</v>
      </c>
    </row>
    <row r="127" spans="1:68" x14ac:dyDescent="0.25">
      <c r="A127" s="6" t="s">
        <v>1190</v>
      </c>
      <c r="B127" s="6" t="str">
        <f>VLOOKUP(A127,Table3[#All],2,FALSE)</f>
        <v>University of Virginia</v>
      </c>
      <c r="C127" s="6" t="str">
        <f>VLOOKUP(A127,Table3[#All],3,FALSE)</f>
        <v>Digital Product Management</v>
      </c>
      <c r="D127" s="6" t="str">
        <f>VLOOKUP(A127,Table3[#All],4,FALSE)</f>
        <v>Specialization</v>
      </c>
      <c r="E127" s="6">
        <f>VLOOKUP(A127,Table3[#All],5,FALSE)</f>
        <v>4.7</v>
      </c>
      <c r="F127" s="6">
        <f>VLOOKUP(A127,Table3[#All],6,FALSE)</f>
        <v>7130</v>
      </c>
      <c r="G127" s="6">
        <v>260000</v>
      </c>
      <c r="H127" s="6" t="str">
        <f>VLOOKUP(A127,Table3[#All],8,FALSE)</f>
        <v>Beginner</v>
      </c>
      <c r="I127" s="6" t="s">
        <v>1191</v>
      </c>
      <c r="J127" s="6" t="s">
        <v>1187</v>
      </c>
      <c r="K127" s="6">
        <v>4.7</v>
      </c>
      <c r="L127" s="8">
        <v>3678</v>
      </c>
      <c r="M127" s="8">
        <v>1069</v>
      </c>
      <c r="N127" s="7">
        <f>IFERROR(VLOOKUP(I127,Table1[#All],2,0),0)</f>
        <v>0</v>
      </c>
      <c r="O127" s="6" t="s">
        <v>1192</v>
      </c>
      <c r="P127" s="6" t="s">
        <v>1193</v>
      </c>
      <c r="Q127" s="6">
        <v>4.7</v>
      </c>
      <c r="R127" s="8">
        <v>2909</v>
      </c>
      <c r="S127" s="6">
        <v>840</v>
      </c>
      <c r="T127" s="7">
        <f>IFERROR(VLOOKUP(O127,Table1[#All],2,0),0)</f>
        <v>131691</v>
      </c>
      <c r="U127" s="6" t="s">
        <v>1194</v>
      </c>
      <c r="V127" s="6" t="s">
        <v>1195</v>
      </c>
      <c r="W127" s="6">
        <v>4.7</v>
      </c>
      <c r="X127" s="6">
        <v>794</v>
      </c>
      <c r="Y127" s="6">
        <v>143</v>
      </c>
      <c r="Z127" s="7">
        <f>IFERROR(VLOOKUP(U127,Table1[#All],2,0),0)</f>
        <v>37030</v>
      </c>
      <c r="AA127" s="6" t="s">
        <v>1196</v>
      </c>
      <c r="AB127" s="6" t="s">
        <v>1197</v>
      </c>
      <c r="AC127" s="6">
        <v>4.8</v>
      </c>
      <c r="AD127" s="6">
        <v>302</v>
      </c>
      <c r="AE127" s="6">
        <v>72</v>
      </c>
      <c r="AF127" s="7">
        <f>IFERROR(VLOOKUP(AA127,Table1[#All],2,0),0)</f>
        <v>16611</v>
      </c>
      <c r="AG127" s="6" t="s">
        <v>1198</v>
      </c>
      <c r="AH127" s="6" t="s">
        <v>1199</v>
      </c>
      <c r="AI127" s="6">
        <v>4.7</v>
      </c>
      <c r="AJ127" s="8">
        <v>1087</v>
      </c>
      <c r="AK127" s="6">
        <v>265</v>
      </c>
      <c r="AL127" s="7">
        <f>IFERROR(VLOOKUP(AG127,Table1[#All],2,0),0)</f>
        <v>48665</v>
      </c>
      <c r="AM127" s="6" t="s">
        <v>9</v>
      </c>
      <c r="AN127" s="6" t="s">
        <v>9</v>
      </c>
      <c r="AO127" s="6">
        <f>0</f>
        <v>0</v>
      </c>
      <c r="AP127" s="6">
        <f>0</f>
        <v>0</v>
      </c>
      <c r="AQ127" s="6">
        <f>0</f>
        <v>0</v>
      </c>
      <c r="AR127" s="7">
        <f>IFERROR(VLOOKUP(AM127,Table1[#All],2,0),0)</f>
        <v>0</v>
      </c>
      <c r="AS127" s="6" t="s">
        <v>9</v>
      </c>
      <c r="AT127" s="6" t="s">
        <v>9</v>
      </c>
      <c r="AU127" s="6">
        <f>0</f>
        <v>0</v>
      </c>
      <c r="AV127" s="6">
        <f>0</f>
        <v>0</v>
      </c>
      <c r="AW127" s="6">
        <f>0</f>
        <v>0</v>
      </c>
      <c r="AX127" s="7">
        <f>IFERROR(VLOOKUP(AS127,Table1[#All],2,0),0)</f>
        <v>0</v>
      </c>
      <c r="AY127" s="6" t="s">
        <v>9</v>
      </c>
      <c r="AZ127" s="6" t="s">
        <v>9</v>
      </c>
      <c r="BA127" s="6">
        <f>0</f>
        <v>0</v>
      </c>
      <c r="BB127" s="6">
        <f>0</f>
        <v>0</v>
      </c>
      <c r="BC127" s="6">
        <f>0</f>
        <v>0</v>
      </c>
      <c r="BD127" s="7">
        <f>IFERROR(VLOOKUP(AY127,Table1[#All],2,0),0)</f>
        <v>0</v>
      </c>
      <c r="BE127" s="6" t="s">
        <v>9</v>
      </c>
      <c r="BF127" s="6" t="s">
        <v>9</v>
      </c>
      <c r="BG127" s="6">
        <f>0</f>
        <v>0</v>
      </c>
      <c r="BH127" s="6">
        <f>0</f>
        <v>0</v>
      </c>
      <c r="BI127" s="6">
        <f>0</f>
        <v>0</v>
      </c>
      <c r="BJ127" s="7">
        <f>IFERROR(VLOOKUP(BE127,Table1[#All],2,0),0)</f>
        <v>0</v>
      </c>
      <c r="BK127" s="6" t="s">
        <v>9</v>
      </c>
      <c r="BL127" s="6" t="s">
        <v>9</v>
      </c>
      <c r="BM127" s="6">
        <f>0</f>
        <v>0</v>
      </c>
      <c r="BN127" s="6">
        <f>0</f>
        <v>0</v>
      </c>
      <c r="BO127" s="6">
        <f>0</f>
        <v>0</v>
      </c>
      <c r="BP127" s="7">
        <f>IFERROR(VLOOKUP(BK127,Table1[#All],2,0),0)</f>
        <v>0</v>
      </c>
    </row>
    <row r="128" spans="1:68" x14ac:dyDescent="0.25">
      <c r="A128" s="6" t="s">
        <v>1200</v>
      </c>
      <c r="B128" s="6" t="str">
        <f>VLOOKUP(A128,Table3[#All],2,FALSE)</f>
        <v>IBM</v>
      </c>
      <c r="C128" s="6" t="str">
        <f>VLOOKUP(A128,Table3[#All],3,FALSE)</f>
        <v>Cloud Application Development Foundations</v>
      </c>
      <c r="D128" s="6" t="str">
        <f>VLOOKUP(A128,Table3[#All],4,FALSE)</f>
        <v>Specialization</v>
      </c>
      <c r="E128" s="6">
        <f>VLOOKUP(A128,Table3[#All],5,FALSE)</f>
        <v>4.7</v>
      </c>
      <c r="F128" s="6">
        <f>VLOOKUP(A128,Table3[#All],6,FALSE)</f>
        <v>1249</v>
      </c>
      <c r="G128" s="6">
        <v>49000</v>
      </c>
      <c r="H128" s="6" t="str">
        <f>VLOOKUP(A128,Table3[#All],8,FALSE)</f>
        <v>Beginner</v>
      </c>
      <c r="I128" s="6" t="s">
        <v>1201</v>
      </c>
      <c r="J128" s="6" t="s">
        <v>1135</v>
      </c>
      <c r="K128" s="6">
        <v>4.8</v>
      </c>
      <c r="L128" s="8">
        <v>1133</v>
      </c>
      <c r="M128" s="6">
        <v>269</v>
      </c>
      <c r="N128" s="7">
        <f>IFERROR(VLOOKUP(I128,Table1[#All],2,0),0)</f>
        <v>0</v>
      </c>
      <c r="O128" s="6" t="s">
        <v>1202</v>
      </c>
      <c r="P128" s="6" t="s">
        <v>1203</v>
      </c>
      <c r="Q128" s="6">
        <v>4.4000000000000004</v>
      </c>
      <c r="R128" s="6">
        <v>155</v>
      </c>
      <c r="S128" s="6">
        <v>38</v>
      </c>
      <c r="T128" s="7">
        <f>IFERROR(VLOOKUP(O128,Table1[#All],2,0),0)</f>
        <v>8174</v>
      </c>
      <c r="U128" s="6" t="s">
        <v>1204</v>
      </c>
      <c r="V128" s="6" t="s">
        <v>1205</v>
      </c>
      <c r="W128" s="6">
        <v>4.2</v>
      </c>
      <c r="X128" s="6">
        <v>70</v>
      </c>
      <c r="Y128" s="6">
        <v>28</v>
      </c>
      <c r="Z128" s="7">
        <f>IFERROR(VLOOKUP(U128,Table1[#All],2,0),0)</f>
        <v>3858</v>
      </c>
      <c r="AA128" s="6" t="s">
        <v>1206</v>
      </c>
      <c r="AB128" s="6" t="s">
        <v>1207</v>
      </c>
      <c r="AC128" s="6">
        <v>3.9</v>
      </c>
      <c r="AD128" s="6">
        <v>50</v>
      </c>
      <c r="AE128" s="6">
        <v>17</v>
      </c>
      <c r="AF128" s="7">
        <f>IFERROR(VLOOKUP(AA128,Table1[#All],2,0),0)</f>
        <v>4605</v>
      </c>
      <c r="AG128" s="6" t="s">
        <v>9</v>
      </c>
      <c r="AH128" s="6" t="s">
        <v>9</v>
      </c>
      <c r="AI128" s="6">
        <f>0</f>
        <v>0</v>
      </c>
      <c r="AJ128" s="6">
        <f>0</f>
        <v>0</v>
      </c>
      <c r="AK128" s="6">
        <f>0</f>
        <v>0</v>
      </c>
      <c r="AL128" s="7">
        <f>IFERROR(VLOOKUP(AG128,Table1[#All],2,0),0)</f>
        <v>0</v>
      </c>
      <c r="AM128" s="6" t="s">
        <v>9</v>
      </c>
      <c r="AN128" s="6" t="s">
        <v>9</v>
      </c>
      <c r="AO128" s="6">
        <f>0</f>
        <v>0</v>
      </c>
      <c r="AP128" s="6">
        <f>0</f>
        <v>0</v>
      </c>
      <c r="AQ128" s="6">
        <f>0</f>
        <v>0</v>
      </c>
      <c r="AR128" s="7">
        <f>IFERROR(VLOOKUP(AM128,Table1[#All],2,0),0)</f>
        <v>0</v>
      </c>
      <c r="AS128" s="6" t="s">
        <v>9</v>
      </c>
      <c r="AT128" s="6" t="s">
        <v>9</v>
      </c>
      <c r="AU128" s="6">
        <f>0</f>
        <v>0</v>
      </c>
      <c r="AV128" s="6">
        <f>0</f>
        <v>0</v>
      </c>
      <c r="AW128" s="6">
        <f>0</f>
        <v>0</v>
      </c>
      <c r="AX128" s="7">
        <f>IFERROR(VLOOKUP(AS128,Table1[#All],2,0),0)</f>
        <v>0</v>
      </c>
      <c r="AY128" s="6" t="s">
        <v>9</v>
      </c>
      <c r="AZ128" s="6" t="s">
        <v>9</v>
      </c>
      <c r="BA128" s="6">
        <f>0</f>
        <v>0</v>
      </c>
      <c r="BB128" s="6">
        <f>0</f>
        <v>0</v>
      </c>
      <c r="BC128" s="6">
        <f>0</f>
        <v>0</v>
      </c>
      <c r="BD128" s="7">
        <f>IFERROR(VLOOKUP(AY128,Table1[#All],2,0),0)</f>
        <v>0</v>
      </c>
      <c r="BE128" s="6" t="s">
        <v>9</v>
      </c>
      <c r="BF128" s="6" t="s">
        <v>9</v>
      </c>
      <c r="BG128" s="6">
        <f>0</f>
        <v>0</v>
      </c>
      <c r="BH128" s="6">
        <f>0</f>
        <v>0</v>
      </c>
      <c r="BI128" s="6">
        <f>0</f>
        <v>0</v>
      </c>
      <c r="BJ128" s="7">
        <f>IFERROR(VLOOKUP(BE128,Table1[#All],2,0),0)</f>
        <v>0</v>
      </c>
      <c r="BK128" s="6" t="s">
        <v>9</v>
      </c>
      <c r="BL128" s="6" t="s">
        <v>9</v>
      </c>
      <c r="BM128" s="6">
        <f>0</f>
        <v>0</v>
      </c>
      <c r="BN128" s="6">
        <f>0</f>
        <v>0</v>
      </c>
      <c r="BO128" s="6">
        <f>0</f>
        <v>0</v>
      </c>
      <c r="BP128" s="7">
        <f>IFERROR(VLOOKUP(BK128,Table1[#All],2,0),0)</f>
        <v>0</v>
      </c>
    </row>
    <row r="129" spans="1:68" x14ac:dyDescent="0.25">
      <c r="A129" s="6" t="s">
        <v>1208</v>
      </c>
      <c r="B129" s="6" t="str">
        <f>VLOOKUP(A129,Table3[#All],2,FALSE)</f>
        <v>University of Pennsylvania</v>
      </c>
      <c r="C129" s="6" t="str">
        <f>VLOOKUP(A129,Table3[#All],3,FALSE)</f>
        <v>Foundations of Positive Psychology</v>
      </c>
      <c r="D129" s="6" t="str">
        <f>VLOOKUP(A129,Table3[#All],4,FALSE)</f>
        <v>Specialization</v>
      </c>
      <c r="E129" s="6">
        <f>VLOOKUP(A129,Table3[#All],5,FALSE)</f>
        <v>4.8</v>
      </c>
      <c r="F129" s="6">
        <f>VLOOKUP(A129,Table3[#All],6,FALSE)</f>
        <v>5736</v>
      </c>
      <c r="G129" s="6">
        <v>130000</v>
      </c>
      <c r="H129" s="6" t="str">
        <f>VLOOKUP(A129,Table3[#All],8,FALSE)</f>
        <v>Beginner</v>
      </c>
      <c r="I129" s="6" t="s">
        <v>1209</v>
      </c>
      <c r="J129" s="6" t="s">
        <v>1210</v>
      </c>
      <c r="K129" s="6">
        <v>4.9000000000000004</v>
      </c>
      <c r="L129" s="8">
        <v>4545</v>
      </c>
      <c r="M129" s="8">
        <v>1620</v>
      </c>
      <c r="N129" s="7">
        <f>IFERROR(VLOOKUP(I129,Table1[#All],2,0),0)</f>
        <v>75122</v>
      </c>
      <c r="O129" s="6" t="s">
        <v>1211</v>
      </c>
      <c r="P129" s="6" t="s">
        <v>1212</v>
      </c>
      <c r="Q129" s="6">
        <v>4.8</v>
      </c>
      <c r="R129" s="8">
        <v>1714</v>
      </c>
      <c r="S129" s="6">
        <v>474</v>
      </c>
      <c r="T129" s="7">
        <f>IFERROR(VLOOKUP(O129,Table1[#All],2,0),0)</f>
        <v>32048</v>
      </c>
      <c r="U129" s="6" t="s">
        <v>1213</v>
      </c>
      <c r="V129" s="6" t="s">
        <v>1214</v>
      </c>
      <c r="W129" s="6">
        <v>4.3</v>
      </c>
      <c r="X129" s="6">
        <v>968</v>
      </c>
      <c r="Y129" s="6">
        <v>295</v>
      </c>
      <c r="Z129" s="7">
        <f>IFERROR(VLOOKUP(U129,Table1[#All],2,0),0)</f>
        <v>19635</v>
      </c>
      <c r="AA129" s="6" t="s">
        <v>1215</v>
      </c>
      <c r="AB129" s="6" t="s">
        <v>1216</v>
      </c>
      <c r="AC129" s="6">
        <v>4.9000000000000004</v>
      </c>
      <c r="AD129" s="8">
        <v>1677</v>
      </c>
      <c r="AE129" s="6">
        <v>580</v>
      </c>
      <c r="AF129" s="7">
        <f>IFERROR(VLOOKUP(AA129,Table1[#All],2,0),0)</f>
        <v>55349</v>
      </c>
      <c r="AG129" s="6" t="s">
        <v>1217</v>
      </c>
      <c r="AH129" s="6" t="s">
        <v>1218</v>
      </c>
      <c r="AI129" s="6">
        <v>4.8</v>
      </c>
      <c r="AJ129" s="6">
        <v>631</v>
      </c>
      <c r="AK129" s="6">
        <v>154</v>
      </c>
      <c r="AL129" s="7">
        <f>IFERROR(VLOOKUP(AG129,Table1[#All],2,0),0)</f>
        <v>17660</v>
      </c>
      <c r="AM129" s="6" t="s">
        <v>9</v>
      </c>
      <c r="AN129" s="6" t="s">
        <v>9</v>
      </c>
      <c r="AO129" s="6">
        <f>0</f>
        <v>0</v>
      </c>
      <c r="AP129" s="6">
        <f>0</f>
        <v>0</v>
      </c>
      <c r="AQ129" s="6">
        <f>0</f>
        <v>0</v>
      </c>
      <c r="AR129" s="7">
        <f>IFERROR(VLOOKUP(AM129,Table1[#All],2,0),0)</f>
        <v>0</v>
      </c>
      <c r="AS129" s="6" t="s">
        <v>9</v>
      </c>
      <c r="AT129" s="6" t="s">
        <v>9</v>
      </c>
      <c r="AU129" s="6">
        <f>0</f>
        <v>0</v>
      </c>
      <c r="AV129" s="6">
        <f>0</f>
        <v>0</v>
      </c>
      <c r="AW129" s="6">
        <f>0</f>
        <v>0</v>
      </c>
      <c r="AX129" s="7">
        <f>IFERROR(VLOOKUP(AS129,Table1[#All],2,0),0)</f>
        <v>0</v>
      </c>
      <c r="AY129" s="6" t="s">
        <v>9</v>
      </c>
      <c r="AZ129" s="6" t="s">
        <v>9</v>
      </c>
      <c r="BA129" s="6">
        <f>0</f>
        <v>0</v>
      </c>
      <c r="BB129" s="6">
        <f>0</f>
        <v>0</v>
      </c>
      <c r="BC129" s="6">
        <f>0</f>
        <v>0</v>
      </c>
      <c r="BD129" s="7">
        <f>IFERROR(VLOOKUP(AY129,Table1[#All],2,0),0)</f>
        <v>0</v>
      </c>
      <c r="BE129" s="6" t="s">
        <v>9</v>
      </c>
      <c r="BF129" s="6" t="s">
        <v>9</v>
      </c>
      <c r="BG129" s="6">
        <f>0</f>
        <v>0</v>
      </c>
      <c r="BH129" s="6">
        <f>0</f>
        <v>0</v>
      </c>
      <c r="BI129" s="6">
        <f>0</f>
        <v>0</v>
      </c>
      <c r="BJ129" s="7">
        <f>IFERROR(VLOOKUP(BE129,Table1[#All],2,0),0)</f>
        <v>0</v>
      </c>
      <c r="BK129" s="6" t="s">
        <v>9</v>
      </c>
      <c r="BL129" s="6" t="s">
        <v>9</v>
      </c>
      <c r="BM129" s="6">
        <f>0</f>
        <v>0</v>
      </c>
      <c r="BN129" s="6">
        <f>0</f>
        <v>0</v>
      </c>
      <c r="BO129" s="6">
        <f>0</f>
        <v>0</v>
      </c>
      <c r="BP129" s="7">
        <f>IFERROR(VLOOKUP(BK129,Table1[#All],2,0),0)</f>
        <v>0</v>
      </c>
    </row>
    <row r="130" spans="1:68" x14ac:dyDescent="0.25">
      <c r="A130" s="6" t="s">
        <v>1219</v>
      </c>
      <c r="B130" s="6" t="str">
        <f>VLOOKUP(A130,Table3[#All],2,FALSE)</f>
        <v>University of Pennsylvania</v>
      </c>
      <c r="C130" s="6" t="str">
        <f>VLOOKUP(A130,Table3[#All],3,FALSE)</f>
        <v>Fintech: Foundations &amp; Applications of Financial Technology</v>
      </c>
      <c r="D130" s="6" t="str">
        <f>VLOOKUP(A130,Table3[#All],4,FALSE)</f>
        <v>Specialization</v>
      </c>
      <c r="E130" s="6">
        <f>VLOOKUP(A130,Table3[#All],5,FALSE)</f>
        <v>4.5999999999999996</v>
      </c>
      <c r="F130" s="6">
        <f>VLOOKUP(A130,Table3[#All],6,FALSE)</f>
        <v>2366</v>
      </c>
      <c r="G130" s="6">
        <v>53000</v>
      </c>
      <c r="H130" s="6" t="str">
        <f>VLOOKUP(A130,Table3[#All],8,FALSE)</f>
        <v>Beginner</v>
      </c>
      <c r="I130" s="6" t="s">
        <v>1220</v>
      </c>
      <c r="J130" s="6" t="s">
        <v>1221</v>
      </c>
      <c r="K130" s="6">
        <v>4.7</v>
      </c>
      <c r="L130" s="8">
        <v>1667</v>
      </c>
      <c r="M130" s="6">
        <v>380</v>
      </c>
      <c r="N130" s="7">
        <f>IFERROR(VLOOKUP(I130,Table1[#All],2,0),0)</f>
        <v>29269</v>
      </c>
      <c r="O130" s="6" t="s">
        <v>1222</v>
      </c>
      <c r="P130" s="6" t="s">
        <v>1223</v>
      </c>
      <c r="Q130" s="6">
        <v>4.5999999999999996</v>
      </c>
      <c r="R130" s="8">
        <v>1008</v>
      </c>
      <c r="S130" s="6">
        <v>224</v>
      </c>
      <c r="T130" s="7">
        <f>IFERROR(VLOOKUP(O130,Table1[#All],2,0),0)</f>
        <v>28881</v>
      </c>
      <c r="U130" s="6" t="s">
        <v>1224</v>
      </c>
      <c r="V130" s="6" t="s">
        <v>1225</v>
      </c>
      <c r="W130" s="6">
        <v>4.7</v>
      </c>
      <c r="X130" s="6">
        <v>436</v>
      </c>
      <c r="Y130" s="6">
        <v>57</v>
      </c>
      <c r="Z130" s="7">
        <f>IFERROR(VLOOKUP(U130,Table1[#All],2,0),0)</f>
        <v>9102</v>
      </c>
      <c r="AA130" s="6" t="s">
        <v>1226</v>
      </c>
      <c r="AB130" s="6" t="s">
        <v>1227</v>
      </c>
      <c r="AC130" s="6">
        <v>4.5999999999999996</v>
      </c>
      <c r="AD130" s="6">
        <v>394</v>
      </c>
      <c r="AE130" s="6">
        <v>59</v>
      </c>
      <c r="AF130" s="7">
        <f>IFERROR(VLOOKUP(AA130,Table1[#All],2,0),0)</f>
        <v>9897</v>
      </c>
      <c r="AG130" s="6" t="s">
        <v>9</v>
      </c>
      <c r="AH130" s="6" t="s">
        <v>9</v>
      </c>
      <c r="AI130" s="6">
        <f>0</f>
        <v>0</v>
      </c>
      <c r="AJ130" s="6">
        <f>0</f>
        <v>0</v>
      </c>
      <c r="AK130" s="6">
        <f>0</f>
        <v>0</v>
      </c>
      <c r="AL130" s="7">
        <f>IFERROR(VLOOKUP(AG130,Table1[#All],2,0),0)</f>
        <v>0</v>
      </c>
      <c r="AM130" s="6" t="s">
        <v>9</v>
      </c>
      <c r="AN130" s="6" t="s">
        <v>9</v>
      </c>
      <c r="AO130" s="6">
        <f>0</f>
        <v>0</v>
      </c>
      <c r="AP130" s="6">
        <f>0</f>
        <v>0</v>
      </c>
      <c r="AQ130" s="6">
        <f>0</f>
        <v>0</v>
      </c>
      <c r="AR130" s="7">
        <f>IFERROR(VLOOKUP(AM130,Table1[#All],2,0),0)</f>
        <v>0</v>
      </c>
      <c r="AS130" s="6" t="s">
        <v>9</v>
      </c>
      <c r="AT130" s="6" t="s">
        <v>9</v>
      </c>
      <c r="AU130" s="6">
        <f>0</f>
        <v>0</v>
      </c>
      <c r="AV130" s="6">
        <f>0</f>
        <v>0</v>
      </c>
      <c r="AW130" s="6">
        <f>0</f>
        <v>0</v>
      </c>
      <c r="AX130" s="7">
        <f>IFERROR(VLOOKUP(AS130,Table1[#All],2,0),0)</f>
        <v>0</v>
      </c>
      <c r="AY130" s="6" t="s">
        <v>9</v>
      </c>
      <c r="AZ130" s="6" t="s">
        <v>9</v>
      </c>
      <c r="BA130" s="6">
        <f>0</f>
        <v>0</v>
      </c>
      <c r="BB130" s="6">
        <f>0</f>
        <v>0</v>
      </c>
      <c r="BC130" s="6">
        <f>0</f>
        <v>0</v>
      </c>
      <c r="BD130" s="7">
        <f>IFERROR(VLOOKUP(AY130,Table1[#All],2,0),0)</f>
        <v>0</v>
      </c>
      <c r="BE130" s="6" t="s">
        <v>9</v>
      </c>
      <c r="BF130" s="6" t="s">
        <v>9</v>
      </c>
      <c r="BG130" s="6">
        <f>0</f>
        <v>0</v>
      </c>
      <c r="BH130" s="6">
        <f>0</f>
        <v>0</v>
      </c>
      <c r="BI130" s="6">
        <f>0</f>
        <v>0</v>
      </c>
      <c r="BJ130" s="7">
        <f>IFERROR(VLOOKUP(BE130,Table1[#All],2,0),0)</f>
        <v>0</v>
      </c>
      <c r="BK130" s="6" t="s">
        <v>9</v>
      </c>
      <c r="BL130" s="6" t="s">
        <v>9</v>
      </c>
      <c r="BM130" s="6">
        <f>0</f>
        <v>0</v>
      </c>
      <c r="BN130" s="6">
        <f>0</f>
        <v>0</v>
      </c>
      <c r="BO130" s="6">
        <f>0</f>
        <v>0</v>
      </c>
      <c r="BP130" s="7">
        <f>IFERROR(VLOOKUP(BK130,Table1[#All],2,0),0)</f>
        <v>0</v>
      </c>
    </row>
    <row r="131" spans="1:68" x14ac:dyDescent="0.25">
      <c r="A131" s="6" t="s">
        <v>1228</v>
      </c>
      <c r="B131" s="6" t="str">
        <f>VLOOKUP(A131,Table3[#All],2,FALSE)</f>
        <v>Google Cloud</v>
      </c>
      <c r="C131" s="6" t="str">
        <f>VLOOKUP(A131,Table3[#All],3,FALSE)</f>
        <v>Architecting with Google Kubernetes Engine</v>
      </c>
      <c r="D131" s="6" t="str">
        <f>VLOOKUP(A131,Table3[#All],4,FALSE)</f>
        <v>Specialization</v>
      </c>
      <c r="E131" s="6">
        <f>VLOOKUP(A131,Table3[#All],5,FALSE)</f>
        <v>4.7</v>
      </c>
      <c r="F131" s="6">
        <f>VLOOKUP(A131,Table3[#All],6,FALSE)</f>
        <v>42662</v>
      </c>
      <c r="G131" s="6">
        <v>530000</v>
      </c>
      <c r="H131" s="6" t="str">
        <f>VLOOKUP(A131,Table3[#All],8,FALSE)</f>
        <v>Beginner</v>
      </c>
      <c r="I131" s="6" t="s">
        <v>1229</v>
      </c>
      <c r="J131" s="6" t="s">
        <v>561</v>
      </c>
      <c r="K131" s="6">
        <v>4.7</v>
      </c>
      <c r="L131" s="8">
        <v>41631</v>
      </c>
      <c r="M131" s="8">
        <v>7152</v>
      </c>
      <c r="N131" s="7">
        <f>IFERROR(VLOOKUP(I131,Table1[#All],2,0),0)</f>
        <v>529463</v>
      </c>
      <c r="O131" s="6" t="s">
        <v>1230</v>
      </c>
      <c r="P131" s="6" t="s">
        <v>1231</v>
      </c>
      <c r="Q131" s="6">
        <v>4.7</v>
      </c>
      <c r="R131" s="8">
        <v>2003</v>
      </c>
      <c r="S131" s="6">
        <v>262</v>
      </c>
      <c r="T131" s="7">
        <f>IFERROR(VLOOKUP(O131,Table1[#All],2,0),0)</f>
        <v>39865</v>
      </c>
      <c r="U131" s="6" t="s">
        <v>1232</v>
      </c>
      <c r="V131" s="6" t="s">
        <v>1233</v>
      </c>
      <c r="W131" s="6">
        <v>4.7</v>
      </c>
      <c r="X131" s="8">
        <v>1078</v>
      </c>
      <c r="Y131" s="6">
        <v>172</v>
      </c>
      <c r="Z131" s="7">
        <f>IFERROR(VLOOKUP(U131,Table1[#All],2,0),0)</f>
        <v>23467</v>
      </c>
      <c r="AA131" s="6" t="s">
        <v>1234</v>
      </c>
      <c r="AB131" s="6" t="s">
        <v>1235</v>
      </c>
      <c r="AC131" s="6">
        <v>4.7</v>
      </c>
      <c r="AD131" s="6">
        <v>809</v>
      </c>
      <c r="AE131" s="6">
        <v>79</v>
      </c>
      <c r="AF131" s="7">
        <f>IFERROR(VLOOKUP(AA131,Table1[#All],2,0),0)</f>
        <v>16046</v>
      </c>
      <c r="AG131" s="6" t="s">
        <v>9</v>
      </c>
      <c r="AH131" s="6" t="s">
        <v>9</v>
      </c>
      <c r="AI131" s="6">
        <f>0</f>
        <v>0</v>
      </c>
      <c r="AJ131" s="6">
        <f>0</f>
        <v>0</v>
      </c>
      <c r="AK131" s="6">
        <f>0</f>
        <v>0</v>
      </c>
      <c r="AL131" s="7">
        <f>IFERROR(VLOOKUP(AG131,Table1[#All],2,0),0)</f>
        <v>0</v>
      </c>
      <c r="AM131" s="6" t="s">
        <v>9</v>
      </c>
      <c r="AN131" s="6" t="s">
        <v>9</v>
      </c>
      <c r="AO131" s="6">
        <f>0</f>
        <v>0</v>
      </c>
      <c r="AP131" s="6">
        <f>0</f>
        <v>0</v>
      </c>
      <c r="AQ131" s="6">
        <f>0</f>
        <v>0</v>
      </c>
      <c r="AR131" s="7">
        <f>IFERROR(VLOOKUP(AM131,Table1[#All],2,0),0)</f>
        <v>0</v>
      </c>
      <c r="AS131" s="6" t="s">
        <v>9</v>
      </c>
      <c r="AT131" s="6" t="s">
        <v>9</v>
      </c>
      <c r="AU131" s="6">
        <f>0</f>
        <v>0</v>
      </c>
      <c r="AV131" s="6">
        <f>0</f>
        <v>0</v>
      </c>
      <c r="AW131" s="6">
        <f>0</f>
        <v>0</v>
      </c>
      <c r="AX131" s="7">
        <f>IFERROR(VLOOKUP(AS131,Table1[#All],2,0),0)</f>
        <v>0</v>
      </c>
      <c r="AY131" s="6" t="s">
        <v>9</v>
      </c>
      <c r="AZ131" s="6" t="s">
        <v>9</v>
      </c>
      <c r="BA131" s="6">
        <f>0</f>
        <v>0</v>
      </c>
      <c r="BB131" s="6">
        <f>0</f>
        <v>0</v>
      </c>
      <c r="BC131" s="6">
        <f>0</f>
        <v>0</v>
      </c>
      <c r="BD131" s="7">
        <f>IFERROR(VLOOKUP(AY131,Table1[#All],2,0),0)</f>
        <v>0</v>
      </c>
      <c r="BE131" s="6" t="s">
        <v>9</v>
      </c>
      <c r="BF131" s="6" t="s">
        <v>9</v>
      </c>
      <c r="BG131" s="6">
        <f>0</f>
        <v>0</v>
      </c>
      <c r="BH131" s="6">
        <f>0</f>
        <v>0</v>
      </c>
      <c r="BI131" s="6">
        <f>0</f>
        <v>0</v>
      </c>
      <c r="BJ131" s="7">
        <f>IFERROR(VLOOKUP(BE131,Table1[#All],2,0),0)</f>
        <v>0</v>
      </c>
      <c r="BK131" s="6" t="s">
        <v>9</v>
      </c>
      <c r="BL131" s="6" t="s">
        <v>9</v>
      </c>
      <c r="BM131" s="6">
        <f>0</f>
        <v>0</v>
      </c>
      <c r="BN131" s="6">
        <f>0</f>
        <v>0</v>
      </c>
      <c r="BO131" s="6">
        <f>0</f>
        <v>0</v>
      </c>
      <c r="BP131" s="7">
        <f>IFERROR(VLOOKUP(BK131,Table1[#All],2,0),0)</f>
        <v>0</v>
      </c>
    </row>
    <row r="132" spans="1:68" x14ac:dyDescent="0.25">
      <c r="A132" s="6" t="s">
        <v>1236</v>
      </c>
      <c r="B132" s="6" t="str">
        <f>VLOOKUP(A132,Table3[#All],2,FALSE)</f>
        <v>Google Cloud</v>
      </c>
      <c r="C132" s="6" t="str">
        <f>VLOOKUP(A132,Table3[#All],3,FALSE)</f>
        <v>Security in Google Cloud</v>
      </c>
      <c r="D132" s="6" t="str">
        <f>VLOOKUP(A132,Table3[#All],4,FALSE)</f>
        <v>Specialization</v>
      </c>
      <c r="E132" s="6">
        <f>VLOOKUP(A132,Table3[#All],5,FALSE)</f>
        <v>4.7</v>
      </c>
      <c r="F132" s="6">
        <f>VLOOKUP(A132,Table3[#All],6,FALSE)</f>
        <v>42117</v>
      </c>
      <c r="G132" s="6">
        <v>530000</v>
      </c>
      <c r="H132" s="6" t="str">
        <f>VLOOKUP(A132,Table3[#All],8,FALSE)</f>
        <v>Intermediate</v>
      </c>
      <c r="I132" s="6" t="s">
        <v>1237</v>
      </c>
      <c r="J132" s="6" t="s">
        <v>561</v>
      </c>
      <c r="K132" s="6">
        <v>4.7</v>
      </c>
      <c r="L132" s="8">
        <v>41631</v>
      </c>
      <c r="M132" s="8">
        <v>7152</v>
      </c>
      <c r="N132" s="7">
        <f>IFERROR(VLOOKUP(I132,Table1[#All],2,0),0)</f>
        <v>0</v>
      </c>
      <c r="O132" s="6" t="s">
        <v>1238</v>
      </c>
      <c r="P132" s="6" t="s">
        <v>1239</v>
      </c>
      <c r="Q132" s="6">
        <v>4.7</v>
      </c>
      <c r="R132" s="6">
        <v>963</v>
      </c>
      <c r="S132" s="6">
        <v>144</v>
      </c>
      <c r="T132" s="7">
        <f>IFERROR(VLOOKUP(O132,Table1[#All],2,0),0)</f>
        <v>25727</v>
      </c>
      <c r="U132" s="6" t="s">
        <v>1240</v>
      </c>
      <c r="V132" s="6" t="s">
        <v>1241</v>
      </c>
      <c r="W132" s="6">
        <v>4.5999999999999996</v>
      </c>
      <c r="X132" s="6">
        <v>256</v>
      </c>
      <c r="Y132" s="6">
        <v>39</v>
      </c>
      <c r="Z132" s="7">
        <f>IFERROR(VLOOKUP(U132,Table1[#All],2,0),0)</f>
        <v>9571</v>
      </c>
      <c r="AA132" s="6" t="s">
        <v>1242</v>
      </c>
      <c r="AB132" s="6" t="s">
        <v>1243</v>
      </c>
      <c r="AC132" s="6">
        <v>4.7</v>
      </c>
      <c r="AD132" s="6">
        <v>632</v>
      </c>
      <c r="AE132" s="6">
        <v>81</v>
      </c>
      <c r="AF132" s="7">
        <f>IFERROR(VLOOKUP(AA132,Table1[#All],2,0),0)</f>
        <v>13285</v>
      </c>
      <c r="AG132" s="6" t="s">
        <v>9</v>
      </c>
      <c r="AH132" s="6" t="s">
        <v>9</v>
      </c>
      <c r="AI132" s="6">
        <f>0</f>
        <v>0</v>
      </c>
      <c r="AJ132" s="6">
        <f>0</f>
        <v>0</v>
      </c>
      <c r="AK132" s="6">
        <f>0</f>
        <v>0</v>
      </c>
      <c r="AL132" s="7">
        <f>IFERROR(VLOOKUP(AG132,Table1[#All],2,0),0)</f>
        <v>0</v>
      </c>
      <c r="AM132" s="6" t="s">
        <v>9</v>
      </c>
      <c r="AN132" s="6" t="s">
        <v>9</v>
      </c>
      <c r="AO132" s="6">
        <f>0</f>
        <v>0</v>
      </c>
      <c r="AP132" s="6">
        <f>0</f>
        <v>0</v>
      </c>
      <c r="AQ132" s="6">
        <f>0</f>
        <v>0</v>
      </c>
      <c r="AR132" s="7">
        <f>IFERROR(VLOOKUP(AM132,Table1[#All],2,0),0)</f>
        <v>0</v>
      </c>
      <c r="AS132" s="6" t="s">
        <v>9</v>
      </c>
      <c r="AT132" s="6" t="s">
        <v>9</v>
      </c>
      <c r="AU132" s="6">
        <f>0</f>
        <v>0</v>
      </c>
      <c r="AV132" s="6">
        <f>0</f>
        <v>0</v>
      </c>
      <c r="AW132" s="6">
        <f>0</f>
        <v>0</v>
      </c>
      <c r="AX132" s="7">
        <f>IFERROR(VLOOKUP(AS132,Table1[#All],2,0),0)</f>
        <v>0</v>
      </c>
      <c r="AY132" s="6" t="s">
        <v>9</v>
      </c>
      <c r="AZ132" s="6" t="s">
        <v>9</v>
      </c>
      <c r="BA132" s="6">
        <f>0</f>
        <v>0</v>
      </c>
      <c r="BB132" s="6">
        <f>0</f>
        <v>0</v>
      </c>
      <c r="BC132" s="6">
        <f>0</f>
        <v>0</v>
      </c>
      <c r="BD132" s="7">
        <f>IFERROR(VLOOKUP(AY132,Table1[#All],2,0),0)</f>
        <v>0</v>
      </c>
      <c r="BE132" s="6" t="s">
        <v>9</v>
      </c>
      <c r="BF132" s="6" t="s">
        <v>9</v>
      </c>
      <c r="BG132" s="6">
        <f>0</f>
        <v>0</v>
      </c>
      <c r="BH132" s="6">
        <f>0</f>
        <v>0</v>
      </c>
      <c r="BI132" s="6">
        <f>0</f>
        <v>0</v>
      </c>
      <c r="BJ132" s="7">
        <f>IFERROR(VLOOKUP(BE132,Table1[#All],2,0),0)</f>
        <v>0</v>
      </c>
      <c r="BK132" s="6" t="s">
        <v>9</v>
      </c>
      <c r="BL132" s="6" t="s">
        <v>9</v>
      </c>
      <c r="BM132" s="6">
        <f>0</f>
        <v>0</v>
      </c>
      <c r="BN132" s="6">
        <f>0</f>
        <v>0</v>
      </c>
      <c r="BO132" s="6">
        <f>0</f>
        <v>0</v>
      </c>
      <c r="BP132" s="7">
        <f>IFERROR(VLOOKUP(BK132,Table1[#All],2,0),0)</f>
        <v>0</v>
      </c>
    </row>
    <row r="133" spans="1:68" x14ac:dyDescent="0.25">
      <c r="A133" s="6" t="s">
        <v>1244</v>
      </c>
      <c r="B133" s="6" t="str">
        <f>VLOOKUP(A133,Table3[#All],2,FALSE)</f>
        <v>Google Cloud</v>
      </c>
      <c r="C133" s="6" t="str">
        <f>VLOOKUP(A133,Table3[#All],3,FALSE)</f>
        <v>Networking in Google Cloud</v>
      </c>
      <c r="D133" s="6" t="str">
        <f>VLOOKUP(A133,Table3[#All],4,FALSE)</f>
        <v>Specialization</v>
      </c>
      <c r="E133" s="6">
        <f>VLOOKUP(A133,Table3[#All],5,FALSE)</f>
        <v>4.7</v>
      </c>
      <c r="F133" s="6">
        <f>VLOOKUP(A133,Table3[#All],6,FALSE)</f>
        <v>42196</v>
      </c>
      <c r="G133" s="6">
        <v>530000</v>
      </c>
      <c r="H133" s="6" t="str">
        <f>VLOOKUP(A133,Table3[#All],8,FALSE)</f>
        <v>Intermediate</v>
      </c>
      <c r="I133" s="6" t="s">
        <v>1245</v>
      </c>
      <c r="J133" s="6" t="s">
        <v>561</v>
      </c>
      <c r="K133" s="6">
        <v>4.7</v>
      </c>
      <c r="L133" s="8">
        <v>41631</v>
      </c>
      <c r="M133" s="8">
        <v>7152</v>
      </c>
      <c r="N133" s="7">
        <f>IFERROR(VLOOKUP(I133,Table1[#All],2,0),0)</f>
        <v>0</v>
      </c>
      <c r="O133" s="6" t="s">
        <v>1246</v>
      </c>
      <c r="P133" s="6" t="s">
        <v>1247</v>
      </c>
      <c r="Q133" s="6">
        <v>4.8</v>
      </c>
      <c r="R133" s="8">
        <v>1375</v>
      </c>
      <c r="S133" s="6">
        <v>194</v>
      </c>
      <c r="T133" s="7">
        <f>IFERROR(VLOOKUP(O133,Table1[#All],2,0),0)</f>
        <v>25166</v>
      </c>
      <c r="U133" s="6" t="s">
        <v>1248</v>
      </c>
      <c r="V133" s="6" t="s">
        <v>1249</v>
      </c>
      <c r="W133" s="6">
        <v>4.8</v>
      </c>
      <c r="X133" s="6">
        <v>917</v>
      </c>
      <c r="Y133" s="6">
        <v>111</v>
      </c>
      <c r="Z133" s="7">
        <f>IFERROR(VLOOKUP(U133,Table1[#All],2,0),0)</f>
        <v>18336</v>
      </c>
      <c r="AA133" s="6" t="s">
        <v>9</v>
      </c>
      <c r="AB133" s="6" t="s">
        <v>9</v>
      </c>
      <c r="AC133" s="6">
        <f>0</f>
        <v>0</v>
      </c>
      <c r="AD133" s="6">
        <f>0</f>
        <v>0</v>
      </c>
      <c r="AE133" s="6">
        <f>0</f>
        <v>0</v>
      </c>
      <c r="AF133" s="7">
        <f>IFERROR(VLOOKUP(AA133,Table1[#All],2,0),0)</f>
        <v>0</v>
      </c>
      <c r="AG133" s="6" t="s">
        <v>9</v>
      </c>
      <c r="AH133" s="6" t="s">
        <v>9</v>
      </c>
      <c r="AI133" s="6">
        <f>0</f>
        <v>0</v>
      </c>
      <c r="AJ133" s="6">
        <f>0</f>
        <v>0</v>
      </c>
      <c r="AK133" s="6">
        <f>0</f>
        <v>0</v>
      </c>
      <c r="AL133" s="7">
        <f>IFERROR(VLOOKUP(AG133,Table1[#All],2,0),0)</f>
        <v>0</v>
      </c>
      <c r="AM133" s="6" t="s">
        <v>9</v>
      </c>
      <c r="AN133" s="6" t="s">
        <v>9</v>
      </c>
      <c r="AO133" s="6">
        <f>0</f>
        <v>0</v>
      </c>
      <c r="AP133" s="6">
        <f>0</f>
        <v>0</v>
      </c>
      <c r="AQ133" s="6">
        <f>0</f>
        <v>0</v>
      </c>
      <c r="AR133" s="7">
        <f>IFERROR(VLOOKUP(AM133,Table1[#All],2,0),0)</f>
        <v>0</v>
      </c>
      <c r="AS133" s="6" t="s">
        <v>9</v>
      </c>
      <c r="AT133" s="6" t="s">
        <v>9</v>
      </c>
      <c r="AU133" s="6">
        <f>0</f>
        <v>0</v>
      </c>
      <c r="AV133" s="6">
        <f>0</f>
        <v>0</v>
      </c>
      <c r="AW133" s="6">
        <f>0</f>
        <v>0</v>
      </c>
      <c r="AX133" s="7">
        <f>IFERROR(VLOOKUP(AS133,Table1[#All],2,0),0)</f>
        <v>0</v>
      </c>
      <c r="AY133" s="6" t="s">
        <v>9</v>
      </c>
      <c r="AZ133" s="6" t="s">
        <v>9</v>
      </c>
      <c r="BA133" s="6">
        <f>0</f>
        <v>0</v>
      </c>
      <c r="BB133" s="6">
        <f>0</f>
        <v>0</v>
      </c>
      <c r="BC133" s="6">
        <f>0</f>
        <v>0</v>
      </c>
      <c r="BD133" s="7">
        <f>IFERROR(VLOOKUP(AY133,Table1[#All],2,0),0)</f>
        <v>0</v>
      </c>
      <c r="BE133" s="6" t="s">
        <v>9</v>
      </c>
      <c r="BF133" s="6" t="s">
        <v>9</v>
      </c>
      <c r="BG133" s="6">
        <f>0</f>
        <v>0</v>
      </c>
      <c r="BH133" s="6">
        <f>0</f>
        <v>0</v>
      </c>
      <c r="BI133" s="6">
        <f>0</f>
        <v>0</v>
      </c>
      <c r="BJ133" s="7">
        <f>IFERROR(VLOOKUP(BE133,Table1[#All],2,0),0)</f>
        <v>0</v>
      </c>
      <c r="BK133" s="6" t="s">
        <v>9</v>
      </c>
      <c r="BL133" s="6" t="s">
        <v>9</v>
      </c>
      <c r="BM133" s="6">
        <f>0</f>
        <v>0</v>
      </c>
      <c r="BN133" s="6">
        <f>0</f>
        <v>0</v>
      </c>
      <c r="BO133" s="6">
        <f>0</f>
        <v>0</v>
      </c>
      <c r="BP133" s="7">
        <f>IFERROR(VLOOKUP(BK133,Table1[#All],2,0),0)</f>
        <v>0</v>
      </c>
    </row>
    <row r="134" spans="1:68" x14ac:dyDescent="0.25">
      <c r="A134" s="6" t="s">
        <v>1250</v>
      </c>
      <c r="B134" s="6" t="str">
        <f>VLOOKUP(A134,Table3[#All],2,FALSE)</f>
        <v>Amazon Web Services</v>
      </c>
      <c r="C134" s="6" t="str">
        <f>VLOOKUP(A134,Table3[#All],3,FALSE)</f>
        <v>AWS Fundamentals</v>
      </c>
      <c r="D134" s="6" t="str">
        <f>VLOOKUP(A134,Table3[#All],4,FALSE)</f>
        <v>Specialization</v>
      </c>
      <c r="E134" s="6">
        <f>VLOOKUP(A134,Table3[#All],5,FALSE)</f>
        <v>4.5999999999999996</v>
      </c>
      <c r="F134" s="6">
        <f>VLOOKUP(A134,Table3[#All],6,FALSE)</f>
        <v>5628</v>
      </c>
      <c r="G134" s="6">
        <v>130000</v>
      </c>
      <c r="H134" s="6" t="str">
        <f>VLOOKUP(A134,Table3[#All],8,FALSE)</f>
        <v>Beginner</v>
      </c>
      <c r="I134" s="6" t="s">
        <v>1251</v>
      </c>
      <c r="J134" s="6" t="s">
        <v>576</v>
      </c>
      <c r="K134" s="6">
        <v>4.8</v>
      </c>
      <c r="L134" s="6">
        <v>858</v>
      </c>
      <c r="M134" s="6">
        <v>208</v>
      </c>
      <c r="N134" s="7">
        <f>IFERROR(VLOOKUP(I134,Table1[#All],2,0),0)</f>
        <v>35032</v>
      </c>
      <c r="O134" s="6" t="s">
        <v>1252</v>
      </c>
      <c r="P134" s="6" t="s">
        <v>1253</v>
      </c>
      <c r="Q134" s="6">
        <v>4.4000000000000004</v>
      </c>
      <c r="R134" s="8">
        <v>2717</v>
      </c>
      <c r="S134" s="6">
        <v>519</v>
      </c>
      <c r="T134" s="7">
        <f>IFERROR(VLOOKUP(O134,Table1[#All],2,0),0)</f>
        <v>51710</v>
      </c>
      <c r="U134" s="6" t="s">
        <v>1254</v>
      </c>
      <c r="V134" s="6" t="s">
        <v>1255</v>
      </c>
      <c r="W134" s="6">
        <v>4.5999999999999996</v>
      </c>
      <c r="X134" s="8">
        <v>1735</v>
      </c>
      <c r="Y134" s="6">
        <v>241</v>
      </c>
      <c r="Z134" s="7">
        <f>IFERROR(VLOOKUP(U134,Table1[#All],2,0),0)</f>
        <v>49704</v>
      </c>
      <c r="AA134" s="6" t="s">
        <v>1256</v>
      </c>
      <c r="AB134" s="6" t="s">
        <v>1257</v>
      </c>
      <c r="AC134" s="6">
        <v>4.7</v>
      </c>
      <c r="AD134" s="8">
        <v>2596</v>
      </c>
      <c r="AE134" s="6">
        <v>420</v>
      </c>
      <c r="AF134" s="7">
        <f>IFERROR(VLOOKUP(AA134,Table1[#All],2,0),0)</f>
        <v>76760</v>
      </c>
      <c r="AG134" s="6" t="s">
        <v>9</v>
      </c>
      <c r="AH134" s="6" t="s">
        <v>9</v>
      </c>
      <c r="AI134" s="6">
        <f>0</f>
        <v>0</v>
      </c>
      <c r="AJ134" s="6">
        <f>0</f>
        <v>0</v>
      </c>
      <c r="AK134" s="6">
        <f>0</f>
        <v>0</v>
      </c>
      <c r="AL134" s="7">
        <f>IFERROR(VLOOKUP(AG134,Table1[#All],2,0),0)</f>
        <v>0</v>
      </c>
      <c r="AM134" s="6" t="s">
        <v>9</v>
      </c>
      <c r="AN134" s="6" t="s">
        <v>9</v>
      </c>
      <c r="AO134" s="6">
        <f>0</f>
        <v>0</v>
      </c>
      <c r="AP134" s="6">
        <f>0</f>
        <v>0</v>
      </c>
      <c r="AQ134" s="6">
        <f>0</f>
        <v>0</v>
      </c>
      <c r="AR134" s="7">
        <f>IFERROR(VLOOKUP(AM134,Table1[#All],2,0),0)</f>
        <v>0</v>
      </c>
      <c r="AS134" s="6" t="s">
        <v>9</v>
      </c>
      <c r="AT134" s="6" t="s">
        <v>9</v>
      </c>
      <c r="AU134" s="6">
        <f>0</f>
        <v>0</v>
      </c>
      <c r="AV134" s="6">
        <f>0</f>
        <v>0</v>
      </c>
      <c r="AW134" s="6">
        <f>0</f>
        <v>0</v>
      </c>
      <c r="AX134" s="7">
        <f>IFERROR(VLOOKUP(AS134,Table1[#All],2,0),0)</f>
        <v>0</v>
      </c>
      <c r="AY134" s="6" t="s">
        <v>9</v>
      </c>
      <c r="AZ134" s="6" t="s">
        <v>9</v>
      </c>
      <c r="BA134" s="6">
        <f>0</f>
        <v>0</v>
      </c>
      <c r="BB134" s="6">
        <f>0</f>
        <v>0</v>
      </c>
      <c r="BC134" s="6">
        <f>0</f>
        <v>0</v>
      </c>
      <c r="BD134" s="7">
        <f>IFERROR(VLOOKUP(AY134,Table1[#All],2,0),0)</f>
        <v>0</v>
      </c>
      <c r="BE134" s="6" t="s">
        <v>9</v>
      </c>
      <c r="BF134" s="6" t="s">
        <v>9</v>
      </c>
      <c r="BG134" s="6">
        <f>0</f>
        <v>0</v>
      </c>
      <c r="BH134" s="6">
        <f>0</f>
        <v>0</v>
      </c>
      <c r="BI134" s="6">
        <f>0</f>
        <v>0</v>
      </c>
      <c r="BJ134" s="7">
        <f>IFERROR(VLOOKUP(BE134,Table1[#All],2,0),0)</f>
        <v>0</v>
      </c>
      <c r="BK134" s="6" t="s">
        <v>9</v>
      </c>
      <c r="BL134" s="6" t="s">
        <v>9</v>
      </c>
      <c r="BM134" s="6">
        <f>0</f>
        <v>0</v>
      </c>
      <c r="BN134" s="6">
        <f>0</f>
        <v>0</v>
      </c>
      <c r="BO134" s="6">
        <f>0</f>
        <v>0</v>
      </c>
      <c r="BP134" s="7">
        <f>IFERROR(VLOOKUP(BK134,Table1[#All],2,0),0)</f>
        <v>0</v>
      </c>
    </row>
    <row r="135" spans="1:68" x14ac:dyDescent="0.25">
      <c r="A135" s="6" t="s">
        <v>1258</v>
      </c>
      <c r="B135" s="6" t="str">
        <f>VLOOKUP(A135,Table3[#All],2,FALSE)</f>
        <v>Amazon Web Services</v>
      </c>
      <c r="C135" s="6" t="str">
        <f>VLOOKUP(A135,Table3[#All],3,FALSE)</f>
        <v>Modern Application Development with Python on AWS</v>
      </c>
      <c r="D135" s="6" t="str">
        <f>VLOOKUP(A135,Table3[#All],4,FALSE)</f>
        <v>Specialization</v>
      </c>
      <c r="E135" s="6">
        <f>VLOOKUP(A135,Table3[#All],5,FALSE)</f>
        <v>4.7</v>
      </c>
      <c r="F135" s="6">
        <f>VLOOKUP(A135,Table3[#All],6,FALSE)</f>
        <v>1532</v>
      </c>
      <c r="G135" s="6">
        <v>110000</v>
      </c>
      <c r="H135" s="6" t="str">
        <f>VLOOKUP(A135,Table3[#All],8,FALSE)</f>
        <v>Beginner</v>
      </c>
      <c r="I135" s="6" t="s">
        <v>1259</v>
      </c>
      <c r="J135" s="6" t="s">
        <v>576</v>
      </c>
      <c r="K135" s="6">
        <v>4.8</v>
      </c>
      <c r="L135" s="6">
        <v>858</v>
      </c>
      <c r="M135" s="6">
        <v>208</v>
      </c>
      <c r="N135" s="7">
        <f>IFERROR(VLOOKUP(I135,Table1[#All],2,0),0)</f>
        <v>0</v>
      </c>
      <c r="O135" s="6" t="s">
        <v>1260</v>
      </c>
      <c r="P135" s="6" t="s">
        <v>1261</v>
      </c>
      <c r="Q135" s="6">
        <v>4.5</v>
      </c>
      <c r="R135" s="6">
        <v>579</v>
      </c>
      <c r="S135" s="6">
        <v>117</v>
      </c>
      <c r="T135" s="7">
        <f>IFERROR(VLOOKUP(O135,Table1[#All],2,0),0)</f>
        <v>68993</v>
      </c>
      <c r="U135" s="6" t="s">
        <v>1262</v>
      </c>
      <c r="V135" s="6" t="s">
        <v>580</v>
      </c>
      <c r="W135" s="6">
        <v>4.8</v>
      </c>
      <c r="X135" s="6">
        <v>128</v>
      </c>
      <c r="Y135" s="6">
        <v>29</v>
      </c>
      <c r="Z135" s="7">
        <f>IFERROR(VLOOKUP(U135,Table1[#All],2,0),0)</f>
        <v>9518</v>
      </c>
      <c r="AA135" s="6" t="s">
        <v>1263</v>
      </c>
      <c r="AB135" s="6" t="s">
        <v>1264</v>
      </c>
      <c r="AC135" s="6">
        <v>0</v>
      </c>
      <c r="AD135" s="6">
        <v>0</v>
      </c>
      <c r="AE135" s="6">
        <f>0</f>
        <v>0</v>
      </c>
      <c r="AF135" s="7">
        <f>IFERROR(VLOOKUP(AA135,Table1[#All],2,0),0)</f>
        <v>0</v>
      </c>
      <c r="AG135" s="6" t="s">
        <v>9</v>
      </c>
      <c r="AH135" s="6" t="s">
        <v>9</v>
      </c>
      <c r="AI135" s="6">
        <f>0</f>
        <v>0</v>
      </c>
      <c r="AJ135" s="6">
        <f>0</f>
        <v>0</v>
      </c>
      <c r="AK135" s="6">
        <f>0</f>
        <v>0</v>
      </c>
      <c r="AL135" s="7">
        <f>IFERROR(VLOOKUP(AG135,Table1[#All],2,0),0)</f>
        <v>0</v>
      </c>
      <c r="AM135" s="6" t="s">
        <v>9</v>
      </c>
      <c r="AN135" s="6" t="s">
        <v>9</v>
      </c>
      <c r="AO135" s="6">
        <f>0</f>
        <v>0</v>
      </c>
      <c r="AP135" s="6">
        <f>0</f>
        <v>0</v>
      </c>
      <c r="AQ135" s="6">
        <f>0</f>
        <v>0</v>
      </c>
      <c r="AR135" s="7">
        <f>IFERROR(VLOOKUP(AM135,Table1[#All],2,0),0)</f>
        <v>0</v>
      </c>
      <c r="AS135" s="6" t="s">
        <v>9</v>
      </c>
      <c r="AT135" s="6" t="s">
        <v>9</v>
      </c>
      <c r="AU135" s="6">
        <f>0</f>
        <v>0</v>
      </c>
      <c r="AV135" s="6">
        <f>0</f>
        <v>0</v>
      </c>
      <c r="AW135" s="6">
        <f>0</f>
        <v>0</v>
      </c>
      <c r="AX135" s="7">
        <f>IFERROR(VLOOKUP(AS135,Table1[#All],2,0),0)</f>
        <v>0</v>
      </c>
      <c r="AY135" s="6" t="s">
        <v>9</v>
      </c>
      <c r="AZ135" s="6" t="s">
        <v>9</v>
      </c>
      <c r="BA135" s="6">
        <f>0</f>
        <v>0</v>
      </c>
      <c r="BB135" s="6">
        <f>0</f>
        <v>0</v>
      </c>
      <c r="BC135" s="6">
        <f>0</f>
        <v>0</v>
      </c>
      <c r="BD135" s="7">
        <f>IFERROR(VLOOKUP(AY135,Table1[#All],2,0),0)</f>
        <v>0</v>
      </c>
      <c r="BE135" s="6" t="s">
        <v>9</v>
      </c>
      <c r="BF135" s="6" t="s">
        <v>9</v>
      </c>
      <c r="BG135" s="6">
        <f>0</f>
        <v>0</v>
      </c>
      <c r="BH135" s="6">
        <f>0</f>
        <v>0</v>
      </c>
      <c r="BI135" s="6">
        <f>0</f>
        <v>0</v>
      </c>
      <c r="BJ135" s="7">
        <f>IFERROR(VLOOKUP(BE135,Table1[#All],2,0),0)</f>
        <v>0</v>
      </c>
      <c r="BK135" s="6" t="s">
        <v>9</v>
      </c>
      <c r="BL135" s="6" t="s">
        <v>9</v>
      </c>
      <c r="BM135" s="6">
        <f>0</f>
        <v>0</v>
      </c>
      <c r="BN135" s="6">
        <f>0</f>
        <v>0</v>
      </c>
      <c r="BO135" s="6">
        <f>0</f>
        <v>0</v>
      </c>
      <c r="BP135" s="7">
        <f>IFERROR(VLOOKUP(BK135,Table1[#All],2,0),0)</f>
        <v>0</v>
      </c>
    </row>
    <row r="136" spans="1:68" x14ac:dyDescent="0.25">
      <c r="A136" s="6" t="s">
        <v>1265</v>
      </c>
      <c r="B136" s="6" t="str">
        <f>VLOOKUP(A136,Table3[#All],2,FALSE)</f>
        <v>Stanford University</v>
      </c>
      <c r="C136" s="6" t="str">
        <f>VLOOKUP(A136,Table3[#All],3,FALSE)</f>
        <v>AI in Healthcare</v>
      </c>
      <c r="D136" s="6" t="str">
        <f>VLOOKUP(A136,Table3[#All],4,FALSE)</f>
        <v>Specialization</v>
      </c>
      <c r="E136" s="6">
        <f>VLOOKUP(A136,Table3[#All],5,FALSE)</f>
        <v>4.7</v>
      </c>
      <c r="F136" s="6">
        <f>VLOOKUP(A136,Table3[#All],6,FALSE)</f>
        <v>555</v>
      </c>
      <c r="G136" s="6">
        <v>22000</v>
      </c>
      <c r="H136" s="6" t="str">
        <f>VLOOKUP(A136,Table3[#All],8,FALSE)</f>
        <v>Beginner</v>
      </c>
      <c r="I136" s="6" t="s">
        <v>1266</v>
      </c>
      <c r="J136" s="6" t="s">
        <v>1267</v>
      </c>
      <c r="K136" s="6">
        <v>4.8</v>
      </c>
      <c r="L136" s="6">
        <v>361</v>
      </c>
      <c r="M136" s="6">
        <v>92</v>
      </c>
      <c r="N136" s="7">
        <f>IFERROR(VLOOKUP(I136,Table1[#All],2,0),0)</f>
        <v>15696</v>
      </c>
      <c r="O136" s="6" t="s">
        <v>1268</v>
      </c>
      <c r="P136" s="6" t="s">
        <v>1269</v>
      </c>
      <c r="Q136" s="6">
        <v>4.5999999999999996</v>
      </c>
      <c r="R136" s="6">
        <v>126</v>
      </c>
      <c r="S136" s="6">
        <v>26</v>
      </c>
      <c r="T136" s="7">
        <f>IFERROR(VLOOKUP(O136,Table1[#All],2,0),0)</f>
        <v>0</v>
      </c>
      <c r="U136" s="6" t="s">
        <v>1270</v>
      </c>
      <c r="V136" s="6" t="s">
        <v>1271</v>
      </c>
      <c r="W136" s="6">
        <v>4.8</v>
      </c>
      <c r="X136" s="6">
        <v>156</v>
      </c>
      <c r="Y136" s="6">
        <v>44</v>
      </c>
      <c r="Z136" s="7">
        <f>IFERROR(VLOOKUP(U136,Table1[#All],2,0),0)</f>
        <v>7661</v>
      </c>
      <c r="AA136" s="6" t="s">
        <v>1272</v>
      </c>
      <c r="AB136" s="6" t="s">
        <v>1273</v>
      </c>
      <c r="AC136" s="6">
        <v>4.5</v>
      </c>
      <c r="AD136" s="6">
        <v>99</v>
      </c>
      <c r="AE136" s="6">
        <v>29</v>
      </c>
      <c r="AF136" s="7">
        <f>IFERROR(VLOOKUP(AA136,Table1[#All],2,0),0)</f>
        <v>4358</v>
      </c>
      <c r="AG136" s="6" t="s">
        <v>1274</v>
      </c>
      <c r="AH136" s="6" t="s">
        <v>1275</v>
      </c>
      <c r="AI136" s="6">
        <v>4.5999999999999996</v>
      </c>
      <c r="AJ136" s="6">
        <v>76</v>
      </c>
      <c r="AK136" s="6">
        <v>22</v>
      </c>
      <c r="AL136" s="7">
        <f>IFERROR(VLOOKUP(AG136,Table1[#All],2,0),0)</f>
        <v>2782</v>
      </c>
      <c r="AM136" s="6" t="s">
        <v>9</v>
      </c>
      <c r="AN136" s="6" t="s">
        <v>9</v>
      </c>
      <c r="AO136" s="6">
        <f>0</f>
        <v>0</v>
      </c>
      <c r="AP136" s="6">
        <f>0</f>
        <v>0</v>
      </c>
      <c r="AQ136" s="6">
        <f>0</f>
        <v>0</v>
      </c>
      <c r="AR136" s="7">
        <f>IFERROR(VLOOKUP(AM136,Table1[#All],2,0),0)</f>
        <v>0</v>
      </c>
      <c r="AS136" s="6" t="s">
        <v>9</v>
      </c>
      <c r="AT136" s="6" t="s">
        <v>9</v>
      </c>
      <c r="AU136" s="6">
        <f>0</f>
        <v>0</v>
      </c>
      <c r="AV136" s="6">
        <f>0</f>
        <v>0</v>
      </c>
      <c r="AW136" s="6">
        <f>0</f>
        <v>0</v>
      </c>
      <c r="AX136" s="7">
        <f>IFERROR(VLOOKUP(AS136,Table1[#All],2,0),0)</f>
        <v>0</v>
      </c>
      <c r="AY136" s="6" t="s">
        <v>9</v>
      </c>
      <c r="AZ136" s="6" t="s">
        <v>9</v>
      </c>
      <c r="BA136" s="6">
        <f>0</f>
        <v>0</v>
      </c>
      <c r="BB136" s="6">
        <f>0</f>
        <v>0</v>
      </c>
      <c r="BC136" s="6">
        <f>0</f>
        <v>0</v>
      </c>
      <c r="BD136" s="7">
        <f>IFERROR(VLOOKUP(AY136,Table1[#All],2,0),0)</f>
        <v>0</v>
      </c>
      <c r="BE136" s="6" t="s">
        <v>9</v>
      </c>
      <c r="BF136" s="6" t="s">
        <v>9</v>
      </c>
      <c r="BG136" s="6">
        <f>0</f>
        <v>0</v>
      </c>
      <c r="BH136" s="6">
        <f>0</f>
        <v>0</v>
      </c>
      <c r="BI136" s="6">
        <f>0</f>
        <v>0</v>
      </c>
      <c r="BJ136" s="7">
        <f>IFERROR(VLOOKUP(BE136,Table1[#All],2,0),0)</f>
        <v>0</v>
      </c>
      <c r="BK136" s="6" t="s">
        <v>9</v>
      </c>
      <c r="BL136" s="6" t="s">
        <v>9</v>
      </c>
      <c r="BM136" s="6">
        <f>0</f>
        <v>0</v>
      </c>
      <c r="BN136" s="6">
        <f>0</f>
        <v>0</v>
      </c>
      <c r="BO136" s="6">
        <f>0</f>
        <v>0</v>
      </c>
      <c r="BP136" s="7">
        <f>IFERROR(VLOOKUP(BK136,Table1[#All],2,0),0)</f>
        <v>0</v>
      </c>
    </row>
    <row r="137" spans="1:68" x14ac:dyDescent="0.25">
      <c r="A137" s="6" t="s">
        <v>1276</v>
      </c>
      <c r="B137" s="6" t="str">
        <f>VLOOKUP(A137,Table3[#All],2,FALSE)</f>
        <v>Amazon Web Services</v>
      </c>
      <c r="C137" s="6" t="str">
        <f>VLOOKUP(A137,Table3[#All],3,FALSE)</f>
        <v>Modern Application Development with Java on AWS</v>
      </c>
      <c r="D137" s="6" t="str">
        <f>VLOOKUP(A137,Table3[#All],4,FALSE)</f>
        <v>Specialization</v>
      </c>
      <c r="E137" s="6">
        <f>VLOOKUP(A137,Table3[#All],5,FALSE)</f>
        <v>4.8</v>
      </c>
      <c r="F137" s="6">
        <f>VLOOKUP(A137,Table3[#All],6,FALSE)</f>
        <v>991</v>
      </c>
      <c r="G137" s="6">
        <v>47000</v>
      </c>
      <c r="H137" s="6" t="str">
        <f>VLOOKUP(A137,Table3[#All],8,FALSE)</f>
        <v>Beginner</v>
      </c>
      <c r="I137" s="6" t="s">
        <v>1277</v>
      </c>
      <c r="J137" s="6" t="s">
        <v>576</v>
      </c>
      <c r="K137" s="6">
        <v>4.8</v>
      </c>
      <c r="L137" s="6">
        <v>858</v>
      </c>
      <c r="M137" s="6">
        <v>208</v>
      </c>
      <c r="N137" s="7">
        <f>IFERROR(VLOOKUP(I137,Table1[#All],2,0),0)</f>
        <v>0</v>
      </c>
      <c r="O137" s="6" t="s">
        <v>1278</v>
      </c>
      <c r="P137" s="6" t="s">
        <v>1279</v>
      </c>
      <c r="Q137" s="6">
        <v>4.5</v>
      </c>
      <c r="R137" s="6">
        <v>33</v>
      </c>
      <c r="S137" s="6">
        <v>8</v>
      </c>
      <c r="T137" s="7">
        <f>IFERROR(VLOOKUP(O137,Table1[#All],2,0),0)</f>
        <v>7224</v>
      </c>
      <c r="U137" s="6" t="s">
        <v>1280</v>
      </c>
      <c r="V137" s="6" t="s">
        <v>580</v>
      </c>
      <c r="W137" s="6">
        <v>4.8</v>
      </c>
      <c r="X137" s="6">
        <v>128</v>
      </c>
      <c r="Y137" s="6">
        <v>29</v>
      </c>
      <c r="Z137" s="7">
        <f>IFERROR(VLOOKUP(U137,Table1[#All],2,0),0)</f>
        <v>0</v>
      </c>
      <c r="AA137" s="6" t="s">
        <v>1281</v>
      </c>
      <c r="AB137" s="6" t="s">
        <v>1282</v>
      </c>
      <c r="AC137" s="6">
        <v>0</v>
      </c>
      <c r="AD137" s="6">
        <v>0</v>
      </c>
      <c r="AE137" s="6">
        <f>0</f>
        <v>0</v>
      </c>
      <c r="AF137" s="7">
        <f>IFERROR(VLOOKUP(AA137,Table1[#All],2,0),0)</f>
        <v>0</v>
      </c>
      <c r="AG137" s="6" t="s">
        <v>9</v>
      </c>
      <c r="AH137" s="6" t="s">
        <v>9</v>
      </c>
      <c r="AI137" s="6">
        <f>0</f>
        <v>0</v>
      </c>
      <c r="AJ137" s="6">
        <f>0</f>
        <v>0</v>
      </c>
      <c r="AK137" s="6">
        <f>0</f>
        <v>0</v>
      </c>
      <c r="AL137" s="7">
        <f>IFERROR(VLOOKUP(AG137,Table1[#All],2,0),0)</f>
        <v>0</v>
      </c>
      <c r="AM137" s="6" t="s">
        <v>9</v>
      </c>
      <c r="AN137" s="6" t="s">
        <v>9</v>
      </c>
      <c r="AO137" s="6">
        <f>0</f>
        <v>0</v>
      </c>
      <c r="AP137" s="6">
        <f>0</f>
        <v>0</v>
      </c>
      <c r="AQ137" s="6">
        <f>0</f>
        <v>0</v>
      </c>
      <c r="AR137" s="7">
        <f>IFERROR(VLOOKUP(AM137,Table1[#All],2,0),0)</f>
        <v>0</v>
      </c>
      <c r="AS137" s="6" t="s">
        <v>9</v>
      </c>
      <c r="AT137" s="6" t="s">
        <v>9</v>
      </c>
      <c r="AU137" s="6">
        <f>0</f>
        <v>0</v>
      </c>
      <c r="AV137" s="6">
        <f>0</f>
        <v>0</v>
      </c>
      <c r="AW137" s="6">
        <f>0</f>
        <v>0</v>
      </c>
      <c r="AX137" s="7">
        <f>IFERROR(VLOOKUP(AS137,Table1[#All],2,0),0)</f>
        <v>0</v>
      </c>
      <c r="AY137" s="6" t="s">
        <v>9</v>
      </c>
      <c r="AZ137" s="6" t="s">
        <v>9</v>
      </c>
      <c r="BA137" s="6">
        <f>0</f>
        <v>0</v>
      </c>
      <c r="BB137" s="6">
        <f>0</f>
        <v>0</v>
      </c>
      <c r="BC137" s="6">
        <f>0</f>
        <v>0</v>
      </c>
      <c r="BD137" s="7">
        <f>IFERROR(VLOOKUP(AY137,Table1[#All],2,0),0)</f>
        <v>0</v>
      </c>
      <c r="BE137" s="6" t="s">
        <v>9</v>
      </c>
      <c r="BF137" s="6" t="s">
        <v>9</v>
      </c>
      <c r="BG137" s="6">
        <f>0</f>
        <v>0</v>
      </c>
      <c r="BH137" s="6">
        <f>0</f>
        <v>0</v>
      </c>
      <c r="BI137" s="6">
        <f>0</f>
        <v>0</v>
      </c>
      <c r="BJ137" s="7">
        <f>IFERROR(VLOOKUP(BE137,Table1[#All],2,0),0)</f>
        <v>0</v>
      </c>
      <c r="BK137" s="6" t="s">
        <v>9</v>
      </c>
      <c r="BL137" s="6" t="s">
        <v>9</v>
      </c>
      <c r="BM137" s="6">
        <f>0</f>
        <v>0</v>
      </c>
      <c r="BN137" s="6">
        <f>0</f>
        <v>0</v>
      </c>
      <c r="BO137" s="6">
        <f>0</f>
        <v>0</v>
      </c>
      <c r="BP137" s="7">
        <f>IFERROR(VLOOKUP(BK137,Table1[#All],2,0),0)</f>
        <v>0</v>
      </c>
    </row>
    <row r="138" spans="1:68" x14ac:dyDescent="0.25">
      <c r="A138" s="6" t="s">
        <v>1283</v>
      </c>
      <c r="B138" s="6" t="str">
        <f>VLOOKUP(A138,Table3[#All],2,FALSE)</f>
        <v>Amazon Web Services</v>
      </c>
      <c r="C138" s="6" t="str">
        <f>VLOOKUP(A138,Table3[#All],3,FALSE)</f>
        <v>Modern Application Development with .NET on AWS</v>
      </c>
      <c r="D138" s="6" t="str">
        <f>VLOOKUP(A138,Table3[#All],4,FALSE)</f>
        <v>Specialization</v>
      </c>
      <c r="E138" s="6">
        <f>VLOOKUP(A138,Table3[#All],5,FALSE)</f>
        <v>4.8</v>
      </c>
      <c r="F138" s="6">
        <f>VLOOKUP(A138,Table3[#All],6,FALSE)</f>
        <v>965</v>
      </c>
      <c r="G138" s="6">
        <v>43000</v>
      </c>
      <c r="H138" s="6" t="str">
        <f>VLOOKUP(A138,Table3[#All],8,FALSE)</f>
        <v>Beginner</v>
      </c>
      <c r="I138" s="6" t="s">
        <v>1284</v>
      </c>
      <c r="J138" s="6" t="s">
        <v>576</v>
      </c>
      <c r="K138" s="6">
        <v>4.8</v>
      </c>
      <c r="L138" s="6">
        <v>858</v>
      </c>
      <c r="M138" s="6">
        <v>208</v>
      </c>
      <c r="N138" s="7">
        <f>IFERROR(VLOOKUP(I138,Table1[#All],2,0),0)</f>
        <v>0</v>
      </c>
      <c r="O138" s="6" t="s">
        <v>1285</v>
      </c>
      <c r="P138" s="6" t="s">
        <v>1286</v>
      </c>
      <c r="Q138" s="6" t="s">
        <v>4367</v>
      </c>
      <c r="R138" s="6" t="s">
        <v>4367</v>
      </c>
      <c r="S138" s="6">
        <f>0</f>
        <v>0</v>
      </c>
      <c r="T138" s="7">
        <f>IFERROR(VLOOKUP(O138,Table1[#All],2,0),0)</f>
        <v>0</v>
      </c>
      <c r="U138" s="6" t="s">
        <v>1287</v>
      </c>
      <c r="V138" s="6" t="s">
        <v>580</v>
      </c>
      <c r="W138" s="6">
        <v>4.8</v>
      </c>
      <c r="X138" s="6">
        <v>128</v>
      </c>
      <c r="Y138" s="6">
        <v>29</v>
      </c>
      <c r="Z138" s="7">
        <f>IFERROR(VLOOKUP(U138,Table1[#All],2,0),0)</f>
        <v>0</v>
      </c>
      <c r="AA138" s="6" t="s">
        <v>9</v>
      </c>
      <c r="AB138" s="6" t="s">
        <v>9</v>
      </c>
      <c r="AC138" s="6">
        <f>0</f>
        <v>0</v>
      </c>
      <c r="AD138" s="6">
        <f>0</f>
        <v>0</v>
      </c>
      <c r="AE138" s="6">
        <f>0</f>
        <v>0</v>
      </c>
      <c r="AF138" s="7">
        <f>IFERROR(VLOOKUP(AA138,Table1[#All],2,0),0)</f>
        <v>0</v>
      </c>
      <c r="AG138" s="6" t="s">
        <v>9</v>
      </c>
      <c r="AH138" s="6" t="s">
        <v>9</v>
      </c>
      <c r="AI138" s="6">
        <f>0</f>
        <v>0</v>
      </c>
      <c r="AJ138" s="6">
        <f>0</f>
        <v>0</v>
      </c>
      <c r="AK138" s="6">
        <f>0</f>
        <v>0</v>
      </c>
      <c r="AL138" s="7">
        <f>IFERROR(VLOOKUP(AG138,Table1[#All],2,0),0)</f>
        <v>0</v>
      </c>
      <c r="AM138" s="6" t="s">
        <v>9</v>
      </c>
      <c r="AN138" s="6" t="s">
        <v>9</v>
      </c>
      <c r="AO138" s="6">
        <f>0</f>
        <v>0</v>
      </c>
      <c r="AP138" s="6">
        <f>0</f>
        <v>0</v>
      </c>
      <c r="AQ138" s="6">
        <f>0</f>
        <v>0</v>
      </c>
      <c r="AR138" s="7">
        <f>IFERROR(VLOOKUP(AM138,Table1[#All],2,0),0)</f>
        <v>0</v>
      </c>
      <c r="AS138" s="6" t="s">
        <v>9</v>
      </c>
      <c r="AT138" s="6" t="s">
        <v>9</v>
      </c>
      <c r="AU138" s="6">
        <f>0</f>
        <v>0</v>
      </c>
      <c r="AV138" s="6">
        <f>0</f>
        <v>0</v>
      </c>
      <c r="AW138" s="6">
        <f>0</f>
        <v>0</v>
      </c>
      <c r="AX138" s="7">
        <f>IFERROR(VLOOKUP(AS138,Table1[#All],2,0),0)</f>
        <v>0</v>
      </c>
      <c r="AY138" s="6" t="s">
        <v>9</v>
      </c>
      <c r="AZ138" s="6" t="s">
        <v>9</v>
      </c>
      <c r="BA138" s="6">
        <f>0</f>
        <v>0</v>
      </c>
      <c r="BB138" s="6">
        <f>0</f>
        <v>0</v>
      </c>
      <c r="BC138" s="6">
        <f>0</f>
        <v>0</v>
      </c>
      <c r="BD138" s="7">
        <f>IFERROR(VLOOKUP(AY138,Table1[#All],2,0),0)</f>
        <v>0</v>
      </c>
      <c r="BE138" s="6" t="s">
        <v>9</v>
      </c>
      <c r="BF138" s="6" t="s">
        <v>9</v>
      </c>
      <c r="BG138" s="6">
        <f>0</f>
        <v>0</v>
      </c>
      <c r="BH138" s="6">
        <f>0</f>
        <v>0</v>
      </c>
      <c r="BI138" s="6">
        <f>0</f>
        <v>0</v>
      </c>
      <c r="BJ138" s="7">
        <f>IFERROR(VLOOKUP(BE138,Table1[#All],2,0),0)</f>
        <v>0</v>
      </c>
      <c r="BK138" s="6" t="s">
        <v>9</v>
      </c>
      <c r="BL138" s="6" t="s">
        <v>9</v>
      </c>
      <c r="BM138" s="6">
        <f>0</f>
        <v>0</v>
      </c>
      <c r="BN138" s="6">
        <f>0</f>
        <v>0</v>
      </c>
      <c r="BO138" s="6">
        <f>0</f>
        <v>0</v>
      </c>
      <c r="BP138" s="7">
        <f>IFERROR(VLOOKUP(BK138,Table1[#All],2,0),0)</f>
        <v>0</v>
      </c>
    </row>
    <row r="139" spans="1:68" x14ac:dyDescent="0.25">
      <c r="A139" s="6" t="s">
        <v>1288</v>
      </c>
      <c r="B139" s="6" t="str">
        <f>VLOOKUP(A139,Table3[#All],2,FALSE)</f>
        <v>PwC</v>
      </c>
      <c r="C139" s="6" t="str">
        <f>VLOOKUP(A139,Table3[#All],3,FALSE)</f>
        <v>Data Analysis and Presentation Skills: the PwC Approach</v>
      </c>
      <c r="D139" s="6" t="str">
        <f>VLOOKUP(A139,Table3[#All],4,FALSE)</f>
        <v>Specialization</v>
      </c>
      <c r="E139" s="6">
        <f>VLOOKUP(A139,Table3[#All],5,FALSE)</f>
        <v>4.5999999999999996</v>
      </c>
      <c r="F139" s="6">
        <f>VLOOKUP(A139,Table3[#All],6,FALSE)</f>
        <v>9658</v>
      </c>
      <c r="G139" s="6">
        <v>270000</v>
      </c>
      <c r="H139" s="6" t="str">
        <f>VLOOKUP(A139,Table3[#All],8,FALSE)</f>
        <v>Beginner</v>
      </c>
      <c r="I139" s="6" t="s">
        <v>1289</v>
      </c>
      <c r="J139" s="6" t="s">
        <v>1290</v>
      </c>
      <c r="K139" s="6">
        <v>4.5999999999999996</v>
      </c>
      <c r="L139" s="8">
        <v>5592</v>
      </c>
      <c r="M139" s="8">
        <v>1068</v>
      </c>
      <c r="N139" s="7">
        <f>IFERROR(VLOOKUP(I139,Table1[#All],2,0),0)</f>
        <v>146182</v>
      </c>
      <c r="O139" s="6" t="s">
        <v>1291</v>
      </c>
      <c r="P139" s="6" t="s">
        <v>1292</v>
      </c>
      <c r="Q139" s="6">
        <v>4.7</v>
      </c>
      <c r="R139" s="8">
        <v>4870</v>
      </c>
      <c r="S139" s="6">
        <v>883</v>
      </c>
      <c r="T139" s="7">
        <f>IFERROR(VLOOKUP(O139,Table1[#All],2,0),0)</f>
        <v>115388</v>
      </c>
      <c r="U139" s="6" t="s">
        <v>1293</v>
      </c>
      <c r="V139" s="6" t="s">
        <v>1294</v>
      </c>
      <c r="W139" s="6">
        <v>4.8</v>
      </c>
      <c r="X139" s="8">
        <v>2703</v>
      </c>
      <c r="Y139" s="6">
        <v>430</v>
      </c>
      <c r="Z139" s="7">
        <f>IFERROR(VLOOKUP(U139,Table1[#All],2,0),0)</f>
        <v>75989</v>
      </c>
      <c r="AA139" s="6" t="s">
        <v>1295</v>
      </c>
      <c r="AB139" s="6" t="s">
        <v>1296</v>
      </c>
      <c r="AC139" s="6">
        <v>4.5999999999999996</v>
      </c>
      <c r="AD139" s="6">
        <v>973</v>
      </c>
      <c r="AE139" s="6">
        <v>169</v>
      </c>
      <c r="AF139" s="7">
        <f>IFERROR(VLOOKUP(AA139,Table1[#All],2,0),0)</f>
        <v>76096</v>
      </c>
      <c r="AG139" s="6" t="s">
        <v>1297</v>
      </c>
      <c r="AH139" s="6" t="s">
        <v>1298</v>
      </c>
      <c r="AI139" s="6">
        <v>4.8</v>
      </c>
      <c r="AJ139" s="6">
        <v>224</v>
      </c>
      <c r="AK139" s="6">
        <v>46</v>
      </c>
      <c r="AL139" s="7">
        <f>IFERROR(VLOOKUP(AG139,Table1[#All],2,0),0)</f>
        <v>3393</v>
      </c>
      <c r="AM139" s="6" t="s">
        <v>9</v>
      </c>
      <c r="AN139" s="6" t="s">
        <v>9</v>
      </c>
      <c r="AO139" s="6">
        <f>0</f>
        <v>0</v>
      </c>
      <c r="AP139" s="6">
        <f>0</f>
        <v>0</v>
      </c>
      <c r="AQ139" s="6">
        <f>0</f>
        <v>0</v>
      </c>
      <c r="AR139" s="7">
        <f>IFERROR(VLOOKUP(AM139,Table1[#All],2,0),0)</f>
        <v>0</v>
      </c>
      <c r="AS139" s="6" t="s">
        <v>9</v>
      </c>
      <c r="AT139" s="6" t="s">
        <v>9</v>
      </c>
      <c r="AU139" s="6">
        <f>0</f>
        <v>0</v>
      </c>
      <c r="AV139" s="6">
        <f>0</f>
        <v>0</v>
      </c>
      <c r="AW139" s="6">
        <f>0</f>
        <v>0</v>
      </c>
      <c r="AX139" s="7">
        <f>IFERROR(VLOOKUP(AS139,Table1[#All],2,0),0)</f>
        <v>0</v>
      </c>
      <c r="AY139" s="6" t="s">
        <v>9</v>
      </c>
      <c r="AZ139" s="6" t="s">
        <v>9</v>
      </c>
      <c r="BA139" s="6">
        <f>0</f>
        <v>0</v>
      </c>
      <c r="BB139" s="6">
        <f>0</f>
        <v>0</v>
      </c>
      <c r="BC139" s="6">
        <f>0</f>
        <v>0</v>
      </c>
      <c r="BD139" s="7">
        <f>IFERROR(VLOOKUP(AY139,Table1[#All],2,0),0)</f>
        <v>0</v>
      </c>
      <c r="BE139" s="6" t="s">
        <v>9</v>
      </c>
      <c r="BF139" s="6" t="s">
        <v>9</v>
      </c>
      <c r="BG139" s="6">
        <f>0</f>
        <v>0</v>
      </c>
      <c r="BH139" s="6">
        <f>0</f>
        <v>0</v>
      </c>
      <c r="BI139" s="6">
        <f>0</f>
        <v>0</v>
      </c>
      <c r="BJ139" s="7">
        <f>IFERROR(VLOOKUP(BE139,Table1[#All],2,0),0)</f>
        <v>0</v>
      </c>
      <c r="BK139" s="6" t="s">
        <v>9</v>
      </c>
      <c r="BL139" s="6" t="s">
        <v>9</v>
      </c>
      <c r="BM139" s="6">
        <f>0</f>
        <v>0</v>
      </c>
      <c r="BN139" s="6">
        <f>0</f>
        <v>0</v>
      </c>
      <c r="BO139" s="6">
        <f>0</f>
        <v>0</v>
      </c>
      <c r="BP139" s="7">
        <f>IFERROR(VLOOKUP(BK139,Table1[#All],2,0),0)</f>
        <v>0</v>
      </c>
    </row>
    <row r="140" spans="1:68" x14ac:dyDescent="0.25">
      <c r="A140" s="6" t="s">
        <v>1299</v>
      </c>
      <c r="B140" s="6" t="str">
        <f>VLOOKUP(A140,Table3[#All],2,FALSE)</f>
        <v>DeepLearning.AI</v>
      </c>
      <c r="C140" s="6" t="str">
        <f>VLOOKUP(A140,Table3[#All],3,FALSE)</f>
        <v>Generative Adversarial Networks (GANs)</v>
      </c>
      <c r="D140" s="6" t="str">
        <f>VLOOKUP(A140,Table3[#All],4,FALSE)</f>
        <v>Specialization</v>
      </c>
      <c r="E140" s="6">
        <f>VLOOKUP(A140,Table3[#All],5,FALSE)</f>
        <v>4.7</v>
      </c>
      <c r="F140" s="6">
        <f>VLOOKUP(A140,Table3[#All],6,FALSE)</f>
        <v>1449</v>
      </c>
      <c r="G140" s="6">
        <v>34000</v>
      </c>
      <c r="H140" s="6" t="str">
        <f>VLOOKUP(A140,Table3[#All],8,FALSE)</f>
        <v>Intermediate</v>
      </c>
      <c r="I140" s="6" t="s">
        <v>1300</v>
      </c>
      <c r="J140" s="6" t="s">
        <v>1301</v>
      </c>
      <c r="K140" s="6">
        <v>4.7</v>
      </c>
      <c r="L140" s="8">
        <v>1243</v>
      </c>
      <c r="M140" s="6">
        <v>304</v>
      </c>
      <c r="N140" s="7">
        <f>IFERROR(VLOOKUP(I140,Table1[#All],2,0),0)</f>
        <v>32558</v>
      </c>
      <c r="O140" s="6" t="s">
        <v>1302</v>
      </c>
      <c r="P140" s="6" t="s">
        <v>1303</v>
      </c>
      <c r="Q140" s="6">
        <v>4.7</v>
      </c>
      <c r="R140" s="6">
        <v>459</v>
      </c>
      <c r="S140" s="6">
        <v>69</v>
      </c>
      <c r="T140" s="7">
        <f>IFERROR(VLOOKUP(O140,Table1[#All],2,0),0)</f>
        <v>13859</v>
      </c>
      <c r="U140" s="6" t="s">
        <v>1304</v>
      </c>
      <c r="V140" s="6" t="s">
        <v>1305</v>
      </c>
      <c r="W140" s="6">
        <v>4.8</v>
      </c>
      <c r="X140" s="6">
        <v>357</v>
      </c>
      <c r="Y140" s="6">
        <v>74</v>
      </c>
      <c r="Z140" s="7">
        <f>IFERROR(VLOOKUP(U140,Table1[#All],2,0),0)</f>
        <v>11520</v>
      </c>
      <c r="AA140" s="6" t="s">
        <v>9</v>
      </c>
      <c r="AB140" s="6" t="s">
        <v>9</v>
      </c>
      <c r="AC140" s="6">
        <f>0</f>
        <v>0</v>
      </c>
      <c r="AD140" s="6">
        <f>0</f>
        <v>0</v>
      </c>
      <c r="AE140" s="6">
        <f>0</f>
        <v>0</v>
      </c>
      <c r="AF140" s="7">
        <f>IFERROR(VLOOKUP(AA140,Table1[#All],2,0),0)</f>
        <v>0</v>
      </c>
      <c r="AG140" s="6" t="s">
        <v>9</v>
      </c>
      <c r="AH140" s="6" t="s">
        <v>9</v>
      </c>
      <c r="AI140" s="6">
        <f>0</f>
        <v>0</v>
      </c>
      <c r="AJ140" s="6">
        <f>0</f>
        <v>0</v>
      </c>
      <c r="AK140" s="6">
        <f>0</f>
        <v>0</v>
      </c>
      <c r="AL140" s="7">
        <f>IFERROR(VLOOKUP(AG140,Table1[#All],2,0),0)</f>
        <v>0</v>
      </c>
      <c r="AM140" s="6" t="s">
        <v>9</v>
      </c>
      <c r="AN140" s="6" t="s">
        <v>9</v>
      </c>
      <c r="AO140" s="6">
        <f>0</f>
        <v>0</v>
      </c>
      <c r="AP140" s="6">
        <f>0</f>
        <v>0</v>
      </c>
      <c r="AQ140" s="6">
        <f>0</f>
        <v>0</v>
      </c>
      <c r="AR140" s="7">
        <f>IFERROR(VLOOKUP(AM140,Table1[#All],2,0),0)</f>
        <v>0</v>
      </c>
      <c r="AS140" s="6" t="s">
        <v>9</v>
      </c>
      <c r="AT140" s="6" t="s">
        <v>9</v>
      </c>
      <c r="AU140" s="6">
        <f>0</f>
        <v>0</v>
      </c>
      <c r="AV140" s="6">
        <f>0</f>
        <v>0</v>
      </c>
      <c r="AW140" s="6">
        <f>0</f>
        <v>0</v>
      </c>
      <c r="AX140" s="7">
        <f>IFERROR(VLOOKUP(AS140,Table1[#All],2,0),0)</f>
        <v>0</v>
      </c>
      <c r="AY140" s="6" t="s">
        <v>9</v>
      </c>
      <c r="AZ140" s="6" t="s">
        <v>9</v>
      </c>
      <c r="BA140" s="6">
        <f>0</f>
        <v>0</v>
      </c>
      <c r="BB140" s="6">
        <f>0</f>
        <v>0</v>
      </c>
      <c r="BC140" s="6">
        <f>0</f>
        <v>0</v>
      </c>
      <c r="BD140" s="7">
        <f>IFERROR(VLOOKUP(AY140,Table1[#All],2,0),0)</f>
        <v>0</v>
      </c>
      <c r="BE140" s="6" t="s">
        <v>9</v>
      </c>
      <c r="BF140" s="6" t="s">
        <v>9</v>
      </c>
      <c r="BG140" s="6">
        <f>0</f>
        <v>0</v>
      </c>
      <c r="BH140" s="6">
        <f>0</f>
        <v>0</v>
      </c>
      <c r="BI140" s="6">
        <f>0</f>
        <v>0</v>
      </c>
      <c r="BJ140" s="7">
        <f>IFERROR(VLOOKUP(BE140,Table1[#All],2,0),0)</f>
        <v>0</v>
      </c>
      <c r="BK140" s="6" t="s">
        <v>9</v>
      </c>
      <c r="BL140" s="6" t="s">
        <v>9</v>
      </c>
      <c r="BM140" s="6">
        <f>0</f>
        <v>0</v>
      </c>
      <c r="BN140" s="6">
        <f>0</f>
        <v>0</v>
      </c>
      <c r="BO140" s="6">
        <f>0</f>
        <v>0</v>
      </c>
      <c r="BP140" s="7">
        <f>IFERROR(VLOOKUP(BK140,Table1[#All],2,0),0)</f>
        <v>0</v>
      </c>
    </row>
    <row r="141" spans="1:68" x14ac:dyDescent="0.25">
      <c r="A141" s="6" t="s">
        <v>1306</v>
      </c>
      <c r="B141" s="6" t="str">
        <f>VLOOKUP(A141,Table3[#All],2,FALSE)</f>
        <v>DeepLearning.AI</v>
      </c>
      <c r="C141" s="6" t="str">
        <f>VLOOKUP(A141,Table3[#All],3,FALSE)</f>
        <v>TensorFlow: Advanced Techniques</v>
      </c>
      <c r="D141" s="6" t="str">
        <f>VLOOKUP(A141,Table3[#All],4,FALSE)</f>
        <v>Specialization</v>
      </c>
      <c r="E141" s="6">
        <f>VLOOKUP(A141,Table3[#All],5,FALSE)</f>
        <v>4.8</v>
      </c>
      <c r="F141" s="6">
        <f>VLOOKUP(A141,Table3[#All],6,FALSE)</f>
        <v>736</v>
      </c>
      <c r="G141" s="6">
        <v>20000</v>
      </c>
      <c r="H141" s="6" t="str">
        <f>VLOOKUP(A141,Table3[#All],8,FALSE)</f>
        <v>Intermediate</v>
      </c>
      <c r="I141" s="6" t="s">
        <v>1307</v>
      </c>
      <c r="J141" s="6" t="s">
        <v>1308</v>
      </c>
      <c r="K141" s="6">
        <v>4.9000000000000004</v>
      </c>
      <c r="L141" s="6">
        <v>524</v>
      </c>
      <c r="M141" s="6">
        <v>119</v>
      </c>
      <c r="N141" s="7">
        <f>IFERROR(VLOOKUP(I141,Table1[#All],2,0),0)</f>
        <v>13587</v>
      </c>
      <c r="O141" s="6" t="s">
        <v>1309</v>
      </c>
      <c r="P141" s="6" t="s">
        <v>1310</v>
      </c>
      <c r="Q141" s="6">
        <v>4.8</v>
      </c>
      <c r="R141" s="6">
        <v>215</v>
      </c>
      <c r="S141" s="6">
        <v>29</v>
      </c>
      <c r="T141" s="7">
        <f>IFERROR(VLOOKUP(O141,Table1[#All],2,0),0)</f>
        <v>7135</v>
      </c>
      <c r="U141" s="6" t="s">
        <v>1311</v>
      </c>
      <c r="V141" s="6" t="s">
        <v>1312</v>
      </c>
      <c r="W141" s="6">
        <v>4.8</v>
      </c>
      <c r="X141" s="6">
        <v>239</v>
      </c>
      <c r="Y141" s="6">
        <v>44</v>
      </c>
      <c r="Z141" s="7">
        <f>IFERROR(VLOOKUP(U141,Table1[#All],2,0),0)</f>
        <v>11597</v>
      </c>
      <c r="AA141" s="6" t="s">
        <v>1313</v>
      </c>
      <c r="AB141" s="6" t="s">
        <v>1314</v>
      </c>
      <c r="AC141" s="6">
        <v>4.9000000000000004</v>
      </c>
      <c r="AD141" s="6">
        <v>124</v>
      </c>
      <c r="AE141" s="6">
        <v>18</v>
      </c>
      <c r="AF141" s="7">
        <f>IFERROR(VLOOKUP(AA141,Table1[#All],2,0),0)</f>
        <v>5529</v>
      </c>
      <c r="AG141" s="6" t="s">
        <v>9</v>
      </c>
      <c r="AH141" s="6" t="s">
        <v>9</v>
      </c>
      <c r="AI141" s="6">
        <f>0</f>
        <v>0</v>
      </c>
      <c r="AJ141" s="6">
        <f>0</f>
        <v>0</v>
      </c>
      <c r="AK141" s="6">
        <f>0</f>
        <v>0</v>
      </c>
      <c r="AL141" s="7">
        <f>IFERROR(VLOOKUP(AG141,Table1[#All],2,0),0)</f>
        <v>0</v>
      </c>
      <c r="AM141" s="6" t="s">
        <v>9</v>
      </c>
      <c r="AN141" s="6" t="s">
        <v>9</v>
      </c>
      <c r="AO141" s="6">
        <f>0</f>
        <v>0</v>
      </c>
      <c r="AP141" s="6">
        <f>0</f>
        <v>0</v>
      </c>
      <c r="AQ141" s="6">
        <f>0</f>
        <v>0</v>
      </c>
      <c r="AR141" s="7">
        <f>IFERROR(VLOOKUP(AM141,Table1[#All],2,0),0)</f>
        <v>0</v>
      </c>
      <c r="AS141" s="6" t="s">
        <v>9</v>
      </c>
      <c r="AT141" s="6" t="s">
        <v>9</v>
      </c>
      <c r="AU141" s="6">
        <f>0</f>
        <v>0</v>
      </c>
      <c r="AV141" s="6">
        <f>0</f>
        <v>0</v>
      </c>
      <c r="AW141" s="6">
        <f>0</f>
        <v>0</v>
      </c>
      <c r="AX141" s="7">
        <f>IFERROR(VLOOKUP(AS141,Table1[#All],2,0),0)</f>
        <v>0</v>
      </c>
      <c r="AY141" s="6" t="s">
        <v>9</v>
      </c>
      <c r="AZ141" s="6" t="s">
        <v>9</v>
      </c>
      <c r="BA141" s="6">
        <f>0</f>
        <v>0</v>
      </c>
      <c r="BB141" s="6">
        <f>0</f>
        <v>0</v>
      </c>
      <c r="BC141" s="6">
        <f>0</f>
        <v>0</v>
      </c>
      <c r="BD141" s="7">
        <f>IFERROR(VLOOKUP(AY141,Table1[#All],2,0),0)</f>
        <v>0</v>
      </c>
      <c r="BE141" s="6" t="s">
        <v>9</v>
      </c>
      <c r="BF141" s="6" t="s">
        <v>9</v>
      </c>
      <c r="BG141" s="6">
        <f>0</f>
        <v>0</v>
      </c>
      <c r="BH141" s="6">
        <f>0</f>
        <v>0</v>
      </c>
      <c r="BI141" s="6">
        <f>0</f>
        <v>0</v>
      </c>
      <c r="BJ141" s="7">
        <f>IFERROR(VLOOKUP(BE141,Table1[#All],2,0),0)</f>
        <v>0</v>
      </c>
      <c r="BK141" s="6" t="s">
        <v>9</v>
      </c>
      <c r="BL141" s="6" t="s">
        <v>9</v>
      </c>
      <c r="BM141" s="6">
        <f>0</f>
        <v>0</v>
      </c>
      <c r="BN141" s="6">
        <f>0</f>
        <v>0</v>
      </c>
      <c r="BO141" s="6">
        <f>0</f>
        <v>0</v>
      </c>
      <c r="BP141" s="7">
        <f>IFERROR(VLOOKUP(BK141,Table1[#All],2,0),0)</f>
        <v>0</v>
      </c>
    </row>
    <row r="142" spans="1:68" x14ac:dyDescent="0.25">
      <c r="A142" s="6" t="s">
        <v>1315</v>
      </c>
      <c r="B142" s="6" t="str">
        <f>VLOOKUP(A142,Table3[#All],2,FALSE)</f>
        <v>University of Virginia</v>
      </c>
      <c r="C142" s="6" t="str">
        <f>VLOOKUP(A142,Table3[#All],3,FALSE)</f>
        <v>Business Strategy</v>
      </c>
      <c r="D142" s="6" t="str">
        <f>VLOOKUP(A142,Table3[#All],4,FALSE)</f>
        <v>Specialization</v>
      </c>
      <c r="E142" s="6">
        <f>VLOOKUP(A142,Table3[#All],5,FALSE)</f>
        <v>4.7</v>
      </c>
      <c r="F142" s="6">
        <f>VLOOKUP(A142,Table3[#All],6,FALSE)</f>
        <v>3264</v>
      </c>
      <c r="G142" s="6">
        <v>140000</v>
      </c>
      <c r="H142" s="6" t="str">
        <f>VLOOKUP(A142,Table3[#All],8,FALSE)</f>
        <v>Beginner</v>
      </c>
      <c r="I142" s="6" t="s">
        <v>1316</v>
      </c>
      <c r="J142" s="6" t="s">
        <v>1317</v>
      </c>
      <c r="K142" s="6">
        <v>4.8</v>
      </c>
      <c r="L142" s="8">
        <v>2486</v>
      </c>
      <c r="M142" s="6">
        <v>544</v>
      </c>
      <c r="N142" s="7">
        <f>IFERROR(VLOOKUP(I142,Table1[#All],2,0),0)</f>
        <v>98393</v>
      </c>
      <c r="O142" s="6" t="s">
        <v>1318</v>
      </c>
      <c r="P142" s="6" t="s">
        <v>1319</v>
      </c>
      <c r="Q142" s="6">
        <v>4.8</v>
      </c>
      <c r="R142" s="6">
        <v>956</v>
      </c>
      <c r="S142" s="6">
        <v>177</v>
      </c>
      <c r="T142" s="7">
        <f>IFERROR(VLOOKUP(O142,Table1[#All],2,0),0)</f>
        <v>36645</v>
      </c>
      <c r="U142" s="6" t="s">
        <v>1320</v>
      </c>
      <c r="V142" s="6" t="s">
        <v>1321</v>
      </c>
      <c r="W142" s="6">
        <v>4.7</v>
      </c>
      <c r="X142" s="6">
        <v>562</v>
      </c>
      <c r="Y142" s="6">
        <v>112</v>
      </c>
      <c r="Z142" s="7">
        <f>IFERROR(VLOOKUP(U142,Table1[#All],2,0),0)</f>
        <v>28202</v>
      </c>
      <c r="AA142" s="6" t="s">
        <v>1322</v>
      </c>
      <c r="AB142" s="6" t="s">
        <v>1323</v>
      </c>
      <c r="AC142" s="6">
        <v>4.7</v>
      </c>
      <c r="AD142" s="6">
        <v>492</v>
      </c>
      <c r="AE142" s="6">
        <v>112</v>
      </c>
      <c r="AF142" s="7">
        <f>IFERROR(VLOOKUP(AA142,Table1[#All],2,0),0)</f>
        <v>32277</v>
      </c>
      <c r="AG142" s="6" t="s">
        <v>1324</v>
      </c>
      <c r="AH142" s="6" t="s">
        <v>1325</v>
      </c>
      <c r="AI142" s="6">
        <v>4.5999999999999996</v>
      </c>
      <c r="AJ142" s="6">
        <v>153</v>
      </c>
      <c r="AK142" s="6">
        <v>46</v>
      </c>
      <c r="AL142" s="7">
        <f>IFERROR(VLOOKUP(AG142,Table1[#All],2,0),0)</f>
        <v>9078</v>
      </c>
      <c r="AM142" s="6" t="s">
        <v>9</v>
      </c>
      <c r="AN142" s="6" t="s">
        <v>9</v>
      </c>
      <c r="AO142" s="6">
        <f>0</f>
        <v>0</v>
      </c>
      <c r="AP142" s="6">
        <f>0</f>
        <v>0</v>
      </c>
      <c r="AQ142" s="6">
        <f>0</f>
        <v>0</v>
      </c>
      <c r="AR142" s="7">
        <f>IFERROR(VLOOKUP(AM142,Table1[#All],2,0),0)</f>
        <v>0</v>
      </c>
      <c r="AS142" s="6" t="s">
        <v>9</v>
      </c>
      <c r="AT142" s="6" t="s">
        <v>9</v>
      </c>
      <c r="AU142" s="6">
        <f>0</f>
        <v>0</v>
      </c>
      <c r="AV142" s="6">
        <f>0</f>
        <v>0</v>
      </c>
      <c r="AW142" s="6">
        <f>0</f>
        <v>0</v>
      </c>
      <c r="AX142" s="7">
        <f>IFERROR(VLOOKUP(AS142,Table1[#All],2,0),0)</f>
        <v>0</v>
      </c>
      <c r="AY142" s="6" t="s">
        <v>9</v>
      </c>
      <c r="AZ142" s="6" t="s">
        <v>9</v>
      </c>
      <c r="BA142" s="6">
        <f>0</f>
        <v>0</v>
      </c>
      <c r="BB142" s="6">
        <f>0</f>
        <v>0</v>
      </c>
      <c r="BC142" s="6">
        <f>0</f>
        <v>0</v>
      </c>
      <c r="BD142" s="7">
        <f>IFERROR(VLOOKUP(AY142,Table1[#All],2,0),0)</f>
        <v>0</v>
      </c>
      <c r="BE142" s="6" t="s">
        <v>9</v>
      </c>
      <c r="BF142" s="6" t="s">
        <v>9</v>
      </c>
      <c r="BG142" s="6">
        <f>0</f>
        <v>0</v>
      </c>
      <c r="BH142" s="6">
        <f>0</f>
        <v>0</v>
      </c>
      <c r="BI142" s="6">
        <f>0</f>
        <v>0</v>
      </c>
      <c r="BJ142" s="7">
        <f>IFERROR(VLOOKUP(BE142,Table1[#All],2,0),0)</f>
        <v>0</v>
      </c>
      <c r="BK142" s="6" t="s">
        <v>9</v>
      </c>
      <c r="BL142" s="6" t="s">
        <v>9</v>
      </c>
      <c r="BM142" s="6">
        <f>0</f>
        <v>0</v>
      </c>
      <c r="BN142" s="6">
        <f>0</f>
        <v>0</v>
      </c>
      <c r="BO142" s="6">
        <f>0</f>
        <v>0</v>
      </c>
      <c r="BP142" s="7">
        <f>IFERROR(VLOOKUP(BK142,Table1[#All],2,0),0)</f>
        <v>0</v>
      </c>
    </row>
    <row r="143" spans="1:68" x14ac:dyDescent="0.25">
      <c r="A143" s="6" t="s">
        <v>1326</v>
      </c>
      <c r="B143" s="6" t="str">
        <f>VLOOKUP(A143,Table3[#All],2,FALSE)</f>
        <v>University of Amsterdam</v>
      </c>
      <c r="C143" s="6" t="str">
        <f>VLOOKUP(A143,Table3[#All],3,FALSE)</f>
        <v>Methods and Statistics in Social Sciences</v>
      </c>
      <c r="D143" s="6" t="str">
        <f>VLOOKUP(A143,Table3[#All],4,FALSE)</f>
        <v>Specialization</v>
      </c>
      <c r="E143" s="6">
        <f>VLOOKUP(A143,Table3[#All],5,FALSE)</f>
        <v>4.5999999999999996</v>
      </c>
      <c r="F143" s="6">
        <f>VLOOKUP(A143,Table3[#All],6,FALSE)</f>
        <v>6363</v>
      </c>
      <c r="G143" s="6">
        <v>370000</v>
      </c>
      <c r="H143" s="6" t="str">
        <f>VLOOKUP(A143,Table3[#All],8,FALSE)</f>
        <v>Beginner</v>
      </c>
      <c r="I143" s="6" t="s">
        <v>1327</v>
      </c>
      <c r="J143" s="6" t="s">
        <v>1328</v>
      </c>
      <c r="K143" s="6">
        <v>4.7</v>
      </c>
      <c r="L143" s="8">
        <v>1899</v>
      </c>
      <c r="M143" s="6">
        <v>671</v>
      </c>
      <c r="N143" s="7">
        <f>IFERROR(VLOOKUP(I143,Table1[#All],2,0),0)</f>
        <v>105528</v>
      </c>
      <c r="O143" s="6" t="s">
        <v>1329</v>
      </c>
      <c r="P143" s="6" t="s">
        <v>1330</v>
      </c>
      <c r="Q143" s="6">
        <v>4.5999999999999996</v>
      </c>
      <c r="R143" s="8">
        <v>1076</v>
      </c>
      <c r="S143" s="6">
        <v>375</v>
      </c>
      <c r="T143" s="7">
        <f>IFERROR(VLOOKUP(O143,Table1[#All],2,0),0)</f>
        <v>82749</v>
      </c>
      <c r="U143" s="6" t="s">
        <v>1331</v>
      </c>
      <c r="V143" s="6" t="s">
        <v>1332</v>
      </c>
      <c r="W143" s="6">
        <v>4.5999999999999996</v>
      </c>
      <c r="X143" s="8">
        <v>3912</v>
      </c>
      <c r="Y143" s="6">
        <v>984</v>
      </c>
      <c r="Z143" s="7">
        <f>IFERROR(VLOOKUP(U143,Table1[#All],2,0),0)</f>
        <v>238610</v>
      </c>
      <c r="AA143" s="6" t="s">
        <v>1333</v>
      </c>
      <c r="AB143" s="6" t="s">
        <v>1334</v>
      </c>
      <c r="AC143" s="6">
        <v>4.3</v>
      </c>
      <c r="AD143" s="6">
        <v>513</v>
      </c>
      <c r="AE143" s="6">
        <v>148</v>
      </c>
      <c r="AF143" s="7">
        <f>IFERROR(VLOOKUP(AA143,Table1[#All],2,0),0)</f>
        <v>54643</v>
      </c>
      <c r="AG143" s="6" t="s">
        <v>1335</v>
      </c>
      <c r="AH143" s="6" t="s">
        <v>1336</v>
      </c>
      <c r="AI143" s="6">
        <v>4.3</v>
      </c>
      <c r="AJ143" s="6">
        <v>38</v>
      </c>
      <c r="AK143" s="6">
        <v>12</v>
      </c>
      <c r="AL143" s="7">
        <f>IFERROR(VLOOKUP(AG143,Table1[#All],2,0),0)</f>
        <v>3530</v>
      </c>
      <c r="AM143" s="6" t="s">
        <v>9</v>
      </c>
      <c r="AN143" s="6" t="s">
        <v>9</v>
      </c>
      <c r="AO143" s="6">
        <f>0</f>
        <v>0</v>
      </c>
      <c r="AP143" s="6">
        <f>0</f>
        <v>0</v>
      </c>
      <c r="AQ143" s="6">
        <f>0</f>
        <v>0</v>
      </c>
      <c r="AR143" s="7">
        <f>IFERROR(VLOOKUP(AM143,Table1[#All],2,0),0)</f>
        <v>0</v>
      </c>
      <c r="AS143" s="6" t="s">
        <v>9</v>
      </c>
      <c r="AT143" s="6" t="s">
        <v>9</v>
      </c>
      <c r="AU143" s="6">
        <f>0</f>
        <v>0</v>
      </c>
      <c r="AV143" s="6">
        <f>0</f>
        <v>0</v>
      </c>
      <c r="AW143" s="6">
        <f>0</f>
        <v>0</v>
      </c>
      <c r="AX143" s="7">
        <f>IFERROR(VLOOKUP(AS143,Table1[#All],2,0),0)</f>
        <v>0</v>
      </c>
      <c r="AY143" s="6" t="s">
        <v>9</v>
      </c>
      <c r="AZ143" s="6" t="s">
        <v>9</v>
      </c>
      <c r="BA143" s="6">
        <f>0</f>
        <v>0</v>
      </c>
      <c r="BB143" s="6">
        <f>0</f>
        <v>0</v>
      </c>
      <c r="BC143" s="6">
        <f>0</f>
        <v>0</v>
      </c>
      <c r="BD143" s="7">
        <f>IFERROR(VLOOKUP(AY143,Table1[#All],2,0),0)</f>
        <v>0</v>
      </c>
      <c r="BE143" s="6" t="s">
        <v>9</v>
      </c>
      <c r="BF143" s="6" t="s">
        <v>9</v>
      </c>
      <c r="BG143" s="6">
        <f>0</f>
        <v>0</v>
      </c>
      <c r="BH143" s="6">
        <f>0</f>
        <v>0</v>
      </c>
      <c r="BI143" s="6">
        <f>0</f>
        <v>0</v>
      </c>
      <c r="BJ143" s="7">
        <f>IFERROR(VLOOKUP(BE143,Table1[#All],2,0),0)</f>
        <v>0</v>
      </c>
      <c r="BK143" s="6" t="s">
        <v>9</v>
      </c>
      <c r="BL143" s="6" t="s">
        <v>9</v>
      </c>
      <c r="BM143" s="6">
        <f>0</f>
        <v>0</v>
      </c>
      <c r="BN143" s="6">
        <f>0</f>
        <v>0</v>
      </c>
      <c r="BO143" s="6">
        <f>0</f>
        <v>0</v>
      </c>
      <c r="BP143" s="7">
        <f>IFERROR(VLOOKUP(BK143,Table1[#All],2,0),0)</f>
        <v>0</v>
      </c>
    </row>
    <row r="144" spans="1:68" x14ac:dyDescent="0.25">
      <c r="A144" s="6" t="s">
        <v>1337</v>
      </c>
      <c r="B144" s="6" t="str">
        <f>VLOOKUP(A144,Table3[#All],2,FALSE)</f>
        <v>IBM</v>
      </c>
      <c r="C144" s="6" t="str">
        <f>VLOOKUP(A144,Table3[#All],3,FALSE)</f>
        <v>Security Analyst Fundamentals</v>
      </c>
      <c r="D144" s="6" t="str">
        <f>VLOOKUP(A144,Table3[#All],4,FALSE)</f>
        <v>Specialization</v>
      </c>
      <c r="E144" s="6">
        <f>VLOOKUP(A144,Table3[#All],5,FALSE)</f>
        <v>4.5999999999999996</v>
      </c>
      <c r="F144" s="6">
        <f>VLOOKUP(A144,Table3[#All],6,FALSE)</f>
        <v>1156</v>
      </c>
      <c r="G144" s="6">
        <v>26000</v>
      </c>
      <c r="H144" s="6" t="str">
        <f>VLOOKUP(A144,Table3[#All],8,FALSE)</f>
        <v>Beginner</v>
      </c>
      <c r="I144" s="6" t="s">
        <v>1338</v>
      </c>
      <c r="J144" s="6" t="s">
        <v>1339</v>
      </c>
      <c r="K144" s="6">
        <v>4.5999999999999996</v>
      </c>
      <c r="L144" s="6">
        <v>852</v>
      </c>
      <c r="M144" s="6">
        <v>207</v>
      </c>
      <c r="N144" s="7">
        <f>IFERROR(VLOOKUP(I144,Table1[#All],2,0),0)</f>
        <v>21964</v>
      </c>
      <c r="O144" s="6" t="s">
        <v>1340</v>
      </c>
      <c r="P144" s="6" t="s">
        <v>1341</v>
      </c>
      <c r="Q144" s="6">
        <v>4.7</v>
      </c>
      <c r="R144" s="6">
        <v>545</v>
      </c>
      <c r="S144" s="6">
        <v>116</v>
      </c>
      <c r="T144" s="7">
        <f>IFERROR(VLOOKUP(O144,Table1[#All],2,0),0)</f>
        <v>14417</v>
      </c>
      <c r="U144" s="6" t="s">
        <v>1342</v>
      </c>
      <c r="V144" s="6" t="s">
        <v>1343</v>
      </c>
      <c r="W144" s="6">
        <v>4.8</v>
      </c>
      <c r="X144" s="6">
        <v>354</v>
      </c>
      <c r="Y144" s="6">
        <v>65</v>
      </c>
      <c r="Z144" s="7">
        <f>IFERROR(VLOOKUP(U144,Table1[#All],2,0),0)</f>
        <v>11684</v>
      </c>
      <c r="AA144" s="6" t="s">
        <v>9</v>
      </c>
      <c r="AB144" s="6" t="s">
        <v>9</v>
      </c>
      <c r="AC144" s="6">
        <f>0</f>
        <v>0</v>
      </c>
      <c r="AD144" s="6">
        <f>0</f>
        <v>0</v>
      </c>
      <c r="AE144" s="6">
        <f>0</f>
        <v>0</v>
      </c>
      <c r="AF144" s="7">
        <f>IFERROR(VLOOKUP(AA144,Table1[#All],2,0),0)</f>
        <v>0</v>
      </c>
      <c r="AG144" s="6" t="s">
        <v>9</v>
      </c>
      <c r="AH144" s="6" t="s">
        <v>9</v>
      </c>
      <c r="AI144" s="6">
        <f>0</f>
        <v>0</v>
      </c>
      <c r="AJ144" s="6">
        <f>0</f>
        <v>0</v>
      </c>
      <c r="AK144" s="6">
        <f>0</f>
        <v>0</v>
      </c>
      <c r="AL144" s="7">
        <f>IFERROR(VLOOKUP(AG144,Table1[#All],2,0),0)</f>
        <v>0</v>
      </c>
      <c r="AM144" s="6" t="s">
        <v>9</v>
      </c>
      <c r="AN144" s="6" t="s">
        <v>9</v>
      </c>
      <c r="AO144" s="6">
        <f>0</f>
        <v>0</v>
      </c>
      <c r="AP144" s="6">
        <f>0</f>
        <v>0</v>
      </c>
      <c r="AQ144" s="6">
        <f>0</f>
        <v>0</v>
      </c>
      <c r="AR144" s="7">
        <f>IFERROR(VLOOKUP(AM144,Table1[#All],2,0),0)</f>
        <v>0</v>
      </c>
      <c r="AS144" s="6" t="s">
        <v>9</v>
      </c>
      <c r="AT144" s="6" t="s">
        <v>9</v>
      </c>
      <c r="AU144" s="6">
        <f>0</f>
        <v>0</v>
      </c>
      <c r="AV144" s="6">
        <f>0</f>
        <v>0</v>
      </c>
      <c r="AW144" s="6">
        <f>0</f>
        <v>0</v>
      </c>
      <c r="AX144" s="7">
        <f>IFERROR(VLOOKUP(AS144,Table1[#All],2,0),0)</f>
        <v>0</v>
      </c>
      <c r="AY144" s="6" t="s">
        <v>9</v>
      </c>
      <c r="AZ144" s="6" t="s">
        <v>9</v>
      </c>
      <c r="BA144" s="6">
        <f>0</f>
        <v>0</v>
      </c>
      <c r="BB144" s="6">
        <f>0</f>
        <v>0</v>
      </c>
      <c r="BC144" s="6">
        <f>0</f>
        <v>0</v>
      </c>
      <c r="BD144" s="7">
        <f>IFERROR(VLOOKUP(AY144,Table1[#All],2,0),0)</f>
        <v>0</v>
      </c>
      <c r="BE144" s="6" t="s">
        <v>9</v>
      </c>
      <c r="BF144" s="6" t="s">
        <v>9</v>
      </c>
      <c r="BG144" s="6">
        <f>0</f>
        <v>0</v>
      </c>
      <c r="BH144" s="6">
        <f>0</f>
        <v>0</v>
      </c>
      <c r="BI144" s="6">
        <f>0</f>
        <v>0</v>
      </c>
      <c r="BJ144" s="7">
        <f>IFERROR(VLOOKUP(BE144,Table1[#All],2,0),0)</f>
        <v>0</v>
      </c>
      <c r="BK144" s="6" t="s">
        <v>9</v>
      </c>
      <c r="BL144" s="6" t="s">
        <v>9</v>
      </c>
      <c r="BM144" s="6">
        <f>0</f>
        <v>0</v>
      </c>
      <c r="BN144" s="6">
        <f>0</f>
        <v>0</v>
      </c>
      <c r="BO144" s="6">
        <f>0</f>
        <v>0</v>
      </c>
      <c r="BP144" s="7">
        <f>IFERROR(VLOOKUP(BK144,Table1[#All],2,0),0)</f>
        <v>0</v>
      </c>
    </row>
    <row r="145" spans="1:68" x14ac:dyDescent="0.25">
      <c r="A145" s="6" t="s">
        <v>1344</v>
      </c>
      <c r="B145" s="6" t="str">
        <f>VLOOKUP(A145,Table3[#All],2,FALSE)</f>
        <v>University of Alberta</v>
      </c>
      <c r="C145" s="6" t="str">
        <f>VLOOKUP(A145,Table3[#All],3,FALSE)</f>
        <v>Reinforcement Learning</v>
      </c>
      <c r="D145" s="6" t="str">
        <f>VLOOKUP(A145,Table3[#All],4,FALSE)</f>
        <v>Specialization</v>
      </c>
      <c r="E145" s="6">
        <f>VLOOKUP(A145,Table3[#All],5,FALSE)</f>
        <v>4.7</v>
      </c>
      <c r="F145" s="6">
        <f>VLOOKUP(A145,Table3[#All],6,FALSE)</f>
        <v>2531</v>
      </c>
      <c r="G145" s="6">
        <v>57000</v>
      </c>
      <c r="H145" s="6" t="str">
        <f>VLOOKUP(A145,Table3[#All],8,FALSE)</f>
        <v>Intermediate</v>
      </c>
      <c r="I145" s="6" t="s">
        <v>1345</v>
      </c>
      <c r="J145" s="6" t="s">
        <v>1346</v>
      </c>
      <c r="K145" s="6">
        <v>4.8</v>
      </c>
      <c r="L145" s="8">
        <v>2092</v>
      </c>
      <c r="M145" s="6">
        <v>521</v>
      </c>
      <c r="N145" s="7">
        <f>IFERROR(VLOOKUP(I145,Table1[#All],2,0),0)</f>
        <v>54194</v>
      </c>
      <c r="O145" s="6" t="s">
        <v>1347</v>
      </c>
      <c r="P145" s="6" t="s">
        <v>1348</v>
      </c>
      <c r="Q145" s="6">
        <v>4.7</v>
      </c>
      <c r="R145" s="6">
        <v>984</v>
      </c>
      <c r="S145" s="6">
        <v>202</v>
      </c>
      <c r="T145" s="7">
        <f>IFERROR(VLOOKUP(O145,Table1[#All],2,0),0)</f>
        <v>19491</v>
      </c>
      <c r="U145" s="6" t="s">
        <v>1349</v>
      </c>
      <c r="V145" s="6" t="s">
        <v>1350</v>
      </c>
      <c r="W145" s="6">
        <v>4.8</v>
      </c>
      <c r="X145" s="6">
        <v>670</v>
      </c>
      <c r="Y145" s="6">
        <v>123</v>
      </c>
      <c r="Z145" s="7">
        <f>IFERROR(VLOOKUP(U145,Table1[#All],2,0),0)</f>
        <v>15566</v>
      </c>
      <c r="AA145" s="6" t="s">
        <v>1351</v>
      </c>
      <c r="AB145" s="6" t="s">
        <v>1352</v>
      </c>
      <c r="AC145" s="6">
        <v>4.7</v>
      </c>
      <c r="AD145" s="6">
        <v>511</v>
      </c>
      <c r="AE145" s="6">
        <v>109</v>
      </c>
      <c r="AF145" s="7">
        <f>IFERROR(VLOOKUP(AA145,Table1[#All],2,0),0)</f>
        <v>13124</v>
      </c>
      <c r="AG145" s="6" t="s">
        <v>9</v>
      </c>
      <c r="AH145" s="6" t="s">
        <v>9</v>
      </c>
      <c r="AI145" s="6">
        <f>0</f>
        <v>0</v>
      </c>
      <c r="AJ145" s="6">
        <f>0</f>
        <v>0</v>
      </c>
      <c r="AK145" s="6">
        <f>0</f>
        <v>0</v>
      </c>
      <c r="AL145" s="7">
        <f>IFERROR(VLOOKUP(AG145,Table1[#All],2,0),0)</f>
        <v>0</v>
      </c>
      <c r="AM145" s="6" t="s">
        <v>9</v>
      </c>
      <c r="AN145" s="6" t="s">
        <v>9</v>
      </c>
      <c r="AO145" s="6">
        <f>0</f>
        <v>0</v>
      </c>
      <c r="AP145" s="6">
        <f>0</f>
        <v>0</v>
      </c>
      <c r="AQ145" s="6">
        <f>0</f>
        <v>0</v>
      </c>
      <c r="AR145" s="7">
        <f>IFERROR(VLOOKUP(AM145,Table1[#All],2,0),0)</f>
        <v>0</v>
      </c>
      <c r="AS145" s="6" t="s">
        <v>9</v>
      </c>
      <c r="AT145" s="6" t="s">
        <v>9</v>
      </c>
      <c r="AU145" s="6">
        <f>0</f>
        <v>0</v>
      </c>
      <c r="AV145" s="6">
        <f>0</f>
        <v>0</v>
      </c>
      <c r="AW145" s="6">
        <f>0</f>
        <v>0</v>
      </c>
      <c r="AX145" s="7">
        <f>IFERROR(VLOOKUP(AS145,Table1[#All],2,0),0)</f>
        <v>0</v>
      </c>
      <c r="AY145" s="6" t="s">
        <v>9</v>
      </c>
      <c r="AZ145" s="6" t="s">
        <v>9</v>
      </c>
      <c r="BA145" s="6">
        <f>0</f>
        <v>0</v>
      </c>
      <c r="BB145" s="6">
        <f>0</f>
        <v>0</v>
      </c>
      <c r="BC145" s="6">
        <f>0</f>
        <v>0</v>
      </c>
      <c r="BD145" s="7">
        <f>IFERROR(VLOOKUP(AY145,Table1[#All],2,0),0)</f>
        <v>0</v>
      </c>
      <c r="BE145" s="6" t="s">
        <v>9</v>
      </c>
      <c r="BF145" s="6" t="s">
        <v>9</v>
      </c>
      <c r="BG145" s="6">
        <f>0</f>
        <v>0</v>
      </c>
      <c r="BH145" s="6">
        <f>0</f>
        <v>0</v>
      </c>
      <c r="BI145" s="6">
        <f>0</f>
        <v>0</v>
      </c>
      <c r="BJ145" s="7">
        <f>IFERROR(VLOOKUP(BE145,Table1[#All],2,0),0)</f>
        <v>0</v>
      </c>
      <c r="BK145" s="6" t="s">
        <v>9</v>
      </c>
      <c r="BL145" s="6" t="s">
        <v>9</v>
      </c>
      <c r="BM145" s="6">
        <f>0</f>
        <v>0</v>
      </c>
      <c r="BN145" s="6">
        <f>0</f>
        <v>0</v>
      </c>
      <c r="BO145" s="6">
        <f>0</f>
        <v>0</v>
      </c>
      <c r="BP145" s="7">
        <f>IFERROR(VLOOKUP(BK145,Table1[#All],2,0),0)</f>
        <v>0</v>
      </c>
    </row>
    <row r="146" spans="1:68" x14ac:dyDescent="0.25">
      <c r="A146" s="6" t="s">
        <v>1353</v>
      </c>
      <c r="B146" s="6" t="str">
        <f>VLOOKUP(A146,Table3[#All],2,FALSE)</f>
        <v>INSEAD</v>
      </c>
      <c r="C146" s="6" t="str">
        <f>VLOOKUP(A146,Table3[#All],3,FALSE)</f>
        <v>Blockchain Revolution</v>
      </c>
      <c r="D146" s="6" t="str">
        <f>VLOOKUP(A146,Table3[#All],4,FALSE)</f>
        <v>Specialization</v>
      </c>
      <c r="E146" s="6">
        <f>VLOOKUP(A146,Table3[#All],5,FALSE)</f>
        <v>4.7</v>
      </c>
      <c r="F146" s="6">
        <f>VLOOKUP(A146,Table3[#All],6,FALSE)</f>
        <v>2162</v>
      </c>
      <c r="G146" s="6">
        <v>59000</v>
      </c>
      <c r="H146" s="6" t="str">
        <f>VLOOKUP(A146,Table3[#All],8,FALSE)</f>
        <v>Beginner</v>
      </c>
      <c r="I146" s="6" t="s">
        <v>1354</v>
      </c>
      <c r="J146" s="6" t="s">
        <v>1355</v>
      </c>
      <c r="K146" s="6">
        <v>4.7</v>
      </c>
      <c r="L146" s="8">
        <v>1762</v>
      </c>
      <c r="M146" s="6">
        <v>419</v>
      </c>
      <c r="N146" s="7">
        <f>IFERROR(VLOOKUP(I146,Table1[#All],2,0),0)</f>
        <v>43139</v>
      </c>
      <c r="O146" s="6" t="s">
        <v>1356</v>
      </c>
      <c r="P146" s="6" t="s">
        <v>1357</v>
      </c>
      <c r="Q146" s="6">
        <v>4.8</v>
      </c>
      <c r="R146" s="6">
        <v>747</v>
      </c>
      <c r="S146" s="6">
        <v>132</v>
      </c>
      <c r="T146" s="7">
        <f>IFERROR(VLOOKUP(O146,Table1[#All],2,0),0)</f>
        <v>20764</v>
      </c>
      <c r="U146" s="6" t="s">
        <v>1358</v>
      </c>
      <c r="V146" s="6" t="s">
        <v>1359</v>
      </c>
      <c r="W146" s="6">
        <v>4.7</v>
      </c>
      <c r="X146" s="6">
        <v>332</v>
      </c>
      <c r="Y146" s="6">
        <v>63</v>
      </c>
      <c r="Z146" s="7">
        <f>IFERROR(VLOOKUP(U146,Table1[#All],2,0),0)</f>
        <v>12531</v>
      </c>
      <c r="AA146" s="6" t="s">
        <v>1360</v>
      </c>
      <c r="AB146" s="6" t="s">
        <v>1361</v>
      </c>
      <c r="AC146" s="6">
        <v>4.5999999999999996</v>
      </c>
      <c r="AD146" s="6">
        <v>156</v>
      </c>
      <c r="AE146" s="6">
        <v>34</v>
      </c>
      <c r="AF146" s="7">
        <f>IFERROR(VLOOKUP(AA146,Table1[#All],2,0),0)</f>
        <v>14480</v>
      </c>
      <c r="AG146" s="6" t="s">
        <v>9</v>
      </c>
      <c r="AH146" s="6" t="s">
        <v>9</v>
      </c>
      <c r="AI146" s="6">
        <f>0</f>
        <v>0</v>
      </c>
      <c r="AJ146" s="6">
        <f>0</f>
        <v>0</v>
      </c>
      <c r="AK146" s="6">
        <f>0</f>
        <v>0</v>
      </c>
      <c r="AL146" s="7">
        <f>IFERROR(VLOOKUP(AG146,Table1[#All],2,0),0)</f>
        <v>0</v>
      </c>
      <c r="AM146" s="6" t="s">
        <v>9</v>
      </c>
      <c r="AN146" s="6" t="s">
        <v>9</v>
      </c>
      <c r="AO146" s="6">
        <f>0</f>
        <v>0</v>
      </c>
      <c r="AP146" s="6">
        <f>0</f>
        <v>0</v>
      </c>
      <c r="AQ146" s="6">
        <f>0</f>
        <v>0</v>
      </c>
      <c r="AR146" s="7">
        <f>IFERROR(VLOOKUP(AM146,Table1[#All],2,0),0)</f>
        <v>0</v>
      </c>
      <c r="AS146" s="6" t="s">
        <v>9</v>
      </c>
      <c r="AT146" s="6" t="s">
        <v>9</v>
      </c>
      <c r="AU146" s="6">
        <f>0</f>
        <v>0</v>
      </c>
      <c r="AV146" s="6">
        <f>0</f>
        <v>0</v>
      </c>
      <c r="AW146" s="6">
        <f>0</f>
        <v>0</v>
      </c>
      <c r="AX146" s="7">
        <f>IFERROR(VLOOKUP(AS146,Table1[#All],2,0),0)</f>
        <v>0</v>
      </c>
      <c r="AY146" s="6" t="s">
        <v>9</v>
      </c>
      <c r="AZ146" s="6" t="s">
        <v>9</v>
      </c>
      <c r="BA146" s="6">
        <f>0</f>
        <v>0</v>
      </c>
      <c r="BB146" s="6">
        <f>0</f>
        <v>0</v>
      </c>
      <c r="BC146" s="6">
        <f>0</f>
        <v>0</v>
      </c>
      <c r="BD146" s="7">
        <f>IFERROR(VLOOKUP(AY146,Table1[#All],2,0),0)</f>
        <v>0</v>
      </c>
      <c r="BE146" s="6" t="s">
        <v>9</v>
      </c>
      <c r="BF146" s="6" t="s">
        <v>9</v>
      </c>
      <c r="BG146" s="6">
        <f>0</f>
        <v>0</v>
      </c>
      <c r="BH146" s="6">
        <f>0</f>
        <v>0</v>
      </c>
      <c r="BI146" s="6">
        <f>0</f>
        <v>0</v>
      </c>
      <c r="BJ146" s="7">
        <f>IFERROR(VLOOKUP(BE146,Table1[#All],2,0),0)</f>
        <v>0</v>
      </c>
      <c r="BK146" s="6" t="s">
        <v>9</v>
      </c>
      <c r="BL146" s="6" t="s">
        <v>9</v>
      </c>
      <c r="BM146" s="6">
        <f>0</f>
        <v>0</v>
      </c>
      <c r="BN146" s="6">
        <f>0</f>
        <v>0</v>
      </c>
      <c r="BO146" s="6">
        <f>0</f>
        <v>0</v>
      </c>
      <c r="BP146" s="7">
        <f>IFERROR(VLOOKUP(BK146,Table1[#All],2,0),0)</f>
        <v>0</v>
      </c>
    </row>
    <row r="147" spans="1:68" x14ac:dyDescent="0.25">
      <c r="A147" s="6" t="s">
        <v>1362</v>
      </c>
      <c r="B147" s="6" t="str">
        <f>VLOOKUP(A147,Table3[#All],2,FALSE)</f>
        <v>IBM</v>
      </c>
      <c r="C147" s="6" t="str">
        <f>VLOOKUP(A147,Table3[#All],3,FALSE)</f>
        <v>AI Foundations for Everyone</v>
      </c>
      <c r="D147" s="6" t="str">
        <f>VLOOKUP(A147,Table3[#All],4,FALSE)</f>
        <v>Specialization</v>
      </c>
      <c r="E147" s="6">
        <f>VLOOKUP(A147,Table3[#All],5,FALSE)</f>
        <v>4.7</v>
      </c>
      <c r="F147" s="6">
        <f>VLOOKUP(A147,Table3[#All],6,FALSE)</f>
        <v>9606</v>
      </c>
      <c r="G147" s="6">
        <v>170000</v>
      </c>
      <c r="H147" s="6" t="str">
        <f>VLOOKUP(A147,Table3[#All],8,FALSE)</f>
        <v>Beginner</v>
      </c>
      <c r="I147" s="6" t="s">
        <v>1363</v>
      </c>
      <c r="J147" s="6" t="s">
        <v>1137</v>
      </c>
      <c r="K147" s="6">
        <v>4.7</v>
      </c>
      <c r="L147" s="8">
        <v>7964</v>
      </c>
      <c r="M147" s="8">
        <v>1759</v>
      </c>
      <c r="N147" s="7">
        <f>IFERROR(VLOOKUP(I147,Table1[#All],2,0),0)</f>
        <v>0</v>
      </c>
      <c r="O147" s="6" t="s">
        <v>1364</v>
      </c>
      <c r="P147" s="6" t="s">
        <v>1365</v>
      </c>
      <c r="Q147" s="6">
        <v>4.5</v>
      </c>
      <c r="R147" s="8">
        <v>2193</v>
      </c>
      <c r="S147" s="6">
        <v>428</v>
      </c>
      <c r="T147" s="7">
        <f>IFERROR(VLOOKUP(O147,Table1[#All],2,0),0)</f>
        <v>30628</v>
      </c>
      <c r="U147" s="6" t="s">
        <v>1366</v>
      </c>
      <c r="V147" s="6" t="s">
        <v>1367</v>
      </c>
      <c r="W147" s="6">
        <v>4.8</v>
      </c>
      <c r="X147" s="8">
        <v>1983</v>
      </c>
      <c r="Y147" s="6">
        <v>449</v>
      </c>
      <c r="Z147" s="7">
        <f>IFERROR(VLOOKUP(U147,Table1[#All],2,0),0)</f>
        <v>35877</v>
      </c>
      <c r="AA147" s="6" t="s">
        <v>9</v>
      </c>
      <c r="AB147" s="6" t="s">
        <v>9</v>
      </c>
      <c r="AC147" s="6">
        <f>0</f>
        <v>0</v>
      </c>
      <c r="AD147" s="6">
        <f>0</f>
        <v>0</v>
      </c>
      <c r="AE147" s="6">
        <f>0</f>
        <v>0</v>
      </c>
      <c r="AF147" s="7">
        <f>IFERROR(VLOOKUP(AA147,Table1[#All],2,0),0)</f>
        <v>0</v>
      </c>
      <c r="AG147" s="6" t="s">
        <v>9</v>
      </c>
      <c r="AH147" s="6" t="s">
        <v>9</v>
      </c>
      <c r="AI147" s="6">
        <f>0</f>
        <v>0</v>
      </c>
      <c r="AJ147" s="6">
        <f>0</f>
        <v>0</v>
      </c>
      <c r="AK147" s="6">
        <f>0</f>
        <v>0</v>
      </c>
      <c r="AL147" s="7">
        <f>IFERROR(VLOOKUP(AG147,Table1[#All],2,0),0)</f>
        <v>0</v>
      </c>
      <c r="AM147" s="6" t="s">
        <v>9</v>
      </c>
      <c r="AN147" s="6" t="s">
        <v>9</v>
      </c>
      <c r="AO147" s="6">
        <f>0</f>
        <v>0</v>
      </c>
      <c r="AP147" s="6">
        <f>0</f>
        <v>0</v>
      </c>
      <c r="AQ147" s="6">
        <f>0</f>
        <v>0</v>
      </c>
      <c r="AR147" s="7">
        <f>IFERROR(VLOOKUP(AM147,Table1[#All],2,0),0)</f>
        <v>0</v>
      </c>
      <c r="AS147" s="6" t="s">
        <v>9</v>
      </c>
      <c r="AT147" s="6" t="s">
        <v>9</v>
      </c>
      <c r="AU147" s="6">
        <f>0</f>
        <v>0</v>
      </c>
      <c r="AV147" s="6">
        <f>0</f>
        <v>0</v>
      </c>
      <c r="AW147" s="6">
        <f>0</f>
        <v>0</v>
      </c>
      <c r="AX147" s="7">
        <f>IFERROR(VLOOKUP(AS147,Table1[#All],2,0),0)</f>
        <v>0</v>
      </c>
      <c r="AY147" s="6" t="s">
        <v>9</v>
      </c>
      <c r="AZ147" s="6" t="s">
        <v>9</v>
      </c>
      <c r="BA147" s="6">
        <f>0</f>
        <v>0</v>
      </c>
      <c r="BB147" s="6">
        <f>0</f>
        <v>0</v>
      </c>
      <c r="BC147" s="6">
        <f>0</f>
        <v>0</v>
      </c>
      <c r="BD147" s="7">
        <f>IFERROR(VLOOKUP(AY147,Table1[#All],2,0),0)</f>
        <v>0</v>
      </c>
      <c r="BE147" s="6" t="s">
        <v>9</v>
      </c>
      <c r="BF147" s="6" t="s">
        <v>9</v>
      </c>
      <c r="BG147" s="6">
        <f>0</f>
        <v>0</v>
      </c>
      <c r="BH147" s="6">
        <f>0</f>
        <v>0</v>
      </c>
      <c r="BI147" s="6">
        <f>0</f>
        <v>0</v>
      </c>
      <c r="BJ147" s="7">
        <f>IFERROR(VLOOKUP(BE147,Table1[#All],2,0),0)</f>
        <v>0</v>
      </c>
      <c r="BK147" s="6" t="s">
        <v>9</v>
      </c>
      <c r="BL147" s="6" t="s">
        <v>9</v>
      </c>
      <c r="BM147" s="6">
        <f>0</f>
        <v>0</v>
      </c>
      <c r="BN147" s="6">
        <f>0</f>
        <v>0</v>
      </c>
      <c r="BO147" s="6">
        <f>0</f>
        <v>0</v>
      </c>
      <c r="BP147" s="7">
        <f>IFERROR(VLOOKUP(BK147,Table1[#All],2,0),0)</f>
        <v>0</v>
      </c>
    </row>
    <row r="148" spans="1:68" x14ac:dyDescent="0.25">
      <c r="A148" s="6" t="s">
        <v>1368</v>
      </c>
      <c r="B148" s="6" t="str">
        <f>VLOOKUP(A148,Table3[#All],2,FALSE)</f>
        <v>University of Illinois at Urbana-Champaign</v>
      </c>
      <c r="C148" s="6" t="str">
        <f>VLOOKUP(A148,Table3[#All],3,FALSE)</f>
        <v>Accelerated Computer Science Fundamentals</v>
      </c>
      <c r="D148" s="6" t="str">
        <f>VLOOKUP(A148,Table3[#All],4,FALSE)</f>
        <v>Specialization</v>
      </c>
      <c r="E148" s="6">
        <f>VLOOKUP(A148,Table3[#All],5,FALSE)</f>
        <v>4.7</v>
      </c>
      <c r="F148" s="6">
        <f>VLOOKUP(A148,Table3[#All],6,FALSE)</f>
        <v>2376</v>
      </c>
      <c r="G148" s="6">
        <v>65000</v>
      </c>
      <c r="H148" s="6" t="str">
        <f>VLOOKUP(A148,Table3[#All],8,FALSE)</f>
        <v>Intermediate</v>
      </c>
      <c r="I148" s="6" t="s">
        <v>1369</v>
      </c>
      <c r="J148" s="6" t="s">
        <v>1370</v>
      </c>
      <c r="K148" s="6">
        <v>4.7</v>
      </c>
      <c r="L148" s="8">
        <v>2131</v>
      </c>
      <c r="M148" s="6">
        <v>551</v>
      </c>
      <c r="N148" s="7">
        <f>IFERROR(VLOOKUP(I148,Table1[#All],2,0),0)</f>
        <v>61332</v>
      </c>
      <c r="O148" s="6" t="s">
        <v>1371</v>
      </c>
      <c r="P148" s="6" t="s">
        <v>1372</v>
      </c>
      <c r="Q148" s="6">
        <v>4.8</v>
      </c>
      <c r="R148" s="6">
        <v>656</v>
      </c>
      <c r="S148" s="6">
        <v>127</v>
      </c>
      <c r="T148" s="7">
        <f>IFERROR(VLOOKUP(O148,Table1[#All],2,0),0)</f>
        <v>14780</v>
      </c>
      <c r="U148" s="6" t="s">
        <v>1373</v>
      </c>
      <c r="V148" s="6" t="s">
        <v>1374</v>
      </c>
      <c r="W148" s="6">
        <v>4.7</v>
      </c>
      <c r="X148" s="6">
        <v>427</v>
      </c>
      <c r="Y148" s="6">
        <v>89</v>
      </c>
      <c r="Z148" s="7">
        <f>IFERROR(VLOOKUP(U148,Table1[#All],2,0),0)</f>
        <v>10378</v>
      </c>
      <c r="AA148" s="6" t="s">
        <v>9</v>
      </c>
      <c r="AB148" s="6" t="s">
        <v>9</v>
      </c>
      <c r="AC148" s="6">
        <f>0</f>
        <v>0</v>
      </c>
      <c r="AD148" s="6">
        <f>0</f>
        <v>0</v>
      </c>
      <c r="AE148" s="6">
        <f>0</f>
        <v>0</v>
      </c>
      <c r="AF148" s="7">
        <f>IFERROR(VLOOKUP(AA148,Table1[#All],2,0),0)</f>
        <v>0</v>
      </c>
      <c r="AG148" s="6" t="s">
        <v>9</v>
      </c>
      <c r="AH148" s="6" t="s">
        <v>9</v>
      </c>
      <c r="AI148" s="6">
        <f>0</f>
        <v>0</v>
      </c>
      <c r="AJ148" s="6">
        <f>0</f>
        <v>0</v>
      </c>
      <c r="AK148" s="6">
        <f>0</f>
        <v>0</v>
      </c>
      <c r="AL148" s="7">
        <f>IFERROR(VLOOKUP(AG148,Table1[#All],2,0),0)</f>
        <v>0</v>
      </c>
      <c r="AM148" s="6" t="s">
        <v>9</v>
      </c>
      <c r="AN148" s="6" t="s">
        <v>9</v>
      </c>
      <c r="AO148" s="6">
        <f>0</f>
        <v>0</v>
      </c>
      <c r="AP148" s="6">
        <f>0</f>
        <v>0</v>
      </c>
      <c r="AQ148" s="6">
        <f>0</f>
        <v>0</v>
      </c>
      <c r="AR148" s="7">
        <f>IFERROR(VLOOKUP(AM148,Table1[#All],2,0),0)</f>
        <v>0</v>
      </c>
      <c r="AS148" s="6" t="s">
        <v>9</v>
      </c>
      <c r="AT148" s="6" t="s">
        <v>9</v>
      </c>
      <c r="AU148" s="6">
        <f>0</f>
        <v>0</v>
      </c>
      <c r="AV148" s="6">
        <f>0</f>
        <v>0</v>
      </c>
      <c r="AW148" s="6">
        <f>0</f>
        <v>0</v>
      </c>
      <c r="AX148" s="7">
        <f>IFERROR(VLOOKUP(AS148,Table1[#All],2,0),0)</f>
        <v>0</v>
      </c>
      <c r="AY148" s="6" t="s">
        <v>9</v>
      </c>
      <c r="AZ148" s="6" t="s">
        <v>9</v>
      </c>
      <c r="BA148" s="6">
        <f>0</f>
        <v>0</v>
      </c>
      <c r="BB148" s="6">
        <f>0</f>
        <v>0</v>
      </c>
      <c r="BC148" s="6">
        <f>0</f>
        <v>0</v>
      </c>
      <c r="BD148" s="7">
        <f>IFERROR(VLOOKUP(AY148,Table1[#All],2,0),0)</f>
        <v>0</v>
      </c>
      <c r="BE148" s="6" t="s">
        <v>9</v>
      </c>
      <c r="BF148" s="6" t="s">
        <v>9</v>
      </c>
      <c r="BG148" s="6">
        <f>0</f>
        <v>0</v>
      </c>
      <c r="BH148" s="6">
        <f>0</f>
        <v>0</v>
      </c>
      <c r="BI148" s="6">
        <f>0</f>
        <v>0</v>
      </c>
      <c r="BJ148" s="7">
        <f>IFERROR(VLOOKUP(BE148,Table1[#All],2,0),0)</f>
        <v>0</v>
      </c>
      <c r="BK148" s="6" t="s">
        <v>9</v>
      </c>
      <c r="BL148" s="6" t="s">
        <v>9</v>
      </c>
      <c r="BM148" s="6">
        <f>0</f>
        <v>0</v>
      </c>
      <c r="BN148" s="6">
        <f>0</f>
        <v>0</v>
      </c>
      <c r="BO148" s="6">
        <f>0</f>
        <v>0</v>
      </c>
      <c r="BP148" s="7">
        <f>IFERROR(VLOOKUP(BK148,Table1[#All],2,0),0)</f>
        <v>0</v>
      </c>
    </row>
    <row r="149" spans="1:68" x14ac:dyDescent="0.25">
      <c r="A149" s="6" t="s">
        <v>1375</v>
      </c>
      <c r="B149" s="6" t="str">
        <f>VLOOKUP(A149,Table3[#All],2,FALSE)</f>
        <v>Arizona State University</v>
      </c>
      <c r="C149" s="6" t="str">
        <f>VLOOKUP(A149,Table3[#All],3,FALSE)</f>
        <v>TESOL Certificate, Part 1: Teach English Now!</v>
      </c>
      <c r="D149" s="6" t="str">
        <f>VLOOKUP(A149,Table3[#All],4,FALSE)</f>
        <v>Specialization</v>
      </c>
      <c r="E149" s="6">
        <f>VLOOKUP(A149,Table3[#All],5,FALSE)</f>
        <v>4.9000000000000004</v>
      </c>
      <c r="F149" s="6">
        <f>VLOOKUP(A149,Table3[#All],6,FALSE)</f>
        <v>12265</v>
      </c>
      <c r="G149" s="6">
        <v>170000</v>
      </c>
      <c r="H149" s="6" t="str">
        <f>VLOOKUP(A149,Table3[#All],8,FALSE)</f>
        <v>Beginner</v>
      </c>
      <c r="I149" s="6" t="s">
        <v>1376</v>
      </c>
      <c r="J149" s="6" t="s">
        <v>1377</v>
      </c>
      <c r="K149" s="6">
        <v>4.9000000000000004</v>
      </c>
      <c r="L149" s="8">
        <v>10257</v>
      </c>
      <c r="M149" s="8">
        <v>3683</v>
      </c>
      <c r="N149" s="7">
        <f>IFERROR(VLOOKUP(I149,Table1[#All],2,0),0)</f>
        <v>144975</v>
      </c>
      <c r="O149" s="6" t="s">
        <v>1378</v>
      </c>
      <c r="P149" s="6" t="s">
        <v>1379</v>
      </c>
      <c r="Q149" s="6">
        <v>4.9000000000000004</v>
      </c>
      <c r="R149" s="8">
        <v>5414</v>
      </c>
      <c r="S149" s="8">
        <v>1645</v>
      </c>
      <c r="T149" s="7">
        <f>IFERROR(VLOOKUP(O149,Table1[#All],2,0),0)</f>
        <v>60806</v>
      </c>
      <c r="U149" s="6" t="s">
        <v>1380</v>
      </c>
      <c r="V149" s="6" t="s">
        <v>1381</v>
      </c>
      <c r="W149" s="6">
        <v>4.9000000000000004</v>
      </c>
      <c r="X149" s="8">
        <v>3629</v>
      </c>
      <c r="Y149" s="6">
        <v>946</v>
      </c>
      <c r="Z149" s="7">
        <f>IFERROR(VLOOKUP(U149,Table1[#All],2,0),0)</f>
        <v>49883</v>
      </c>
      <c r="AA149" s="6" t="s">
        <v>1382</v>
      </c>
      <c r="AB149" s="6" t="s">
        <v>1383</v>
      </c>
      <c r="AC149" s="6">
        <v>4.9000000000000004</v>
      </c>
      <c r="AD149" s="8">
        <v>1702</v>
      </c>
      <c r="AE149" s="6">
        <v>522</v>
      </c>
      <c r="AF149" s="7">
        <f>IFERROR(VLOOKUP(AA149,Table1[#All],2,0),0)</f>
        <v>19679</v>
      </c>
      <c r="AG149" s="6" t="s">
        <v>9</v>
      </c>
      <c r="AH149" s="6" t="s">
        <v>9</v>
      </c>
      <c r="AI149" s="6">
        <f>0</f>
        <v>0</v>
      </c>
      <c r="AJ149" s="6">
        <f>0</f>
        <v>0</v>
      </c>
      <c r="AK149" s="6">
        <f>0</f>
        <v>0</v>
      </c>
      <c r="AL149" s="7">
        <f>IFERROR(VLOOKUP(AG149,Table1[#All],2,0),0)</f>
        <v>0</v>
      </c>
      <c r="AM149" s="6" t="s">
        <v>9</v>
      </c>
      <c r="AN149" s="6" t="s">
        <v>9</v>
      </c>
      <c r="AO149" s="6">
        <f>0</f>
        <v>0</v>
      </c>
      <c r="AP149" s="6">
        <f>0</f>
        <v>0</v>
      </c>
      <c r="AQ149" s="6">
        <f>0</f>
        <v>0</v>
      </c>
      <c r="AR149" s="7">
        <f>IFERROR(VLOOKUP(AM149,Table1[#All],2,0),0)</f>
        <v>0</v>
      </c>
      <c r="AS149" s="6" t="s">
        <v>9</v>
      </c>
      <c r="AT149" s="6" t="s">
        <v>9</v>
      </c>
      <c r="AU149" s="6">
        <f>0</f>
        <v>0</v>
      </c>
      <c r="AV149" s="6">
        <f>0</f>
        <v>0</v>
      </c>
      <c r="AW149" s="6">
        <f>0</f>
        <v>0</v>
      </c>
      <c r="AX149" s="7">
        <f>IFERROR(VLOOKUP(AS149,Table1[#All],2,0),0)</f>
        <v>0</v>
      </c>
      <c r="AY149" s="6" t="s">
        <v>9</v>
      </c>
      <c r="AZ149" s="6" t="s">
        <v>9</v>
      </c>
      <c r="BA149" s="6">
        <f>0</f>
        <v>0</v>
      </c>
      <c r="BB149" s="6">
        <f>0</f>
        <v>0</v>
      </c>
      <c r="BC149" s="6">
        <f>0</f>
        <v>0</v>
      </c>
      <c r="BD149" s="7">
        <f>IFERROR(VLOOKUP(AY149,Table1[#All],2,0),0)</f>
        <v>0</v>
      </c>
      <c r="BE149" s="6" t="s">
        <v>9</v>
      </c>
      <c r="BF149" s="6" t="s">
        <v>9</v>
      </c>
      <c r="BG149" s="6">
        <f>0</f>
        <v>0</v>
      </c>
      <c r="BH149" s="6">
        <f>0</f>
        <v>0</v>
      </c>
      <c r="BI149" s="6">
        <f>0</f>
        <v>0</v>
      </c>
      <c r="BJ149" s="7">
        <f>IFERROR(VLOOKUP(BE149,Table1[#All],2,0),0)</f>
        <v>0</v>
      </c>
      <c r="BK149" s="6" t="s">
        <v>9</v>
      </c>
      <c r="BL149" s="6" t="s">
        <v>9</v>
      </c>
      <c r="BM149" s="6">
        <f>0</f>
        <v>0</v>
      </c>
      <c r="BN149" s="6">
        <f>0</f>
        <v>0</v>
      </c>
      <c r="BO149" s="6">
        <f>0</f>
        <v>0</v>
      </c>
      <c r="BP149" s="7">
        <f>IFERROR(VLOOKUP(BK149,Table1[#All],2,0),0)</f>
        <v>0</v>
      </c>
    </row>
    <row r="150" spans="1:68" x14ac:dyDescent="0.25">
      <c r="A150" s="9" t="s">
        <v>1384</v>
      </c>
      <c r="B150" s="9" t="str">
        <f>VLOOKUP(A150,Table3[#All],2,FALSE)</f>
        <v>University of California, Irvine</v>
      </c>
      <c r="C150" s="9" t="str">
        <f>VLOOKUP(A150,Table3[#All],3,FALSE)</f>
        <v>Career Success</v>
      </c>
      <c r="D150" s="9" t="str">
        <f>VLOOKUP(A150,Table3[#All],4,FALSE)</f>
        <v>Specialization</v>
      </c>
      <c r="E150" s="9">
        <f>VLOOKUP(A150,Table3[#All],5,FALSE)</f>
        <v>4.5</v>
      </c>
      <c r="F150" s="9">
        <f>VLOOKUP(A150,Table3[#All],6,FALSE)</f>
        <v>34517</v>
      </c>
      <c r="G150" s="9">
        <v>1100000</v>
      </c>
      <c r="H150" s="9" t="str">
        <f>VLOOKUP(A150,Table3[#All],8,FALSE)</f>
        <v>Beginner</v>
      </c>
      <c r="I150" s="9" t="s">
        <v>1385</v>
      </c>
      <c r="J150" s="9" t="s">
        <v>1386</v>
      </c>
      <c r="K150" s="9">
        <v>4.5999999999999996</v>
      </c>
      <c r="L150" s="10">
        <v>9912</v>
      </c>
      <c r="M150" s="10">
        <v>1941</v>
      </c>
      <c r="N150" s="11">
        <f>IFERROR(VLOOKUP(I150,Table1[#All],2,0),0)</f>
        <v>353410</v>
      </c>
      <c r="O150" s="9" t="s">
        <v>1387</v>
      </c>
      <c r="P150" s="9" t="s">
        <v>1388</v>
      </c>
      <c r="Q150" s="9">
        <v>4.5</v>
      </c>
      <c r="R150" s="10">
        <v>13063</v>
      </c>
      <c r="S150" s="10">
        <v>2711</v>
      </c>
      <c r="T150" s="11">
        <f>IFERROR(VLOOKUP(O150,Table1[#All],2,0),0)</f>
        <v>397756</v>
      </c>
      <c r="U150" s="9" t="s">
        <v>1389</v>
      </c>
      <c r="V150" s="9" t="s">
        <v>1390</v>
      </c>
      <c r="W150" s="9">
        <v>4.5999999999999996</v>
      </c>
      <c r="X150" s="10">
        <v>4029</v>
      </c>
      <c r="Y150" s="9">
        <v>832</v>
      </c>
      <c r="Z150" s="11">
        <f>IFERROR(VLOOKUP(U150,Table1[#All],2,0),0)</f>
        <v>159733</v>
      </c>
      <c r="AA150" s="9" t="s">
        <v>1391</v>
      </c>
      <c r="AB150" s="9" t="s">
        <v>1392</v>
      </c>
      <c r="AC150" s="9">
        <v>4.4000000000000004</v>
      </c>
      <c r="AD150" s="10">
        <v>2576</v>
      </c>
      <c r="AE150" s="9">
        <v>494</v>
      </c>
      <c r="AF150" s="11">
        <f>IFERROR(VLOOKUP(AA150,Table1[#All],2,0),0)</f>
        <v>95240</v>
      </c>
      <c r="AG150" s="9" t="s">
        <v>1393</v>
      </c>
      <c r="AH150" s="9" t="s">
        <v>1394</v>
      </c>
      <c r="AI150" s="9">
        <v>4.5</v>
      </c>
      <c r="AJ150" s="10">
        <v>3289</v>
      </c>
      <c r="AK150" s="9">
        <v>587</v>
      </c>
      <c r="AL150" s="11">
        <f>IFERROR(VLOOKUP(AG150,Table1[#All],2,0),0)</f>
        <v>167494</v>
      </c>
      <c r="AM150" s="9" t="s">
        <v>1395</v>
      </c>
      <c r="AN150" s="9" t="s">
        <v>1396</v>
      </c>
      <c r="AO150" s="9">
        <v>4.5</v>
      </c>
      <c r="AP150" s="10">
        <v>2645</v>
      </c>
      <c r="AQ150" s="9">
        <v>429</v>
      </c>
      <c r="AR150" s="11">
        <f>IFERROR(VLOOKUP(AM150,Table1[#All],2,0),0)</f>
        <v>129029</v>
      </c>
      <c r="AS150" s="9" t="s">
        <v>1397</v>
      </c>
      <c r="AT150" s="9" t="s">
        <v>1398</v>
      </c>
      <c r="AU150" s="9">
        <v>4.5999999999999996</v>
      </c>
      <c r="AV150" s="10">
        <v>3142</v>
      </c>
      <c r="AW150" s="9">
        <v>546</v>
      </c>
      <c r="AX150" s="11">
        <f>IFERROR(VLOOKUP(AS150,Table1[#All],2,0),0)</f>
        <v>116126</v>
      </c>
      <c r="AY150" s="9" t="s">
        <v>1399</v>
      </c>
      <c r="AZ150" s="9" t="s">
        <v>1400</v>
      </c>
      <c r="BA150" s="9">
        <v>4.5</v>
      </c>
      <c r="BB150" s="10">
        <v>4749</v>
      </c>
      <c r="BC150" s="9">
        <v>796</v>
      </c>
      <c r="BD150" s="11">
        <f>IFERROR(VLOOKUP(AY150,Table1[#All],2,0),0)</f>
        <v>179416</v>
      </c>
      <c r="BE150" s="9" t="s">
        <v>1401</v>
      </c>
      <c r="BF150" s="9" t="s">
        <v>1402</v>
      </c>
      <c r="BG150" s="9">
        <v>4.5999999999999996</v>
      </c>
      <c r="BH150" s="10">
        <v>2479</v>
      </c>
      <c r="BI150" s="9">
        <v>425</v>
      </c>
      <c r="BJ150" s="11">
        <f>IFERROR(VLOOKUP(BE150,Table1[#All],2,0),0)</f>
        <v>99018</v>
      </c>
      <c r="BK150" s="9" t="s">
        <v>1403</v>
      </c>
      <c r="BL150" s="9" t="s">
        <v>1404</v>
      </c>
      <c r="BM150" s="9">
        <v>4.7</v>
      </c>
      <c r="BN150" s="9">
        <v>268</v>
      </c>
      <c r="BO150" s="9">
        <v>39</v>
      </c>
      <c r="BP150" s="11">
        <f>IFERROR(VLOOKUP(BK150,Table1[#All],2,0),0)</f>
        <v>15419</v>
      </c>
    </row>
    <row r="151" spans="1:68" x14ac:dyDescent="0.25">
      <c r="A151" s="6" t="s">
        <v>1405</v>
      </c>
      <c r="B151" s="6" t="str">
        <f>VLOOKUP(A151,Table3[#All],2,FALSE)</f>
        <v>Berklee College of Music</v>
      </c>
      <c r="C151" s="6" t="str">
        <f>VLOOKUP(A151,Table3[#All],3,FALSE)</f>
        <v>The Business of Music Production</v>
      </c>
      <c r="D151" s="6" t="str">
        <f>VLOOKUP(A151,Table3[#All],4,FALSE)</f>
        <v>Specialization</v>
      </c>
      <c r="E151" s="6">
        <f>VLOOKUP(A151,Table3[#All],5,FALSE)</f>
        <v>4.8</v>
      </c>
      <c r="F151" s="6">
        <f>VLOOKUP(A151,Table3[#All],6,FALSE)</f>
        <v>4337</v>
      </c>
      <c r="G151" s="6">
        <v>130000</v>
      </c>
      <c r="H151" s="6" t="str">
        <f>VLOOKUP(A151,Table3[#All],8,FALSE)</f>
        <v>Beginner</v>
      </c>
      <c r="I151" s="6" t="s">
        <v>1406</v>
      </c>
      <c r="J151" s="6" t="s">
        <v>1407</v>
      </c>
      <c r="K151" s="6">
        <v>4.9000000000000004</v>
      </c>
      <c r="L151" s="8">
        <v>2224</v>
      </c>
      <c r="M151" s="6">
        <v>591</v>
      </c>
      <c r="N151" s="7">
        <f>IFERROR(VLOOKUP(I151,Table1[#All],2,0),0)</f>
        <v>49143</v>
      </c>
      <c r="O151" s="6" t="s">
        <v>1408</v>
      </c>
      <c r="P151" s="6" t="s">
        <v>1409</v>
      </c>
      <c r="Q151" s="6">
        <v>4.8</v>
      </c>
      <c r="R151" s="8">
        <v>1747</v>
      </c>
      <c r="S151" s="6">
        <v>539</v>
      </c>
      <c r="T151" s="7">
        <f>IFERROR(VLOOKUP(O151,Table1[#All],2,0),0)</f>
        <v>78499</v>
      </c>
      <c r="U151" s="6" t="s">
        <v>1410</v>
      </c>
      <c r="V151" s="6" t="s">
        <v>1411</v>
      </c>
      <c r="W151" s="6">
        <v>4.8</v>
      </c>
      <c r="X151" s="6">
        <v>526</v>
      </c>
      <c r="Y151" s="6">
        <v>120</v>
      </c>
      <c r="Z151" s="7">
        <f>IFERROR(VLOOKUP(U151,Table1[#All],2,0),0)</f>
        <v>10699</v>
      </c>
      <c r="AA151" s="6" t="s">
        <v>1412</v>
      </c>
      <c r="AB151" s="6" t="s">
        <v>1413</v>
      </c>
      <c r="AC151" s="6">
        <v>4.7</v>
      </c>
      <c r="AD151" s="6">
        <v>528</v>
      </c>
      <c r="AE151" s="6">
        <v>191</v>
      </c>
      <c r="AF151" s="7">
        <f>IFERROR(VLOOKUP(AA151,Table1[#All],2,0),0)</f>
        <v>29825</v>
      </c>
      <c r="AG151" s="6" t="s">
        <v>9</v>
      </c>
      <c r="AH151" s="6" t="s">
        <v>9</v>
      </c>
      <c r="AI151" s="6">
        <f>0</f>
        <v>0</v>
      </c>
      <c r="AJ151" s="6">
        <f>0</f>
        <v>0</v>
      </c>
      <c r="AK151" s="6">
        <f>0</f>
        <v>0</v>
      </c>
      <c r="AL151" s="7">
        <f>IFERROR(VLOOKUP(AG151,Table1[#All],2,0),0)</f>
        <v>0</v>
      </c>
      <c r="AM151" s="6" t="s">
        <v>9</v>
      </c>
      <c r="AN151" s="6" t="s">
        <v>9</v>
      </c>
      <c r="AO151" s="6">
        <f>0</f>
        <v>0</v>
      </c>
      <c r="AP151" s="6">
        <f>0</f>
        <v>0</v>
      </c>
      <c r="AQ151" s="6">
        <f>0</f>
        <v>0</v>
      </c>
      <c r="AR151" s="7">
        <f>IFERROR(VLOOKUP(AM151,Table1[#All],2,0),0)</f>
        <v>0</v>
      </c>
      <c r="AS151" s="6" t="s">
        <v>9</v>
      </c>
      <c r="AT151" s="6" t="s">
        <v>9</v>
      </c>
      <c r="AU151" s="6">
        <f>0</f>
        <v>0</v>
      </c>
      <c r="AV151" s="6">
        <f>0</f>
        <v>0</v>
      </c>
      <c r="AW151" s="6">
        <f>0</f>
        <v>0</v>
      </c>
      <c r="AX151" s="7">
        <f>IFERROR(VLOOKUP(AS151,Table1[#All],2,0),0)</f>
        <v>0</v>
      </c>
      <c r="AY151" s="6" t="s">
        <v>9</v>
      </c>
      <c r="AZ151" s="6" t="s">
        <v>9</v>
      </c>
      <c r="BA151" s="6">
        <f>0</f>
        <v>0</v>
      </c>
      <c r="BB151" s="6">
        <f>0</f>
        <v>0</v>
      </c>
      <c r="BC151" s="6">
        <f>0</f>
        <v>0</v>
      </c>
      <c r="BD151" s="7">
        <f>IFERROR(VLOOKUP(AY151,Table1[#All],2,0),0)</f>
        <v>0</v>
      </c>
      <c r="BE151" s="6" t="s">
        <v>9</v>
      </c>
      <c r="BF151" s="6" t="s">
        <v>9</v>
      </c>
      <c r="BG151" s="6">
        <f>0</f>
        <v>0</v>
      </c>
      <c r="BH151" s="6">
        <f>0</f>
        <v>0</v>
      </c>
      <c r="BI151" s="6">
        <f>0</f>
        <v>0</v>
      </c>
      <c r="BJ151" s="7">
        <f>IFERROR(VLOOKUP(BE151,Table1[#All],2,0),0)</f>
        <v>0</v>
      </c>
      <c r="BK151" s="6" t="s">
        <v>9</v>
      </c>
      <c r="BL151" s="6" t="s">
        <v>9</v>
      </c>
      <c r="BM151" s="6">
        <f>0</f>
        <v>0</v>
      </c>
      <c r="BN151" s="6">
        <f>0</f>
        <v>0</v>
      </c>
      <c r="BO151" s="6">
        <f>0</f>
        <v>0</v>
      </c>
      <c r="BP151" s="7">
        <f>IFERROR(VLOOKUP(BK151,Table1[#All],2,0),0)</f>
        <v>0</v>
      </c>
    </row>
    <row r="152" spans="1:68" x14ac:dyDescent="0.25">
      <c r="A152" s="6" t="s">
        <v>1414</v>
      </c>
      <c r="B152" s="6" t="str">
        <f>VLOOKUP(A152,Table3[#All],2,FALSE)</f>
        <v>University of Pennsylvania</v>
      </c>
      <c r="C152" s="6" t="str">
        <f>VLOOKUP(A152,Table3[#All],3,FALSE)</f>
        <v>Regulatory Compliance</v>
      </c>
      <c r="D152" s="6" t="str">
        <f>VLOOKUP(A152,Table3[#All],4,FALSE)</f>
        <v>Specialization</v>
      </c>
      <c r="E152" s="6">
        <f>VLOOKUP(A152,Table3[#All],5,FALSE)</f>
        <v>4.8</v>
      </c>
      <c r="F152" s="6">
        <f>VLOOKUP(A152,Table3[#All],6,FALSE)</f>
        <v>1371</v>
      </c>
      <c r="G152" s="6">
        <v>28000</v>
      </c>
      <c r="H152" s="6" t="str">
        <f>VLOOKUP(A152,Table3[#All],8,FALSE)</f>
        <v>Intermediate</v>
      </c>
      <c r="I152" s="6" t="s">
        <v>1415</v>
      </c>
      <c r="J152" s="6" t="s">
        <v>1416</v>
      </c>
      <c r="K152" s="6">
        <v>4.8</v>
      </c>
      <c r="L152" s="6">
        <v>798</v>
      </c>
      <c r="M152" s="6">
        <v>174</v>
      </c>
      <c r="N152" s="7">
        <f>IFERROR(VLOOKUP(I152,Table1[#All],2,0),0)</f>
        <v>14727</v>
      </c>
      <c r="O152" s="6" t="s">
        <v>1417</v>
      </c>
      <c r="P152" s="6" t="s">
        <v>1418</v>
      </c>
      <c r="Q152" s="6">
        <v>4.9000000000000004</v>
      </c>
      <c r="R152" s="6">
        <v>464</v>
      </c>
      <c r="S152" s="6">
        <v>77</v>
      </c>
      <c r="T152" s="7">
        <f>IFERROR(VLOOKUP(O152,Table1[#All],2,0),0)</f>
        <v>8249</v>
      </c>
      <c r="U152" s="6" t="s">
        <v>1419</v>
      </c>
      <c r="V152" s="6" t="s">
        <v>1420</v>
      </c>
      <c r="W152" s="6">
        <v>4.8</v>
      </c>
      <c r="X152" s="6">
        <v>507</v>
      </c>
      <c r="Y152" s="6">
        <v>93</v>
      </c>
      <c r="Z152" s="7">
        <f>IFERROR(VLOOKUP(U152,Table1[#All],2,0),0)</f>
        <v>12601</v>
      </c>
      <c r="AA152" s="6" t="s">
        <v>1421</v>
      </c>
      <c r="AB152" s="6" t="s">
        <v>1422</v>
      </c>
      <c r="AC152" s="6">
        <v>4.9000000000000004</v>
      </c>
      <c r="AD152" s="6">
        <v>354</v>
      </c>
      <c r="AE152" s="6">
        <v>67</v>
      </c>
      <c r="AF152" s="7">
        <f>IFERROR(VLOOKUP(AA152,Table1[#All],2,0),0)</f>
        <v>8456</v>
      </c>
      <c r="AG152" s="6" t="s">
        <v>9</v>
      </c>
      <c r="AH152" s="6" t="s">
        <v>9</v>
      </c>
      <c r="AI152" s="6">
        <f>0</f>
        <v>0</v>
      </c>
      <c r="AJ152" s="6">
        <f>0</f>
        <v>0</v>
      </c>
      <c r="AK152" s="6">
        <f>0</f>
        <v>0</v>
      </c>
      <c r="AL152" s="7">
        <f>IFERROR(VLOOKUP(AG152,Table1[#All],2,0),0)</f>
        <v>0</v>
      </c>
      <c r="AM152" s="6" t="s">
        <v>9</v>
      </c>
      <c r="AN152" s="6" t="s">
        <v>9</v>
      </c>
      <c r="AO152" s="6">
        <f>0</f>
        <v>0</v>
      </c>
      <c r="AP152" s="6">
        <f>0</f>
        <v>0</v>
      </c>
      <c r="AQ152" s="6">
        <f>0</f>
        <v>0</v>
      </c>
      <c r="AR152" s="7">
        <f>IFERROR(VLOOKUP(AM152,Table1[#All],2,0),0)</f>
        <v>0</v>
      </c>
      <c r="AS152" s="6" t="s">
        <v>9</v>
      </c>
      <c r="AT152" s="6" t="s">
        <v>9</v>
      </c>
      <c r="AU152" s="6">
        <f>0</f>
        <v>0</v>
      </c>
      <c r="AV152" s="6">
        <f>0</f>
        <v>0</v>
      </c>
      <c r="AW152" s="6">
        <f>0</f>
        <v>0</v>
      </c>
      <c r="AX152" s="7">
        <f>IFERROR(VLOOKUP(AS152,Table1[#All],2,0),0)</f>
        <v>0</v>
      </c>
      <c r="AY152" s="6" t="s">
        <v>9</v>
      </c>
      <c r="AZ152" s="6" t="s">
        <v>9</v>
      </c>
      <c r="BA152" s="6">
        <f>0</f>
        <v>0</v>
      </c>
      <c r="BB152" s="6">
        <f>0</f>
        <v>0</v>
      </c>
      <c r="BC152" s="6">
        <f>0</f>
        <v>0</v>
      </c>
      <c r="BD152" s="7">
        <f>IFERROR(VLOOKUP(AY152,Table1[#All],2,0),0)</f>
        <v>0</v>
      </c>
      <c r="BE152" s="6" t="s">
        <v>9</v>
      </c>
      <c r="BF152" s="6" t="s">
        <v>9</v>
      </c>
      <c r="BG152" s="6">
        <f>0</f>
        <v>0</v>
      </c>
      <c r="BH152" s="6">
        <f>0</f>
        <v>0</v>
      </c>
      <c r="BI152" s="6">
        <f>0</f>
        <v>0</v>
      </c>
      <c r="BJ152" s="7">
        <f>IFERROR(VLOOKUP(BE152,Table1[#All],2,0),0)</f>
        <v>0</v>
      </c>
      <c r="BK152" s="6" t="s">
        <v>9</v>
      </c>
      <c r="BL152" s="6" t="s">
        <v>9</v>
      </c>
      <c r="BM152" s="6">
        <f>0</f>
        <v>0</v>
      </c>
      <c r="BN152" s="6">
        <f>0</f>
        <v>0</v>
      </c>
      <c r="BO152" s="6">
        <f>0</f>
        <v>0</v>
      </c>
      <c r="BP152" s="7">
        <f>IFERROR(VLOOKUP(BK152,Table1[#All],2,0),0)</f>
        <v>0</v>
      </c>
    </row>
    <row r="153" spans="1:68" x14ac:dyDescent="0.25">
      <c r="A153" s="6" t="s">
        <v>1423</v>
      </c>
      <c r="B153" s="6" t="str">
        <f>VLOOKUP(A153,Table3[#All],2,FALSE)</f>
        <v>University of Pennsylvania</v>
      </c>
      <c r="C153" s="6" t="str">
        <f>VLOOKUP(A153,Table3[#All],3,FALSE)</f>
        <v>The Business of Health Care</v>
      </c>
      <c r="D153" s="6" t="str">
        <f>VLOOKUP(A153,Table3[#All],4,FALSE)</f>
        <v>Specialization</v>
      </c>
      <c r="E153" s="6">
        <f>VLOOKUP(A153,Table3[#All],5,FALSE)</f>
        <v>4.5999999999999996</v>
      </c>
      <c r="F153" s="6">
        <f>VLOOKUP(A153,Table3[#All],6,FALSE)</f>
        <v>1314</v>
      </c>
      <c r="G153" s="6">
        <v>38000</v>
      </c>
      <c r="H153" s="6" t="str">
        <f>VLOOKUP(A153,Table3[#All],8,FALSE)</f>
        <v>Beginner</v>
      </c>
      <c r="I153" s="6" t="s">
        <v>1424</v>
      </c>
      <c r="J153" s="6" t="s">
        <v>505</v>
      </c>
      <c r="K153" s="6">
        <v>4.5</v>
      </c>
      <c r="L153" s="6">
        <v>698</v>
      </c>
      <c r="M153" s="6">
        <v>138</v>
      </c>
      <c r="N153" s="7">
        <f>IFERROR(VLOOKUP(I153,Table1[#All],2,0),0)</f>
        <v>20111</v>
      </c>
      <c r="O153" s="6" t="s">
        <v>1425</v>
      </c>
      <c r="P153" s="6" t="s">
        <v>1426</v>
      </c>
      <c r="Q153" s="6">
        <v>4.8</v>
      </c>
      <c r="R153" s="6">
        <v>470</v>
      </c>
      <c r="S153" s="6">
        <v>86</v>
      </c>
      <c r="T153" s="7">
        <f>IFERROR(VLOOKUP(O153,Table1[#All],2,0),0)</f>
        <v>11481</v>
      </c>
      <c r="U153" s="6" t="s">
        <v>1427</v>
      </c>
      <c r="V153" s="6" t="s">
        <v>1428</v>
      </c>
      <c r="W153" s="6">
        <v>4.7</v>
      </c>
      <c r="X153" s="6">
        <v>372</v>
      </c>
      <c r="Y153" s="6">
        <v>69</v>
      </c>
      <c r="Z153" s="7">
        <f>IFERROR(VLOOKUP(U153,Table1[#All],2,0),0)</f>
        <v>10647</v>
      </c>
      <c r="AA153" s="6" t="s">
        <v>1429</v>
      </c>
      <c r="AB153" s="6" t="s">
        <v>1430</v>
      </c>
      <c r="AC153" s="6">
        <v>4.5999999999999996</v>
      </c>
      <c r="AD153" s="6">
        <v>231</v>
      </c>
      <c r="AE153" s="6">
        <v>35</v>
      </c>
      <c r="AF153" s="7">
        <f>IFERROR(VLOOKUP(AA153,Table1[#All],2,0),0)</f>
        <v>6753</v>
      </c>
      <c r="AG153" s="6" t="s">
        <v>9</v>
      </c>
      <c r="AH153" s="6" t="s">
        <v>9</v>
      </c>
      <c r="AI153" s="6">
        <f>0</f>
        <v>0</v>
      </c>
      <c r="AJ153" s="6">
        <f>0</f>
        <v>0</v>
      </c>
      <c r="AK153" s="6">
        <f>0</f>
        <v>0</v>
      </c>
      <c r="AL153" s="7">
        <f>IFERROR(VLOOKUP(AG153,Table1[#All],2,0),0)</f>
        <v>0</v>
      </c>
      <c r="AM153" s="6" t="s">
        <v>9</v>
      </c>
      <c r="AN153" s="6" t="s">
        <v>9</v>
      </c>
      <c r="AO153" s="6">
        <f>0</f>
        <v>0</v>
      </c>
      <c r="AP153" s="6">
        <f>0</f>
        <v>0</v>
      </c>
      <c r="AQ153" s="6">
        <f>0</f>
        <v>0</v>
      </c>
      <c r="AR153" s="7">
        <f>IFERROR(VLOOKUP(AM153,Table1[#All],2,0),0)</f>
        <v>0</v>
      </c>
      <c r="AS153" s="6" t="s">
        <v>9</v>
      </c>
      <c r="AT153" s="6" t="s">
        <v>9</v>
      </c>
      <c r="AU153" s="6">
        <f>0</f>
        <v>0</v>
      </c>
      <c r="AV153" s="6">
        <f>0</f>
        <v>0</v>
      </c>
      <c r="AW153" s="6">
        <f>0</f>
        <v>0</v>
      </c>
      <c r="AX153" s="7">
        <f>IFERROR(VLOOKUP(AS153,Table1[#All],2,0),0)</f>
        <v>0</v>
      </c>
      <c r="AY153" s="6" t="s">
        <v>9</v>
      </c>
      <c r="AZ153" s="6" t="s">
        <v>9</v>
      </c>
      <c r="BA153" s="6">
        <f>0</f>
        <v>0</v>
      </c>
      <c r="BB153" s="6">
        <f>0</f>
        <v>0</v>
      </c>
      <c r="BC153" s="6">
        <f>0</f>
        <v>0</v>
      </c>
      <c r="BD153" s="7">
        <f>IFERROR(VLOOKUP(AY153,Table1[#All],2,0),0)</f>
        <v>0</v>
      </c>
      <c r="BE153" s="6" t="s">
        <v>9</v>
      </c>
      <c r="BF153" s="6" t="s">
        <v>9</v>
      </c>
      <c r="BG153" s="6">
        <f>0</f>
        <v>0</v>
      </c>
      <c r="BH153" s="6">
        <f>0</f>
        <v>0</v>
      </c>
      <c r="BI153" s="6">
        <f>0</f>
        <v>0</v>
      </c>
      <c r="BJ153" s="7">
        <f>IFERROR(VLOOKUP(BE153,Table1[#All],2,0),0)</f>
        <v>0</v>
      </c>
      <c r="BK153" s="6" t="s">
        <v>9</v>
      </c>
      <c r="BL153" s="6" t="s">
        <v>9</v>
      </c>
      <c r="BM153" s="6">
        <f>0</f>
        <v>0</v>
      </c>
      <c r="BN153" s="6">
        <f>0</f>
        <v>0</v>
      </c>
      <c r="BO153" s="6">
        <f>0</f>
        <v>0</v>
      </c>
      <c r="BP153" s="7">
        <f>IFERROR(VLOOKUP(BK153,Table1[#All],2,0),0)</f>
        <v>0</v>
      </c>
    </row>
    <row r="154" spans="1:68" x14ac:dyDescent="0.25">
      <c r="A154" s="6" t="s">
        <v>1431</v>
      </c>
      <c r="B154" s="6" t="str">
        <f>VLOOKUP(A154,Table3[#All],2,FALSE)</f>
        <v>Berklee College of Music</v>
      </c>
      <c r="C154" s="6" t="str">
        <f>VLOOKUP(A154,Table3[#All],3,FALSE)</f>
        <v>The DIY Musician</v>
      </c>
      <c r="D154" s="6" t="str">
        <f>VLOOKUP(A154,Table3[#All],4,FALSE)</f>
        <v>Specialization</v>
      </c>
      <c r="E154" s="6">
        <f>VLOOKUP(A154,Table3[#All],5,FALSE)</f>
        <v>4.7</v>
      </c>
      <c r="F154" s="6">
        <f>VLOOKUP(A154,Table3[#All],6,FALSE)</f>
        <v>2947</v>
      </c>
      <c r="G154" s="6">
        <v>180000</v>
      </c>
      <c r="H154" s="6" t="str">
        <f>VLOOKUP(A154,Table3[#All],8,FALSE)</f>
        <v>Beginner</v>
      </c>
      <c r="I154" s="6" t="s">
        <v>1432</v>
      </c>
      <c r="J154" s="6" t="s">
        <v>1433</v>
      </c>
      <c r="K154" s="6">
        <v>4.8</v>
      </c>
      <c r="L154" s="6">
        <v>712</v>
      </c>
      <c r="M154" s="6">
        <v>235</v>
      </c>
      <c r="N154" s="7">
        <f>IFERROR(VLOOKUP(I154,Table1[#All],2,0),0)</f>
        <v>101337</v>
      </c>
      <c r="O154" s="6" t="s">
        <v>1434</v>
      </c>
      <c r="P154" s="6" t="s">
        <v>1409</v>
      </c>
      <c r="Q154" s="6">
        <v>4.8</v>
      </c>
      <c r="R154" s="8">
        <v>1747</v>
      </c>
      <c r="S154" s="6">
        <v>539</v>
      </c>
      <c r="T154" s="7">
        <f>IFERROR(VLOOKUP(O154,Table1[#All],2,0),0)</f>
        <v>0</v>
      </c>
      <c r="U154" s="6" t="s">
        <v>1435</v>
      </c>
      <c r="V154" s="6" t="s">
        <v>1413</v>
      </c>
      <c r="W154" s="6">
        <v>4.7</v>
      </c>
      <c r="X154" s="6">
        <v>528</v>
      </c>
      <c r="Y154" s="6">
        <v>191</v>
      </c>
      <c r="Z154" s="7">
        <f>IFERROR(VLOOKUP(U154,Table1[#All],2,0),0)</f>
        <v>0</v>
      </c>
      <c r="AA154" s="6" t="s">
        <v>1436</v>
      </c>
      <c r="AB154" s="6" t="s">
        <v>1437</v>
      </c>
      <c r="AC154" s="6">
        <v>4.4000000000000004</v>
      </c>
      <c r="AD154" s="6">
        <v>404</v>
      </c>
      <c r="AE154" s="6">
        <v>90</v>
      </c>
      <c r="AF154" s="7">
        <f>IFERROR(VLOOKUP(AA154,Table1[#All],2,0),0)</f>
        <v>13527</v>
      </c>
      <c r="AG154" s="6" t="s">
        <v>9</v>
      </c>
      <c r="AH154" s="6" t="s">
        <v>9</v>
      </c>
      <c r="AI154" s="6">
        <f>0</f>
        <v>0</v>
      </c>
      <c r="AJ154" s="6">
        <f>0</f>
        <v>0</v>
      </c>
      <c r="AK154" s="6">
        <f>0</f>
        <v>0</v>
      </c>
      <c r="AL154" s="7">
        <f>IFERROR(VLOOKUP(AG154,Table1[#All],2,0),0)</f>
        <v>0</v>
      </c>
      <c r="AM154" s="6" t="s">
        <v>9</v>
      </c>
      <c r="AN154" s="6" t="s">
        <v>9</v>
      </c>
      <c r="AO154" s="6">
        <f>0</f>
        <v>0</v>
      </c>
      <c r="AP154" s="6">
        <f>0</f>
        <v>0</v>
      </c>
      <c r="AQ154" s="6">
        <f>0</f>
        <v>0</v>
      </c>
      <c r="AR154" s="7">
        <f>IFERROR(VLOOKUP(AM154,Table1[#All],2,0),0)</f>
        <v>0</v>
      </c>
      <c r="AS154" s="6" t="s">
        <v>9</v>
      </c>
      <c r="AT154" s="6" t="s">
        <v>9</v>
      </c>
      <c r="AU154" s="6">
        <f>0</f>
        <v>0</v>
      </c>
      <c r="AV154" s="6">
        <f>0</f>
        <v>0</v>
      </c>
      <c r="AW154" s="6">
        <f>0</f>
        <v>0</v>
      </c>
      <c r="AX154" s="7">
        <f>IFERROR(VLOOKUP(AS154,Table1[#All],2,0),0)</f>
        <v>0</v>
      </c>
      <c r="AY154" s="6" t="s">
        <v>9</v>
      </c>
      <c r="AZ154" s="6" t="s">
        <v>9</v>
      </c>
      <c r="BA154" s="6">
        <f>0</f>
        <v>0</v>
      </c>
      <c r="BB154" s="6">
        <f>0</f>
        <v>0</v>
      </c>
      <c r="BC154" s="6">
        <f>0</f>
        <v>0</v>
      </c>
      <c r="BD154" s="7">
        <f>IFERROR(VLOOKUP(AY154,Table1[#All],2,0),0)</f>
        <v>0</v>
      </c>
      <c r="BE154" s="6" t="s">
        <v>9</v>
      </c>
      <c r="BF154" s="6" t="s">
        <v>9</v>
      </c>
      <c r="BG154" s="6">
        <f>0</f>
        <v>0</v>
      </c>
      <c r="BH154" s="6">
        <f>0</f>
        <v>0</v>
      </c>
      <c r="BI154" s="6">
        <f>0</f>
        <v>0</v>
      </c>
      <c r="BJ154" s="7">
        <f>IFERROR(VLOOKUP(BE154,Table1[#All],2,0),0)</f>
        <v>0</v>
      </c>
      <c r="BK154" s="6" t="s">
        <v>9</v>
      </c>
      <c r="BL154" s="6" t="s">
        <v>9</v>
      </c>
      <c r="BM154" s="6">
        <f>0</f>
        <v>0</v>
      </c>
      <c r="BN154" s="6">
        <f>0</f>
        <v>0</v>
      </c>
      <c r="BO154" s="6">
        <f>0</f>
        <v>0</v>
      </c>
      <c r="BP154" s="7">
        <f>IFERROR(VLOOKUP(BK154,Table1[#All],2,0),0)</f>
        <v>0</v>
      </c>
    </row>
    <row r="155" spans="1:68" x14ac:dyDescent="0.25">
      <c r="A155" s="6" t="s">
        <v>1438</v>
      </c>
      <c r="B155" s="6" t="str">
        <f>VLOOKUP(A155,Table3[#All],2,FALSE)</f>
        <v>University of California, Davis</v>
      </c>
      <c r="C155" s="6" t="str">
        <f>VLOOKUP(A155,Table3[#All],3,FALSE)</f>
        <v>Data Visualization with Tableau</v>
      </c>
      <c r="D155" s="6" t="str">
        <f>VLOOKUP(A155,Table3[#All],4,FALSE)</f>
        <v>Specialization</v>
      </c>
      <c r="E155" s="6">
        <f>VLOOKUP(A155,Table3[#All],5,FALSE)</f>
        <v>4.5</v>
      </c>
      <c r="F155" s="6">
        <f>VLOOKUP(A155,Table3[#All],6,FALSE)</f>
        <v>6149</v>
      </c>
      <c r="G155" s="6">
        <v>150000</v>
      </c>
      <c r="H155" s="6" t="str">
        <f>VLOOKUP(A155,Table3[#All],8,FALSE)</f>
        <v>Beginner</v>
      </c>
      <c r="I155" s="6" t="s">
        <v>1439</v>
      </c>
      <c r="J155" s="6" t="s">
        <v>1440</v>
      </c>
      <c r="K155" s="6">
        <v>4.5</v>
      </c>
      <c r="L155" s="8">
        <v>5144</v>
      </c>
      <c r="M155" s="8">
        <v>1172</v>
      </c>
      <c r="N155" s="7">
        <f>IFERROR(VLOOKUP(I155,Table1[#All],2,0),0)</f>
        <v>132965</v>
      </c>
      <c r="O155" s="6" t="s">
        <v>1441</v>
      </c>
      <c r="P155" s="6" t="s">
        <v>1442</v>
      </c>
      <c r="Q155" s="6">
        <v>4.5</v>
      </c>
      <c r="R155" s="8">
        <v>1699</v>
      </c>
      <c r="S155" s="6">
        <v>285</v>
      </c>
      <c r="T155" s="7">
        <f>IFERROR(VLOOKUP(O155,Table1[#All],2,0),0)</f>
        <v>43122</v>
      </c>
      <c r="U155" s="6" t="s">
        <v>1443</v>
      </c>
      <c r="V155" s="6" t="s">
        <v>1444</v>
      </c>
      <c r="W155" s="6">
        <v>4.5999999999999996</v>
      </c>
      <c r="X155" s="8">
        <v>1572</v>
      </c>
      <c r="Y155" s="6">
        <v>299</v>
      </c>
      <c r="Z155" s="7">
        <f>IFERROR(VLOOKUP(U155,Table1[#All],2,0),0)</f>
        <v>38898</v>
      </c>
      <c r="AA155" s="6" t="s">
        <v>1445</v>
      </c>
      <c r="AB155" s="6" t="s">
        <v>1446</v>
      </c>
      <c r="AC155" s="6">
        <v>4.5999999999999996</v>
      </c>
      <c r="AD155" s="6">
        <v>841</v>
      </c>
      <c r="AE155" s="6">
        <v>155</v>
      </c>
      <c r="AF155" s="7">
        <f>IFERROR(VLOOKUP(AA155,Table1[#All],2,0),0)</f>
        <v>36117</v>
      </c>
      <c r="AG155" s="6" t="s">
        <v>1447</v>
      </c>
      <c r="AH155" s="6" t="s">
        <v>1448</v>
      </c>
      <c r="AI155" s="6">
        <v>4.5999999999999996</v>
      </c>
      <c r="AJ155" s="6">
        <v>396</v>
      </c>
      <c r="AK155" s="6">
        <v>65</v>
      </c>
      <c r="AL155" s="7">
        <f>IFERROR(VLOOKUP(AG155,Table1[#All],2,0),0)</f>
        <v>20571</v>
      </c>
      <c r="AM155" s="6" t="s">
        <v>9</v>
      </c>
      <c r="AN155" s="6" t="s">
        <v>9</v>
      </c>
      <c r="AO155" s="6">
        <f>0</f>
        <v>0</v>
      </c>
      <c r="AP155" s="6">
        <f>0</f>
        <v>0</v>
      </c>
      <c r="AQ155" s="6">
        <f>0</f>
        <v>0</v>
      </c>
      <c r="AR155" s="7">
        <f>IFERROR(VLOOKUP(AM155,Table1[#All],2,0),0)</f>
        <v>0</v>
      </c>
      <c r="AS155" s="6" t="s">
        <v>9</v>
      </c>
      <c r="AT155" s="6" t="s">
        <v>9</v>
      </c>
      <c r="AU155" s="6">
        <f>0</f>
        <v>0</v>
      </c>
      <c r="AV155" s="6">
        <f>0</f>
        <v>0</v>
      </c>
      <c r="AW155" s="6">
        <f>0</f>
        <v>0</v>
      </c>
      <c r="AX155" s="7">
        <f>IFERROR(VLOOKUP(AS155,Table1[#All],2,0),0)</f>
        <v>0</v>
      </c>
      <c r="AY155" s="6" t="s">
        <v>9</v>
      </c>
      <c r="AZ155" s="6" t="s">
        <v>9</v>
      </c>
      <c r="BA155" s="6">
        <f>0</f>
        <v>0</v>
      </c>
      <c r="BB155" s="6">
        <f>0</f>
        <v>0</v>
      </c>
      <c r="BC155" s="6">
        <f>0</f>
        <v>0</v>
      </c>
      <c r="BD155" s="7">
        <f>IFERROR(VLOOKUP(AY155,Table1[#All],2,0),0)</f>
        <v>0</v>
      </c>
      <c r="BE155" s="6" t="s">
        <v>9</v>
      </c>
      <c r="BF155" s="6" t="s">
        <v>9</v>
      </c>
      <c r="BG155" s="6">
        <f>0</f>
        <v>0</v>
      </c>
      <c r="BH155" s="6">
        <f>0</f>
        <v>0</v>
      </c>
      <c r="BI155" s="6">
        <f>0</f>
        <v>0</v>
      </c>
      <c r="BJ155" s="7">
        <f>IFERROR(VLOOKUP(BE155,Table1[#All],2,0),0)</f>
        <v>0</v>
      </c>
      <c r="BK155" s="6" t="s">
        <v>9</v>
      </c>
      <c r="BL155" s="6" t="s">
        <v>9</v>
      </c>
      <c r="BM155" s="6">
        <f>0</f>
        <v>0</v>
      </c>
      <c r="BN155" s="6">
        <f>0</f>
        <v>0</v>
      </c>
      <c r="BO155" s="6">
        <f>0</f>
        <v>0</v>
      </c>
      <c r="BP155" s="7">
        <f>IFERROR(VLOOKUP(BK155,Table1[#All],2,0),0)</f>
        <v>0</v>
      </c>
    </row>
    <row r="156" spans="1:68" x14ac:dyDescent="0.25">
      <c r="A156" s="6" t="s">
        <v>1449</v>
      </c>
      <c r="B156" s="6" t="str">
        <f>VLOOKUP(A156,Table3[#All],2,FALSE)</f>
        <v>Rutgers the State University of New Jersey</v>
      </c>
      <c r="C156" s="6" t="str">
        <f>VLOOKUP(A156,Table3[#All],3,FALSE)</f>
        <v>Supply Chain Management</v>
      </c>
      <c r="D156" s="6" t="str">
        <f>VLOOKUP(A156,Table3[#All],4,FALSE)</f>
        <v>Specialization</v>
      </c>
      <c r="E156" s="6">
        <f>VLOOKUP(A156,Table3[#All],5,FALSE)</f>
        <v>4.7</v>
      </c>
      <c r="F156" s="6">
        <f>VLOOKUP(A156,Table3[#All],6,FALSE)</f>
        <v>9949</v>
      </c>
      <c r="G156" s="6">
        <v>190000</v>
      </c>
      <c r="H156" s="6" t="str">
        <f>VLOOKUP(A156,Table3[#All],8,FALSE)</f>
        <v>Beginner</v>
      </c>
      <c r="I156" s="6" t="s">
        <v>1450</v>
      </c>
      <c r="J156" s="6" t="s">
        <v>1451</v>
      </c>
      <c r="K156" s="6">
        <v>4.7</v>
      </c>
      <c r="L156" s="8">
        <v>7423</v>
      </c>
      <c r="M156" s="8">
        <v>1976</v>
      </c>
      <c r="N156" s="7">
        <f>IFERROR(VLOOKUP(I156,Table1[#All],2,0),0)</f>
        <v>157475</v>
      </c>
      <c r="O156" s="6" t="s">
        <v>1452</v>
      </c>
      <c r="P156" s="6" t="s">
        <v>1453</v>
      </c>
      <c r="Q156" s="6">
        <v>4.8</v>
      </c>
      <c r="R156" s="8">
        <v>3053</v>
      </c>
      <c r="S156" s="6">
        <v>680</v>
      </c>
      <c r="T156" s="7">
        <f>IFERROR(VLOOKUP(O156,Table1[#All],2,0),0)</f>
        <v>57373</v>
      </c>
      <c r="U156" s="6" t="s">
        <v>1454</v>
      </c>
      <c r="V156" s="6" t="s">
        <v>1455</v>
      </c>
      <c r="W156" s="6">
        <v>4.7</v>
      </c>
      <c r="X156" s="8">
        <v>2241</v>
      </c>
      <c r="Y156" s="6">
        <v>490</v>
      </c>
      <c r="Z156" s="7">
        <f>IFERROR(VLOOKUP(U156,Table1[#All],2,0),0)</f>
        <v>49432</v>
      </c>
      <c r="AA156" s="6" t="s">
        <v>1456</v>
      </c>
      <c r="AB156" s="6" t="s">
        <v>1457</v>
      </c>
      <c r="AC156" s="6">
        <v>4.7</v>
      </c>
      <c r="AD156" s="8">
        <v>1520</v>
      </c>
      <c r="AE156" s="6">
        <v>318</v>
      </c>
      <c r="AF156" s="7">
        <f>IFERROR(VLOOKUP(AA156,Table1[#All],2,0),0)</f>
        <v>37452</v>
      </c>
      <c r="AG156" s="6" t="s">
        <v>1458</v>
      </c>
      <c r="AH156" s="6" t="s">
        <v>1459</v>
      </c>
      <c r="AI156" s="6">
        <v>4.8</v>
      </c>
      <c r="AJ156" s="6">
        <v>780</v>
      </c>
      <c r="AK156" s="6">
        <v>184</v>
      </c>
      <c r="AL156" s="7">
        <f>IFERROR(VLOOKUP(AG156,Table1[#All],2,0),0)</f>
        <v>18339</v>
      </c>
      <c r="AM156" s="6" t="s">
        <v>9</v>
      </c>
      <c r="AN156" s="6" t="s">
        <v>9</v>
      </c>
      <c r="AO156" s="6">
        <f>0</f>
        <v>0</v>
      </c>
      <c r="AP156" s="6">
        <f>0</f>
        <v>0</v>
      </c>
      <c r="AQ156" s="6">
        <f>0</f>
        <v>0</v>
      </c>
      <c r="AR156" s="7">
        <f>IFERROR(VLOOKUP(AM156,Table1[#All],2,0),0)</f>
        <v>0</v>
      </c>
      <c r="AS156" s="6" t="s">
        <v>9</v>
      </c>
      <c r="AT156" s="6" t="s">
        <v>9</v>
      </c>
      <c r="AU156" s="6">
        <f>0</f>
        <v>0</v>
      </c>
      <c r="AV156" s="6">
        <f>0</f>
        <v>0</v>
      </c>
      <c r="AW156" s="6">
        <f>0</f>
        <v>0</v>
      </c>
      <c r="AX156" s="7">
        <f>IFERROR(VLOOKUP(AS156,Table1[#All],2,0),0)</f>
        <v>0</v>
      </c>
      <c r="AY156" s="6" t="s">
        <v>9</v>
      </c>
      <c r="AZ156" s="6" t="s">
        <v>9</v>
      </c>
      <c r="BA156" s="6">
        <f>0</f>
        <v>0</v>
      </c>
      <c r="BB156" s="6">
        <f>0</f>
        <v>0</v>
      </c>
      <c r="BC156" s="6">
        <f>0</f>
        <v>0</v>
      </c>
      <c r="BD156" s="7">
        <f>IFERROR(VLOOKUP(AY156,Table1[#All],2,0),0)</f>
        <v>0</v>
      </c>
      <c r="BE156" s="6" t="s">
        <v>9</v>
      </c>
      <c r="BF156" s="6" t="s">
        <v>9</v>
      </c>
      <c r="BG156" s="6">
        <f>0</f>
        <v>0</v>
      </c>
      <c r="BH156" s="6">
        <f>0</f>
        <v>0</v>
      </c>
      <c r="BI156" s="6">
        <f>0</f>
        <v>0</v>
      </c>
      <c r="BJ156" s="7">
        <f>IFERROR(VLOOKUP(BE156,Table1[#All],2,0),0)</f>
        <v>0</v>
      </c>
      <c r="BK156" s="6" t="s">
        <v>9</v>
      </c>
      <c r="BL156" s="6" t="s">
        <v>9</v>
      </c>
      <c r="BM156" s="6">
        <f>0</f>
        <v>0</v>
      </c>
      <c r="BN156" s="6">
        <f>0</f>
        <v>0</v>
      </c>
      <c r="BO156" s="6">
        <f>0</f>
        <v>0</v>
      </c>
      <c r="BP156" s="7">
        <f>IFERROR(VLOOKUP(BK156,Table1[#All],2,0),0)</f>
        <v>0</v>
      </c>
    </row>
    <row r="157" spans="1:68" x14ac:dyDescent="0.25">
      <c r="A157" s="6" t="s">
        <v>1460</v>
      </c>
      <c r="B157" s="6" t="str">
        <f>VLOOKUP(A157,Table3[#All],2,FALSE)</f>
        <v>University of Minnesota</v>
      </c>
      <c r="C157" s="6" t="str">
        <f>VLOOKUP(A157,Table3[#All],3,FALSE)</f>
        <v>Human Resource Management: HR for People Managers</v>
      </c>
      <c r="D157" s="6" t="str">
        <f>VLOOKUP(A157,Table3[#All],4,FALSE)</f>
        <v>Specialization</v>
      </c>
      <c r="E157" s="6">
        <f>VLOOKUP(A157,Table3[#All],5,FALSE)</f>
        <v>4.8</v>
      </c>
      <c r="F157" s="6">
        <f>VLOOKUP(A157,Table3[#All],6,FALSE)</f>
        <v>10122</v>
      </c>
      <c r="G157" s="6">
        <v>200000</v>
      </c>
      <c r="H157" s="6" t="str">
        <f>VLOOKUP(A157,Table3[#All],8,FALSE)</f>
        <v>Beginner</v>
      </c>
      <c r="I157" s="6" t="s">
        <v>1461</v>
      </c>
      <c r="J157" s="6" t="s">
        <v>1462</v>
      </c>
      <c r="K157" s="6">
        <v>4.8</v>
      </c>
      <c r="L157" s="8">
        <v>7224</v>
      </c>
      <c r="M157" s="8">
        <v>1975</v>
      </c>
      <c r="N157" s="7">
        <f>IFERROR(VLOOKUP(I157,Table1[#All],2,0),0)</f>
        <v>150605</v>
      </c>
      <c r="O157" s="6" t="s">
        <v>1463</v>
      </c>
      <c r="P157" s="6" t="s">
        <v>1464</v>
      </c>
      <c r="Q157" s="6">
        <v>4.7</v>
      </c>
      <c r="R157" s="8">
        <v>3144</v>
      </c>
      <c r="S157" s="6">
        <v>755</v>
      </c>
      <c r="T157" s="7">
        <f>IFERROR(VLOOKUP(O157,Table1[#All],2,0),0)</f>
        <v>73170</v>
      </c>
      <c r="U157" s="6" t="s">
        <v>1465</v>
      </c>
      <c r="V157" s="6" t="s">
        <v>1466</v>
      </c>
      <c r="W157" s="6">
        <v>4.7</v>
      </c>
      <c r="X157" s="8">
        <v>1994</v>
      </c>
      <c r="Y157" s="6">
        <v>486</v>
      </c>
      <c r="Z157" s="7">
        <f>IFERROR(VLOOKUP(U157,Table1[#All],2,0),0)</f>
        <v>42004</v>
      </c>
      <c r="AA157" s="6" t="s">
        <v>1467</v>
      </c>
      <c r="AB157" s="6" t="s">
        <v>1468</v>
      </c>
      <c r="AC157" s="6">
        <v>4.7</v>
      </c>
      <c r="AD157" s="8">
        <v>1447</v>
      </c>
      <c r="AE157" s="6">
        <v>347</v>
      </c>
      <c r="AF157" s="7">
        <f>IFERROR(VLOOKUP(AA157,Table1[#All],2,0),0)</f>
        <v>35629</v>
      </c>
      <c r="AG157" s="6" t="s">
        <v>1469</v>
      </c>
      <c r="AH157" s="6" t="s">
        <v>1470</v>
      </c>
      <c r="AI157" s="6">
        <v>4.8</v>
      </c>
      <c r="AJ157" s="6">
        <v>446</v>
      </c>
      <c r="AK157" s="6">
        <v>141</v>
      </c>
      <c r="AL157" s="7">
        <f>IFERROR(VLOOKUP(AG157,Table1[#All],2,0),0)</f>
        <v>16619</v>
      </c>
      <c r="AM157" s="6" t="s">
        <v>9</v>
      </c>
      <c r="AN157" s="6" t="s">
        <v>9</v>
      </c>
      <c r="AO157" s="6">
        <f>0</f>
        <v>0</v>
      </c>
      <c r="AP157" s="6">
        <f>0</f>
        <v>0</v>
      </c>
      <c r="AQ157" s="6">
        <f>0</f>
        <v>0</v>
      </c>
      <c r="AR157" s="7">
        <f>IFERROR(VLOOKUP(AM157,Table1[#All],2,0),0)</f>
        <v>0</v>
      </c>
      <c r="AS157" s="6" t="s">
        <v>9</v>
      </c>
      <c r="AT157" s="6" t="s">
        <v>9</v>
      </c>
      <c r="AU157" s="6">
        <f>0</f>
        <v>0</v>
      </c>
      <c r="AV157" s="6">
        <f>0</f>
        <v>0</v>
      </c>
      <c r="AW157" s="6">
        <f>0</f>
        <v>0</v>
      </c>
      <c r="AX157" s="7">
        <f>IFERROR(VLOOKUP(AS157,Table1[#All],2,0),0)</f>
        <v>0</v>
      </c>
      <c r="AY157" s="6" t="s">
        <v>9</v>
      </c>
      <c r="AZ157" s="6" t="s">
        <v>9</v>
      </c>
      <c r="BA157" s="6">
        <f>0</f>
        <v>0</v>
      </c>
      <c r="BB157" s="6">
        <f>0</f>
        <v>0</v>
      </c>
      <c r="BC157" s="6">
        <f>0</f>
        <v>0</v>
      </c>
      <c r="BD157" s="7">
        <f>IFERROR(VLOOKUP(AY157,Table1[#All],2,0),0)</f>
        <v>0</v>
      </c>
      <c r="BE157" s="6" t="s">
        <v>9</v>
      </c>
      <c r="BF157" s="6" t="s">
        <v>9</v>
      </c>
      <c r="BG157" s="6">
        <f>0</f>
        <v>0</v>
      </c>
      <c r="BH157" s="6">
        <f>0</f>
        <v>0</v>
      </c>
      <c r="BI157" s="6">
        <f>0</f>
        <v>0</v>
      </c>
      <c r="BJ157" s="7">
        <f>IFERROR(VLOOKUP(BE157,Table1[#All],2,0),0)</f>
        <v>0</v>
      </c>
      <c r="BK157" s="6" t="s">
        <v>9</v>
      </c>
      <c r="BL157" s="6" t="s">
        <v>9</v>
      </c>
      <c r="BM157" s="6">
        <f>0</f>
        <v>0</v>
      </c>
      <c r="BN157" s="6">
        <f>0</f>
        <v>0</v>
      </c>
      <c r="BO157" s="6">
        <f>0</f>
        <v>0</v>
      </c>
      <c r="BP157" s="7">
        <f>IFERROR(VLOOKUP(BK157,Table1[#All],2,0),0)</f>
        <v>0</v>
      </c>
    </row>
    <row r="158" spans="1:68" x14ac:dyDescent="0.25">
      <c r="A158" s="6" t="s">
        <v>1471</v>
      </c>
      <c r="B158" s="6" t="str">
        <f>VLOOKUP(A158,Table3[#All],2,FALSE)</f>
        <v>University of Pennsylvania</v>
      </c>
      <c r="C158" s="6" t="str">
        <f>VLOOKUP(A158,Table3[#All],3,FALSE)</f>
        <v>Introduction to Programming with Python and Java</v>
      </c>
      <c r="D158" s="6" t="str">
        <f>VLOOKUP(A158,Table3[#All],4,FALSE)</f>
        <v>Specialization</v>
      </c>
      <c r="E158" s="6">
        <f>VLOOKUP(A158,Table3[#All],5,FALSE)</f>
        <v>4.0999999999999996</v>
      </c>
      <c r="F158" s="6">
        <f>VLOOKUP(A158,Table3[#All],6,FALSE)</f>
        <v>309</v>
      </c>
      <c r="G158" s="6">
        <v>18000</v>
      </c>
      <c r="H158" s="6" t="str">
        <f>VLOOKUP(A158,Table3[#All],8,FALSE)</f>
        <v>Beginner</v>
      </c>
      <c r="I158" s="6" t="s">
        <v>1472</v>
      </c>
      <c r="J158" s="6" t="s">
        <v>1473</v>
      </c>
      <c r="K158" s="6">
        <v>4.0999999999999996</v>
      </c>
      <c r="L158" s="6">
        <v>214</v>
      </c>
      <c r="M158" s="6">
        <v>80</v>
      </c>
      <c r="N158" s="7">
        <f>IFERROR(VLOOKUP(I158,Table1[#All],2,0),0)</f>
        <v>12686</v>
      </c>
      <c r="O158" s="6" t="s">
        <v>1474</v>
      </c>
      <c r="P158" s="6" t="s">
        <v>1475</v>
      </c>
      <c r="Q158" s="6">
        <v>4.5</v>
      </c>
      <c r="R158" s="6">
        <v>87</v>
      </c>
      <c r="S158" s="6">
        <v>31</v>
      </c>
      <c r="T158" s="7">
        <f>IFERROR(VLOOKUP(O158,Table1[#All],2,0),0)</f>
        <v>3921</v>
      </c>
      <c r="U158" s="6" t="s">
        <v>1476</v>
      </c>
      <c r="V158" s="6" t="s">
        <v>1477</v>
      </c>
      <c r="W158" s="6">
        <v>4.0999999999999996</v>
      </c>
      <c r="X158" s="6">
        <v>51</v>
      </c>
      <c r="Y158" s="6">
        <v>17</v>
      </c>
      <c r="Z158" s="7">
        <f>IFERROR(VLOOKUP(U158,Table1[#All],2,0),0)</f>
        <v>5023</v>
      </c>
      <c r="AA158" s="6" t="s">
        <v>1478</v>
      </c>
      <c r="AB158" s="6" t="s">
        <v>1479</v>
      </c>
      <c r="AC158" s="6">
        <v>4.4000000000000004</v>
      </c>
      <c r="AD158" s="6">
        <v>17</v>
      </c>
      <c r="AE158" s="6">
        <v>9</v>
      </c>
      <c r="AF158" s="7">
        <f>IFERROR(VLOOKUP(AA158,Table1[#All],2,0),0)</f>
        <v>1554</v>
      </c>
      <c r="AG158" s="6" t="s">
        <v>9</v>
      </c>
      <c r="AH158" s="6" t="s">
        <v>9</v>
      </c>
      <c r="AI158" s="6">
        <f>0</f>
        <v>0</v>
      </c>
      <c r="AJ158" s="6">
        <f>0</f>
        <v>0</v>
      </c>
      <c r="AK158" s="6">
        <f>0</f>
        <v>0</v>
      </c>
      <c r="AL158" s="7">
        <f>IFERROR(VLOOKUP(AG158,Table1[#All],2,0),0)</f>
        <v>0</v>
      </c>
      <c r="AM158" s="6" t="s">
        <v>9</v>
      </c>
      <c r="AN158" s="6" t="s">
        <v>9</v>
      </c>
      <c r="AO158" s="6">
        <f>0</f>
        <v>0</v>
      </c>
      <c r="AP158" s="6">
        <f>0</f>
        <v>0</v>
      </c>
      <c r="AQ158" s="6">
        <f>0</f>
        <v>0</v>
      </c>
      <c r="AR158" s="7">
        <f>IFERROR(VLOOKUP(AM158,Table1[#All],2,0),0)</f>
        <v>0</v>
      </c>
      <c r="AS158" s="6" t="s">
        <v>9</v>
      </c>
      <c r="AT158" s="6" t="s">
        <v>9</v>
      </c>
      <c r="AU158" s="6">
        <f>0</f>
        <v>0</v>
      </c>
      <c r="AV158" s="6">
        <f>0</f>
        <v>0</v>
      </c>
      <c r="AW158" s="6">
        <f>0</f>
        <v>0</v>
      </c>
      <c r="AX158" s="7">
        <f>IFERROR(VLOOKUP(AS158,Table1[#All],2,0),0)</f>
        <v>0</v>
      </c>
      <c r="AY158" s="6" t="s">
        <v>9</v>
      </c>
      <c r="AZ158" s="6" t="s">
        <v>9</v>
      </c>
      <c r="BA158" s="6">
        <f>0</f>
        <v>0</v>
      </c>
      <c r="BB158" s="6">
        <f>0</f>
        <v>0</v>
      </c>
      <c r="BC158" s="6">
        <f>0</f>
        <v>0</v>
      </c>
      <c r="BD158" s="7">
        <f>IFERROR(VLOOKUP(AY158,Table1[#All],2,0),0)</f>
        <v>0</v>
      </c>
      <c r="BE158" s="6" t="s">
        <v>9</v>
      </c>
      <c r="BF158" s="6" t="s">
        <v>9</v>
      </c>
      <c r="BG158" s="6">
        <f>0</f>
        <v>0</v>
      </c>
      <c r="BH158" s="6">
        <f>0</f>
        <v>0</v>
      </c>
      <c r="BI158" s="6">
        <f>0</f>
        <v>0</v>
      </c>
      <c r="BJ158" s="7">
        <f>IFERROR(VLOOKUP(BE158,Table1[#All],2,0),0)</f>
        <v>0</v>
      </c>
      <c r="BK158" s="6" t="s">
        <v>9</v>
      </c>
      <c r="BL158" s="6" t="s">
        <v>9</v>
      </c>
      <c r="BM158" s="6">
        <f>0</f>
        <v>0</v>
      </c>
      <c r="BN158" s="6">
        <f>0</f>
        <v>0</v>
      </c>
      <c r="BO158" s="6">
        <f>0</f>
        <v>0</v>
      </c>
      <c r="BP158" s="7">
        <f>IFERROR(VLOOKUP(BK158,Table1[#All],2,0),0)</f>
        <v>0</v>
      </c>
    </row>
    <row r="159" spans="1:68" x14ac:dyDescent="0.25">
      <c r="A159" s="6" t="s">
        <v>1480</v>
      </c>
      <c r="B159" s="6" t="str">
        <f>VLOOKUP(A159,Table3[#All],2,FALSE)</f>
        <v>Berklee College of Music</v>
      </c>
      <c r="C159" s="6" t="str">
        <f>VLOOKUP(A159,Table3[#All],3,FALSE)</f>
        <v>Music Production</v>
      </c>
      <c r="D159" s="6" t="str">
        <f>VLOOKUP(A159,Table3[#All],4,FALSE)</f>
        <v>Specialization</v>
      </c>
      <c r="E159" s="6">
        <f>VLOOKUP(A159,Table3[#All],5,FALSE)</f>
        <v>4.8</v>
      </c>
      <c r="F159" s="6">
        <f>VLOOKUP(A159,Table3[#All],6,FALSE)</f>
        <v>2453</v>
      </c>
      <c r="G159" s="6">
        <v>110000</v>
      </c>
      <c r="H159" s="6" t="str">
        <f>VLOOKUP(A159,Table3[#All],8,FALSE)</f>
        <v>Beginner</v>
      </c>
      <c r="I159" s="6" t="s">
        <v>1481</v>
      </c>
      <c r="J159" s="6" t="s">
        <v>1409</v>
      </c>
      <c r="K159" s="6">
        <v>4.8</v>
      </c>
      <c r="L159" s="8">
        <v>1747</v>
      </c>
      <c r="M159" s="6">
        <v>539</v>
      </c>
      <c r="N159" s="7">
        <f>IFERROR(VLOOKUP(I159,Table1[#All],2,0),0)</f>
        <v>0</v>
      </c>
      <c r="O159" s="6" t="s">
        <v>1482</v>
      </c>
      <c r="P159" s="6" t="s">
        <v>1483</v>
      </c>
      <c r="Q159" s="6">
        <v>4.8</v>
      </c>
      <c r="R159" s="6">
        <v>862</v>
      </c>
      <c r="S159" s="6">
        <v>275</v>
      </c>
      <c r="T159" s="7">
        <f>IFERROR(VLOOKUP(O159,Table1[#All],2,0),0)</f>
        <v>48802</v>
      </c>
      <c r="U159" s="6" t="s">
        <v>1484</v>
      </c>
      <c r="V159" s="6" t="s">
        <v>1413</v>
      </c>
      <c r="W159" s="6">
        <v>4.7</v>
      </c>
      <c r="X159" s="6">
        <v>528</v>
      </c>
      <c r="Y159" s="6">
        <v>191</v>
      </c>
      <c r="Z159" s="7">
        <f>IFERROR(VLOOKUP(U159,Table1[#All],2,0),0)</f>
        <v>0</v>
      </c>
      <c r="AA159" s="6" t="s">
        <v>1485</v>
      </c>
      <c r="AB159" s="6" t="s">
        <v>1486</v>
      </c>
      <c r="AC159" s="6">
        <v>4.8</v>
      </c>
      <c r="AD159" s="6">
        <v>100</v>
      </c>
      <c r="AE159" s="6">
        <v>38</v>
      </c>
      <c r="AF159" s="7">
        <f>IFERROR(VLOOKUP(AA159,Table1[#All],2,0),0)</f>
        <v>3344</v>
      </c>
      <c r="AG159" s="6" t="s">
        <v>9</v>
      </c>
      <c r="AH159" s="6" t="s">
        <v>9</v>
      </c>
      <c r="AI159" s="6">
        <f>0</f>
        <v>0</v>
      </c>
      <c r="AJ159" s="6">
        <f>0</f>
        <v>0</v>
      </c>
      <c r="AK159" s="6">
        <f>0</f>
        <v>0</v>
      </c>
      <c r="AL159" s="7">
        <f>IFERROR(VLOOKUP(AG159,Table1[#All],2,0),0)</f>
        <v>0</v>
      </c>
      <c r="AM159" s="6" t="s">
        <v>9</v>
      </c>
      <c r="AN159" s="6" t="s">
        <v>9</v>
      </c>
      <c r="AO159" s="6">
        <f>0</f>
        <v>0</v>
      </c>
      <c r="AP159" s="6">
        <f>0</f>
        <v>0</v>
      </c>
      <c r="AQ159" s="6">
        <f>0</f>
        <v>0</v>
      </c>
      <c r="AR159" s="7">
        <f>IFERROR(VLOOKUP(AM159,Table1[#All],2,0),0)</f>
        <v>0</v>
      </c>
      <c r="AS159" s="6" t="s">
        <v>9</v>
      </c>
      <c r="AT159" s="6" t="s">
        <v>9</v>
      </c>
      <c r="AU159" s="6">
        <f>0</f>
        <v>0</v>
      </c>
      <c r="AV159" s="6">
        <f>0</f>
        <v>0</v>
      </c>
      <c r="AW159" s="6">
        <f>0</f>
        <v>0</v>
      </c>
      <c r="AX159" s="7">
        <f>IFERROR(VLOOKUP(AS159,Table1[#All],2,0),0)</f>
        <v>0</v>
      </c>
      <c r="AY159" s="6" t="s">
        <v>9</v>
      </c>
      <c r="AZ159" s="6" t="s">
        <v>9</v>
      </c>
      <c r="BA159" s="6">
        <f>0</f>
        <v>0</v>
      </c>
      <c r="BB159" s="6">
        <f>0</f>
        <v>0</v>
      </c>
      <c r="BC159" s="6">
        <f>0</f>
        <v>0</v>
      </c>
      <c r="BD159" s="7">
        <f>IFERROR(VLOOKUP(AY159,Table1[#All],2,0),0)</f>
        <v>0</v>
      </c>
      <c r="BE159" s="6" t="s">
        <v>9</v>
      </c>
      <c r="BF159" s="6" t="s">
        <v>9</v>
      </c>
      <c r="BG159" s="6">
        <f>0</f>
        <v>0</v>
      </c>
      <c r="BH159" s="6">
        <f>0</f>
        <v>0</v>
      </c>
      <c r="BI159" s="6">
        <f>0</f>
        <v>0</v>
      </c>
      <c r="BJ159" s="7">
        <f>IFERROR(VLOOKUP(BE159,Table1[#All],2,0),0)</f>
        <v>0</v>
      </c>
      <c r="BK159" s="6" t="s">
        <v>9</v>
      </c>
      <c r="BL159" s="6" t="s">
        <v>9</v>
      </c>
      <c r="BM159" s="6">
        <f>0</f>
        <v>0</v>
      </c>
      <c r="BN159" s="6">
        <f>0</f>
        <v>0</v>
      </c>
      <c r="BO159" s="6">
        <f>0</f>
        <v>0</v>
      </c>
      <c r="BP159" s="7">
        <f>IFERROR(VLOOKUP(BK159,Table1[#All],2,0),0)</f>
        <v>0</v>
      </c>
    </row>
    <row r="160" spans="1:68" x14ac:dyDescent="0.25">
      <c r="A160" s="6" t="s">
        <v>1487</v>
      </c>
      <c r="B160" s="6" t="str">
        <f>VLOOKUP(A160,Table3[#All],2,FALSE)</f>
        <v>Columbia University</v>
      </c>
      <c r="C160" s="6" t="str">
        <f>VLOOKUP(A160,Table3[#All],3,FALSE)</f>
        <v>Construction Management</v>
      </c>
      <c r="D160" s="6" t="str">
        <f>VLOOKUP(A160,Table3[#All],4,FALSE)</f>
        <v>Specialization</v>
      </c>
      <c r="E160" s="6">
        <f>VLOOKUP(A160,Table3[#All],5,FALSE)</f>
        <v>4.7</v>
      </c>
      <c r="F160" s="6">
        <f>VLOOKUP(A160,Table3[#All],6,FALSE)</f>
        <v>5625</v>
      </c>
      <c r="G160" s="6">
        <v>96000</v>
      </c>
      <c r="H160" s="6" t="str">
        <f>VLOOKUP(A160,Table3[#All],8,FALSE)</f>
        <v>Beginner</v>
      </c>
      <c r="I160" s="6" t="s">
        <v>1488</v>
      </c>
      <c r="J160" s="6" t="s">
        <v>1489</v>
      </c>
      <c r="K160" s="6">
        <v>4.8</v>
      </c>
      <c r="L160" s="8">
        <v>4523</v>
      </c>
      <c r="M160" s="8">
        <v>1112</v>
      </c>
      <c r="N160" s="7">
        <f>IFERROR(VLOOKUP(I160,Table1[#All],2,0),0)</f>
        <v>70505</v>
      </c>
      <c r="O160" s="6" t="s">
        <v>1490</v>
      </c>
      <c r="P160" s="6" t="s">
        <v>1491</v>
      </c>
      <c r="Q160" s="6">
        <v>4.8</v>
      </c>
      <c r="R160" s="8">
        <v>1585</v>
      </c>
      <c r="S160" s="6">
        <v>300</v>
      </c>
      <c r="T160" s="7">
        <f>IFERROR(VLOOKUP(O160,Table1[#All],2,0),0)</f>
        <v>23532</v>
      </c>
      <c r="U160" s="6" t="s">
        <v>1492</v>
      </c>
      <c r="V160" s="6" t="s">
        <v>1493</v>
      </c>
      <c r="W160" s="6">
        <v>4.7</v>
      </c>
      <c r="X160" s="8">
        <v>1451</v>
      </c>
      <c r="Y160" s="6">
        <v>298</v>
      </c>
      <c r="Z160" s="7">
        <f>IFERROR(VLOOKUP(U160,Table1[#All],2,0),0)</f>
        <v>30296</v>
      </c>
      <c r="AA160" s="6" t="s">
        <v>1494</v>
      </c>
      <c r="AB160" s="6" t="s">
        <v>1495</v>
      </c>
      <c r="AC160" s="6">
        <v>4.7</v>
      </c>
      <c r="AD160" s="6">
        <v>831</v>
      </c>
      <c r="AE160" s="6">
        <v>150</v>
      </c>
      <c r="AF160" s="7">
        <f>IFERROR(VLOOKUP(AA160,Table1[#All],2,0),0)</f>
        <v>21261</v>
      </c>
      <c r="AG160" s="6" t="s">
        <v>1496</v>
      </c>
      <c r="AH160" s="6" t="s">
        <v>1497</v>
      </c>
      <c r="AI160" s="6">
        <v>4.7</v>
      </c>
      <c r="AJ160" s="6">
        <v>75</v>
      </c>
      <c r="AK160" s="6">
        <v>10</v>
      </c>
      <c r="AL160" s="7">
        <f>IFERROR(VLOOKUP(AG160,Table1[#All],2,0),0)</f>
        <v>1778</v>
      </c>
      <c r="AM160" s="6" t="s">
        <v>9</v>
      </c>
      <c r="AN160" s="6" t="s">
        <v>9</v>
      </c>
      <c r="AO160" s="6">
        <f>0</f>
        <v>0</v>
      </c>
      <c r="AP160" s="6">
        <f>0</f>
        <v>0</v>
      </c>
      <c r="AQ160" s="6">
        <f>0</f>
        <v>0</v>
      </c>
      <c r="AR160" s="7">
        <f>IFERROR(VLOOKUP(AM160,Table1[#All],2,0),0)</f>
        <v>0</v>
      </c>
      <c r="AS160" s="6" t="s">
        <v>9</v>
      </c>
      <c r="AT160" s="6" t="s">
        <v>9</v>
      </c>
      <c r="AU160" s="6">
        <f>0</f>
        <v>0</v>
      </c>
      <c r="AV160" s="6">
        <f>0</f>
        <v>0</v>
      </c>
      <c r="AW160" s="6">
        <f>0</f>
        <v>0</v>
      </c>
      <c r="AX160" s="7">
        <f>IFERROR(VLOOKUP(AS160,Table1[#All],2,0),0)</f>
        <v>0</v>
      </c>
      <c r="AY160" s="6" t="s">
        <v>9</v>
      </c>
      <c r="AZ160" s="6" t="s">
        <v>9</v>
      </c>
      <c r="BA160" s="6">
        <f>0</f>
        <v>0</v>
      </c>
      <c r="BB160" s="6">
        <f>0</f>
        <v>0</v>
      </c>
      <c r="BC160" s="6">
        <f>0</f>
        <v>0</v>
      </c>
      <c r="BD160" s="7">
        <f>IFERROR(VLOOKUP(AY160,Table1[#All],2,0),0)</f>
        <v>0</v>
      </c>
      <c r="BE160" s="6" t="s">
        <v>9</v>
      </c>
      <c r="BF160" s="6" t="s">
        <v>9</v>
      </c>
      <c r="BG160" s="6">
        <f>0</f>
        <v>0</v>
      </c>
      <c r="BH160" s="6">
        <f>0</f>
        <v>0</v>
      </c>
      <c r="BI160" s="6">
        <f>0</f>
        <v>0</v>
      </c>
      <c r="BJ160" s="7">
        <f>IFERROR(VLOOKUP(BE160,Table1[#All],2,0),0)</f>
        <v>0</v>
      </c>
      <c r="BK160" s="6" t="s">
        <v>9</v>
      </c>
      <c r="BL160" s="6" t="s">
        <v>9</v>
      </c>
      <c r="BM160" s="6">
        <f>0</f>
        <v>0</v>
      </c>
      <c r="BN160" s="6">
        <f>0</f>
        <v>0</v>
      </c>
      <c r="BO160" s="6">
        <f>0</f>
        <v>0</v>
      </c>
      <c r="BP160" s="7">
        <f>IFERROR(VLOOKUP(BK160,Table1[#All],2,0),0)</f>
        <v>0</v>
      </c>
    </row>
    <row r="161" spans="1:68" x14ac:dyDescent="0.25">
      <c r="A161" s="6" t="s">
        <v>1498</v>
      </c>
      <c r="B161" s="6" t="str">
        <f>VLOOKUP(A161,Table3[#All],2,FALSE)</f>
        <v>University of Michigan</v>
      </c>
      <c r="C161" s="6" t="str">
        <f>VLOOKUP(A161,Table3[#All],3,FALSE)</f>
        <v>Financial Technology (Fintech) Innovations</v>
      </c>
      <c r="D161" s="6" t="str">
        <f>VLOOKUP(A161,Table3[#All],4,FALSE)</f>
        <v>Specialization</v>
      </c>
      <c r="E161" s="6">
        <f>VLOOKUP(A161,Table3[#All],5,FALSE)</f>
        <v>4.7</v>
      </c>
      <c r="F161" s="6">
        <f>VLOOKUP(A161,Table3[#All],6,FALSE)</f>
        <v>1595</v>
      </c>
      <c r="G161" s="6">
        <v>42000</v>
      </c>
      <c r="H161" s="6" t="str">
        <f>VLOOKUP(A161,Table3[#All],8,FALSE)</f>
        <v>Beginner</v>
      </c>
      <c r="I161" s="6" t="s">
        <v>1499</v>
      </c>
      <c r="J161" s="6" t="s">
        <v>1500</v>
      </c>
      <c r="K161" s="6">
        <v>4.7</v>
      </c>
      <c r="L161" s="8">
        <v>1057</v>
      </c>
      <c r="M161" s="6">
        <v>243</v>
      </c>
      <c r="N161" s="7">
        <f>IFERROR(VLOOKUP(I161,Table1[#All],2,0),0)</f>
        <v>23169</v>
      </c>
      <c r="O161" s="6" t="s">
        <v>1501</v>
      </c>
      <c r="P161" s="6" t="s">
        <v>1502</v>
      </c>
      <c r="Q161" s="6">
        <v>4.7</v>
      </c>
      <c r="R161" s="6">
        <v>538</v>
      </c>
      <c r="S161" s="6">
        <v>118</v>
      </c>
      <c r="T161" s="7">
        <f>IFERROR(VLOOKUP(O161,Table1[#All],2,0),0)</f>
        <v>21318</v>
      </c>
      <c r="U161" s="6" t="s">
        <v>1503</v>
      </c>
      <c r="V161" s="6" t="s">
        <v>1504</v>
      </c>
      <c r="W161" s="6">
        <v>4.7</v>
      </c>
      <c r="X161" s="6">
        <v>203</v>
      </c>
      <c r="Y161" s="6">
        <v>41</v>
      </c>
      <c r="Z161" s="7">
        <f>IFERROR(VLOOKUP(U161,Table1[#All],2,0),0)</f>
        <v>5528</v>
      </c>
      <c r="AA161" s="6" t="s">
        <v>1505</v>
      </c>
      <c r="AB161" s="6" t="s">
        <v>1506</v>
      </c>
      <c r="AC161" s="6">
        <v>4.7</v>
      </c>
      <c r="AD161" s="6">
        <v>250</v>
      </c>
      <c r="AE161" s="6">
        <v>41</v>
      </c>
      <c r="AF161" s="7">
        <f>IFERROR(VLOOKUP(AA161,Table1[#All],2,0),0)</f>
        <v>8797</v>
      </c>
      <c r="AG161" s="6" t="s">
        <v>9</v>
      </c>
      <c r="AH161" s="6" t="s">
        <v>9</v>
      </c>
      <c r="AI161" s="6">
        <f>0</f>
        <v>0</v>
      </c>
      <c r="AJ161" s="6">
        <f>0</f>
        <v>0</v>
      </c>
      <c r="AK161" s="6">
        <f>0</f>
        <v>0</v>
      </c>
      <c r="AL161" s="7">
        <f>IFERROR(VLOOKUP(AG161,Table1[#All],2,0),0)</f>
        <v>0</v>
      </c>
      <c r="AM161" s="6" t="s">
        <v>9</v>
      </c>
      <c r="AN161" s="6" t="s">
        <v>9</v>
      </c>
      <c r="AO161" s="6">
        <f>0</f>
        <v>0</v>
      </c>
      <c r="AP161" s="6">
        <f>0</f>
        <v>0</v>
      </c>
      <c r="AQ161" s="6">
        <f>0</f>
        <v>0</v>
      </c>
      <c r="AR161" s="7">
        <f>IFERROR(VLOOKUP(AM161,Table1[#All],2,0),0)</f>
        <v>0</v>
      </c>
      <c r="AS161" s="6" t="s">
        <v>9</v>
      </c>
      <c r="AT161" s="6" t="s">
        <v>9</v>
      </c>
      <c r="AU161" s="6">
        <f>0</f>
        <v>0</v>
      </c>
      <c r="AV161" s="6">
        <f>0</f>
        <v>0</v>
      </c>
      <c r="AW161" s="6">
        <f>0</f>
        <v>0</v>
      </c>
      <c r="AX161" s="7">
        <f>IFERROR(VLOOKUP(AS161,Table1[#All],2,0),0)</f>
        <v>0</v>
      </c>
      <c r="AY161" s="6" t="s">
        <v>9</v>
      </c>
      <c r="AZ161" s="6" t="s">
        <v>9</v>
      </c>
      <c r="BA161" s="6">
        <f>0</f>
        <v>0</v>
      </c>
      <c r="BB161" s="6">
        <f>0</f>
        <v>0</v>
      </c>
      <c r="BC161" s="6">
        <f>0</f>
        <v>0</v>
      </c>
      <c r="BD161" s="7">
        <f>IFERROR(VLOOKUP(AY161,Table1[#All],2,0),0)</f>
        <v>0</v>
      </c>
      <c r="BE161" s="6" t="s">
        <v>9</v>
      </c>
      <c r="BF161" s="6" t="s">
        <v>9</v>
      </c>
      <c r="BG161" s="6">
        <f>0</f>
        <v>0</v>
      </c>
      <c r="BH161" s="6">
        <f>0</f>
        <v>0</v>
      </c>
      <c r="BI161" s="6">
        <f>0</f>
        <v>0</v>
      </c>
      <c r="BJ161" s="7">
        <f>IFERROR(VLOOKUP(BE161,Table1[#All],2,0),0)</f>
        <v>0</v>
      </c>
      <c r="BK161" s="6" t="s">
        <v>9</v>
      </c>
      <c r="BL161" s="6" t="s">
        <v>9</v>
      </c>
      <c r="BM161" s="6">
        <f>0</f>
        <v>0</v>
      </c>
      <c r="BN161" s="6">
        <f>0</f>
        <v>0</v>
      </c>
      <c r="BO161" s="6">
        <f>0</f>
        <v>0</v>
      </c>
      <c r="BP161" s="7">
        <f>IFERROR(VLOOKUP(BK161,Table1[#All],2,0),0)</f>
        <v>0</v>
      </c>
    </row>
    <row r="162" spans="1:68" x14ac:dyDescent="0.25">
      <c r="A162" s="6" t="s">
        <v>1507</v>
      </c>
      <c r="B162" s="6" t="str">
        <f>VLOOKUP(A162,Table3[#All],2,FALSE)</f>
        <v>University System of Georgia</v>
      </c>
      <c r="C162" s="6" t="str">
        <f>VLOOKUP(A162,Table3[#All],3,FALSE)</f>
        <v>Six Sigma Yellow Belt</v>
      </c>
      <c r="D162" s="6" t="str">
        <f>VLOOKUP(A162,Table3[#All],4,FALSE)</f>
        <v>Specialization</v>
      </c>
      <c r="E162" s="6">
        <f>VLOOKUP(A162,Table3[#All],5,FALSE)</f>
        <v>4.5999999999999996</v>
      </c>
      <c r="F162" s="6">
        <f>VLOOKUP(A162,Table3[#All],6,FALSE)</f>
        <v>6698</v>
      </c>
      <c r="G162" s="6">
        <v>100000</v>
      </c>
      <c r="H162" s="6" t="str">
        <f>VLOOKUP(A162,Table3[#All],8,FALSE)</f>
        <v>Beginner</v>
      </c>
      <c r="I162" s="6" t="s">
        <v>1508</v>
      </c>
      <c r="J162" s="6" t="s">
        <v>1509</v>
      </c>
      <c r="K162" s="6">
        <v>4.5999999999999996</v>
      </c>
      <c r="L162" s="8">
        <v>5756</v>
      </c>
      <c r="M162" s="8">
        <v>1394</v>
      </c>
      <c r="N162" s="7">
        <f>IFERROR(VLOOKUP(I162,Table1[#All],2,0),0)</f>
        <v>91375</v>
      </c>
      <c r="O162" s="6" t="s">
        <v>1510</v>
      </c>
      <c r="P162" s="6" t="s">
        <v>1511</v>
      </c>
      <c r="Q162" s="6">
        <v>4.5999999999999996</v>
      </c>
      <c r="R162" s="8">
        <v>1893</v>
      </c>
      <c r="S162" s="6">
        <v>286</v>
      </c>
      <c r="T162" s="7">
        <f>IFERROR(VLOOKUP(O162,Table1[#All],2,0),0)</f>
        <v>26811</v>
      </c>
      <c r="U162" s="6" t="s">
        <v>1512</v>
      </c>
      <c r="V162" s="6" t="s">
        <v>1513</v>
      </c>
      <c r="W162" s="6">
        <v>4.7</v>
      </c>
      <c r="X162" s="8">
        <v>1437</v>
      </c>
      <c r="Y162" s="6">
        <v>186</v>
      </c>
      <c r="Z162" s="7">
        <f>IFERROR(VLOOKUP(U162,Table1[#All],2,0),0)</f>
        <v>24889</v>
      </c>
      <c r="AA162" s="6" t="s">
        <v>1514</v>
      </c>
      <c r="AB162" s="6" t="s">
        <v>1515</v>
      </c>
      <c r="AC162" s="6">
        <v>4.8</v>
      </c>
      <c r="AD162" s="6">
        <v>879</v>
      </c>
      <c r="AE162" s="6">
        <v>154</v>
      </c>
      <c r="AF162" s="7">
        <f>IFERROR(VLOOKUP(AA162,Table1[#All],2,0),0)</f>
        <v>23671</v>
      </c>
      <c r="AG162" s="6" t="s">
        <v>9</v>
      </c>
      <c r="AH162" s="6" t="s">
        <v>9</v>
      </c>
      <c r="AI162" s="6">
        <f>0</f>
        <v>0</v>
      </c>
      <c r="AJ162" s="6">
        <f>0</f>
        <v>0</v>
      </c>
      <c r="AK162" s="6">
        <f>0</f>
        <v>0</v>
      </c>
      <c r="AL162" s="7">
        <f>IFERROR(VLOOKUP(AG162,Table1[#All],2,0),0)</f>
        <v>0</v>
      </c>
      <c r="AM162" s="6" t="s">
        <v>9</v>
      </c>
      <c r="AN162" s="6" t="s">
        <v>9</v>
      </c>
      <c r="AO162" s="6">
        <f>0</f>
        <v>0</v>
      </c>
      <c r="AP162" s="6">
        <f>0</f>
        <v>0</v>
      </c>
      <c r="AQ162" s="6">
        <f>0</f>
        <v>0</v>
      </c>
      <c r="AR162" s="7">
        <f>IFERROR(VLOOKUP(AM162,Table1[#All],2,0),0)</f>
        <v>0</v>
      </c>
      <c r="AS162" s="6" t="s">
        <v>9</v>
      </c>
      <c r="AT162" s="6" t="s">
        <v>9</v>
      </c>
      <c r="AU162" s="6">
        <f>0</f>
        <v>0</v>
      </c>
      <c r="AV162" s="6">
        <f>0</f>
        <v>0</v>
      </c>
      <c r="AW162" s="6">
        <f>0</f>
        <v>0</v>
      </c>
      <c r="AX162" s="7">
        <f>IFERROR(VLOOKUP(AS162,Table1[#All],2,0),0)</f>
        <v>0</v>
      </c>
      <c r="AY162" s="6" t="s">
        <v>9</v>
      </c>
      <c r="AZ162" s="6" t="s">
        <v>9</v>
      </c>
      <c r="BA162" s="6">
        <f>0</f>
        <v>0</v>
      </c>
      <c r="BB162" s="6">
        <f>0</f>
        <v>0</v>
      </c>
      <c r="BC162" s="6">
        <f>0</f>
        <v>0</v>
      </c>
      <c r="BD162" s="7">
        <f>IFERROR(VLOOKUP(AY162,Table1[#All],2,0),0)</f>
        <v>0</v>
      </c>
      <c r="BE162" s="6" t="s">
        <v>9</v>
      </c>
      <c r="BF162" s="6" t="s">
        <v>9</v>
      </c>
      <c r="BG162" s="6">
        <f>0</f>
        <v>0</v>
      </c>
      <c r="BH162" s="6">
        <f>0</f>
        <v>0</v>
      </c>
      <c r="BI162" s="6">
        <f>0</f>
        <v>0</v>
      </c>
      <c r="BJ162" s="7">
        <f>IFERROR(VLOOKUP(BE162,Table1[#All],2,0),0)</f>
        <v>0</v>
      </c>
      <c r="BK162" s="6" t="s">
        <v>9</v>
      </c>
      <c r="BL162" s="6" t="s">
        <v>9</v>
      </c>
      <c r="BM162" s="6">
        <f>0</f>
        <v>0</v>
      </c>
      <c r="BN162" s="6">
        <f>0</f>
        <v>0</v>
      </c>
      <c r="BO162" s="6">
        <f>0</f>
        <v>0</v>
      </c>
      <c r="BP162" s="7">
        <f>IFERROR(VLOOKUP(BK162,Table1[#All],2,0),0)</f>
        <v>0</v>
      </c>
    </row>
    <row r="163" spans="1:68" x14ac:dyDescent="0.25">
      <c r="A163" s="6" t="s">
        <v>1516</v>
      </c>
      <c r="B163" s="6" t="str">
        <f>VLOOKUP(A163,Table3[#All],2,FALSE)</f>
        <v>University of California San Diego</v>
      </c>
      <c r="C163" s="6" t="str">
        <f>VLOOKUP(A163,Table3[#All],3,FALSE)</f>
        <v>Introduction to Discrete Mathematics for Computer Science</v>
      </c>
      <c r="D163" s="6" t="str">
        <f>VLOOKUP(A163,Table3[#All],4,FALSE)</f>
        <v>Specialization</v>
      </c>
      <c r="E163" s="6">
        <f>VLOOKUP(A163,Table3[#All],5,FALSE)</f>
        <v>4.5</v>
      </c>
      <c r="F163" s="6">
        <f>VLOOKUP(A163,Table3[#All],6,FALSE)</f>
        <v>3006</v>
      </c>
      <c r="G163" s="6">
        <v>150000</v>
      </c>
      <c r="H163" s="6" t="str">
        <f>VLOOKUP(A163,Table3[#All],8,FALSE)</f>
        <v>Beginner</v>
      </c>
      <c r="I163" s="6" t="s">
        <v>1517</v>
      </c>
      <c r="J163" s="6" t="s">
        <v>1518</v>
      </c>
      <c r="K163" s="6">
        <v>4.4000000000000004</v>
      </c>
      <c r="L163" s="8">
        <v>1925</v>
      </c>
      <c r="M163" s="6">
        <v>450</v>
      </c>
      <c r="N163" s="7">
        <f>IFERROR(VLOOKUP(I163,Table1[#All],2,0),0)</f>
        <v>108044</v>
      </c>
      <c r="O163" s="6" t="s">
        <v>1519</v>
      </c>
      <c r="P163" s="6" t="s">
        <v>1520</v>
      </c>
      <c r="Q163" s="6">
        <v>4.5999999999999996</v>
      </c>
      <c r="R163" s="6">
        <v>762</v>
      </c>
      <c r="S163" s="6">
        <v>168</v>
      </c>
      <c r="T163" s="7">
        <f>IFERROR(VLOOKUP(O163,Table1[#All],2,0),0)</f>
        <v>35149</v>
      </c>
      <c r="U163" s="6" t="s">
        <v>1521</v>
      </c>
      <c r="V163" s="6" t="s">
        <v>1522</v>
      </c>
      <c r="W163" s="6">
        <v>4.5</v>
      </c>
      <c r="X163" s="6">
        <v>850</v>
      </c>
      <c r="Y163" s="6">
        <v>190</v>
      </c>
      <c r="Z163" s="7">
        <f>IFERROR(VLOOKUP(U163,Table1[#All],2,0),0)</f>
        <v>39533</v>
      </c>
      <c r="AA163" s="6" t="s">
        <v>1523</v>
      </c>
      <c r="AB163" s="6" t="s">
        <v>1524</v>
      </c>
      <c r="AC163" s="6">
        <v>4.5</v>
      </c>
      <c r="AD163" s="6">
        <v>506</v>
      </c>
      <c r="AE163" s="6">
        <v>110</v>
      </c>
      <c r="AF163" s="7">
        <f>IFERROR(VLOOKUP(AA163,Table1[#All],2,0),0)</f>
        <v>28974</v>
      </c>
      <c r="AG163" s="6" t="s">
        <v>1525</v>
      </c>
      <c r="AH163" s="6" t="s">
        <v>1526</v>
      </c>
      <c r="AI163" s="6">
        <v>4.7</v>
      </c>
      <c r="AJ163" s="6">
        <v>345</v>
      </c>
      <c r="AK163" s="6">
        <v>46</v>
      </c>
      <c r="AL163" s="7">
        <f>IFERROR(VLOOKUP(AG163,Table1[#All],2,0),0)</f>
        <v>17763</v>
      </c>
      <c r="AM163" s="6" t="s">
        <v>9</v>
      </c>
      <c r="AN163" s="6" t="s">
        <v>9</v>
      </c>
      <c r="AO163" s="6">
        <f>0</f>
        <v>0</v>
      </c>
      <c r="AP163" s="6">
        <f>0</f>
        <v>0</v>
      </c>
      <c r="AQ163" s="6">
        <f>0</f>
        <v>0</v>
      </c>
      <c r="AR163" s="7">
        <f>IFERROR(VLOOKUP(AM163,Table1[#All],2,0),0)</f>
        <v>0</v>
      </c>
      <c r="AS163" s="6" t="s">
        <v>9</v>
      </c>
      <c r="AT163" s="6" t="s">
        <v>9</v>
      </c>
      <c r="AU163" s="6">
        <f>0</f>
        <v>0</v>
      </c>
      <c r="AV163" s="6">
        <f>0</f>
        <v>0</v>
      </c>
      <c r="AW163" s="6">
        <f>0</f>
        <v>0</v>
      </c>
      <c r="AX163" s="7">
        <f>IFERROR(VLOOKUP(AS163,Table1[#All],2,0),0)</f>
        <v>0</v>
      </c>
      <c r="AY163" s="6" t="s">
        <v>9</v>
      </c>
      <c r="AZ163" s="6" t="s">
        <v>9</v>
      </c>
      <c r="BA163" s="6">
        <f>0</f>
        <v>0</v>
      </c>
      <c r="BB163" s="6">
        <f>0</f>
        <v>0</v>
      </c>
      <c r="BC163" s="6">
        <f>0</f>
        <v>0</v>
      </c>
      <c r="BD163" s="7">
        <f>IFERROR(VLOOKUP(AY163,Table1[#All],2,0),0)</f>
        <v>0</v>
      </c>
      <c r="BE163" s="6" t="s">
        <v>9</v>
      </c>
      <c r="BF163" s="6" t="s">
        <v>9</v>
      </c>
      <c r="BG163" s="6">
        <f>0</f>
        <v>0</v>
      </c>
      <c r="BH163" s="6">
        <f>0</f>
        <v>0</v>
      </c>
      <c r="BI163" s="6">
        <f>0</f>
        <v>0</v>
      </c>
      <c r="BJ163" s="7">
        <f>IFERROR(VLOOKUP(BE163,Table1[#All],2,0),0)</f>
        <v>0</v>
      </c>
      <c r="BK163" s="6" t="s">
        <v>9</v>
      </c>
      <c r="BL163" s="6" t="s">
        <v>9</v>
      </c>
      <c r="BM163" s="6">
        <f>0</f>
        <v>0</v>
      </c>
      <c r="BN163" s="6">
        <f>0</f>
        <v>0</v>
      </c>
      <c r="BO163" s="6">
        <f>0</f>
        <v>0</v>
      </c>
      <c r="BP163" s="7">
        <f>IFERROR(VLOOKUP(BK163,Table1[#All],2,0),0)</f>
        <v>0</v>
      </c>
    </row>
    <row r="164" spans="1:68" x14ac:dyDescent="0.25">
      <c r="A164" s="6" t="s">
        <v>1527</v>
      </c>
      <c r="B164" s="6" t="str">
        <f>VLOOKUP(A164,Table3[#All],2,FALSE)</f>
        <v>University of Toronto</v>
      </c>
      <c r="C164" s="6" t="str">
        <f>VLOOKUP(A164,Table3[#All],3,FALSE)</f>
        <v>Self-Driving Cars</v>
      </c>
      <c r="D164" s="6" t="str">
        <f>VLOOKUP(A164,Table3[#All],4,FALSE)</f>
        <v>Specialization</v>
      </c>
      <c r="E164" s="6">
        <f>VLOOKUP(A164,Table3[#All],5,FALSE)</f>
        <v>4.7</v>
      </c>
      <c r="F164" s="6">
        <f>VLOOKUP(A164,Table3[#All],6,FALSE)</f>
        <v>2706</v>
      </c>
      <c r="G164" s="6">
        <v>120000</v>
      </c>
      <c r="H164" s="6" t="str">
        <f>VLOOKUP(A164,Table3[#All],8,FALSE)</f>
        <v>Advanced</v>
      </c>
      <c r="I164" s="6" t="s">
        <v>1528</v>
      </c>
      <c r="J164" s="6" t="s">
        <v>1529</v>
      </c>
      <c r="K164" s="6">
        <v>4.7</v>
      </c>
      <c r="L164" s="8">
        <v>2283</v>
      </c>
      <c r="M164" s="6">
        <v>466</v>
      </c>
      <c r="N164" s="7">
        <f>IFERROR(VLOOKUP(I164,Table1[#All],2,0),0)</f>
        <v>107332</v>
      </c>
      <c r="O164" s="6" t="s">
        <v>1530</v>
      </c>
      <c r="P164" s="6" t="s">
        <v>1531</v>
      </c>
      <c r="Q164" s="6">
        <v>4.7</v>
      </c>
      <c r="R164" s="6">
        <v>691</v>
      </c>
      <c r="S164" s="6">
        <v>112</v>
      </c>
      <c r="T164" s="7">
        <f>IFERROR(VLOOKUP(O164,Table1[#All],2,0),0)</f>
        <v>34704</v>
      </c>
      <c r="U164" s="6" t="s">
        <v>1532</v>
      </c>
      <c r="V164" s="6" t="s">
        <v>1533</v>
      </c>
      <c r="W164" s="6">
        <v>4.7</v>
      </c>
      <c r="X164" s="6">
        <v>463</v>
      </c>
      <c r="Y164" s="6">
        <v>62</v>
      </c>
      <c r="Z164" s="7">
        <f>IFERROR(VLOOKUP(U164,Table1[#All],2,0),0)</f>
        <v>29033</v>
      </c>
      <c r="AA164" s="6" t="s">
        <v>1534</v>
      </c>
      <c r="AB164" s="6" t="s">
        <v>1535</v>
      </c>
      <c r="AC164" s="6">
        <v>4.8</v>
      </c>
      <c r="AD164" s="6">
        <v>377</v>
      </c>
      <c r="AE164" s="6">
        <v>71</v>
      </c>
      <c r="AF164" s="7">
        <f>IFERROR(VLOOKUP(AA164,Table1[#All],2,0),0)</f>
        <v>26662</v>
      </c>
      <c r="AG164" s="6" t="s">
        <v>9</v>
      </c>
      <c r="AH164" s="6" t="s">
        <v>9</v>
      </c>
      <c r="AI164" s="6">
        <f>0</f>
        <v>0</v>
      </c>
      <c r="AJ164" s="6">
        <f>0</f>
        <v>0</v>
      </c>
      <c r="AK164" s="6">
        <f>0</f>
        <v>0</v>
      </c>
      <c r="AL164" s="7">
        <f>IFERROR(VLOOKUP(AG164,Table1[#All],2,0),0)</f>
        <v>0</v>
      </c>
      <c r="AM164" s="6" t="s">
        <v>9</v>
      </c>
      <c r="AN164" s="6" t="s">
        <v>9</v>
      </c>
      <c r="AO164" s="6">
        <f>0</f>
        <v>0</v>
      </c>
      <c r="AP164" s="6">
        <f>0</f>
        <v>0</v>
      </c>
      <c r="AQ164" s="6">
        <f>0</f>
        <v>0</v>
      </c>
      <c r="AR164" s="7">
        <f>IFERROR(VLOOKUP(AM164,Table1[#All],2,0),0)</f>
        <v>0</v>
      </c>
      <c r="AS164" s="6" t="s">
        <v>9</v>
      </c>
      <c r="AT164" s="6" t="s">
        <v>9</v>
      </c>
      <c r="AU164" s="6">
        <f>0</f>
        <v>0</v>
      </c>
      <c r="AV164" s="6">
        <f>0</f>
        <v>0</v>
      </c>
      <c r="AW164" s="6">
        <f>0</f>
        <v>0</v>
      </c>
      <c r="AX164" s="7">
        <f>IFERROR(VLOOKUP(AS164,Table1[#All],2,0),0)</f>
        <v>0</v>
      </c>
      <c r="AY164" s="6" t="s">
        <v>9</v>
      </c>
      <c r="AZ164" s="6" t="s">
        <v>9</v>
      </c>
      <c r="BA164" s="6">
        <f>0</f>
        <v>0</v>
      </c>
      <c r="BB164" s="6">
        <f>0</f>
        <v>0</v>
      </c>
      <c r="BC164" s="6">
        <f>0</f>
        <v>0</v>
      </c>
      <c r="BD164" s="7">
        <f>IFERROR(VLOOKUP(AY164,Table1[#All],2,0),0)</f>
        <v>0</v>
      </c>
      <c r="BE164" s="6" t="s">
        <v>9</v>
      </c>
      <c r="BF164" s="6" t="s">
        <v>9</v>
      </c>
      <c r="BG164" s="6">
        <f>0</f>
        <v>0</v>
      </c>
      <c r="BH164" s="6">
        <f>0</f>
        <v>0</v>
      </c>
      <c r="BI164" s="6">
        <f>0</f>
        <v>0</v>
      </c>
      <c r="BJ164" s="7">
        <f>IFERROR(VLOOKUP(BE164,Table1[#All],2,0),0)</f>
        <v>0</v>
      </c>
      <c r="BK164" s="6" t="s">
        <v>9</v>
      </c>
      <c r="BL164" s="6" t="s">
        <v>9</v>
      </c>
      <c r="BM164" s="6">
        <f>0</f>
        <v>0</v>
      </c>
      <c r="BN164" s="6">
        <f>0</f>
        <v>0</v>
      </c>
      <c r="BO164" s="6">
        <f>0</f>
        <v>0</v>
      </c>
      <c r="BP164" s="7">
        <f>IFERROR(VLOOKUP(BK164,Table1[#All],2,0),0)</f>
        <v>0</v>
      </c>
    </row>
    <row r="165" spans="1:68" x14ac:dyDescent="0.25">
      <c r="A165" s="6" t="s">
        <v>1536</v>
      </c>
      <c r="B165" s="6" t="str">
        <f>VLOOKUP(A165,Table3[#All],2,FALSE)</f>
        <v>University of California, Irvine</v>
      </c>
      <c r="C165" s="6" t="str">
        <f>VLOOKUP(A165,Table3[#All],3,FALSE)</f>
        <v>Project Management &amp; Other Tools for Career Development</v>
      </c>
      <c r="D165" s="6" t="str">
        <f>VLOOKUP(A165,Table3[#All],4,FALSE)</f>
        <v>Specialization</v>
      </c>
      <c r="E165" s="6">
        <f>VLOOKUP(A165,Table3[#All],5,FALSE)</f>
        <v>4.5999999999999996</v>
      </c>
      <c r="F165" s="6">
        <f>VLOOKUP(A165,Table3[#All],6,FALSE)</f>
        <v>29867</v>
      </c>
      <c r="G165" s="6">
        <v>680000</v>
      </c>
      <c r="H165" s="6" t="str">
        <f>VLOOKUP(A165,Table3[#All],8,FALSE)</f>
        <v>Beginner</v>
      </c>
      <c r="I165" s="6" t="s">
        <v>1537</v>
      </c>
      <c r="J165" s="6" t="s">
        <v>300</v>
      </c>
      <c r="K165" s="6">
        <v>4.7</v>
      </c>
      <c r="L165" s="8">
        <v>19946</v>
      </c>
      <c r="M165" s="8">
        <v>3792</v>
      </c>
      <c r="N165" s="7">
        <f>IFERROR(VLOOKUP(I165,Table1[#All],2,0),0)</f>
        <v>360390</v>
      </c>
      <c r="O165" s="6" t="s">
        <v>1538</v>
      </c>
      <c r="P165" s="6" t="s">
        <v>304</v>
      </c>
      <c r="Q165" s="6">
        <v>4.7</v>
      </c>
      <c r="R165" s="8">
        <v>8099</v>
      </c>
      <c r="S165" s="8">
        <v>1051</v>
      </c>
      <c r="T165" s="7">
        <f>IFERROR(VLOOKUP(O165,Table1[#All],2,0),0)</f>
        <v>130111</v>
      </c>
      <c r="U165" s="6" t="s">
        <v>1539</v>
      </c>
      <c r="V165" s="6" t="s">
        <v>1394</v>
      </c>
      <c r="W165" s="6">
        <v>4.5</v>
      </c>
      <c r="X165" s="8">
        <v>3289</v>
      </c>
      <c r="Y165" s="6">
        <v>587</v>
      </c>
      <c r="Z165" s="7">
        <f>IFERROR(VLOOKUP(U165,Table1[#All],2,0),0)</f>
        <v>0</v>
      </c>
      <c r="AA165" s="6" t="s">
        <v>1540</v>
      </c>
      <c r="AB165" s="6" t="s">
        <v>1396</v>
      </c>
      <c r="AC165" s="6">
        <v>4.5</v>
      </c>
      <c r="AD165" s="8">
        <v>2645</v>
      </c>
      <c r="AE165" s="6">
        <v>429</v>
      </c>
      <c r="AF165" s="7">
        <f>IFERROR(VLOOKUP(AA165,Table1[#All],2,0),0)</f>
        <v>0</v>
      </c>
      <c r="AG165" s="6" t="s">
        <v>1541</v>
      </c>
      <c r="AH165" s="6" t="s">
        <v>1400</v>
      </c>
      <c r="AI165" s="6">
        <v>4.5</v>
      </c>
      <c r="AJ165" s="8">
        <v>4749</v>
      </c>
      <c r="AK165" s="6">
        <v>796</v>
      </c>
      <c r="AL165" s="7">
        <f>IFERROR(VLOOKUP(AG165,Table1[#All],2,0),0)</f>
        <v>0</v>
      </c>
      <c r="AM165" s="6" t="s">
        <v>9</v>
      </c>
      <c r="AN165" s="6" t="s">
        <v>9</v>
      </c>
      <c r="AO165" s="6">
        <f>0</f>
        <v>0</v>
      </c>
      <c r="AP165" s="6">
        <f>0</f>
        <v>0</v>
      </c>
      <c r="AQ165" s="6">
        <f>0</f>
        <v>0</v>
      </c>
      <c r="AR165" s="7">
        <f>IFERROR(VLOOKUP(AM165,Table1[#All],2,0),0)</f>
        <v>0</v>
      </c>
      <c r="AS165" s="6" t="s">
        <v>9</v>
      </c>
      <c r="AT165" s="6" t="s">
        <v>9</v>
      </c>
      <c r="AU165" s="6">
        <f>0</f>
        <v>0</v>
      </c>
      <c r="AV165" s="6">
        <f>0</f>
        <v>0</v>
      </c>
      <c r="AW165" s="6">
        <f>0</f>
        <v>0</v>
      </c>
      <c r="AX165" s="7">
        <f>IFERROR(VLOOKUP(AS165,Table1[#All],2,0),0)</f>
        <v>0</v>
      </c>
      <c r="AY165" s="6" t="s">
        <v>9</v>
      </c>
      <c r="AZ165" s="6" t="s">
        <v>9</v>
      </c>
      <c r="BA165" s="6">
        <f>0</f>
        <v>0</v>
      </c>
      <c r="BB165" s="6">
        <f>0</f>
        <v>0</v>
      </c>
      <c r="BC165" s="6">
        <f>0</f>
        <v>0</v>
      </c>
      <c r="BD165" s="7">
        <f>IFERROR(VLOOKUP(AY165,Table1[#All],2,0),0)</f>
        <v>0</v>
      </c>
      <c r="BE165" s="6" t="s">
        <v>9</v>
      </c>
      <c r="BF165" s="6" t="s">
        <v>9</v>
      </c>
      <c r="BG165" s="6">
        <f>0</f>
        <v>0</v>
      </c>
      <c r="BH165" s="6">
        <f>0</f>
        <v>0</v>
      </c>
      <c r="BI165" s="6">
        <f>0</f>
        <v>0</v>
      </c>
      <c r="BJ165" s="7">
        <f>IFERROR(VLOOKUP(BE165,Table1[#All],2,0),0)</f>
        <v>0</v>
      </c>
      <c r="BK165" s="6" t="s">
        <v>9</v>
      </c>
      <c r="BL165" s="6" t="s">
        <v>9</v>
      </c>
      <c r="BM165" s="6">
        <f>0</f>
        <v>0</v>
      </c>
      <c r="BN165" s="6">
        <f>0</f>
        <v>0</v>
      </c>
      <c r="BO165" s="6">
        <f>0</f>
        <v>0</v>
      </c>
      <c r="BP165" s="7">
        <f>IFERROR(VLOOKUP(BK165,Table1[#All],2,0),0)</f>
        <v>0</v>
      </c>
    </row>
    <row r="166" spans="1:68" x14ac:dyDescent="0.25">
      <c r="A166" s="6" t="s">
        <v>1542</v>
      </c>
      <c r="B166" s="6" t="str">
        <f>VLOOKUP(A166,Table3[#All],2,FALSE)</f>
        <v>University of Michigan</v>
      </c>
      <c r="C166" s="6" t="str">
        <f>VLOOKUP(A166,Table3[#All],3,FALSE)</f>
        <v>Web Design for Everybody: Basics of Web Development &amp; Coding</v>
      </c>
      <c r="D166" s="6" t="str">
        <f>VLOOKUP(A166,Table3[#All],4,FALSE)</f>
        <v>Specialization</v>
      </c>
      <c r="E166" s="6">
        <f>VLOOKUP(A166,Table3[#All],5,FALSE)</f>
        <v>4.7</v>
      </c>
      <c r="F166" s="6">
        <f>VLOOKUP(A166,Table3[#All],6,FALSE)</f>
        <v>30312</v>
      </c>
      <c r="G166" s="6">
        <v>510000</v>
      </c>
      <c r="H166" s="6" t="str">
        <f>VLOOKUP(A166,Table3[#All],8,FALSE)</f>
        <v>Beginner</v>
      </c>
      <c r="I166" s="6" t="s">
        <v>1543</v>
      </c>
      <c r="J166" s="6" t="s">
        <v>1544</v>
      </c>
      <c r="K166" s="6">
        <v>4.7</v>
      </c>
      <c r="L166" s="8">
        <v>24312</v>
      </c>
      <c r="M166" s="8">
        <v>6511</v>
      </c>
      <c r="N166" s="7">
        <f>IFERROR(VLOOKUP(I166,Table1[#All],2,0),0)</f>
        <v>427597</v>
      </c>
      <c r="O166" s="6" t="s">
        <v>1545</v>
      </c>
      <c r="P166" s="6" t="s">
        <v>1546</v>
      </c>
      <c r="Q166" s="6">
        <v>4.8</v>
      </c>
      <c r="R166" s="8">
        <v>8581</v>
      </c>
      <c r="S166" s="8">
        <v>1763</v>
      </c>
      <c r="T166" s="7">
        <f>IFERROR(VLOOKUP(O166,Table1[#All],2,0),0)</f>
        <v>159663</v>
      </c>
      <c r="U166" s="6" t="s">
        <v>1547</v>
      </c>
      <c r="V166" s="6" t="s">
        <v>1548</v>
      </c>
      <c r="W166" s="6">
        <v>4.7</v>
      </c>
      <c r="X166" s="8">
        <v>6569</v>
      </c>
      <c r="Y166" s="8">
        <v>1342</v>
      </c>
      <c r="Z166" s="7">
        <f>IFERROR(VLOOKUP(U166,Table1[#All],2,0),0)</f>
        <v>156328</v>
      </c>
      <c r="AA166" s="6" t="s">
        <v>1549</v>
      </c>
      <c r="AB166" s="6" t="s">
        <v>1550</v>
      </c>
      <c r="AC166" s="6">
        <v>4.7</v>
      </c>
      <c r="AD166" s="8">
        <v>4017</v>
      </c>
      <c r="AE166" s="6">
        <v>737</v>
      </c>
      <c r="AF166" s="7">
        <f>IFERROR(VLOOKUP(AA166,Table1[#All],2,0),0)</f>
        <v>87688</v>
      </c>
      <c r="AG166" s="6" t="s">
        <v>1551</v>
      </c>
      <c r="AH166" s="6" t="s">
        <v>1552</v>
      </c>
      <c r="AI166" s="6">
        <v>4.8</v>
      </c>
      <c r="AJ166" s="8">
        <v>1305</v>
      </c>
      <c r="AK166" s="6">
        <v>331</v>
      </c>
      <c r="AL166" s="7">
        <f>IFERROR(VLOOKUP(AG166,Table1[#All],2,0),0)</f>
        <v>37557</v>
      </c>
      <c r="AM166" s="6" t="s">
        <v>9</v>
      </c>
      <c r="AN166" s="6" t="s">
        <v>9</v>
      </c>
      <c r="AO166" s="6">
        <f>0</f>
        <v>0</v>
      </c>
      <c r="AP166" s="6">
        <f>0</f>
        <v>0</v>
      </c>
      <c r="AQ166" s="6">
        <f>0</f>
        <v>0</v>
      </c>
      <c r="AR166" s="7">
        <f>IFERROR(VLOOKUP(AM166,Table1[#All],2,0),0)</f>
        <v>0</v>
      </c>
      <c r="AS166" s="6" t="s">
        <v>9</v>
      </c>
      <c r="AT166" s="6" t="s">
        <v>9</v>
      </c>
      <c r="AU166" s="6">
        <f>0</f>
        <v>0</v>
      </c>
      <c r="AV166" s="6">
        <f>0</f>
        <v>0</v>
      </c>
      <c r="AW166" s="6">
        <f>0</f>
        <v>0</v>
      </c>
      <c r="AX166" s="7">
        <f>IFERROR(VLOOKUP(AS166,Table1[#All],2,0),0)</f>
        <v>0</v>
      </c>
      <c r="AY166" s="6" t="s">
        <v>9</v>
      </c>
      <c r="AZ166" s="6" t="s">
        <v>9</v>
      </c>
      <c r="BA166" s="6">
        <f>0</f>
        <v>0</v>
      </c>
      <c r="BB166" s="6">
        <f>0</f>
        <v>0</v>
      </c>
      <c r="BC166" s="6">
        <f>0</f>
        <v>0</v>
      </c>
      <c r="BD166" s="7">
        <f>IFERROR(VLOOKUP(AY166,Table1[#All],2,0),0)</f>
        <v>0</v>
      </c>
      <c r="BE166" s="6" t="s">
        <v>9</v>
      </c>
      <c r="BF166" s="6" t="s">
        <v>9</v>
      </c>
      <c r="BG166" s="6">
        <f>0</f>
        <v>0</v>
      </c>
      <c r="BH166" s="6">
        <f>0</f>
        <v>0</v>
      </c>
      <c r="BI166" s="6">
        <f>0</f>
        <v>0</v>
      </c>
      <c r="BJ166" s="7">
        <f>IFERROR(VLOOKUP(BE166,Table1[#All],2,0),0)</f>
        <v>0</v>
      </c>
      <c r="BK166" s="6" t="s">
        <v>9</v>
      </c>
      <c r="BL166" s="6" t="s">
        <v>9</v>
      </c>
      <c r="BM166" s="6">
        <f>0</f>
        <v>0</v>
      </c>
      <c r="BN166" s="6">
        <f>0</f>
        <v>0</v>
      </c>
      <c r="BO166" s="6">
        <f>0</f>
        <v>0</v>
      </c>
      <c r="BP166" s="7">
        <f>IFERROR(VLOOKUP(BK166,Table1[#All],2,0),0)</f>
        <v>0</v>
      </c>
    </row>
    <row r="167" spans="1:68" x14ac:dyDescent="0.25">
      <c r="A167" s="6" t="s">
        <v>1553</v>
      </c>
      <c r="B167" s="6" t="str">
        <f>VLOOKUP(A167,Table3[#All],2,FALSE)</f>
        <v>IESE Business School</v>
      </c>
      <c r="C167" s="6" t="str">
        <f>VLOOKUP(A167,Table3[#All],3,FALSE)</f>
        <v>Foundations of Management</v>
      </c>
      <c r="D167" s="6" t="str">
        <f>VLOOKUP(A167,Table3[#All],4,FALSE)</f>
        <v>Specialization</v>
      </c>
      <c r="E167" s="6">
        <f>VLOOKUP(A167,Table3[#All],5,FALSE)</f>
        <v>4.8</v>
      </c>
      <c r="F167" s="6">
        <f>VLOOKUP(A167,Table3[#All],6,FALSE)</f>
        <v>3805</v>
      </c>
      <c r="G167" s="6">
        <v>140000</v>
      </c>
      <c r="H167" s="6" t="str">
        <f>VLOOKUP(A167,Table3[#All],8,FALSE)</f>
        <v>Beginner</v>
      </c>
      <c r="I167" s="6" t="s">
        <v>1554</v>
      </c>
      <c r="J167" s="6" t="s">
        <v>1555</v>
      </c>
      <c r="K167" s="6">
        <v>4.8</v>
      </c>
      <c r="L167" s="8">
        <v>2460</v>
      </c>
      <c r="M167" s="6">
        <v>711</v>
      </c>
      <c r="N167" s="7">
        <f>IFERROR(VLOOKUP(I167,Table1[#All],2,0),0)</f>
        <v>89071</v>
      </c>
      <c r="O167" s="6" t="s">
        <v>1556</v>
      </c>
      <c r="P167" s="6" t="s">
        <v>1557</v>
      </c>
      <c r="Q167" s="6">
        <v>4.8</v>
      </c>
      <c r="R167" s="6">
        <v>746</v>
      </c>
      <c r="S167" s="6">
        <v>233</v>
      </c>
      <c r="T167" s="7">
        <f>IFERROR(VLOOKUP(O167,Table1[#All],2,0),0)</f>
        <v>24313</v>
      </c>
      <c r="U167" s="6" t="s">
        <v>1558</v>
      </c>
      <c r="V167" s="6" t="s">
        <v>1559</v>
      </c>
      <c r="W167" s="6">
        <v>4.4000000000000004</v>
      </c>
      <c r="X167" s="6">
        <v>359</v>
      </c>
      <c r="Y167" s="6">
        <v>84</v>
      </c>
      <c r="Z167" s="7">
        <f>IFERROR(VLOOKUP(U167,Table1[#All],2,0),0)</f>
        <v>18078</v>
      </c>
      <c r="AA167" s="6" t="s">
        <v>1560</v>
      </c>
      <c r="AB167" s="6" t="s">
        <v>1561</v>
      </c>
      <c r="AC167" s="6">
        <v>4.7</v>
      </c>
      <c r="AD167" s="6">
        <v>856</v>
      </c>
      <c r="AE167" s="6">
        <v>197</v>
      </c>
      <c r="AF167" s="7">
        <f>IFERROR(VLOOKUP(AA167,Table1[#All],2,0),0)</f>
        <v>32410</v>
      </c>
      <c r="AG167" s="6" t="s">
        <v>1562</v>
      </c>
      <c r="AH167" s="6" t="s">
        <v>1563</v>
      </c>
      <c r="AI167" s="6">
        <v>4.7</v>
      </c>
      <c r="AJ167" s="6">
        <v>127</v>
      </c>
      <c r="AK167" s="6">
        <v>30</v>
      </c>
      <c r="AL167" s="7">
        <f>IFERROR(VLOOKUP(AG167,Table1[#All],2,0),0)</f>
        <v>13076</v>
      </c>
      <c r="AM167" s="6" t="s">
        <v>9</v>
      </c>
      <c r="AN167" s="6" t="s">
        <v>9</v>
      </c>
      <c r="AO167" s="6">
        <f>0</f>
        <v>0</v>
      </c>
      <c r="AP167" s="6">
        <f>0</f>
        <v>0</v>
      </c>
      <c r="AQ167" s="6">
        <f>0</f>
        <v>0</v>
      </c>
      <c r="AR167" s="7">
        <f>IFERROR(VLOOKUP(AM167,Table1[#All],2,0),0)</f>
        <v>0</v>
      </c>
      <c r="AS167" s="6" t="s">
        <v>9</v>
      </c>
      <c r="AT167" s="6" t="s">
        <v>9</v>
      </c>
      <c r="AU167" s="6">
        <f>0</f>
        <v>0</v>
      </c>
      <c r="AV167" s="6">
        <f>0</f>
        <v>0</v>
      </c>
      <c r="AW167" s="6">
        <f>0</f>
        <v>0</v>
      </c>
      <c r="AX167" s="7">
        <f>IFERROR(VLOOKUP(AS167,Table1[#All],2,0),0)</f>
        <v>0</v>
      </c>
      <c r="AY167" s="6" t="s">
        <v>9</v>
      </c>
      <c r="AZ167" s="6" t="s">
        <v>9</v>
      </c>
      <c r="BA167" s="6">
        <f>0</f>
        <v>0</v>
      </c>
      <c r="BB167" s="6">
        <f>0</f>
        <v>0</v>
      </c>
      <c r="BC167" s="6">
        <f>0</f>
        <v>0</v>
      </c>
      <c r="BD167" s="7">
        <f>IFERROR(VLOOKUP(AY167,Table1[#All],2,0),0)</f>
        <v>0</v>
      </c>
      <c r="BE167" s="6" t="s">
        <v>9</v>
      </c>
      <c r="BF167" s="6" t="s">
        <v>9</v>
      </c>
      <c r="BG167" s="6">
        <f>0</f>
        <v>0</v>
      </c>
      <c r="BH167" s="6">
        <f>0</f>
        <v>0</v>
      </c>
      <c r="BI167" s="6">
        <f>0</f>
        <v>0</v>
      </c>
      <c r="BJ167" s="7">
        <f>IFERROR(VLOOKUP(BE167,Table1[#All],2,0),0)</f>
        <v>0</v>
      </c>
      <c r="BK167" s="6" t="s">
        <v>9</v>
      </c>
      <c r="BL167" s="6" t="s">
        <v>9</v>
      </c>
      <c r="BM167" s="6">
        <f>0</f>
        <v>0</v>
      </c>
      <c r="BN167" s="6">
        <f>0</f>
        <v>0</v>
      </c>
      <c r="BO167" s="6">
        <f>0</f>
        <v>0</v>
      </c>
      <c r="BP167" s="7">
        <f>IFERROR(VLOOKUP(BK167,Table1[#All],2,0),0)</f>
        <v>0</v>
      </c>
    </row>
    <row r="168" spans="1:68" x14ac:dyDescent="0.25">
      <c r="A168" s="6" t="s">
        <v>1564</v>
      </c>
      <c r="B168" s="6" t="str">
        <f>VLOOKUP(A168,Table3[#All],2,FALSE)</f>
        <v>Berklee College of Music</v>
      </c>
      <c r="C168" s="6" t="str">
        <f>VLOOKUP(A168,Table3[#All],3,FALSE)</f>
        <v>Music Education for Teachers</v>
      </c>
      <c r="D168" s="6" t="str">
        <f>VLOOKUP(A168,Table3[#All],4,FALSE)</f>
        <v>Specialization</v>
      </c>
      <c r="E168" s="6">
        <f>VLOOKUP(A168,Table3[#All],5,FALSE)</f>
        <v>4.8</v>
      </c>
      <c r="F168" s="6">
        <f>VLOOKUP(A168,Table3[#All],6,FALSE)</f>
        <v>2562</v>
      </c>
      <c r="G168" s="6">
        <v>140000</v>
      </c>
      <c r="H168" s="6" t="str">
        <f>VLOOKUP(A168,Table3[#All],8,FALSE)</f>
        <v>Intermediate</v>
      </c>
      <c r="I168" s="6" t="s">
        <v>1565</v>
      </c>
      <c r="J168" s="6" t="s">
        <v>1566</v>
      </c>
      <c r="K168" s="6">
        <v>4.7</v>
      </c>
      <c r="L168" s="6">
        <v>63</v>
      </c>
      <c r="M168" s="6">
        <v>26</v>
      </c>
      <c r="N168" s="7">
        <f>IFERROR(VLOOKUP(I168,Table1[#All],2,0),0)</f>
        <v>4221</v>
      </c>
      <c r="O168" s="6" t="s">
        <v>1567</v>
      </c>
      <c r="P168" s="6" t="s">
        <v>1568</v>
      </c>
      <c r="Q168" s="6">
        <v>4.8</v>
      </c>
      <c r="R168" s="6">
        <v>757</v>
      </c>
      <c r="S168" s="6">
        <v>264</v>
      </c>
      <c r="T168" s="7">
        <f>IFERROR(VLOOKUP(O168,Table1[#All],2,0),0)</f>
        <v>66169</v>
      </c>
      <c r="U168" s="6" t="s">
        <v>1569</v>
      </c>
      <c r="V168" s="6" t="s">
        <v>1570</v>
      </c>
      <c r="W168" s="6">
        <v>4.4000000000000004</v>
      </c>
      <c r="X168" s="6">
        <v>53</v>
      </c>
      <c r="Y168" s="6">
        <v>24</v>
      </c>
      <c r="Z168" s="7">
        <f>IFERROR(VLOOKUP(U168,Table1[#All],2,0),0)</f>
        <v>9182</v>
      </c>
      <c r="AA168" s="6" t="s">
        <v>1571</v>
      </c>
      <c r="AB168" s="6" t="s">
        <v>1409</v>
      </c>
      <c r="AC168" s="6">
        <v>4.8</v>
      </c>
      <c r="AD168" s="8">
        <v>1747</v>
      </c>
      <c r="AE168" s="6">
        <v>539</v>
      </c>
      <c r="AF168" s="7">
        <f>IFERROR(VLOOKUP(AA168,Table1[#All],2,0),0)</f>
        <v>0</v>
      </c>
      <c r="AG168" s="6" t="s">
        <v>9</v>
      </c>
      <c r="AH168" s="6" t="s">
        <v>9</v>
      </c>
      <c r="AI168" s="6">
        <f>0</f>
        <v>0</v>
      </c>
      <c r="AJ168" s="6">
        <f>0</f>
        <v>0</v>
      </c>
      <c r="AK168" s="6">
        <f>0</f>
        <v>0</v>
      </c>
      <c r="AL168" s="7">
        <f>IFERROR(VLOOKUP(AG168,Table1[#All],2,0),0)</f>
        <v>0</v>
      </c>
      <c r="AM168" s="6" t="s">
        <v>9</v>
      </c>
      <c r="AN168" s="6" t="s">
        <v>9</v>
      </c>
      <c r="AO168" s="6">
        <f>0</f>
        <v>0</v>
      </c>
      <c r="AP168" s="6">
        <f>0</f>
        <v>0</v>
      </c>
      <c r="AQ168" s="6">
        <f>0</f>
        <v>0</v>
      </c>
      <c r="AR168" s="7">
        <f>IFERROR(VLOOKUP(AM168,Table1[#All],2,0),0)</f>
        <v>0</v>
      </c>
      <c r="AS168" s="6" t="s">
        <v>9</v>
      </c>
      <c r="AT168" s="6" t="s">
        <v>9</v>
      </c>
      <c r="AU168" s="6">
        <f>0</f>
        <v>0</v>
      </c>
      <c r="AV168" s="6">
        <f>0</f>
        <v>0</v>
      </c>
      <c r="AW168" s="6">
        <f>0</f>
        <v>0</v>
      </c>
      <c r="AX168" s="7">
        <f>IFERROR(VLOOKUP(AS168,Table1[#All],2,0),0)</f>
        <v>0</v>
      </c>
      <c r="AY168" s="6" t="s">
        <v>9</v>
      </c>
      <c r="AZ168" s="6" t="s">
        <v>9</v>
      </c>
      <c r="BA168" s="6">
        <f>0</f>
        <v>0</v>
      </c>
      <c r="BB168" s="6">
        <f>0</f>
        <v>0</v>
      </c>
      <c r="BC168" s="6">
        <f>0</f>
        <v>0</v>
      </c>
      <c r="BD168" s="7">
        <f>IFERROR(VLOOKUP(AY168,Table1[#All],2,0),0)</f>
        <v>0</v>
      </c>
      <c r="BE168" s="6" t="s">
        <v>9</v>
      </c>
      <c r="BF168" s="6" t="s">
        <v>9</v>
      </c>
      <c r="BG168" s="6">
        <f>0</f>
        <v>0</v>
      </c>
      <c r="BH168" s="6">
        <f>0</f>
        <v>0</v>
      </c>
      <c r="BI168" s="6">
        <f>0</f>
        <v>0</v>
      </c>
      <c r="BJ168" s="7">
        <f>IFERROR(VLOOKUP(BE168,Table1[#All],2,0),0)</f>
        <v>0</v>
      </c>
      <c r="BK168" s="6" t="s">
        <v>9</v>
      </c>
      <c r="BL168" s="6" t="s">
        <v>9</v>
      </c>
      <c r="BM168" s="6">
        <f>0</f>
        <v>0</v>
      </c>
      <c r="BN168" s="6">
        <f>0</f>
        <v>0</v>
      </c>
      <c r="BO168" s="6">
        <f>0</f>
        <v>0</v>
      </c>
      <c r="BP168" s="7">
        <f>IFERROR(VLOOKUP(BK168,Table1[#All],2,0),0)</f>
        <v>0</v>
      </c>
    </row>
    <row r="169" spans="1:68" x14ac:dyDescent="0.25">
      <c r="A169" s="6" t="s">
        <v>1572</v>
      </c>
      <c r="B169" s="6" t="str">
        <f>VLOOKUP(A169,Table3[#All],2,FALSE)</f>
        <v>Berklee College of Music</v>
      </c>
      <c r="C169" s="6" t="str">
        <f>VLOOKUP(A169,Table3[#All],3,FALSE)</f>
        <v>The Singer Songwriter</v>
      </c>
      <c r="D169" s="6" t="str">
        <f>VLOOKUP(A169,Table3[#All],4,FALSE)</f>
        <v>Specialization</v>
      </c>
      <c r="E169" s="6">
        <f>VLOOKUP(A169,Table3[#All],5,FALSE)</f>
        <v>4.8</v>
      </c>
      <c r="F169" s="6">
        <f>VLOOKUP(A169,Table3[#All],6,FALSE)</f>
        <v>3849</v>
      </c>
      <c r="G169" s="6">
        <v>410000</v>
      </c>
      <c r="H169" s="6" t="str">
        <f>VLOOKUP(A169,Table3[#All],8,FALSE)</f>
        <v>Beginner</v>
      </c>
      <c r="I169" s="6" t="s">
        <v>1573</v>
      </c>
      <c r="J169" s="6" t="s">
        <v>1574</v>
      </c>
      <c r="K169" s="6">
        <v>4.8</v>
      </c>
      <c r="L169" s="8">
        <v>2119</v>
      </c>
      <c r="M169" s="6">
        <v>612</v>
      </c>
      <c r="N169" s="7">
        <f>IFERROR(VLOOKUP(I169,Table1[#All],2,0),0)</f>
        <v>271458</v>
      </c>
      <c r="O169" s="6" t="s">
        <v>1575</v>
      </c>
      <c r="P169" s="6" t="s">
        <v>1576</v>
      </c>
      <c r="Q169" s="6">
        <v>4.5999999999999996</v>
      </c>
      <c r="R169" s="6">
        <v>115</v>
      </c>
      <c r="S169" s="6">
        <v>42</v>
      </c>
      <c r="T169" s="7">
        <f>IFERROR(VLOOKUP(O169,Table1[#All],2,0),0)</f>
        <v>16562</v>
      </c>
      <c r="U169" s="6" t="s">
        <v>1577</v>
      </c>
      <c r="V169" s="6" t="s">
        <v>1433</v>
      </c>
      <c r="W169" s="6">
        <v>4.8</v>
      </c>
      <c r="X169" s="6">
        <v>712</v>
      </c>
      <c r="Y169" s="6">
        <v>235</v>
      </c>
      <c r="Z169" s="7">
        <f>IFERROR(VLOOKUP(U169,Table1[#All],2,0),0)</f>
        <v>0</v>
      </c>
      <c r="AA169" s="6" t="s">
        <v>1578</v>
      </c>
      <c r="AB169" s="6" t="s">
        <v>1579</v>
      </c>
      <c r="AC169" s="6">
        <v>4.8</v>
      </c>
      <c r="AD169" s="8">
        <v>1046</v>
      </c>
      <c r="AE169" s="6">
        <v>327</v>
      </c>
      <c r="AF169" s="7">
        <f>IFERROR(VLOOKUP(AA169,Table1[#All],2,0),0)</f>
        <v>71451</v>
      </c>
      <c r="AG169" s="6" t="s">
        <v>9</v>
      </c>
      <c r="AH169" s="6" t="s">
        <v>9</v>
      </c>
      <c r="AI169" s="6">
        <f>0</f>
        <v>0</v>
      </c>
      <c r="AJ169" s="6">
        <f>0</f>
        <v>0</v>
      </c>
      <c r="AK169" s="6">
        <f>0</f>
        <v>0</v>
      </c>
      <c r="AL169" s="7">
        <f>IFERROR(VLOOKUP(AG169,Table1[#All],2,0),0)</f>
        <v>0</v>
      </c>
      <c r="AM169" s="6" t="s">
        <v>9</v>
      </c>
      <c r="AN169" s="6" t="s">
        <v>9</v>
      </c>
      <c r="AO169" s="6">
        <f>0</f>
        <v>0</v>
      </c>
      <c r="AP169" s="6">
        <f>0</f>
        <v>0</v>
      </c>
      <c r="AQ169" s="6">
        <f>0</f>
        <v>0</v>
      </c>
      <c r="AR169" s="7">
        <f>IFERROR(VLOOKUP(AM169,Table1[#All],2,0),0)</f>
        <v>0</v>
      </c>
      <c r="AS169" s="6" t="s">
        <v>9</v>
      </c>
      <c r="AT169" s="6" t="s">
        <v>9</v>
      </c>
      <c r="AU169" s="6">
        <f>0</f>
        <v>0</v>
      </c>
      <c r="AV169" s="6">
        <f>0</f>
        <v>0</v>
      </c>
      <c r="AW169" s="6">
        <f>0</f>
        <v>0</v>
      </c>
      <c r="AX169" s="7">
        <f>IFERROR(VLOOKUP(AS169,Table1[#All],2,0),0)</f>
        <v>0</v>
      </c>
      <c r="AY169" s="6" t="s">
        <v>9</v>
      </c>
      <c r="AZ169" s="6" t="s">
        <v>9</v>
      </c>
      <c r="BA169" s="6">
        <f>0</f>
        <v>0</v>
      </c>
      <c r="BB169" s="6">
        <f>0</f>
        <v>0</v>
      </c>
      <c r="BC169" s="6">
        <f>0</f>
        <v>0</v>
      </c>
      <c r="BD169" s="7">
        <f>IFERROR(VLOOKUP(AY169,Table1[#All],2,0),0)</f>
        <v>0</v>
      </c>
      <c r="BE169" s="6" t="s">
        <v>9</v>
      </c>
      <c r="BF169" s="6" t="s">
        <v>9</v>
      </c>
      <c r="BG169" s="6">
        <f>0</f>
        <v>0</v>
      </c>
      <c r="BH169" s="6">
        <f>0</f>
        <v>0</v>
      </c>
      <c r="BI169" s="6">
        <f>0</f>
        <v>0</v>
      </c>
      <c r="BJ169" s="7">
        <f>IFERROR(VLOOKUP(BE169,Table1[#All],2,0),0)</f>
        <v>0</v>
      </c>
      <c r="BK169" s="6" t="s">
        <v>9</v>
      </c>
      <c r="BL169" s="6" t="s">
        <v>9</v>
      </c>
      <c r="BM169" s="6">
        <f>0</f>
        <v>0</v>
      </c>
      <c r="BN169" s="6">
        <f>0</f>
        <v>0</v>
      </c>
      <c r="BO169" s="6">
        <f>0</f>
        <v>0</v>
      </c>
      <c r="BP169" s="7">
        <f>IFERROR(VLOOKUP(BK169,Table1[#All],2,0),0)</f>
        <v>0</v>
      </c>
    </row>
    <row r="170" spans="1:68" x14ac:dyDescent="0.25">
      <c r="A170" s="6" t="s">
        <v>1580</v>
      </c>
      <c r="B170" s="6" t="str">
        <f>VLOOKUP(A170,Table3[#All],2,FALSE)</f>
        <v>Wesleyan University</v>
      </c>
      <c r="C170" s="6" t="str">
        <f>VLOOKUP(A170,Table3[#All],3,FALSE)</f>
        <v>Creative Writing</v>
      </c>
      <c r="D170" s="6" t="str">
        <f>VLOOKUP(A170,Table3[#All],4,FALSE)</f>
        <v>Specialization</v>
      </c>
      <c r="E170" s="6">
        <f>VLOOKUP(A170,Table3[#All],5,FALSE)</f>
        <v>4.7</v>
      </c>
      <c r="F170" s="6">
        <f>VLOOKUP(A170,Table3[#All],6,FALSE)</f>
        <v>4886</v>
      </c>
      <c r="G170" s="6">
        <v>230000</v>
      </c>
      <c r="H170" s="6" t="str">
        <f>VLOOKUP(A170,Table3[#All],8,FALSE)</f>
        <v>Beginner</v>
      </c>
      <c r="I170" s="6" t="s">
        <v>1581</v>
      </c>
      <c r="J170" s="6" t="s">
        <v>1582</v>
      </c>
      <c r="K170" s="6">
        <v>4.7</v>
      </c>
      <c r="L170" s="8">
        <v>3986</v>
      </c>
      <c r="M170" s="8">
        <v>1341</v>
      </c>
      <c r="N170" s="7">
        <f>IFERROR(VLOOKUP(I170,Table1[#All],2,0),0)</f>
        <v>194876</v>
      </c>
      <c r="O170" s="6" t="s">
        <v>1583</v>
      </c>
      <c r="P170" s="6" t="s">
        <v>1584</v>
      </c>
      <c r="Q170" s="6">
        <v>4.5</v>
      </c>
      <c r="R170" s="8">
        <v>1664</v>
      </c>
      <c r="S170" s="6">
        <v>481</v>
      </c>
      <c r="T170" s="7">
        <f>IFERROR(VLOOKUP(O170,Table1[#All],2,0),0)</f>
        <v>67244</v>
      </c>
      <c r="U170" s="6" t="s">
        <v>1585</v>
      </c>
      <c r="V170" s="6" t="s">
        <v>1586</v>
      </c>
      <c r="W170" s="6">
        <v>4.7</v>
      </c>
      <c r="X170" s="8">
        <v>1195</v>
      </c>
      <c r="Y170" s="6">
        <v>379</v>
      </c>
      <c r="Z170" s="7">
        <f>IFERROR(VLOOKUP(U170,Table1[#All],2,0),0)</f>
        <v>49260</v>
      </c>
      <c r="AA170" s="6" t="s">
        <v>1587</v>
      </c>
      <c r="AB170" s="6" t="s">
        <v>1588</v>
      </c>
      <c r="AC170" s="6">
        <v>4.7</v>
      </c>
      <c r="AD170" s="8">
        <v>1004</v>
      </c>
      <c r="AE170" s="6">
        <v>285</v>
      </c>
      <c r="AF170" s="7">
        <f>IFERROR(VLOOKUP(AA170,Table1[#All],2,0),0)</f>
        <v>51702</v>
      </c>
      <c r="AG170" s="6" t="s">
        <v>1589</v>
      </c>
      <c r="AH170" s="6" t="s">
        <v>1590</v>
      </c>
      <c r="AI170" s="6">
        <v>4.5999999999999996</v>
      </c>
      <c r="AJ170" s="6">
        <v>325</v>
      </c>
      <c r="AK170" s="6">
        <v>130</v>
      </c>
      <c r="AL170" s="7">
        <f>IFERROR(VLOOKUP(AG170,Table1[#All],2,0),0)</f>
        <v>8470</v>
      </c>
      <c r="AM170" s="6" t="s">
        <v>9</v>
      </c>
      <c r="AN170" s="6" t="s">
        <v>9</v>
      </c>
      <c r="AO170" s="6">
        <f>0</f>
        <v>0</v>
      </c>
      <c r="AP170" s="6">
        <f>0</f>
        <v>0</v>
      </c>
      <c r="AQ170" s="6">
        <f>0</f>
        <v>0</v>
      </c>
      <c r="AR170" s="7">
        <f>IFERROR(VLOOKUP(AM170,Table1[#All],2,0),0)</f>
        <v>0</v>
      </c>
      <c r="AS170" s="6" t="s">
        <v>9</v>
      </c>
      <c r="AT170" s="6" t="s">
        <v>9</v>
      </c>
      <c r="AU170" s="6">
        <f>0</f>
        <v>0</v>
      </c>
      <c r="AV170" s="6">
        <f>0</f>
        <v>0</v>
      </c>
      <c r="AW170" s="6">
        <f>0</f>
        <v>0</v>
      </c>
      <c r="AX170" s="7">
        <f>IFERROR(VLOOKUP(AS170,Table1[#All],2,0),0)</f>
        <v>0</v>
      </c>
      <c r="AY170" s="6" t="s">
        <v>9</v>
      </c>
      <c r="AZ170" s="6" t="s">
        <v>9</v>
      </c>
      <c r="BA170" s="6">
        <f>0</f>
        <v>0</v>
      </c>
      <c r="BB170" s="6">
        <f>0</f>
        <v>0</v>
      </c>
      <c r="BC170" s="6">
        <f>0</f>
        <v>0</v>
      </c>
      <c r="BD170" s="7">
        <f>IFERROR(VLOOKUP(AY170,Table1[#All],2,0),0)</f>
        <v>0</v>
      </c>
      <c r="BE170" s="6" t="s">
        <v>9</v>
      </c>
      <c r="BF170" s="6" t="s">
        <v>9</v>
      </c>
      <c r="BG170" s="6">
        <f>0</f>
        <v>0</v>
      </c>
      <c r="BH170" s="6">
        <f>0</f>
        <v>0</v>
      </c>
      <c r="BI170" s="6">
        <f>0</f>
        <v>0</v>
      </c>
      <c r="BJ170" s="7">
        <f>IFERROR(VLOOKUP(BE170,Table1[#All],2,0),0)</f>
        <v>0</v>
      </c>
      <c r="BK170" s="6" t="s">
        <v>9</v>
      </c>
      <c r="BL170" s="6" t="s">
        <v>9</v>
      </c>
      <c r="BM170" s="6">
        <f>0</f>
        <v>0</v>
      </c>
      <c r="BN170" s="6">
        <f>0</f>
        <v>0</v>
      </c>
      <c r="BO170" s="6">
        <f>0</f>
        <v>0</v>
      </c>
      <c r="BP170" s="7">
        <f>IFERROR(VLOOKUP(BK170,Table1[#All],2,0),0)</f>
        <v>0</v>
      </c>
    </row>
    <row r="171" spans="1:68" x14ac:dyDescent="0.25">
      <c r="A171" s="6" t="s">
        <v>1591</v>
      </c>
      <c r="B171" s="6" t="str">
        <f>VLOOKUP(A171,Table3[#All],2,FALSE)</f>
        <v>University of Colorado Boulder</v>
      </c>
      <c r="C171" s="6" t="str">
        <f>VLOOKUP(A171,Table3[#All],3,FALSE)</f>
        <v>Algorithms for Battery Management Systems</v>
      </c>
      <c r="D171" s="6" t="str">
        <f>VLOOKUP(A171,Table3[#All],4,FALSE)</f>
        <v>Specialization</v>
      </c>
      <c r="E171" s="6">
        <f>VLOOKUP(A171,Table3[#All],5,FALSE)</f>
        <v>4.7</v>
      </c>
      <c r="F171" s="6">
        <f>VLOOKUP(A171,Table3[#All],6,FALSE)</f>
        <v>1451</v>
      </c>
      <c r="G171" s="6">
        <v>35000</v>
      </c>
      <c r="H171" s="6" t="str">
        <f>VLOOKUP(A171,Table3[#All],8,FALSE)</f>
        <v>Intermediate</v>
      </c>
      <c r="I171" s="6" t="s">
        <v>1592</v>
      </c>
      <c r="J171" s="6" t="s">
        <v>1593</v>
      </c>
      <c r="K171" s="6">
        <v>4.8</v>
      </c>
      <c r="L171" s="8">
        <v>1316</v>
      </c>
      <c r="M171" s="6">
        <v>358</v>
      </c>
      <c r="N171" s="7">
        <f>IFERROR(VLOOKUP(I171,Table1[#All],2,0),0)</f>
        <v>30037</v>
      </c>
      <c r="O171" s="6" t="s">
        <v>1594</v>
      </c>
      <c r="P171" s="6" t="s">
        <v>1595</v>
      </c>
      <c r="Q171" s="6">
        <v>4.7</v>
      </c>
      <c r="R171" s="6">
        <v>270</v>
      </c>
      <c r="S171" s="6">
        <v>63</v>
      </c>
      <c r="T171" s="7">
        <f>IFERROR(VLOOKUP(O171,Table1[#All],2,0),0)</f>
        <v>10984</v>
      </c>
      <c r="U171" s="6" t="s">
        <v>1596</v>
      </c>
      <c r="V171" s="6" t="s">
        <v>1597</v>
      </c>
      <c r="W171" s="6">
        <v>4.8</v>
      </c>
      <c r="X171" s="6">
        <v>132</v>
      </c>
      <c r="Y171" s="6">
        <v>28</v>
      </c>
      <c r="Z171" s="7">
        <f>IFERROR(VLOOKUP(U171,Table1[#All],2,0),0)</f>
        <v>8875</v>
      </c>
      <c r="AA171" s="6" t="s">
        <v>1598</v>
      </c>
      <c r="AB171" s="6" t="s">
        <v>1599</v>
      </c>
      <c r="AC171" s="6">
        <v>4.7</v>
      </c>
      <c r="AD171" s="6">
        <v>80</v>
      </c>
      <c r="AE171" s="6">
        <v>17</v>
      </c>
      <c r="AF171" s="7">
        <f>IFERROR(VLOOKUP(AA171,Table1[#All],2,0),0)</f>
        <v>6393</v>
      </c>
      <c r="AG171" s="6" t="s">
        <v>1600</v>
      </c>
      <c r="AH171" s="6" t="s">
        <v>1601</v>
      </c>
      <c r="AI171" s="6">
        <v>4.9000000000000004</v>
      </c>
      <c r="AJ171" s="6">
        <v>70</v>
      </c>
      <c r="AK171" s="6">
        <v>14</v>
      </c>
      <c r="AL171" s="7">
        <f>IFERROR(VLOOKUP(AG171,Table1[#All],2,0),0)</f>
        <v>7052</v>
      </c>
      <c r="AM171" s="6" t="s">
        <v>9</v>
      </c>
      <c r="AN171" s="6" t="s">
        <v>9</v>
      </c>
      <c r="AO171" s="6">
        <f>0</f>
        <v>0</v>
      </c>
      <c r="AP171" s="6">
        <f>0</f>
        <v>0</v>
      </c>
      <c r="AQ171" s="6">
        <f>0</f>
        <v>0</v>
      </c>
      <c r="AR171" s="7">
        <f>IFERROR(VLOOKUP(AM171,Table1[#All],2,0),0)</f>
        <v>0</v>
      </c>
      <c r="AS171" s="6" t="s">
        <v>9</v>
      </c>
      <c r="AT171" s="6" t="s">
        <v>9</v>
      </c>
      <c r="AU171" s="6">
        <f>0</f>
        <v>0</v>
      </c>
      <c r="AV171" s="6">
        <f>0</f>
        <v>0</v>
      </c>
      <c r="AW171" s="6">
        <f>0</f>
        <v>0</v>
      </c>
      <c r="AX171" s="7">
        <f>IFERROR(VLOOKUP(AS171,Table1[#All],2,0),0)</f>
        <v>0</v>
      </c>
      <c r="AY171" s="6" t="s">
        <v>9</v>
      </c>
      <c r="AZ171" s="6" t="s">
        <v>9</v>
      </c>
      <c r="BA171" s="6">
        <f>0</f>
        <v>0</v>
      </c>
      <c r="BB171" s="6">
        <f>0</f>
        <v>0</v>
      </c>
      <c r="BC171" s="6">
        <f>0</f>
        <v>0</v>
      </c>
      <c r="BD171" s="7">
        <f>IFERROR(VLOOKUP(AY171,Table1[#All],2,0),0)</f>
        <v>0</v>
      </c>
      <c r="BE171" s="6" t="s">
        <v>9</v>
      </c>
      <c r="BF171" s="6" t="s">
        <v>9</v>
      </c>
      <c r="BG171" s="6">
        <f>0</f>
        <v>0</v>
      </c>
      <c r="BH171" s="6">
        <f>0</f>
        <v>0</v>
      </c>
      <c r="BI171" s="6">
        <f>0</f>
        <v>0</v>
      </c>
      <c r="BJ171" s="7">
        <f>IFERROR(VLOOKUP(BE171,Table1[#All],2,0),0)</f>
        <v>0</v>
      </c>
      <c r="BK171" s="6" t="s">
        <v>9</v>
      </c>
      <c r="BL171" s="6" t="s">
        <v>9</v>
      </c>
      <c r="BM171" s="6">
        <f>0</f>
        <v>0</v>
      </c>
      <c r="BN171" s="6">
        <f>0</f>
        <v>0</v>
      </c>
      <c r="BO171" s="6">
        <f>0</f>
        <v>0</v>
      </c>
      <c r="BP171" s="7">
        <f>IFERROR(VLOOKUP(BK171,Table1[#All],2,0),0)</f>
        <v>0</v>
      </c>
    </row>
    <row r="172" spans="1:68" x14ac:dyDescent="0.25">
      <c r="A172" s="6" t="s">
        <v>1602</v>
      </c>
      <c r="B172" s="6" t="str">
        <f>VLOOKUP(A172,Table3[#All],2,FALSE)</f>
        <v>LearnQuest</v>
      </c>
      <c r="C172" s="6" t="str">
        <f>VLOOKUP(A172,Table3[#All],3,FALSE)</f>
        <v>Scrum Master Certification</v>
      </c>
      <c r="D172" s="6" t="str">
        <f>VLOOKUP(A172,Table3[#All],4,FALSE)</f>
        <v>Specialization</v>
      </c>
      <c r="E172" s="6">
        <f>VLOOKUP(A172,Table3[#All],5,FALSE)</f>
        <v>4.5999999999999996</v>
      </c>
      <c r="F172" s="6">
        <f>VLOOKUP(A172,Table3[#All],6,FALSE)</f>
        <v>87</v>
      </c>
      <c r="G172" s="6">
        <v>3100</v>
      </c>
      <c r="H172" s="6" t="str">
        <f>VLOOKUP(A172,Table3[#All],8,FALSE)</f>
        <v>Beginner</v>
      </c>
      <c r="I172" s="6" t="s">
        <v>1603</v>
      </c>
      <c r="J172" s="6" t="s">
        <v>1604</v>
      </c>
      <c r="K172" s="6">
        <v>4.5999999999999996</v>
      </c>
      <c r="L172" s="6">
        <v>69</v>
      </c>
      <c r="M172" s="6">
        <v>17</v>
      </c>
      <c r="N172" s="7">
        <f>IFERROR(VLOOKUP(I172,Table1[#All],2,0),0)</f>
        <v>2846</v>
      </c>
      <c r="O172" s="6" t="s">
        <v>1605</v>
      </c>
      <c r="P172" s="6" t="s">
        <v>1606</v>
      </c>
      <c r="Q172" s="6">
        <v>4.7</v>
      </c>
      <c r="R172" s="6">
        <v>31</v>
      </c>
      <c r="S172" s="6">
        <v>6</v>
      </c>
      <c r="T172" s="7">
        <f>IFERROR(VLOOKUP(O172,Table1[#All],2,0),0)</f>
        <v>0</v>
      </c>
      <c r="U172" s="6" t="s">
        <v>1607</v>
      </c>
      <c r="V172" s="6" t="s">
        <v>1608</v>
      </c>
      <c r="W172" s="6">
        <v>4.5999999999999996</v>
      </c>
      <c r="X172" s="6">
        <v>16</v>
      </c>
      <c r="Y172" s="6">
        <v>5</v>
      </c>
      <c r="Z172" s="7">
        <f>IFERROR(VLOOKUP(U172,Table1[#All],2,0),0)</f>
        <v>0</v>
      </c>
      <c r="AA172" s="6" t="s">
        <v>1609</v>
      </c>
      <c r="AB172" s="6" t="s">
        <v>1610</v>
      </c>
      <c r="AC172" s="6">
        <v>4.5999999999999996</v>
      </c>
      <c r="AD172" s="6">
        <v>14</v>
      </c>
      <c r="AE172" s="6">
        <v>2</v>
      </c>
      <c r="AF172" s="7">
        <f>IFERROR(VLOOKUP(AA172,Table1[#All],2,0),0)</f>
        <v>0</v>
      </c>
      <c r="AG172" s="6" t="s">
        <v>9</v>
      </c>
      <c r="AH172" s="6" t="s">
        <v>9</v>
      </c>
      <c r="AI172" s="6">
        <f>0</f>
        <v>0</v>
      </c>
      <c r="AJ172" s="6">
        <f>0</f>
        <v>0</v>
      </c>
      <c r="AK172" s="6">
        <f>0</f>
        <v>0</v>
      </c>
      <c r="AL172" s="7">
        <f>IFERROR(VLOOKUP(AG172,Table1[#All],2,0),0)</f>
        <v>0</v>
      </c>
      <c r="AM172" s="6" t="s">
        <v>9</v>
      </c>
      <c r="AN172" s="6" t="s">
        <v>9</v>
      </c>
      <c r="AO172" s="6">
        <f>0</f>
        <v>0</v>
      </c>
      <c r="AP172" s="6">
        <f>0</f>
        <v>0</v>
      </c>
      <c r="AQ172" s="6">
        <f>0</f>
        <v>0</v>
      </c>
      <c r="AR172" s="7">
        <f>IFERROR(VLOOKUP(AM172,Table1[#All],2,0),0)</f>
        <v>0</v>
      </c>
      <c r="AS172" s="6" t="s">
        <v>9</v>
      </c>
      <c r="AT172" s="6" t="s">
        <v>9</v>
      </c>
      <c r="AU172" s="6">
        <f>0</f>
        <v>0</v>
      </c>
      <c r="AV172" s="6">
        <f>0</f>
        <v>0</v>
      </c>
      <c r="AW172" s="6">
        <f>0</f>
        <v>0</v>
      </c>
      <c r="AX172" s="7">
        <f>IFERROR(VLOOKUP(AS172,Table1[#All],2,0),0)</f>
        <v>0</v>
      </c>
      <c r="AY172" s="6" t="s">
        <v>9</v>
      </c>
      <c r="AZ172" s="6" t="s">
        <v>9</v>
      </c>
      <c r="BA172" s="6">
        <f>0</f>
        <v>0</v>
      </c>
      <c r="BB172" s="6">
        <f>0</f>
        <v>0</v>
      </c>
      <c r="BC172" s="6">
        <f>0</f>
        <v>0</v>
      </c>
      <c r="BD172" s="7">
        <f>IFERROR(VLOOKUP(AY172,Table1[#All],2,0),0)</f>
        <v>0</v>
      </c>
      <c r="BE172" s="6" t="s">
        <v>9</v>
      </c>
      <c r="BF172" s="6" t="s">
        <v>9</v>
      </c>
      <c r="BG172" s="6">
        <f>0</f>
        <v>0</v>
      </c>
      <c r="BH172" s="6">
        <f>0</f>
        <v>0</v>
      </c>
      <c r="BI172" s="6">
        <f>0</f>
        <v>0</v>
      </c>
      <c r="BJ172" s="7">
        <f>IFERROR(VLOOKUP(BE172,Table1[#All],2,0),0)</f>
        <v>0</v>
      </c>
      <c r="BK172" s="6" t="s">
        <v>9</v>
      </c>
      <c r="BL172" s="6" t="s">
        <v>9</v>
      </c>
      <c r="BM172" s="6">
        <f>0</f>
        <v>0</v>
      </c>
      <c r="BN172" s="6">
        <f>0</f>
        <v>0</v>
      </c>
      <c r="BO172" s="6">
        <f>0</f>
        <v>0</v>
      </c>
      <c r="BP172" s="7">
        <f>IFERROR(VLOOKUP(BK172,Table1[#All],2,0),0)</f>
        <v>0</v>
      </c>
    </row>
    <row r="173" spans="1:68" x14ac:dyDescent="0.25">
      <c r="A173" s="6" t="s">
        <v>1611</v>
      </c>
      <c r="B173" s="6" t="str">
        <f>VLOOKUP(A173,Table3[#All],2,FALSE)</f>
        <v>Duke University</v>
      </c>
      <c r="C173" s="6" t="str">
        <f>VLOOKUP(A173,Table3[#All],3,FALSE)</f>
        <v>Statistics with R</v>
      </c>
      <c r="D173" s="6" t="str">
        <f>VLOOKUP(A173,Table3[#All],4,FALSE)</f>
        <v>Specialization</v>
      </c>
      <c r="E173" s="6">
        <f>VLOOKUP(A173,Table3[#All],5,FALSE)</f>
        <v>4.7</v>
      </c>
      <c r="F173" s="6">
        <f>VLOOKUP(A173,Table3[#All],6,FALSE)</f>
        <v>6352</v>
      </c>
      <c r="G173" s="6">
        <v>310000</v>
      </c>
      <c r="H173" s="6" t="str">
        <f>VLOOKUP(A173,Table3[#All],8,FALSE)</f>
        <v>Beginner</v>
      </c>
      <c r="I173" s="6" t="s">
        <v>1612</v>
      </c>
      <c r="J173" s="6" t="s">
        <v>1613</v>
      </c>
      <c r="K173" s="6">
        <v>4.7</v>
      </c>
      <c r="L173" s="8">
        <v>4917</v>
      </c>
      <c r="M173" s="8">
        <v>1180</v>
      </c>
      <c r="N173" s="7">
        <f>IFERROR(VLOOKUP(I173,Table1[#All],2,0),0)</f>
        <v>230713</v>
      </c>
      <c r="O173" s="6" t="s">
        <v>1614</v>
      </c>
      <c r="P173" s="6" t="s">
        <v>1334</v>
      </c>
      <c r="Q173" s="6">
        <v>4.8</v>
      </c>
      <c r="R173" s="8">
        <v>2204</v>
      </c>
      <c r="S173" s="6">
        <v>412</v>
      </c>
      <c r="T173" s="7">
        <f>IFERROR(VLOOKUP(O173,Table1[#All],2,0),0)</f>
        <v>93021</v>
      </c>
      <c r="U173" s="6" t="s">
        <v>1615</v>
      </c>
      <c r="V173" s="6" t="s">
        <v>1616</v>
      </c>
      <c r="W173" s="6">
        <v>4.7</v>
      </c>
      <c r="X173" s="8">
        <v>1541</v>
      </c>
      <c r="Y173" s="6">
        <v>284</v>
      </c>
      <c r="Z173" s="7">
        <f>IFERROR(VLOOKUP(U173,Table1[#All],2,0),0)</f>
        <v>78808</v>
      </c>
      <c r="AA173" s="6" t="s">
        <v>1617</v>
      </c>
      <c r="AB173" s="6" t="s">
        <v>1618</v>
      </c>
      <c r="AC173" s="6">
        <v>3.8</v>
      </c>
      <c r="AD173" s="6">
        <v>758</v>
      </c>
      <c r="AE173" s="6">
        <v>246</v>
      </c>
      <c r="AF173" s="7">
        <f>IFERROR(VLOOKUP(AA173,Table1[#All],2,0),0)</f>
        <v>68151</v>
      </c>
      <c r="AG173" s="6" t="s">
        <v>1619</v>
      </c>
      <c r="AH173" s="6" t="s">
        <v>1620</v>
      </c>
      <c r="AI173" s="6">
        <v>4.5999999999999996</v>
      </c>
      <c r="AJ173" s="6">
        <v>202</v>
      </c>
      <c r="AK173" s="6">
        <v>51</v>
      </c>
      <c r="AL173" s="7">
        <f>IFERROR(VLOOKUP(AG173,Table1[#All],2,0),0)</f>
        <v>7335</v>
      </c>
      <c r="AM173" s="6" t="s">
        <v>9</v>
      </c>
      <c r="AN173" s="6" t="s">
        <v>9</v>
      </c>
      <c r="AO173" s="6">
        <f>0</f>
        <v>0</v>
      </c>
      <c r="AP173" s="6">
        <f>0</f>
        <v>0</v>
      </c>
      <c r="AQ173" s="6">
        <f>0</f>
        <v>0</v>
      </c>
      <c r="AR173" s="7">
        <f>IFERROR(VLOOKUP(AM173,Table1[#All],2,0),0)</f>
        <v>0</v>
      </c>
      <c r="AS173" s="6" t="s">
        <v>9</v>
      </c>
      <c r="AT173" s="6" t="s">
        <v>9</v>
      </c>
      <c r="AU173" s="6">
        <f>0</f>
        <v>0</v>
      </c>
      <c r="AV173" s="6">
        <f>0</f>
        <v>0</v>
      </c>
      <c r="AW173" s="6">
        <f>0</f>
        <v>0</v>
      </c>
      <c r="AX173" s="7">
        <f>IFERROR(VLOOKUP(AS173,Table1[#All],2,0),0)</f>
        <v>0</v>
      </c>
      <c r="AY173" s="6" t="s">
        <v>9</v>
      </c>
      <c r="AZ173" s="6" t="s">
        <v>9</v>
      </c>
      <c r="BA173" s="6">
        <f>0</f>
        <v>0</v>
      </c>
      <c r="BB173" s="6">
        <f>0</f>
        <v>0</v>
      </c>
      <c r="BC173" s="6">
        <f>0</f>
        <v>0</v>
      </c>
      <c r="BD173" s="7">
        <f>IFERROR(VLOOKUP(AY173,Table1[#All],2,0),0)</f>
        <v>0</v>
      </c>
      <c r="BE173" s="6" t="s">
        <v>9</v>
      </c>
      <c r="BF173" s="6" t="s">
        <v>9</v>
      </c>
      <c r="BG173" s="6">
        <f>0</f>
        <v>0</v>
      </c>
      <c r="BH173" s="6">
        <f>0</f>
        <v>0</v>
      </c>
      <c r="BI173" s="6">
        <f>0</f>
        <v>0</v>
      </c>
      <c r="BJ173" s="7">
        <f>IFERROR(VLOOKUP(BE173,Table1[#All],2,0),0)</f>
        <v>0</v>
      </c>
      <c r="BK173" s="6" t="s">
        <v>9</v>
      </c>
      <c r="BL173" s="6" t="s">
        <v>9</v>
      </c>
      <c r="BM173" s="6">
        <f>0</f>
        <v>0</v>
      </c>
      <c r="BN173" s="6">
        <f>0</f>
        <v>0</v>
      </c>
      <c r="BO173" s="6">
        <f>0</f>
        <v>0</v>
      </c>
      <c r="BP173" s="7">
        <f>IFERROR(VLOOKUP(BK173,Table1[#All],2,0),0)</f>
        <v>0</v>
      </c>
    </row>
    <row r="174" spans="1:68" x14ac:dyDescent="0.25">
      <c r="A174" s="6" t="s">
        <v>1621</v>
      </c>
      <c r="B174" s="6" t="str">
        <f>VLOOKUP(A174,Table3[#All],2,FALSE)</f>
        <v>EDHEC Business School</v>
      </c>
      <c r="C174" s="6" t="str">
        <f>VLOOKUP(A174,Table3[#All],3,FALSE)</f>
        <v>Investment Management with Python and Machine Learning</v>
      </c>
      <c r="D174" s="6" t="str">
        <f>VLOOKUP(A174,Table3[#All],4,FALSE)</f>
        <v>Specialization</v>
      </c>
      <c r="E174" s="6">
        <f>VLOOKUP(A174,Table3[#All],5,FALSE)</f>
        <v>4.5999999999999996</v>
      </c>
      <c r="F174" s="6">
        <f>VLOOKUP(A174,Table3[#All],6,FALSE)</f>
        <v>1285</v>
      </c>
      <c r="G174" s="6">
        <v>46000</v>
      </c>
      <c r="H174" s="6" t="str">
        <f>VLOOKUP(A174,Table3[#All],8,FALSE)</f>
        <v>Beginner</v>
      </c>
      <c r="I174" s="6" t="s">
        <v>1622</v>
      </c>
      <c r="J174" s="6" t="s">
        <v>1623</v>
      </c>
      <c r="K174" s="6">
        <v>4.8</v>
      </c>
      <c r="L174" s="8">
        <v>1045</v>
      </c>
      <c r="M174" s="6">
        <v>305</v>
      </c>
      <c r="N174" s="7">
        <f>IFERROR(VLOOKUP(I174,Table1[#All],2,0),0)</f>
        <v>38966</v>
      </c>
      <c r="O174" s="6" t="s">
        <v>1624</v>
      </c>
      <c r="P174" s="6" t="s">
        <v>1625</v>
      </c>
      <c r="Q174" s="6">
        <v>4.8</v>
      </c>
      <c r="R174" s="6">
        <v>399</v>
      </c>
      <c r="S174" s="6">
        <v>110</v>
      </c>
      <c r="T174" s="7">
        <f>IFERROR(VLOOKUP(O174,Table1[#All],2,0),0)</f>
        <v>14025</v>
      </c>
      <c r="U174" s="6" t="s">
        <v>1626</v>
      </c>
      <c r="V174" s="6" t="s">
        <v>1627</v>
      </c>
      <c r="W174" s="6">
        <v>3.1</v>
      </c>
      <c r="X174" s="6">
        <v>259</v>
      </c>
      <c r="Y174" s="6">
        <v>107</v>
      </c>
      <c r="Z174" s="7">
        <f>IFERROR(VLOOKUP(U174,Table1[#All],2,0),0)</f>
        <v>11789</v>
      </c>
      <c r="AA174" s="6" t="s">
        <v>1628</v>
      </c>
      <c r="AB174" s="6" t="s">
        <v>1629</v>
      </c>
      <c r="AC174" s="6">
        <v>4.4000000000000004</v>
      </c>
      <c r="AD174" s="6">
        <v>198</v>
      </c>
      <c r="AE174" s="6">
        <v>51</v>
      </c>
      <c r="AF174" s="7">
        <f>IFERROR(VLOOKUP(AA174,Table1[#All],2,0),0)</f>
        <v>9994</v>
      </c>
      <c r="AG174" s="6" t="s">
        <v>9</v>
      </c>
      <c r="AH174" s="6" t="s">
        <v>9</v>
      </c>
      <c r="AI174" s="6">
        <f>0</f>
        <v>0</v>
      </c>
      <c r="AJ174" s="6">
        <f>0</f>
        <v>0</v>
      </c>
      <c r="AK174" s="6">
        <f>0</f>
        <v>0</v>
      </c>
      <c r="AL174" s="7">
        <f>IFERROR(VLOOKUP(AG174,Table1[#All],2,0),0)</f>
        <v>0</v>
      </c>
      <c r="AM174" s="6" t="s">
        <v>9</v>
      </c>
      <c r="AN174" s="6" t="s">
        <v>9</v>
      </c>
      <c r="AO174" s="6">
        <f>0</f>
        <v>0</v>
      </c>
      <c r="AP174" s="6">
        <f>0</f>
        <v>0</v>
      </c>
      <c r="AQ174" s="6">
        <f>0</f>
        <v>0</v>
      </c>
      <c r="AR174" s="7">
        <f>IFERROR(VLOOKUP(AM174,Table1[#All],2,0),0)</f>
        <v>0</v>
      </c>
      <c r="AS174" s="6" t="s">
        <v>9</v>
      </c>
      <c r="AT174" s="6" t="s">
        <v>9</v>
      </c>
      <c r="AU174" s="6">
        <f>0</f>
        <v>0</v>
      </c>
      <c r="AV174" s="6">
        <f>0</f>
        <v>0</v>
      </c>
      <c r="AW174" s="6">
        <f>0</f>
        <v>0</v>
      </c>
      <c r="AX174" s="7">
        <f>IFERROR(VLOOKUP(AS174,Table1[#All],2,0),0)</f>
        <v>0</v>
      </c>
      <c r="AY174" s="6" t="s">
        <v>9</v>
      </c>
      <c r="AZ174" s="6" t="s">
        <v>9</v>
      </c>
      <c r="BA174" s="6">
        <f>0</f>
        <v>0</v>
      </c>
      <c r="BB174" s="6">
        <f>0</f>
        <v>0</v>
      </c>
      <c r="BC174" s="6">
        <f>0</f>
        <v>0</v>
      </c>
      <c r="BD174" s="7">
        <f>IFERROR(VLOOKUP(AY174,Table1[#All],2,0),0)</f>
        <v>0</v>
      </c>
      <c r="BE174" s="6" t="s">
        <v>9</v>
      </c>
      <c r="BF174" s="6" t="s">
        <v>9</v>
      </c>
      <c r="BG174" s="6">
        <f>0</f>
        <v>0</v>
      </c>
      <c r="BH174" s="6">
        <f>0</f>
        <v>0</v>
      </c>
      <c r="BI174" s="6">
        <f>0</f>
        <v>0</v>
      </c>
      <c r="BJ174" s="7">
        <f>IFERROR(VLOOKUP(BE174,Table1[#All],2,0),0)</f>
        <v>0</v>
      </c>
      <c r="BK174" s="6" t="s">
        <v>9</v>
      </c>
      <c r="BL174" s="6" t="s">
        <v>9</v>
      </c>
      <c r="BM174" s="6">
        <f>0</f>
        <v>0</v>
      </c>
      <c r="BN174" s="6">
        <f>0</f>
        <v>0</v>
      </c>
      <c r="BO174" s="6">
        <f>0</f>
        <v>0</v>
      </c>
      <c r="BP174" s="7">
        <f>IFERROR(VLOOKUP(BK174,Table1[#All],2,0),0)</f>
        <v>0</v>
      </c>
    </row>
    <row r="175" spans="1:68" x14ac:dyDescent="0.25">
      <c r="A175" s="6" t="s">
        <v>1630</v>
      </c>
      <c r="B175" s="6" t="str">
        <f>VLOOKUP(A175,Table3[#All],2,FALSE)</f>
        <v>IESE Business School</v>
      </c>
      <c r="C175" s="6" t="str">
        <f>VLOOKUP(A175,Table3[#All],3,FALSE)</f>
        <v>Think like a CFO</v>
      </c>
      <c r="D175" s="6" t="str">
        <f>VLOOKUP(A175,Table3[#All],4,FALSE)</f>
        <v>Specialization</v>
      </c>
      <c r="E175" s="6">
        <f>VLOOKUP(A175,Table3[#All],5,FALSE)</f>
        <v>0</v>
      </c>
      <c r="F175" s="6">
        <f>VLOOKUP(A175,Table3[#All],6,FALSE)</f>
        <v>5048</v>
      </c>
      <c r="G175" s="6">
        <v>160000</v>
      </c>
      <c r="H175" s="6" t="str">
        <f>VLOOKUP(A175,Table3[#All],8,FALSE)</f>
        <v>Beginner</v>
      </c>
      <c r="I175" s="6" t="s">
        <v>1631</v>
      </c>
      <c r="J175" s="6" t="s">
        <v>1555</v>
      </c>
      <c r="K175" s="6">
        <v>4.8</v>
      </c>
      <c r="L175" s="8">
        <v>2460</v>
      </c>
      <c r="M175" s="6">
        <v>711</v>
      </c>
      <c r="N175" s="7">
        <f>IFERROR(VLOOKUP(I175,Table1[#All],2,0),0)</f>
        <v>0</v>
      </c>
      <c r="O175" s="6" t="s">
        <v>1632</v>
      </c>
      <c r="P175" s="6" t="s">
        <v>1557</v>
      </c>
      <c r="Q175" s="6">
        <v>4.8</v>
      </c>
      <c r="R175" s="6">
        <v>746</v>
      </c>
      <c r="S175" s="6">
        <v>233</v>
      </c>
      <c r="T175" s="7">
        <f>IFERROR(VLOOKUP(O175,Table1[#All],2,0),0)</f>
        <v>0</v>
      </c>
      <c r="U175" s="6" t="s">
        <v>1633</v>
      </c>
      <c r="V175" s="6" t="s">
        <v>1634</v>
      </c>
      <c r="W175" s="6">
        <v>4.8</v>
      </c>
      <c r="X175" s="8">
        <v>2238</v>
      </c>
      <c r="Y175" s="6">
        <v>645</v>
      </c>
      <c r="Z175" s="7">
        <f>IFERROR(VLOOKUP(U175,Table1[#All],2,0),0)</f>
        <v>71735</v>
      </c>
      <c r="AA175" s="6" t="s">
        <v>1635</v>
      </c>
      <c r="AB175" s="6" t="s">
        <v>1636</v>
      </c>
      <c r="AC175" s="6">
        <v>4.8</v>
      </c>
      <c r="AD175" s="6">
        <v>47</v>
      </c>
      <c r="AE175" s="6">
        <v>15</v>
      </c>
      <c r="AF175" s="7">
        <f>IFERROR(VLOOKUP(AA175,Table1[#All],2,0),0)</f>
        <v>2421</v>
      </c>
      <c r="AG175" s="6" t="s">
        <v>9</v>
      </c>
      <c r="AH175" s="6" t="s">
        <v>9</v>
      </c>
      <c r="AI175" s="6">
        <f>0</f>
        <v>0</v>
      </c>
      <c r="AJ175" s="6">
        <f>0</f>
        <v>0</v>
      </c>
      <c r="AK175" s="6">
        <f>0</f>
        <v>0</v>
      </c>
      <c r="AL175" s="7">
        <f>IFERROR(VLOOKUP(AG175,Table1[#All],2,0),0)</f>
        <v>0</v>
      </c>
      <c r="AM175" s="6" t="s">
        <v>9</v>
      </c>
      <c r="AN175" s="6" t="s">
        <v>9</v>
      </c>
      <c r="AO175" s="6">
        <f>0</f>
        <v>0</v>
      </c>
      <c r="AP175" s="6">
        <f>0</f>
        <v>0</v>
      </c>
      <c r="AQ175" s="6">
        <f>0</f>
        <v>0</v>
      </c>
      <c r="AR175" s="7">
        <f>IFERROR(VLOOKUP(AM175,Table1[#All],2,0),0)</f>
        <v>0</v>
      </c>
      <c r="AS175" s="6" t="s">
        <v>9</v>
      </c>
      <c r="AT175" s="6" t="s">
        <v>9</v>
      </c>
      <c r="AU175" s="6">
        <f>0</f>
        <v>0</v>
      </c>
      <c r="AV175" s="6">
        <f>0</f>
        <v>0</v>
      </c>
      <c r="AW175" s="6">
        <f>0</f>
        <v>0</v>
      </c>
      <c r="AX175" s="7">
        <f>IFERROR(VLOOKUP(AS175,Table1[#All],2,0),0)</f>
        <v>0</v>
      </c>
      <c r="AY175" s="6" t="s">
        <v>9</v>
      </c>
      <c r="AZ175" s="6" t="s">
        <v>9</v>
      </c>
      <c r="BA175" s="6">
        <f>0</f>
        <v>0</v>
      </c>
      <c r="BB175" s="6">
        <f>0</f>
        <v>0</v>
      </c>
      <c r="BC175" s="6">
        <f>0</f>
        <v>0</v>
      </c>
      <c r="BD175" s="7">
        <f>IFERROR(VLOOKUP(AY175,Table1[#All],2,0),0)</f>
        <v>0</v>
      </c>
      <c r="BE175" s="6" t="s">
        <v>9</v>
      </c>
      <c r="BF175" s="6" t="s">
        <v>9</v>
      </c>
      <c r="BG175" s="6">
        <f>0</f>
        <v>0</v>
      </c>
      <c r="BH175" s="6">
        <f>0</f>
        <v>0</v>
      </c>
      <c r="BI175" s="6">
        <f>0</f>
        <v>0</v>
      </c>
      <c r="BJ175" s="7">
        <f>IFERROR(VLOOKUP(BE175,Table1[#All],2,0),0)</f>
        <v>0</v>
      </c>
      <c r="BK175" s="6" t="s">
        <v>9</v>
      </c>
      <c r="BL175" s="6" t="s">
        <v>9</v>
      </c>
      <c r="BM175" s="6">
        <f>0</f>
        <v>0</v>
      </c>
      <c r="BN175" s="6">
        <f>0</f>
        <v>0</v>
      </c>
      <c r="BO175" s="6">
        <f>0</f>
        <v>0</v>
      </c>
      <c r="BP175" s="7">
        <f>IFERROR(VLOOKUP(BK175,Table1[#All],2,0),0)</f>
        <v>0</v>
      </c>
    </row>
    <row r="176" spans="1:68" x14ac:dyDescent="0.25">
      <c r="A176" s="6" t="s">
        <v>1637</v>
      </c>
      <c r="B176" s="6" t="str">
        <f>VLOOKUP(A176,Table3[#All],2,FALSE)</f>
        <v>University of California, Irvine</v>
      </c>
      <c r="C176" s="6" t="str">
        <f>VLOOKUP(A176,Table3[#All],3,FALSE)</f>
        <v>Academic English: Writing</v>
      </c>
      <c r="D176" s="6" t="str">
        <f>VLOOKUP(A176,Table3[#All],4,FALSE)</f>
        <v>Specialization</v>
      </c>
      <c r="E176" s="6">
        <f>VLOOKUP(A176,Table3[#All],5,FALSE)</f>
        <v>0</v>
      </c>
      <c r="F176" s="6">
        <f>VLOOKUP(A176,Table3[#All],6,FALSE)</f>
        <v>20043</v>
      </c>
      <c r="G176" s="6">
        <v>790000</v>
      </c>
      <c r="H176" s="6" t="str">
        <f>VLOOKUP(A176,Table3[#All],8,FALSE)</f>
        <v>Beginner</v>
      </c>
      <c r="I176" s="6" t="s">
        <v>1638</v>
      </c>
      <c r="J176" s="6" t="s">
        <v>1639</v>
      </c>
      <c r="K176" s="6">
        <v>4.7</v>
      </c>
      <c r="L176" s="8">
        <v>17436</v>
      </c>
      <c r="M176" s="8">
        <v>5330</v>
      </c>
      <c r="N176" s="7">
        <f>IFERROR(VLOOKUP(I176,Table1[#All],2,0),0)</f>
        <v>613050</v>
      </c>
      <c r="O176" s="6" t="s">
        <v>1640</v>
      </c>
      <c r="P176" s="6" t="s">
        <v>1641</v>
      </c>
      <c r="Q176" s="6">
        <v>4.7</v>
      </c>
      <c r="R176" s="8">
        <v>2877</v>
      </c>
      <c r="S176" s="6">
        <v>784</v>
      </c>
      <c r="T176" s="7">
        <f>IFERROR(VLOOKUP(O176,Table1[#All],2,0),0)</f>
        <v>182452</v>
      </c>
      <c r="U176" s="6" t="s">
        <v>1642</v>
      </c>
      <c r="V176" s="6" t="s">
        <v>1643</v>
      </c>
      <c r="W176" s="6">
        <v>4.7</v>
      </c>
      <c r="X176" s="8">
        <v>1678</v>
      </c>
      <c r="Y176" s="6">
        <v>415</v>
      </c>
      <c r="Z176" s="7">
        <f>IFERROR(VLOOKUP(U176,Table1[#All],2,0),0)</f>
        <v>182616</v>
      </c>
      <c r="AA176" s="6" t="s">
        <v>1644</v>
      </c>
      <c r="AB176" s="6" t="s">
        <v>1645</v>
      </c>
      <c r="AC176" s="6">
        <v>4.7</v>
      </c>
      <c r="AD176" s="6">
        <v>891</v>
      </c>
      <c r="AE176" s="6">
        <v>226</v>
      </c>
      <c r="AF176" s="7">
        <f>IFERROR(VLOOKUP(AA176,Table1[#All],2,0),0)</f>
        <v>72187</v>
      </c>
      <c r="AG176" s="6" t="s">
        <v>1646</v>
      </c>
      <c r="AH176" s="6" t="s">
        <v>1647</v>
      </c>
      <c r="AI176" s="6">
        <v>4.8</v>
      </c>
      <c r="AJ176" s="6">
        <v>257</v>
      </c>
      <c r="AK176" s="6">
        <v>59</v>
      </c>
      <c r="AL176" s="7">
        <f>IFERROR(VLOOKUP(AG176,Table1[#All],2,0),0)</f>
        <v>22841</v>
      </c>
      <c r="AM176" s="6" t="s">
        <v>9</v>
      </c>
      <c r="AN176" s="6" t="s">
        <v>9</v>
      </c>
      <c r="AO176" s="6">
        <f>0</f>
        <v>0</v>
      </c>
      <c r="AP176" s="6">
        <f>0</f>
        <v>0</v>
      </c>
      <c r="AQ176" s="6">
        <f>0</f>
        <v>0</v>
      </c>
      <c r="AR176" s="7">
        <f>IFERROR(VLOOKUP(AM176,Table1[#All],2,0),0)</f>
        <v>0</v>
      </c>
      <c r="AS176" s="6" t="s">
        <v>9</v>
      </c>
      <c r="AT176" s="6" t="s">
        <v>9</v>
      </c>
      <c r="AU176" s="6">
        <f>0</f>
        <v>0</v>
      </c>
      <c r="AV176" s="6">
        <f>0</f>
        <v>0</v>
      </c>
      <c r="AW176" s="6">
        <f>0</f>
        <v>0</v>
      </c>
      <c r="AX176" s="7">
        <f>IFERROR(VLOOKUP(AS176,Table1[#All],2,0),0)</f>
        <v>0</v>
      </c>
      <c r="AY176" s="6" t="s">
        <v>9</v>
      </c>
      <c r="AZ176" s="6" t="s">
        <v>9</v>
      </c>
      <c r="BA176" s="6">
        <f>0</f>
        <v>0</v>
      </c>
      <c r="BB176" s="6">
        <f>0</f>
        <v>0</v>
      </c>
      <c r="BC176" s="6">
        <f>0</f>
        <v>0</v>
      </c>
      <c r="BD176" s="7">
        <f>IFERROR(VLOOKUP(AY176,Table1[#All],2,0),0)</f>
        <v>0</v>
      </c>
      <c r="BE176" s="6" t="s">
        <v>9</v>
      </c>
      <c r="BF176" s="6" t="s">
        <v>9</v>
      </c>
      <c r="BG176" s="6">
        <f>0</f>
        <v>0</v>
      </c>
      <c r="BH176" s="6">
        <f>0</f>
        <v>0</v>
      </c>
      <c r="BI176" s="6">
        <f>0</f>
        <v>0</v>
      </c>
      <c r="BJ176" s="7">
        <f>IFERROR(VLOOKUP(BE176,Table1[#All],2,0),0)</f>
        <v>0</v>
      </c>
      <c r="BK176" s="6" t="s">
        <v>9</v>
      </c>
      <c r="BL176" s="6" t="s">
        <v>9</v>
      </c>
      <c r="BM176" s="6">
        <f>0</f>
        <v>0</v>
      </c>
      <c r="BN176" s="6">
        <f>0</f>
        <v>0</v>
      </c>
      <c r="BO176" s="6">
        <f>0</f>
        <v>0</v>
      </c>
      <c r="BP176" s="7">
        <f>IFERROR(VLOOKUP(BK176,Table1[#All],2,0),0)</f>
        <v>0</v>
      </c>
    </row>
    <row r="177" spans="1:68" x14ac:dyDescent="0.25">
      <c r="A177" s="6" t="s">
        <v>1648</v>
      </c>
      <c r="B177" s="6" t="str">
        <f>VLOOKUP(A177,Table3[#All],2,FALSE)</f>
        <v>University of Virginia</v>
      </c>
      <c r="C177" s="6" t="str">
        <f>VLOOKUP(A177,Table3[#All],3,FALSE)</f>
        <v>Pricing Strategy Optimization</v>
      </c>
      <c r="D177" s="6" t="str">
        <f>VLOOKUP(A177,Table3[#All],4,FALSE)</f>
        <v>Specialization</v>
      </c>
      <c r="E177" s="6">
        <f>VLOOKUP(A177,Table3[#All],5,FALSE)</f>
        <v>0</v>
      </c>
      <c r="F177" s="6">
        <f>VLOOKUP(A177,Table3[#All],6,FALSE)</f>
        <v>746</v>
      </c>
      <c r="G177" s="6">
        <v>30000</v>
      </c>
      <c r="H177" s="6" t="str">
        <f>VLOOKUP(A177,Table3[#All],8,FALSE)</f>
        <v>Beginner</v>
      </c>
      <c r="I177" s="6" t="s">
        <v>1649</v>
      </c>
      <c r="J177" s="6" t="s">
        <v>1650</v>
      </c>
      <c r="K177" s="6">
        <v>4.8</v>
      </c>
      <c r="L177" s="6">
        <v>586</v>
      </c>
      <c r="M177" s="6">
        <v>135</v>
      </c>
      <c r="N177" s="7">
        <f>IFERROR(VLOOKUP(I177,Table1[#All],2,0),0)</f>
        <v>21803</v>
      </c>
      <c r="O177" s="6" t="s">
        <v>1651</v>
      </c>
      <c r="P177" s="6" t="s">
        <v>1652</v>
      </c>
      <c r="Q177" s="6">
        <v>4.8</v>
      </c>
      <c r="R177" s="6">
        <v>299</v>
      </c>
      <c r="S177" s="6">
        <v>52</v>
      </c>
      <c r="T177" s="7">
        <f>IFERROR(VLOOKUP(O177,Table1[#All],2,0),0)</f>
        <v>10887</v>
      </c>
      <c r="U177" s="6" t="s">
        <v>1653</v>
      </c>
      <c r="V177" s="6" t="s">
        <v>1654</v>
      </c>
      <c r="W177" s="6">
        <v>4.8</v>
      </c>
      <c r="X177" s="6">
        <v>205</v>
      </c>
      <c r="Y177" s="6">
        <v>23</v>
      </c>
      <c r="Z177" s="7">
        <f>IFERROR(VLOOKUP(U177,Table1[#All],2,0),0)</f>
        <v>7805</v>
      </c>
      <c r="AA177" s="6" t="s">
        <v>1655</v>
      </c>
      <c r="AB177" s="6" t="s">
        <v>1656</v>
      </c>
      <c r="AC177" s="6">
        <v>4.7</v>
      </c>
      <c r="AD177" s="6">
        <v>144</v>
      </c>
      <c r="AE177" s="6">
        <v>23</v>
      </c>
      <c r="AF177" s="7">
        <f>IFERROR(VLOOKUP(AA177,Table1[#All],2,0),0)</f>
        <v>8037</v>
      </c>
      <c r="AG177" s="6" t="s">
        <v>9</v>
      </c>
      <c r="AH177" s="6" t="s">
        <v>9</v>
      </c>
      <c r="AI177" s="6">
        <f>0</f>
        <v>0</v>
      </c>
      <c r="AJ177" s="6">
        <f>0</f>
        <v>0</v>
      </c>
      <c r="AK177" s="6">
        <f>0</f>
        <v>0</v>
      </c>
      <c r="AL177" s="7">
        <f>IFERROR(VLOOKUP(AG177,Table1[#All],2,0),0)</f>
        <v>0</v>
      </c>
      <c r="AM177" s="6" t="s">
        <v>9</v>
      </c>
      <c r="AN177" s="6" t="s">
        <v>9</v>
      </c>
      <c r="AO177" s="6">
        <f>0</f>
        <v>0</v>
      </c>
      <c r="AP177" s="6">
        <f>0</f>
        <v>0</v>
      </c>
      <c r="AQ177" s="6">
        <f>0</f>
        <v>0</v>
      </c>
      <c r="AR177" s="7">
        <f>IFERROR(VLOOKUP(AM177,Table1[#All],2,0),0)</f>
        <v>0</v>
      </c>
      <c r="AS177" s="6" t="s">
        <v>9</v>
      </c>
      <c r="AT177" s="6" t="s">
        <v>9</v>
      </c>
      <c r="AU177" s="6">
        <f>0</f>
        <v>0</v>
      </c>
      <c r="AV177" s="6">
        <f>0</f>
        <v>0</v>
      </c>
      <c r="AW177" s="6">
        <f>0</f>
        <v>0</v>
      </c>
      <c r="AX177" s="7">
        <f>IFERROR(VLOOKUP(AS177,Table1[#All],2,0),0)</f>
        <v>0</v>
      </c>
      <c r="AY177" s="6" t="s">
        <v>9</v>
      </c>
      <c r="AZ177" s="6" t="s">
        <v>9</v>
      </c>
      <c r="BA177" s="6">
        <f>0</f>
        <v>0</v>
      </c>
      <c r="BB177" s="6">
        <f>0</f>
        <v>0</v>
      </c>
      <c r="BC177" s="6">
        <f>0</f>
        <v>0</v>
      </c>
      <c r="BD177" s="7">
        <f>IFERROR(VLOOKUP(AY177,Table1[#All],2,0),0)</f>
        <v>0</v>
      </c>
      <c r="BE177" s="6" t="s">
        <v>9</v>
      </c>
      <c r="BF177" s="6" t="s">
        <v>9</v>
      </c>
      <c r="BG177" s="6">
        <f>0</f>
        <v>0</v>
      </c>
      <c r="BH177" s="6">
        <f>0</f>
        <v>0</v>
      </c>
      <c r="BI177" s="6">
        <f>0</f>
        <v>0</v>
      </c>
      <c r="BJ177" s="7">
        <f>IFERROR(VLOOKUP(BE177,Table1[#All],2,0),0)</f>
        <v>0</v>
      </c>
      <c r="BK177" s="6" t="s">
        <v>9</v>
      </c>
      <c r="BL177" s="6" t="s">
        <v>9</v>
      </c>
      <c r="BM177" s="6">
        <f>0</f>
        <v>0</v>
      </c>
      <c r="BN177" s="6">
        <f>0</f>
        <v>0</v>
      </c>
      <c r="BO177" s="6">
        <f>0</f>
        <v>0</v>
      </c>
      <c r="BP177" s="7">
        <f>IFERROR(VLOOKUP(BK177,Table1[#All],2,0),0)</f>
        <v>0</v>
      </c>
    </row>
    <row r="178" spans="1:68" x14ac:dyDescent="0.25">
      <c r="A178" s="6" t="s">
        <v>1657</v>
      </c>
      <c r="B178" s="6" t="str">
        <f>VLOOKUP(A178,Table3[#All],2,FALSE)</f>
        <v>University of Illinois at Urbana-Champaign</v>
      </c>
      <c r="C178" s="6" t="str">
        <f>VLOOKUP(A178,Table3[#All],3,FALSE)</f>
        <v>Fundamentals of Accounting</v>
      </c>
      <c r="D178" s="6" t="str">
        <f>VLOOKUP(A178,Table3[#All],4,FALSE)</f>
        <v>Specialization</v>
      </c>
      <c r="E178" s="6">
        <f>VLOOKUP(A178,Table3[#All],5,FALSE)</f>
        <v>0</v>
      </c>
      <c r="F178" s="6">
        <f>VLOOKUP(A178,Table3[#All],6,FALSE)</f>
        <v>1544</v>
      </c>
      <c r="G178" s="6">
        <v>69000</v>
      </c>
      <c r="H178" s="6" t="str">
        <f>VLOOKUP(A178,Table3[#All],8,FALSE)</f>
        <v>Beginner</v>
      </c>
      <c r="I178" s="6" t="s">
        <v>1658</v>
      </c>
      <c r="J178" s="6" t="s">
        <v>1659</v>
      </c>
      <c r="K178" s="6">
        <v>4.8</v>
      </c>
      <c r="L178" s="8">
        <v>1030</v>
      </c>
      <c r="M178" s="6">
        <v>252</v>
      </c>
      <c r="N178" s="7">
        <f>IFERROR(VLOOKUP(I178,Table1[#All],2,0),0)</f>
        <v>47481</v>
      </c>
      <c r="O178" s="6" t="s">
        <v>1660</v>
      </c>
      <c r="P178" s="6" t="s">
        <v>1661</v>
      </c>
      <c r="Q178" s="6">
        <v>4.7</v>
      </c>
      <c r="R178" s="6">
        <v>680</v>
      </c>
      <c r="S178" s="6">
        <v>177</v>
      </c>
      <c r="T178" s="7">
        <f>IFERROR(VLOOKUP(O178,Table1[#All],2,0),0)</f>
        <v>30237</v>
      </c>
      <c r="U178" s="6" t="s">
        <v>1662</v>
      </c>
      <c r="V178" s="6" t="s">
        <v>1663</v>
      </c>
      <c r="W178" s="6">
        <v>4</v>
      </c>
      <c r="X178" s="6">
        <v>132</v>
      </c>
      <c r="Y178" s="6">
        <v>28</v>
      </c>
      <c r="Z178" s="7">
        <f>IFERROR(VLOOKUP(U178,Table1[#All],2,0),0)</f>
        <v>12854</v>
      </c>
      <c r="AA178" s="6" t="s">
        <v>1664</v>
      </c>
      <c r="AB178" s="6" t="s">
        <v>1665</v>
      </c>
      <c r="AC178" s="6">
        <v>4.0999999999999996</v>
      </c>
      <c r="AD178" s="6">
        <v>95</v>
      </c>
      <c r="AE178" s="6">
        <v>25</v>
      </c>
      <c r="AF178" s="7">
        <f>IFERROR(VLOOKUP(AA178,Table1[#All],2,0),0)</f>
        <v>11689</v>
      </c>
      <c r="AG178" s="6" t="s">
        <v>1666</v>
      </c>
      <c r="AH178" s="6" t="s">
        <v>1667</v>
      </c>
      <c r="AI178" s="6">
        <v>4.3</v>
      </c>
      <c r="AJ178" s="6">
        <v>10</v>
      </c>
      <c r="AK178" s="6">
        <v>3</v>
      </c>
      <c r="AL178" s="7">
        <f>IFERROR(VLOOKUP(AG178,Table1[#All],2,0),0)</f>
        <v>2345</v>
      </c>
      <c r="AM178" s="6" t="s">
        <v>9</v>
      </c>
      <c r="AN178" s="6" t="s">
        <v>9</v>
      </c>
      <c r="AO178" s="6">
        <f>0</f>
        <v>0</v>
      </c>
      <c r="AP178" s="6">
        <f>0</f>
        <v>0</v>
      </c>
      <c r="AQ178" s="6">
        <f>0</f>
        <v>0</v>
      </c>
      <c r="AR178" s="7">
        <f>IFERROR(VLOOKUP(AM178,Table1[#All],2,0),0)</f>
        <v>0</v>
      </c>
      <c r="AS178" s="6" t="s">
        <v>9</v>
      </c>
      <c r="AT178" s="6" t="s">
        <v>9</v>
      </c>
      <c r="AU178" s="6">
        <f>0</f>
        <v>0</v>
      </c>
      <c r="AV178" s="6">
        <f>0</f>
        <v>0</v>
      </c>
      <c r="AW178" s="6">
        <f>0</f>
        <v>0</v>
      </c>
      <c r="AX178" s="7">
        <f>IFERROR(VLOOKUP(AS178,Table1[#All],2,0),0)</f>
        <v>0</v>
      </c>
      <c r="AY178" s="6" t="s">
        <v>9</v>
      </c>
      <c r="AZ178" s="6" t="s">
        <v>9</v>
      </c>
      <c r="BA178" s="6">
        <f>0</f>
        <v>0</v>
      </c>
      <c r="BB178" s="6">
        <f>0</f>
        <v>0</v>
      </c>
      <c r="BC178" s="6">
        <f>0</f>
        <v>0</v>
      </c>
      <c r="BD178" s="7">
        <f>IFERROR(VLOOKUP(AY178,Table1[#All],2,0),0)</f>
        <v>0</v>
      </c>
      <c r="BE178" s="6" t="s">
        <v>9</v>
      </c>
      <c r="BF178" s="6" t="s">
        <v>9</v>
      </c>
      <c r="BG178" s="6">
        <f>0</f>
        <v>0</v>
      </c>
      <c r="BH178" s="6">
        <f>0</f>
        <v>0</v>
      </c>
      <c r="BI178" s="6">
        <f>0</f>
        <v>0</v>
      </c>
      <c r="BJ178" s="7">
        <f>IFERROR(VLOOKUP(BE178,Table1[#All],2,0),0)</f>
        <v>0</v>
      </c>
      <c r="BK178" s="6" t="s">
        <v>9</v>
      </c>
      <c r="BL178" s="6" t="s">
        <v>9</v>
      </c>
      <c r="BM178" s="6">
        <f>0</f>
        <v>0</v>
      </c>
      <c r="BN178" s="6">
        <f>0</f>
        <v>0</v>
      </c>
      <c r="BO178" s="6">
        <f>0</f>
        <v>0</v>
      </c>
      <c r="BP178" s="7">
        <f>IFERROR(VLOOKUP(BK178,Table1[#All],2,0),0)</f>
        <v>0</v>
      </c>
    </row>
    <row r="179" spans="1:68" x14ac:dyDescent="0.25">
      <c r="A179" s="6" t="s">
        <v>1668</v>
      </c>
      <c r="B179" s="6" t="str">
        <f>VLOOKUP(A179,Table3[#All],2,FALSE)</f>
        <v>Columbia University</v>
      </c>
      <c r="C179" s="6" t="str">
        <f>VLOOKUP(A179,Table3[#All],3,FALSE)</f>
        <v>Financial Engineering and Risk Management</v>
      </c>
      <c r="D179" s="6" t="str">
        <f>VLOOKUP(A179,Table3[#All],4,FALSE)</f>
        <v>Specialization</v>
      </c>
      <c r="E179" s="6">
        <f>VLOOKUP(A179,Table3[#All],5,FALSE)</f>
        <v>0</v>
      </c>
      <c r="F179" s="6">
        <f>VLOOKUP(A179,Table3[#All],6,FALSE)</f>
        <v>0</v>
      </c>
      <c r="G179" s="6">
        <v>1700</v>
      </c>
      <c r="H179" s="6" t="str">
        <f>VLOOKUP(A179,Table3[#All],8,FALSE)</f>
        <v>Intermediate</v>
      </c>
      <c r="I179" s="6" t="s">
        <v>1669</v>
      </c>
      <c r="J179" s="6" t="s">
        <v>1670</v>
      </c>
      <c r="K179" s="6" t="s">
        <v>4367</v>
      </c>
      <c r="L179" s="6" t="s">
        <v>4367</v>
      </c>
      <c r="M179" s="6">
        <f>0</f>
        <v>0</v>
      </c>
      <c r="N179" s="7">
        <f>IFERROR(VLOOKUP(I179,Table1[#All],2,0),0)</f>
        <v>1510</v>
      </c>
      <c r="O179" s="6" t="s">
        <v>1671</v>
      </c>
      <c r="P179" s="6" t="s">
        <v>1672</v>
      </c>
      <c r="Q179" s="6" t="s">
        <v>4367</v>
      </c>
      <c r="R179" s="6" t="s">
        <v>4367</v>
      </c>
      <c r="S179" s="6">
        <f>0</f>
        <v>0</v>
      </c>
      <c r="T179" s="7">
        <f>IFERROR(VLOOKUP(O179,Table1[#All],2,0),0)</f>
        <v>0</v>
      </c>
      <c r="U179" s="6" t="s">
        <v>1673</v>
      </c>
      <c r="V179" s="6" t="s">
        <v>1674</v>
      </c>
      <c r="W179" s="6">
        <v>0</v>
      </c>
      <c r="X179" s="6">
        <v>0</v>
      </c>
      <c r="Y179" s="6">
        <v>0</v>
      </c>
      <c r="Z179" s="7">
        <f>IFERROR(VLOOKUP(U179,Table1[#All],2,0),0)</f>
        <v>0</v>
      </c>
      <c r="AA179" s="6" t="s">
        <v>1675</v>
      </c>
      <c r="AB179" s="6" t="s">
        <v>1676</v>
      </c>
      <c r="AC179" s="6">
        <v>0</v>
      </c>
      <c r="AD179" s="6">
        <v>0</v>
      </c>
      <c r="AE179" s="6">
        <f>0</f>
        <v>0</v>
      </c>
      <c r="AF179" s="7">
        <f>IFERROR(VLOOKUP(AA179,Table1[#All],2,0),0)</f>
        <v>0</v>
      </c>
      <c r="AG179" s="6" t="s">
        <v>1677</v>
      </c>
      <c r="AH179" s="6" t="s">
        <v>1678</v>
      </c>
      <c r="AI179" s="6" t="s">
        <v>4367</v>
      </c>
      <c r="AJ179" s="6" t="s">
        <v>4367</v>
      </c>
      <c r="AK179" s="6">
        <f>0</f>
        <v>0</v>
      </c>
      <c r="AL179" s="7">
        <f>IFERROR(VLOOKUP(AG179,Table1[#All],2,0),0)</f>
        <v>0</v>
      </c>
      <c r="AM179" s="6" t="s">
        <v>9</v>
      </c>
      <c r="AN179" s="6" t="s">
        <v>9</v>
      </c>
      <c r="AO179" s="6">
        <f>0</f>
        <v>0</v>
      </c>
      <c r="AP179" s="6">
        <f>0</f>
        <v>0</v>
      </c>
      <c r="AQ179" s="6">
        <f>0</f>
        <v>0</v>
      </c>
      <c r="AR179" s="7">
        <f>IFERROR(VLOOKUP(AM179,Table1[#All],2,0),0)</f>
        <v>0</v>
      </c>
      <c r="AS179" s="6" t="s">
        <v>9</v>
      </c>
      <c r="AT179" s="6" t="s">
        <v>9</v>
      </c>
      <c r="AU179" s="6">
        <f>0</f>
        <v>0</v>
      </c>
      <c r="AV179" s="6">
        <f>0</f>
        <v>0</v>
      </c>
      <c r="AW179" s="6">
        <f>0</f>
        <v>0</v>
      </c>
      <c r="AX179" s="7">
        <f>IFERROR(VLOOKUP(AS179,Table1[#All],2,0),0)</f>
        <v>0</v>
      </c>
      <c r="AY179" s="6" t="s">
        <v>9</v>
      </c>
      <c r="AZ179" s="6" t="s">
        <v>9</v>
      </c>
      <c r="BA179" s="6">
        <f>0</f>
        <v>0</v>
      </c>
      <c r="BB179" s="6">
        <f>0</f>
        <v>0</v>
      </c>
      <c r="BC179" s="6">
        <f>0</f>
        <v>0</v>
      </c>
      <c r="BD179" s="7">
        <f>IFERROR(VLOOKUP(AY179,Table1[#All],2,0),0)</f>
        <v>0</v>
      </c>
      <c r="BE179" s="6" t="s">
        <v>9</v>
      </c>
      <c r="BF179" s="6" t="s">
        <v>9</v>
      </c>
      <c r="BG179" s="6">
        <f>0</f>
        <v>0</v>
      </c>
      <c r="BH179" s="6">
        <f>0</f>
        <v>0</v>
      </c>
      <c r="BI179" s="6">
        <f>0</f>
        <v>0</v>
      </c>
      <c r="BJ179" s="7">
        <f>IFERROR(VLOOKUP(BE179,Table1[#All],2,0),0)</f>
        <v>0</v>
      </c>
      <c r="BK179" s="6" t="s">
        <v>9</v>
      </c>
      <c r="BL179" s="6" t="s">
        <v>9</v>
      </c>
      <c r="BM179" s="6">
        <f>0</f>
        <v>0</v>
      </c>
      <c r="BN179" s="6">
        <f>0</f>
        <v>0</v>
      </c>
      <c r="BO179" s="6">
        <f>0</f>
        <v>0</v>
      </c>
      <c r="BP179" s="7">
        <f>IFERROR(VLOOKUP(BK179,Table1[#All],2,0),0)</f>
        <v>0</v>
      </c>
    </row>
    <row r="180" spans="1:68" x14ac:dyDescent="0.25">
      <c r="A180" s="6" t="s">
        <v>1679</v>
      </c>
      <c r="B180" s="6" t="str">
        <f>VLOOKUP(A180,Table3[#All],2,FALSE)</f>
        <v>IBM</v>
      </c>
      <c r="C180" s="6" t="str">
        <f>VLOOKUP(A180,Table3[#All],3,FALSE)</f>
        <v>NoSQL, Big Data, and Spark Foundations</v>
      </c>
      <c r="D180" s="6" t="str">
        <f>VLOOKUP(A180,Table3[#All],4,FALSE)</f>
        <v>Specialization</v>
      </c>
      <c r="E180" s="6">
        <f>VLOOKUP(A180,Table3[#All],5,FALSE)</f>
        <v>0</v>
      </c>
      <c r="F180" s="6">
        <f>VLOOKUP(A180,Table3[#All],6,FALSE)</f>
        <v>11</v>
      </c>
      <c r="G180" s="6">
        <v>2300</v>
      </c>
      <c r="H180" s="6" t="str">
        <f>VLOOKUP(A180,Table3[#All],8,FALSE)</f>
        <v>Beginner</v>
      </c>
      <c r="I180" s="6" t="s">
        <v>1680</v>
      </c>
      <c r="J180" s="6" t="s">
        <v>1681</v>
      </c>
      <c r="K180" s="6" t="s">
        <v>4367</v>
      </c>
      <c r="L180" s="6" t="s">
        <v>4367</v>
      </c>
      <c r="M180" s="6">
        <f>0</f>
        <v>0</v>
      </c>
      <c r="N180" s="7">
        <f>IFERROR(VLOOKUP(I180,Table1[#All],2,0),0)</f>
        <v>1911</v>
      </c>
      <c r="O180" s="6" t="s">
        <v>1682</v>
      </c>
      <c r="P180" s="6" t="s">
        <v>1683</v>
      </c>
      <c r="Q180" s="6" t="s">
        <v>4367</v>
      </c>
      <c r="R180" s="6" t="s">
        <v>4367</v>
      </c>
      <c r="S180" s="6">
        <f>0</f>
        <v>0</v>
      </c>
      <c r="T180" s="7">
        <f>IFERROR(VLOOKUP(O180,Table1[#All],2,0),0)</f>
        <v>0</v>
      </c>
      <c r="U180" s="6" t="s">
        <v>1684</v>
      </c>
      <c r="V180" s="6" t="s">
        <v>1685</v>
      </c>
      <c r="W180" s="6">
        <v>0</v>
      </c>
      <c r="X180" s="6">
        <v>0</v>
      </c>
      <c r="Y180" s="6">
        <v>0</v>
      </c>
      <c r="Z180" s="7">
        <f>IFERROR(VLOOKUP(U180,Table1[#All],2,0),0)</f>
        <v>0</v>
      </c>
      <c r="AA180" s="6" t="s">
        <v>9</v>
      </c>
      <c r="AB180" s="6" t="s">
        <v>9</v>
      </c>
      <c r="AC180" s="6">
        <f>0</f>
        <v>0</v>
      </c>
      <c r="AD180" s="6">
        <f>0</f>
        <v>0</v>
      </c>
      <c r="AE180" s="6">
        <f>0</f>
        <v>0</v>
      </c>
      <c r="AF180" s="7">
        <f>IFERROR(VLOOKUP(AA180,Table1[#All],2,0),0)</f>
        <v>0</v>
      </c>
      <c r="AG180" s="6" t="s">
        <v>9</v>
      </c>
      <c r="AH180" s="6" t="s">
        <v>9</v>
      </c>
      <c r="AI180" s="6">
        <f>0</f>
        <v>0</v>
      </c>
      <c r="AJ180" s="6">
        <f>0</f>
        <v>0</v>
      </c>
      <c r="AK180" s="6">
        <f>0</f>
        <v>0</v>
      </c>
      <c r="AL180" s="7">
        <f>IFERROR(VLOOKUP(AG180,Table1[#All],2,0),0)</f>
        <v>0</v>
      </c>
      <c r="AM180" s="6" t="s">
        <v>9</v>
      </c>
      <c r="AN180" s="6" t="s">
        <v>9</v>
      </c>
      <c r="AO180" s="6">
        <f>0</f>
        <v>0</v>
      </c>
      <c r="AP180" s="6">
        <f>0</f>
        <v>0</v>
      </c>
      <c r="AQ180" s="6">
        <f>0</f>
        <v>0</v>
      </c>
      <c r="AR180" s="7">
        <f>IFERROR(VLOOKUP(AM180,Table1[#All],2,0),0)</f>
        <v>0</v>
      </c>
      <c r="AS180" s="6" t="s">
        <v>9</v>
      </c>
      <c r="AT180" s="6" t="s">
        <v>9</v>
      </c>
      <c r="AU180" s="6">
        <f>0</f>
        <v>0</v>
      </c>
      <c r="AV180" s="6">
        <f>0</f>
        <v>0</v>
      </c>
      <c r="AW180" s="6">
        <f>0</f>
        <v>0</v>
      </c>
      <c r="AX180" s="7">
        <f>IFERROR(VLOOKUP(AS180,Table1[#All],2,0),0)</f>
        <v>0</v>
      </c>
      <c r="AY180" s="6" t="s">
        <v>9</v>
      </c>
      <c r="AZ180" s="6" t="s">
        <v>9</v>
      </c>
      <c r="BA180" s="6">
        <f>0</f>
        <v>0</v>
      </c>
      <c r="BB180" s="6">
        <f>0</f>
        <v>0</v>
      </c>
      <c r="BC180" s="6">
        <f>0</f>
        <v>0</v>
      </c>
      <c r="BD180" s="7">
        <f>IFERROR(VLOOKUP(AY180,Table1[#All],2,0),0)</f>
        <v>0</v>
      </c>
      <c r="BE180" s="6" t="s">
        <v>9</v>
      </c>
      <c r="BF180" s="6" t="s">
        <v>9</v>
      </c>
      <c r="BG180" s="6">
        <f>0</f>
        <v>0</v>
      </c>
      <c r="BH180" s="6">
        <f>0</f>
        <v>0</v>
      </c>
      <c r="BI180" s="6">
        <f>0</f>
        <v>0</v>
      </c>
      <c r="BJ180" s="7">
        <f>IFERROR(VLOOKUP(BE180,Table1[#All],2,0),0)</f>
        <v>0</v>
      </c>
      <c r="BK180" s="6" t="s">
        <v>9</v>
      </c>
      <c r="BL180" s="6" t="s">
        <v>9</v>
      </c>
      <c r="BM180" s="6">
        <f>0</f>
        <v>0</v>
      </c>
      <c r="BN180" s="6">
        <f>0</f>
        <v>0</v>
      </c>
      <c r="BO180" s="6">
        <f>0</f>
        <v>0</v>
      </c>
      <c r="BP180" s="7">
        <f>IFERROR(VLOOKUP(BK180,Table1[#All],2,0),0)</f>
        <v>0</v>
      </c>
    </row>
    <row r="181" spans="1:68" x14ac:dyDescent="0.25">
      <c r="A181" s="6" t="s">
        <v>1686</v>
      </c>
      <c r="B181" s="6" t="str">
        <f>VLOOKUP(A181,Table3[#All],2,FALSE)</f>
        <v>University of Illinois at Urbana-Champaign</v>
      </c>
      <c r="C181" s="6" t="str">
        <f>VLOOKUP(A181,Table3[#All],3,FALSE)</f>
        <v>Strategic Leadership and Management</v>
      </c>
      <c r="D181" s="6" t="str">
        <f>VLOOKUP(A181,Table3[#All],4,FALSE)</f>
        <v>Specialization</v>
      </c>
      <c r="E181" s="6">
        <f>VLOOKUP(A181,Table3[#All],5,FALSE)</f>
        <v>0</v>
      </c>
      <c r="F181" s="6">
        <f>VLOOKUP(A181,Table3[#All],6,FALSE)</f>
        <v>7281</v>
      </c>
      <c r="G181" s="6">
        <v>200000</v>
      </c>
      <c r="H181" s="6" t="str">
        <f>VLOOKUP(A181,Table3[#All],8,FALSE)</f>
        <v>Beginner</v>
      </c>
      <c r="I181" s="6" t="s">
        <v>1687</v>
      </c>
      <c r="J181" s="6" t="s">
        <v>1688</v>
      </c>
      <c r="K181" s="6">
        <v>4.8</v>
      </c>
      <c r="L181" s="8">
        <v>4757</v>
      </c>
      <c r="M181" s="8">
        <v>1264</v>
      </c>
      <c r="N181" s="7">
        <f>IFERROR(VLOOKUP(I181,Table1[#All],2,0),0)</f>
        <v>132410</v>
      </c>
      <c r="O181" s="6" t="s">
        <v>1689</v>
      </c>
      <c r="P181" s="6" t="s">
        <v>1690</v>
      </c>
      <c r="Q181" s="6">
        <v>4.8</v>
      </c>
      <c r="R181" s="8">
        <v>1958</v>
      </c>
      <c r="S181" s="6">
        <v>384</v>
      </c>
      <c r="T181" s="7">
        <f>IFERROR(VLOOKUP(O181,Table1[#All],2,0),0)</f>
        <v>47122</v>
      </c>
      <c r="U181" s="6" t="s">
        <v>1691</v>
      </c>
      <c r="V181" s="6" t="s">
        <v>1692</v>
      </c>
      <c r="W181" s="6">
        <v>4.5999999999999996</v>
      </c>
      <c r="X181" s="8">
        <v>1417</v>
      </c>
      <c r="Y181" s="6">
        <v>273</v>
      </c>
      <c r="Z181" s="7">
        <f>IFERROR(VLOOKUP(U181,Table1[#All],2,0),0)</f>
        <v>34188</v>
      </c>
      <c r="AA181" s="6" t="s">
        <v>1693</v>
      </c>
      <c r="AB181" s="6" t="s">
        <v>1694</v>
      </c>
      <c r="AC181" s="6">
        <v>4.7</v>
      </c>
      <c r="AD181" s="8">
        <v>1205</v>
      </c>
      <c r="AE181" s="6">
        <v>240</v>
      </c>
      <c r="AF181" s="7">
        <f>IFERROR(VLOOKUP(AA181,Table1[#All],2,0),0)</f>
        <v>30276</v>
      </c>
      <c r="AG181" s="6" t="s">
        <v>1695</v>
      </c>
      <c r="AH181" s="6" t="s">
        <v>1696</v>
      </c>
      <c r="AI181" s="6">
        <v>4.8</v>
      </c>
      <c r="AJ181" s="8">
        <v>1641</v>
      </c>
      <c r="AK181" s="6">
        <v>381</v>
      </c>
      <c r="AL181" s="7">
        <f>IFERROR(VLOOKUP(AG181,Table1[#All],2,0),0)</f>
        <v>58211</v>
      </c>
      <c r="AM181" s="6" t="s">
        <v>1697</v>
      </c>
      <c r="AN181" s="6" t="s">
        <v>1698</v>
      </c>
      <c r="AO181" s="6">
        <v>4.7</v>
      </c>
      <c r="AP181" s="6">
        <v>942</v>
      </c>
      <c r="AQ181" s="6">
        <v>174</v>
      </c>
      <c r="AR181" s="7">
        <f>IFERROR(VLOOKUP(AM181,Table1[#All],2,0),0)</f>
        <v>33134</v>
      </c>
      <c r="AS181" s="6" t="s">
        <v>1699</v>
      </c>
      <c r="AT181" s="6" t="s">
        <v>1700</v>
      </c>
      <c r="AU181" s="6">
        <v>4.7</v>
      </c>
      <c r="AV181" s="6">
        <v>201</v>
      </c>
      <c r="AW181" s="6">
        <v>46</v>
      </c>
      <c r="AX181" s="7">
        <f>IFERROR(VLOOKUP(AS181,Table1[#All],2,0),0)</f>
        <v>8635</v>
      </c>
      <c r="AY181" s="6" t="s">
        <v>9</v>
      </c>
      <c r="AZ181" s="6" t="s">
        <v>9</v>
      </c>
      <c r="BA181" s="6">
        <f>0</f>
        <v>0</v>
      </c>
      <c r="BB181" s="6">
        <f>0</f>
        <v>0</v>
      </c>
      <c r="BC181" s="6">
        <f>0</f>
        <v>0</v>
      </c>
      <c r="BD181" s="7">
        <f>IFERROR(VLOOKUP(AY181,Table1[#All],2,0),0)</f>
        <v>0</v>
      </c>
      <c r="BE181" s="6" t="s">
        <v>9</v>
      </c>
      <c r="BF181" s="6" t="s">
        <v>9</v>
      </c>
      <c r="BG181" s="6">
        <f>0</f>
        <v>0</v>
      </c>
      <c r="BH181" s="6">
        <f>0</f>
        <v>0</v>
      </c>
      <c r="BI181" s="6">
        <f>0</f>
        <v>0</v>
      </c>
      <c r="BJ181" s="7">
        <f>IFERROR(VLOOKUP(BE181,Table1[#All],2,0),0)</f>
        <v>0</v>
      </c>
      <c r="BK181" s="6" t="s">
        <v>9</v>
      </c>
      <c r="BL181" s="6" t="s">
        <v>9</v>
      </c>
      <c r="BM181" s="6">
        <f>0</f>
        <v>0</v>
      </c>
      <c r="BN181" s="6">
        <f>0</f>
        <v>0</v>
      </c>
      <c r="BO181" s="6">
        <f>0</f>
        <v>0</v>
      </c>
      <c r="BP181" s="7">
        <f>IFERROR(VLOOKUP(BK181,Table1[#All],2,0),0)</f>
        <v>0</v>
      </c>
    </row>
    <row r="182" spans="1:68" x14ac:dyDescent="0.25">
      <c r="A182" s="6" t="s">
        <v>1701</v>
      </c>
      <c r="B182" s="6" t="str">
        <f>VLOOKUP(A182,Table3[#All],2,FALSE)</f>
        <v>University of Virginia</v>
      </c>
      <c r="C182" s="6" t="str">
        <f>VLOOKUP(A182,Table3[#All],3,FALSE)</f>
        <v>Entrepreneurship: Growing Your Business</v>
      </c>
      <c r="D182" s="6" t="str">
        <f>VLOOKUP(A182,Table3[#All],4,FALSE)</f>
        <v>Specialization</v>
      </c>
      <c r="E182" s="6">
        <f>VLOOKUP(A182,Table3[#All],5,FALSE)</f>
        <v>0</v>
      </c>
      <c r="F182" s="6">
        <f>VLOOKUP(A182,Table3[#All],6,FALSE)</f>
        <v>6254</v>
      </c>
      <c r="G182" s="6">
        <v>230000</v>
      </c>
      <c r="H182" s="6" t="str">
        <f>VLOOKUP(A182,Table3[#All],8,FALSE)</f>
        <v>Beginner</v>
      </c>
      <c r="I182" s="6" t="s">
        <v>1702</v>
      </c>
      <c r="J182" s="6" t="s">
        <v>1703</v>
      </c>
      <c r="K182" s="6">
        <v>4.8</v>
      </c>
      <c r="L182" s="8">
        <v>1922</v>
      </c>
      <c r="M182" s="6">
        <v>545</v>
      </c>
      <c r="N182" s="7">
        <f>IFERROR(VLOOKUP(I182,Table1[#All],2,0),0)</f>
        <v>107336</v>
      </c>
      <c r="O182" s="6" t="s">
        <v>1704</v>
      </c>
      <c r="P182" s="6" t="s">
        <v>1705</v>
      </c>
      <c r="Q182" s="6">
        <v>4.7</v>
      </c>
      <c r="R182" s="6">
        <v>319</v>
      </c>
      <c r="S182" s="6">
        <v>95</v>
      </c>
      <c r="T182" s="7">
        <f>IFERROR(VLOOKUP(O182,Table1[#All],2,0),0)</f>
        <v>17141</v>
      </c>
      <c r="U182" s="6" t="s">
        <v>1706</v>
      </c>
      <c r="V182" s="6" t="s">
        <v>1707</v>
      </c>
      <c r="W182" s="6">
        <v>4.7</v>
      </c>
      <c r="X182" s="8">
        <v>3855</v>
      </c>
      <c r="Y182" s="8">
        <v>1101</v>
      </c>
      <c r="Z182" s="7">
        <f>IFERROR(VLOOKUP(U182,Table1[#All],2,0),0)</f>
        <v>106295</v>
      </c>
      <c r="AA182" s="6" t="s">
        <v>1708</v>
      </c>
      <c r="AB182" s="6" t="s">
        <v>1709</v>
      </c>
      <c r="AC182" s="6">
        <v>4.5999999999999996</v>
      </c>
      <c r="AD182" s="6">
        <v>212</v>
      </c>
      <c r="AE182" s="6">
        <v>67</v>
      </c>
      <c r="AF182" s="7">
        <f>IFERROR(VLOOKUP(AA182,Table1[#All],2,0),0)</f>
        <v>8609</v>
      </c>
      <c r="AG182" s="6" t="s">
        <v>9</v>
      </c>
      <c r="AH182" s="6" t="s">
        <v>9</v>
      </c>
      <c r="AI182" s="6">
        <f>0</f>
        <v>0</v>
      </c>
      <c r="AJ182" s="6">
        <f>0</f>
        <v>0</v>
      </c>
      <c r="AK182" s="6">
        <f>0</f>
        <v>0</v>
      </c>
      <c r="AL182" s="7">
        <f>IFERROR(VLOOKUP(AG182,Table1[#All],2,0),0)</f>
        <v>0</v>
      </c>
      <c r="AM182" s="6" t="s">
        <v>9</v>
      </c>
      <c r="AN182" s="6" t="s">
        <v>9</v>
      </c>
      <c r="AO182" s="6">
        <f>0</f>
        <v>0</v>
      </c>
      <c r="AP182" s="6">
        <f>0</f>
        <v>0</v>
      </c>
      <c r="AQ182" s="6">
        <f>0</f>
        <v>0</v>
      </c>
      <c r="AR182" s="7">
        <f>IFERROR(VLOOKUP(AM182,Table1[#All],2,0),0)</f>
        <v>0</v>
      </c>
      <c r="AS182" s="6" t="s">
        <v>9</v>
      </c>
      <c r="AT182" s="6" t="s">
        <v>9</v>
      </c>
      <c r="AU182" s="6">
        <f>0</f>
        <v>0</v>
      </c>
      <c r="AV182" s="6">
        <f>0</f>
        <v>0</v>
      </c>
      <c r="AW182" s="6">
        <f>0</f>
        <v>0</v>
      </c>
      <c r="AX182" s="7">
        <f>IFERROR(VLOOKUP(AS182,Table1[#All],2,0),0)</f>
        <v>0</v>
      </c>
      <c r="AY182" s="6" t="s">
        <v>9</v>
      </c>
      <c r="AZ182" s="6" t="s">
        <v>9</v>
      </c>
      <c r="BA182" s="6">
        <f>0</f>
        <v>0</v>
      </c>
      <c r="BB182" s="6">
        <f>0</f>
        <v>0</v>
      </c>
      <c r="BC182" s="6">
        <f>0</f>
        <v>0</v>
      </c>
      <c r="BD182" s="7">
        <f>IFERROR(VLOOKUP(AY182,Table1[#All],2,0),0)</f>
        <v>0</v>
      </c>
      <c r="BE182" s="6" t="s">
        <v>9</v>
      </c>
      <c r="BF182" s="6" t="s">
        <v>9</v>
      </c>
      <c r="BG182" s="6">
        <f>0</f>
        <v>0</v>
      </c>
      <c r="BH182" s="6">
        <f>0</f>
        <v>0</v>
      </c>
      <c r="BI182" s="6">
        <f>0</f>
        <v>0</v>
      </c>
      <c r="BJ182" s="7">
        <f>IFERROR(VLOOKUP(BE182,Table1[#All],2,0),0)</f>
        <v>0</v>
      </c>
      <c r="BK182" s="6" t="s">
        <v>9</v>
      </c>
      <c r="BL182" s="6" t="s">
        <v>9</v>
      </c>
      <c r="BM182" s="6">
        <f>0</f>
        <v>0</v>
      </c>
      <c r="BN182" s="6">
        <f>0</f>
        <v>0</v>
      </c>
      <c r="BO182" s="6">
        <f>0</f>
        <v>0</v>
      </c>
      <c r="BP182" s="7">
        <f>IFERROR(VLOOKUP(BK182,Table1[#All],2,0),0)</f>
        <v>0</v>
      </c>
    </row>
    <row r="183" spans="1:68" x14ac:dyDescent="0.25">
      <c r="A183" s="6" t="s">
        <v>1710</v>
      </c>
      <c r="B183" s="6" t="str">
        <f>VLOOKUP(A183,Table3[#All],2,FALSE)</f>
        <v>Google Cloud</v>
      </c>
      <c r="C183" s="6" t="str">
        <f>VLOOKUP(A183,Table3[#All],3,FALSE)</f>
        <v>Getting started with Google Workspace</v>
      </c>
      <c r="D183" s="6" t="str">
        <f>VLOOKUP(A183,Table3[#All],4,FALSE)</f>
        <v>Specialization</v>
      </c>
      <c r="E183" s="6">
        <f>VLOOKUP(A183,Table3[#All],5,FALSE)</f>
        <v>0</v>
      </c>
      <c r="F183" s="6">
        <f>VLOOKUP(A183,Table3[#All],6,FALSE)</f>
        <v>175</v>
      </c>
      <c r="G183" s="6">
        <v>5700</v>
      </c>
      <c r="H183" s="6" t="str">
        <f>VLOOKUP(A183,Table3[#All],8,FALSE)</f>
        <v>Beginner</v>
      </c>
      <c r="I183" s="6" t="s">
        <v>1711</v>
      </c>
      <c r="J183" s="6" t="s">
        <v>1712</v>
      </c>
      <c r="K183" s="6">
        <v>4.9000000000000004</v>
      </c>
      <c r="L183" s="6">
        <v>103</v>
      </c>
      <c r="M183" s="6">
        <v>19</v>
      </c>
      <c r="N183" s="7">
        <f>IFERROR(VLOOKUP(I183,Table1[#All],2,0),0)</f>
        <v>3740</v>
      </c>
      <c r="O183" s="6" t="s">
        <v>1713</v>
      </c>
      <c r="P183" s="6" t="s">
        <v>1714</v>
      </c>
      <c r="Q183" s="6">
        <v>4.8</v>
      </c>
      <c r="R183" s="6">
        <v>46</v>
      </c>
      <c r="S183" s="6">
        <v>7</v>
      </c>
      <c r="T183" s="7">
        <f>IFERROR(VLOOKUP(O183,Table1[#All],2,0),0)</f>
        <v>0</v>
      </c>
      <c r="U183" s="6" t="s">
        <v>1715</v>
      </c>
      <c r="V183" s="6" t="s">
        <v>1716</v>
      </c>
      <c r="W183" s="6">
        <v>4.9000000000000004</v>
      </c>
      <c r="X183" s="6">
        <v>36</v>
      </c>
      <c r="Y183" s="6">
        <v>7</v>
      </c>
      <c r="Z183" s="7">
        <f>IFERROR(VLOOKUP(U183,Table1[#All],2,0),0)</f>
        <v>1541</v>
      </c>
      <c r="AA183" s="6" t="s">
        <v>1717</v>
      </c>
      <c r="AB183" s="6" t="s">
        <v>1718</v>
      </c>
      <c r="AC183" s="6">
        <v>4.8</v>
      </c>
      <c r="AD183" s="6">
        <v>32</v>
      </c>
      <c r="AE183" s="6">
        <v>9</v>
      </c>
      <c r="AF183" s="7">
        <f>IFERROR(VLOOKUP(AA183,Table1[#All],2,0),0)</f>
        <v>1509</v>
      </c>
      <c r="AG183" s="6" t="s">
        <v>1719</v>
      </c>
      <c r="AH183" s="6" t="s">
        <v>1720</v>
      </c>
      <c r="AI183" s="6">
        <v>4.9000000000000004</v>
      </c>
      <c r="AJ183" s="6">
        <v>40</v>
      </c>
      <c r="AK183" s="6">
        <v>9</v>
      </c>
      <c r="AL183" s="7">
        <f>IFERROR(VLOOKUP(AG183,Table1[#All],2,0),0)</f>
        <v>2044</v>
      </c>
      <c r="AM183" s="6" t="s">
        <v>1721</v>
      </c>
      <c r="AN183" s="6" t="s">
        <v>1722</v>
      </c>
      <c r="AO183" s="6">
        <v>4.9000000000000004</v>
      </c>
      <c r="AP183" s="6">
        <v>21</v>
      </c>
      <c r="AQ183" s="6">
        <v>3</v>
      </c>
      <c r="AR183" s="7">
        <f>IFERROR(VLOOKUP(AM183,Table1[#All],2,0),0)</f>
        <v>0</v>
      </c>
      <c r="AS183" s="6" t="s">
        <v>1723</v>
      </c>
      <c r="AT183" s="6" t="s">
        <v>1724</v>
      </c>
      <c r="AU183" s="6">
        <v>5</v>
      </c>
      <c r="AV183" s="6">
        <v>23</v>
      </c>
      <c r="AW183" s="6">
        <f>0</f>
        <v>0</v>
      </c>
      <c r="AX183" s="7">
        <f>IFERROR(VLOOKUP(AS183,Table1[#All],2,0),0)</f>
        <v>0</v>
      </c>
      <c r="AY183" s="6" t="s">
        <v>1725</v>
      </c>
      <c r="AZ183" s="6" t="s">
        <v>1726</v>
      </c>
      <c r="BA183" s="6">
        <v>4.7</v>
      </c>
      <c r="BB183" s="6">
        <v>10</v>
      </c>
      <c r="BC183" s="6" t="s">
        <v>4403</v>
      </c>
      <c r="BD183" s="7">
        <f>IFERROR(VLOOKUP(AY183,Table1[#All],2,0),0)</f>
        <v>0</v>
      </c>
      <c r="BE183" s="6" t="s">
        <v>9</v>
      </c>
      <c r="BF183" s="6" t="s">
        <v>9</v>
      </c>
      <c r="BG183" s="6">
        <f>0</f>
        <v>0</v>
      </c>
      <c r="BH183" s="6">
        <f>0</f>
        <v>0</v>
      </c>
      <c r="BI183" s="6">
        <f>0</f>
        <v>0</v>
      </c>
      <c r="BJ183" s="7">
        <f>IFERROR(VLOOKUP(BE183,Table1[#All],2,0),0)</f>
        <v>0</v>
      </c>
      <c r="BK183" s="6" t="s">
        <v>9</v>
      </c>
      <c r="BL183" s="6" t="s">
        <v>9</v>
      </c>
      <c r="BM183" s="6">
        <f>0</f>
        <v>0</v>
      </c>
      <c r="BN183" s="6">
        <f>0</f>
        <v>0</v>
      </c>
      <c r="BO183" s="6">
        <f>0</f>
        <v>0</v>
      </c>
      <c r="BP183" s="7">
        <f>IFERROR(VLOOKUP(BK183,Table1[#All],2,0),0)</f>
        <v>0</v>
      </c>
    </row>
    <row r="184" spans="1:68" x14ac:dyDescent="0.25">
      <c r="A184" s="6" t="s">
        <v>1727</v>
      </c>
      <c r="B184" s="6" t="str">
        <f>VLOOKUP(A184,Table3[#All],2,FALSE)</f>
        <v>University of Michigan</v>
      </c>
      <c r="C184" s="6" t="str">
        <f>VLOOKUP(A184,Table3[#All],3,FALSE)</f>
        <v>Leading People and Teams</v>
      </c>
      <c r="D184" s="6" t="str">
        <f>VLOOKUP(A184,Table3[#All],4,FALSE)</f>
        <v>Specialization</v>
      </c>
      <c r="E184" s="6">
        <f>VLOOKUP(A184,Table3[#All],5,FALSE)</f>
        <v>0</v>
      </c>
      <c r="F184" s="6">
        <f>VLOOKUP(A184,Table3[#All],6,FALSE)</f>
        <v>8617</v>
      </c>
      <c r="G184" s="6">
        <v>330000</v>
      </c>
      <c r="H184" s="6" t="str">
        <f>VLOOKUP(A184,Table3[#All],8,FALSE)</f>
        <v>Beginner</v>
      </c>
      <c r="I184" s="6" t="s">
        <v>1728</v>
      </c>
      <c r="J184" s="6" t="s">
        <v>1729</v>
      </c>
      <c r="K184" s="6">
        <v>4.8</v>
      </c>
      <c r="L184" s="8">
        <v>4581</v>
      </c>
      <c r="M184" s="6">
        <v>983</v>
      </c>
      <c r="N184" s="7">
        <f>IFERROR(VLOOKUP(I184,Table1[#All],2,0),0)</f>
        <v>156778</v>
      </c>
      <c r="O184" s="6" t="s">
        <v>1730</v>
      </c>
      <c r="P184" s="6" t="s">
        <v>1731</v>
      </c>
      <c r="Q184" s="6">
        <v>4.5999999999999996</v>
      </c>
      <c r="R184" s="8">
        <v>1967</v>
      </c>
      <c r="S184" s="6">
        <v>306</v>
      </c>
      <c r="T184" s="7">
        <f>IFERROR(VLOOKUP(O184,Table1[#All],2,0),0)</f>
        <v>53827</v>
      </c>
      <c r="U184" s="6" t="s">
        <v>1732</v>
      </c>
      <c r="V184" s="6" t="s">
        <v>1733</v>
      </c>
      <c r="W184" s="6">
        <v>4.7</v>
      </c>
      <c r="X184" s="8">
        <v>3559</v>
      </c>
      <c r="Y184" s="6">
        <v>705</v>
      </c>
      <c r="Z184" s="7">
        <f>IFERROR(VLOOKUP(U184,Table1[#All],2,0),0)</f>
        <v>176751</v>
      </c>
      <c r="AA184" s="6" t="s">
        <v>1734</v>
      </c>
      <c r="AB184" s="6" t="s">
        <v>1735</v>
      </c>
      <c r="AC184" s="6">
        <v>4.8</v>
      </c>
      <c r="AD184" s="8">
        <v>1796</v>
      </c>
      <c r="AE184" s="6">
        <v>324</v>
      </c>
      <c r="AF184" s="7">
        <f>IFERROR(VLOOKUP(AA184,Table1[#All],2,0),0)</f>
        <v>61220</v>
      </c>
      <c r="AG184" s="6" t="s">
        <v>1736</v>
      </c>
      <c r="AH184" s="6" t="s">
        <v>1737</v>
      </c>
      <c r="AI184" s="6">
        <v>4.8</v>
      </c>
      <c r="AJ184" s="6">
        <v>360</v>
      </c>
      <c r="AK184" s="6">
        <v>65</v>
      </c>
      <c r="AL184" s="7">
        <f>IFERROR(VLOOKUP(AG184,Table1[#All],2,0),0)</f>
        <v>9717</v>
      </c>
      <c r="AM184" s="6" t="s">
        <v>9</v>
      </c>
      <c r="AN184" s="6" t="s">
        <v>9</v>
      </c>
      <c r="AO184" s="6">
        <f>0</f>
        <v>0</v>
      </c>
      <c r="AP184" s="6">
        <f>0</f>
        <v>0</v>
      </c>
      <c r="AQ184" s="6">
        <f>0</f>
        <v>0</v>
      </c>
      <c r="AR184" s="7">
        <f>IFERROR(VLOOKUP(AM184,Table1[#All],2,0),0)</f>
        <v>0</v>
      </c>
      <c r="AS184" s="6" t="s">
        <v>9</v>
      </c>
      <c r="AT184" s="6" t="s">
        <v>9</v>
      </c>
      <c r="AU184" s="6">
        <f>0</f>
        <v>0</v>
      </c>
      <c r="AV184" s="6">
        <f>0</f>
        <v>0</v>
      </c>
      <c r="AW184" s="6">
        <f>0</f>
        <v>0</v>
      </c>
      <c r="AX184" s="7">
        <f>IFERROR(VLOOKUP(AS184,Table1[#All],2,0),0)</f>
        <v>0</v>
      </c>
      <c r="AY184" s="6" t="s">
        <v>9</v>
      </c>
      <c r="AZ184" s="6" t="s">
        <v>9</v>
      </c>
      <c r="BA184" s="6">
        <f>0</f>
        <v>0</v>
      </c>
      <c r="BB184" s="6">
        <f>0</f>
        <v>0</v>
      </c>
      <c r="BC184" s="6">
        <f>0</f>
        <v>0</v>
      </c>
      <c r="BD184" s="7">
        <f>IFERROR(VLOOKUP(AY184,Table1[#All],2,0),0)</f>
        <v>0</v>
      </c>
      <c r="BE184" s="6" t="s">
        <v>9</v>
      </c>
      <c r="BF184" s="6" t="s">
        <v>9</v>
      </c>
      <c r="BG184" s="6">
        <f>0</f>
        <v>0</v>
      </c>
      <c r="BH184" s="6">
        <f>0</f>
        <v>0</v>
      </c>
      <c r="BI184" s="6">
        <f>0</f>
        <v>0</v>
      </c>
      <c r="BJ184" s="7">
        <f>IFERROR(VLOOKUP(BE184,Table1[#All],2,0),0)</f>
        <v>0</v>
      </c>
      <c r="BK184" s="6" t="s">
        <v>9</v>
      </c>
      <c r="BL184" s="6" t="s">
        <v>9</v>
      </c>
      <c r="BM184" s="6">
        <f>0</f>
        <v>0</v>
      </c>
      <c r="BN184" s="6">
        <f>0</f>
        <v>0</v>
      </c>
      <c r="BO184" s="6">
        <f>0</f>
        <v>0</v>
      </c>
      <c r="BP184" s="7">
        <f>IFERROR(VLOOKUP(BK184,Table1[#All],2,0),0)</f>
        <v>0</v>
      </c>
    </row>
    <row r="185" spans="1:68" x14ac:dyDescent="0.25">
      <c r="A185" s="6" t="s">
        <v>1738</v>
      </c>
      <c r="B185" s="6" t="str">
        <f>VLOOKUP(A185,Table3[#All],2,FALSE)</f>
        <v>Advancing Women in Tech</v>
      </c>
      <c r="C185" s="6" t="str">
        <f>VLOOKUP(A185,Table3[#All],3,FALSE)</f>
        <v>Real-World Product Management</v>
      </c>
      <c r="D185" s="6" t="str">
        <f>VLOOKUP(A185,Table3[#All],4,FALSE)</f>
        <v>Specialization</v>
      </c>
      <c r="E185" s="6">
        <f>VLOOKUP(A185,Table3[#All],5,FALSE)</f>
        <v>4.5999999999999996</v>
      </c>
      <c r="F185" s="6">
        <f>VLOOKUP(A185,Table3[#All],6,FALSE)</f>
        <v>311</v>
      </c>
      <c r="G185" s="6">
        <v>12000</v>
      </c>
      <c r="H185" s="6" t="str">
        <f>VLOOKUP(A185,Table3[#All],8,FALSE)</f>
        <v>Beginner</v>
      </c>
      <c r="I185" s="6" t="s">
        <v>1739</v>
      </c>
      <c r="J185" s="6" t="s">
        <v>1740</v>
      </c>
      <c r="K185" s="6">
        <v>4.5999999999999996</v>
      </c>
      <c r="L185" s="6">
        <v>277</v>
      </c>
      <c r="M185" s="6">
        <v>157</v>
      </c>
      <c r="N185" s="7">
        <f>IFERROR(VLOOKUP(I185,Table1[#All],2,0),0)</f>
        <v>10826</v>
      </c>
      <c r="O185" s="6" t="s">
        <v>1741</v>
      </c>
      <c r="P185" s="6" t="s">
        <v>1742</v>
      </c>
      <c r="Q185" s="6">
        <v>4.7</v>
      </c>
      <c r="R185" s="6">
        <v>83</v>
      </c>
      <c r="S185" s="6">
        <v>40</v>
      </c>
      <c r="T185" s="7">
        <f>IFERROR(VLOOKUP(O185,Table1[#All],2,0),0)</f>
        <v>2684</v>
      </c>
      <c r="U185" s="6" t="s">
        <v>1743</v>
      </c>
      <c r="V185" s="6" t="s">
        <v>1744</v>
      </c>
      <c r="W185" s="6">
        <v>4.5999999999999996</v>
      </c>
      <c r="X185" s="6">
        <v>52</v>
      </c>
      <c r="Y185" s="6">
        <v>26</v>
      </c>
      <c r="Z185" s="7">
        <f>IFERROR(VLOOKUP(U185,Table1[#All],2,0),0)</f>
        <v>2463</v>
      </c>
      <c r="AA185" s="6" t="s">
        <v>1745</v>
      </c>
      <c r="AB185" s="6" t="s">
        <v>1746</v>
      </c>
      <c r="AC185" s="6">
        <v>4.7</v>
      </c>
      <c r="AD185" s="6">
        <v>49</v>
      </c>
      <c r="AE185" s="6">
        <v>25</v>
      </c>
      <c r="AF185" s="7">
        <f>IFERROR(VLOOKUP(AA185,Table1[#All],2,0),0)</f>
        <v>2529</v>
      </c>
      <c r="AG185" s="6" t="s">
        <v>9</v>
      </c>
      <c r="AH185" s="6" t="s">
        <v>9</v>
      </c>
      <c r="AI185" s="6">
        <f>0</f>
        <v>0</v>
      </c>
      <c r="AJ185" s="6">
        <f>0</f>
        <v>0</v>
      </c>
      <c r="AK185" s="6">
        <f>0</f>
        <v>0</v>
      </c>
      <c r="AL185" s="7">
        <f>IFERROR(VLOOKUP(AG185,Table1[#All],2,0),0)</f>
        <v>0</v>
      </c>
      <c r="AM185" s="6" t="s">
        <v>9</v>
      </c>
      <c r="AN185" s="6" t="s">
        <v>9</v>
      </c>
      <c r="AO185" s="6">
        <f>0</f>
        <v>0</v>
      </c>
      <c r="AP185" s="6">
        <f>0</f>
        <v>0</v>
      </c>
      <c r="AQ185" s="6">
        <f>0</f>
        <v>0</v>
      </c>
      <c r="AR185" s="7">
        <f>IFERROR(VLOOKUP(AM185,Table1[#All],2,0),0)</f>
        <v>0</v>
      </c>
      <c r="AS185" s="6" t="s">
        <v>9</v>
      </c>
      <c r="AT185" s="6" t="s">
        <v>9</v>
      </c>
      <c r="AU185" s="6">
        <f>0</f>
        <v>0</v>
      </c>
      <c r="AV185" s="6">
        <f>0</f>
        <v>0</v>
      </c>
      <c r="AW185" s="6">
        <f>0</f>
        <v>0</v>
      </c>
      <c r="AX185" s="7">
        <f>IFERROR(VLOOKUP(AS185,Table1[#All],2,0),0)</f>
        <v>0</v>
      </c>
      <c r="AY185" s="6" t="s">
        <v>9</v>
      </c>
      <c r="AZ185" s="6" t="s">
        <v>9</v>
      </c>
      <c r="BA185" s="6">
        <f>0</f>
        <v>0</v>
      </c>
      <c r="BB185" s="6">
        <f>0</f>
        <v>0</v>
      </c>
      <c r="BC185" s="6">
        <f>0</f>
        <v>0</v>
      </c>
      <c r="BD185" s="7">
        <f>IFERROR(VLOOKUP(AY185,Table1[#All],2,0),0)</f>
        <v>0</v>
      </c>
      <c r="BE185" s="6" t="s">
        <v>9</v>
      </c>
      <c r="BF185" s="6" t="s">
        <v>9</v>
      </c>
      <c r="BG185" s="6">
        <f>0</f>
        <v>0</v>
      </c>
      <c r="BH185" s="6">
        <f>0</f>
        <v>0</v>
      </c>
      <c r="BI185" s="6">
        <f>0</f>
        <v>0</v>
      </c>
      <c r="BJ185" s="7">
        <f>IFERROR(VLOOKUP(BE185,Table1[#All],2,0),0)</f>
        <v>0</v>
      </c>
      <c r="BK185" s="6" t="s">
        <v>9</v>
      </c>
      <c r="BL185" s="6" t="s">
        <v>9</v>
      </c>
      <c r="BM185" s="6">
        <f>0</f>
        <v>0</v>
      </c>
      <c r="BN185" s="6">
        <f>0</f>
        <v>0</v>
      </c>
      <c r="BO185" s="6">
        <f>0</f>
        <v>0</v>
      </c>
      <c r="BP185" s="7">
        <f>IFERROR(VLOOKUP(BK185,Table1[#All],2,0),0)</f>
        <v>0</v>
      </c>
    </row>
    <row r="186" spans="1:68" x14ac:dyDescent="0.25">
      <c r="A186" s="6" t="s">
        <v>1747</v>
      </c>
      <c r="B186" s="6" t="str">
        <f>VLOOKUP(A186,Table3[#All],2,FALSE)</f>
        <v>University of Minnesota</v>
      </c>
      <c r="C186" s="6" t="str">
        <f>VLOOKUP(A186,Table3[#All],3,FALSE)</f>
        <v>Integrative Health and Medicine</v>
      </c>
      <c r="D186" s="6" t="str">
        <f>VLOOKUP(A186,Table3[#All],4,FALSE)</f>
        <v>Specialization</v>
      </c>
      <c r="E186" s="6">
        <f>VLOOKUP(A186,Table3[#All],5,FALSE)</f>
        <v>4.8</v>
      </c>
      <c r="F186" s="6">
        <f>VLOOKUP(A186,Table3[#All],6,FALSE)</f>
        <v>1246</v>
      </c>
      <c r="G186" s="6">
        <v>47000</v>
      </c>
      <c r="H186" s="6" t="str">
        <f>VLOOKUP(A186,Table3[#All],8,FALSE)</f>
        <v>Beginner</v>
      </c>
      <c r="I186" s="6" t="s">
        <v>1748</v>
      </c>
      <c r="J186" s="6" t="s">
        <v>1749</v>
      </c>
      <c r="K186" s="6">
        <v>4.7</v>
      </c>
      <c r="L186" s="6">
        <v>336</v>
      </c>
      <c r="M186" s="6">
        <v>124</v>
      </c>
      <c r="N186" s="7">
        <f>IFERROR(VLOOKUP(I186,Table1[#All],2,0),0)</f>
        <v>16912</v>
      </c>
      <c r="O186" s="6" t="s">
        <v>1750</v>
      </c>
      <c r="P186" s="6" t="s">
        <v>1751</v>
      </c>
      <c r="Q186" s="6">
        <v>4.8</v>
      </c>
      <c r="R186" s="6">
        <v>156</v>
      </c>
      <c r="S186" s="6">
        <v>58</v>
      </c>
      <c r="T186" s="7">
        <f>IFERROR(VLOOKUP(O186,Table1[#All],2,0),0)</f>
        <v>6549</v>
      </c>
      <c r="U186" s="6" t="s">
        <v>1752</v>
      </c>
      <c r="V186" s="6" t="s">
        <v>1753</v>
      </c>
      <c r="W186" s="6">
        <v>4.9000000000000004</v>
      </c>
      <c r="X186" s="6">
        <v>545</v>
      </c>
      <c r="Y186" s="6">
        <v>224</v>
      </c>
      <c r="Z186" s="7">
        <f>IFERROR(VLOOKUP(U186,Table1[#All],2,0),0)</f>
        <v>21089</v>
      </c>
      <c r="AA186" s="6" t="s">
        <v>1754</v>
      </c>
      <c r="AB186" s="6" t="s">
        <v>1755</v>
      </c>
      <c r="AC186" s="6">
        <v>4.8</v>
      </c>
      <c r="AD186" s="6">
        <v>350</v>
      </c>
      <c r="AE186" s="6">
        <v>149</v>
      </c>
      <c r="AF186" s="7">
        <f>IFERROR(VLOOKUP(AA186,Table1[#All],2,0),0)</f>
        <v>14984</v>
      </c>
      <c r="AG186" s="6" t="s">
        <v>1756</v>
      </c>
      <c r="AH186" s="6" t="s">
        <v>1757</v>
      </c>
      <c r="AI186" s="6">
        <v>4.8</v>
      </c>
      <c r="AJ186" s="6">
        <v>179</v>
      </c>
      <c r="AK186" s="6">
        <v>72</v>
      </c>
      <c r="AL186" s="7">
        <f>IFERROR(VLOOKUP(AG186,Table1[#All],2,0),0)</f>
        <v>8624</v>
      </c>
      <c r="AM186" s="6" t="s">
        <v>9</v>
      </c>
      <c r="AN186" s="6" t="s">
        <v>9</v>
      </c>
      <c r="AO186" s="6">
        <f>0</f>
        <v>0</v>
      </c>
      <c r="AP186" s="6">
        <f>0</f>
        <v>0</v>
      </c>
      <c r="AQ186" s="6">
        <f>0</f>
        <v>0</v>
      </c>
      <c r="AR186" s="7">
        <f>IFERROR(VLOOKUP(AM186,Table1[#All],2,0),0)</f>
        <v>0</v>
      </c>
      <c r="AS186" s="6" t="s">
        <v>9</v>
      </c>
      <c r="AT186" s="6" t="s">
        <v>9</v>
      </c>
      <c r="AU186" s="6">
        <f>0</f>
        <v>0</v>
      </c>
      <c r="AV186" s="6">
        <f>0</f>
        <v>0</v>
      </c>
      <c r="AW186" s="6">
        <f>0</f>
        <v>0</v>
      </c>
      <c r="AX186" s="7">
        <f>IFERROR(VLOOKUP(AS186,Table1[#All],2,0),0)</f>
        <v>0</v>
      </c>
      <c r="AY186" s="6" t="s">
        <v>9</v>
      </c>
      <c r="AZ186" s="6" t="s">
        <v>9</v>
      </c>
      <c r="BA186" s="6">
        <f>0</f>
        <v>0</v>
      </c>
      <c r="BB186" s="6">
        <f>0</f>
        <v>0</v>
      </c>
      <c r="BC186" s="6">
        <f>0</f>
        <v>0</v>
      </c>
      <c r="BD186" s="7">
        <f>IFERROR(VLOOKUP(AY186,Table1[#All],2,0),0)</f>
        <v>0</v>
      </c>
      <c r="BE186" s="6" t="s">
        <v>9</v>
      </c>
      <c r="BF186" s="6" t="s">
        <v>9</v>
      </c>
      <c r="BG186" s="6">
        <f>0</f>
        <v>0</v>
      </c>
      <c r="BH186" s="6">
        <f>0</f>
        <v>0</v>
      </c>
      <c r="BI186" s="6">
        <f>0</f>
        <v>0</v>
      </c>
      <c r="BJ186" s="7">
        <f>IFERROR(VLOOKUP(BE186,Table1[#All],2,0),0)</f>
        <v>0</v>
      </c>
      <c r="BK186" s="6" t="s">
        <v>9</v>
      </c>
      <c r="BL186" s="6" t="s">
        <v>9</v>
      </c>
      <c r="BM186" s="6">
        <f>0</f>
        <v>0</v>
      </c>
      <c r="BN186" s="6">
        <f>0</f>
        <v>0</v>
      </c>
      <c r="BO186" s="6">
        <f>0</f>
        <v>0</v>
      </c>
      <c r="BP186" s="7">
        <f>IFERROR(VLOOKUP(BK186,Table1[#All],2,0),0)</f>
        <v>0</v>
      </c>
    </row>
    <row r="187" spans="1:68" x14ac:dyDescent="0.25">
      <c r="A187" s="6" t="s">
        <v>1758</v>
      </c>
      <c r="B187" s="6" t="str">
        <f>VLOOKUP(A187,Table3[#All],2,FALSE)</f>
        <v>Macquarie University</v>
      </c>
      <c r="C187" s="6" t="str">
        <f>VLOOKUP(A187,Table3[#All],3,FALSE)</f>
        <v>Influencing: Storytelling, Change Management and Governance</v>
      </c>
      <c r="D187" s="6" t="str">
        <f>VLOOKUP(A187,Table3[#All],4,FALSE)</f>
        <v>Specialization</v>
      </c>
      <c r="E187" s="6">
        <f>VLOOKUP(A187,Table3[#All],5,FALSE)</f>
        <v>4.8</v>
      </c>
      <c r="F187" s="6">
        <f>VLOOKUP(A187,Table3[#All],6,FALSE)</f>
        <v>1885</v>
      </c>
      <c r="G187" s="6">
        <v>68000</v>
      </c>
      <c r="H187" s="6" t="str">
        <f>VLOOKUP(A187,Table3[#All],8,FALSE)</f>
        <v>Beginner</v>
      </c>
      <c r="I187" s="6" t="s">
        <v>1759</v>
      </c>
      <c r="J187" s="6" t="s">
        <v>1760</v>
      </c>
      <c r="K187" s="6">
        <v>4.7</v>
      </c>
      <c r="L187" s="6">
        <v>779</v>
      </c>
      <c r="M187" s="6">
        <v>209</v>
      </c>
      <c r="N187" s="7">
        <f>IFERROR(VLOOKUP(I187,Table1[#All],2,0),0)</f>
        <v>24007</v>
      </c>
      <c r="O187" s="6" t="s">
        <v>1761</v>
      </c>
      <c r="P187" s="6" t="s">
        <v>1762</v>
      </c>
      <c r="Q187" s="6">
        <v>4.7</v>
      </c>
      <c r="R187" s="6">
        <v>346</v>
      </c>
      <c r="S187" s="6">
        <v>95</v>
      </c>
      <c r="T187" s="7">
        <f>IFERROR(VLOOKUP(O187,Table1[#All],2,0),0)</f>
        <v>14920</v>
      </c>
      <c r="U187" s="6" t="s">
        <v>1763</v>
      </c>
      <c r="V187" s="6" t="s">
        <v>1764</v>
      </c>
      <c r="W187" s="6">
        <v>4.8</v>
      </c>
      <c r="X187" s="6">
        <v>850</v>
      </c>
      <c r="Y187" s="6">
        <v>291</v>
      </c>
      <c r="Z187" s="7">
        <f>IFERROR(VLOOKUP(U187,Table1[#All],2,0),0)</f>
        <v>38270</v>
      </c>
      <c r="AA187" s="6" t="s">
        <v>1765</v>
      </c>
      <c r="AB187" s="6" t="s">
        <v>1766</v>
      </c>
      <c r="AC187" s="6">
        <v>4.8</v>
      </c>
      <c r="AD187" s="6">
        <v>106</v>
      </c>
      <c r="AE187" s="6">
        <v>38</v>
      </c>
      <c r="AF187" s="7">
        <f>IFERROR(VLOOKUP(AA187,Table1[#All],2,0),0)</f>
        <v>5771</v>
      </c>
      <c r="AG187" s="6" t="s">
        <v>9</v>
      </c>
      <c r="AH187" s="6" t="s">
        <v>9</v>
      </c>
      <c r="AI187" s="6">
        <f>0</f>
        <v>0</v>
      </c>
      <c r="AJ187" s="6">
        <f>0</f>
        <v>0</v>
      </c>
      <c r="AK187" s="6">
        <f>0</f>
        <v>0</v>
      </c>
      <c r="AL187" s="7">
        <f>IFERROR(VLOOKUP(AG187,Table1[#All],2,0),0)</f>
        <v>0</v>
      </c>
      <c r="AM187" s="6" t="s">
        <v>9</v>
      </c>
      <c r="AN187" s="6" t="s">
        <v>9</v>
      </c>
      <c r="AO187" s="6">
        <f>0</f>
        <v>0</v>
      </c>
      <c r="AP187" s="6">
        <f>0</f>
        <v>0</v>
      </c>
      <c r="AQ187" s="6">
        <f>0</f>
        <v>0</v>
      </c>
      <c r="AR187" s="7">
        <f>IFERROR(VLOOKUP(AM187,Table1[#All],2,0),0)</f>
        <v>0</v>
      </c>
      <c r="AS187" s="6" t="s">
        <v>9</v>
      </c>
      <c r="AT187" s="6" t="s">
        <v>9</v>
      </c>
      <c r="AU187" s="6">
        <f>0</f>
        <v>0</v>
      </c>
      <c r="AV187" s="6">
        <f>0</f>
        <v>0</v>
      </c>
      <c r="AW187" s="6">
        <f>0</f>
        <v>0</v>
      </c>
      <c r="AX187" s="7">
        <f>IFERROR(VLOOKUP(AS187,Table1[#All],2,0),0)</f>
        <v>0</v>
      </c>
      <c r="AY187" s="6" t="s">
        <v>9</v>
      </c>
      <c r="AZ187" s="6" t="s">
        <v>9</v>
      </c>
      <c r="BA187" s="6">
        <f>0</f>
        <v>0</v>
      </c>
      <c r="BB187" s="6">
        <f>0</f>
        <v>0</v>
      </c>
      <c r="BC187" s="6">
        <f>0</f>
        <v>0</v>
      </c>
      <c r="BD187" s="7">
        <f>IFERROR(VLOOKUP(AY187,Table1[#All],2,0),0)</f>
        <v>0</v>
      </c>
      <c r="BE187" s="6" t="s">
        <v>9</v>
      </c>
      <c r="BF187" s="6" t="s">
        <v>9</v>
      </c>
      <c r="BG187" s="6">
        <f>0</f>
        <v>0</v>
      </c>
      <c r="BH187" s="6">
        <f>0</f>
        <v>0</v>
      </c>
      <c r="BI187" s="6">
        <f>0</f>
        <v>0</v>
      </c>
      <c r="BJ187" s="7">
        <f>IFERROR(VLOOKUP(BE187,Table1[#All],2,0),0)</f>
        <v>0</v>
      </c>
      <c r="BK187" s="6" t="s">
        <v>9</v>
      </c>
      <c r="BL187" s="6" t="s">
        <v>9</v>
      </c>
      <c r="BM187" s="6">
        <f>0</f>
        <v>0</v>
      </c>
      <c r="BN187" s="6">
        <f>0</f>
        <v>0</v>
      </c>
      <c r="BO187" s="6">
        <f>0</f>
        <v>0</v>
      </c>
      <c r="BP187" s="7">
        <f>IFERROR(VLOOKUP(BK187,Table1[#All],2,0),0)</f>
        <v>0</v>
      </c>
    </row>
    <row r="188" spans="1:68" x14ac:dyDescent="0.25">
      <c r="A188" s="6" t="s">
        <v>1767</v>
      </c>
      <c r="B188" s="6" t="str">
        <f>VLOOKUP(A188,Table3[#All],2,FALSE)</f>
        <v>IBM</v>
      </c>
      <c r="C188" s="6" t="str">
        <f>VLOOKUP(A188,Table3[#All],3,FALSE)</f>
        <v>Applied Data Science with R</v>
      </c>
      <c r="D188" s="6" t="str">
        <f>VLOOKUP(A188,Table3[#All],4,FALSE)</f>
        <v>Specialization</v>
      </c>
      <c r="E188" s="6">
        <f>VLOOKUP(A188,Table3[#All],5,FALSE)</f>
        <v>4.5</v>
      </c>
      <c r="F188" s="6">
        <f>VLOOKUP(A188,Table3[#All],6,FALSE)</f>
        <v>62</v>
      </c>
      <c r="G188" s="6">
        <v>5600</v>
      </c>
      <c r="H188" s="6" t="str">
        <f>VLOOKUP(A188,Table3[#All],8,FALSE)</f>
        <v>Beginner</v>
      </c>
      <c r="I188" s="6" t="s">
        <v>1768</v>
      </c>
      <c r="J188" s="6" t="s">
        <v>1769</v>
      </c>
      <c r="K188" s="6">
        <v>4.5999999999999996</v>
      </c>
      <c r="L188" s="6">
        <v>50</v>
      </c>
      <c r="M188" s="6">
        <v>15</v>
      </c>
      <c r="N188" s="7">
        <f>IFERROR(VLOOKUP(I188,Table1[#All],2,0),0)</f>
        <v>4429</v>
      </c>
      <c r="O188" s="6" t="s">
        <v>1770</v>
      </c>
      <c r="P188" s="6" t="s">
        <v>1771</v>
      </c>
      <c r="Q188" s="6">
        <v>3.8</v>
      </c>
      <c r="R188" s="6">
        <v>12</v>
      </c>
      <c r="S188" s="6">
        <v>2</v>
      </c>
      <c r="T188" s="7">
        <f>IFERROR(VLOOKUP(O188,Table1[#All],2,0),0)</f>
        <v>1668</v>
      </c>
      <c r="U188" s="6" t="s">
        <v>1772</v>
      </c>
      <c r="V188" s="6" t="s">
        <v>1773</v>
      </c>
      <c r="W188" s="6">
        <v>5</v>
      </c>
      <c r="X188" s="6">
        <v>14</v>
      </c>
      <c r="Y188" s="6">
        <v>2</v>
      </c>
      <c r="Z188" s="7">
        <f>IFERROR(VLOOKUP(U188,Table1[#All],2,0),0)</f>
        <v>1646</v>
      </c>
      <c r="AA188" s="6" t="s">
        <v>1774</v>
      </c>
      <c r="AB188" s="6" t="s">
        <v>1775</v>
      </c>
      <c r="AC188" s="6">
        <v>0</v>
      </c>
      <c r="AD188" s="6">
        <v>0</v>
      </c>
      <c r="AE188" s="6">
        <f>0</f>
        <v>0</v>
      </c>
      <c r="AF188" s="7">
        <f>IFERROR(VLOOKUP(AA188,Table1[#All],2,0),0)</f>
        <v>0</v>
      </c>
      <c r="AG188" s="6" t="s">
        <v>1776</v>
      </c>
      <c r="AH188" s="6" t="s">
        <v>1777</v>
      </c>
      <c r="AI188" s="6" t="s">
        <v>4367</v>
      </c>
      <c r="AJ188" s="6" t="s">
        <v>4367</v>
      </c>
      <c r="AK188" s="6" t="s">
        <v>4367</v>
      </c>
      <c r="AL188" s="7">
        <f>IFERROR(VLOOKUP(AG188,Table1[#All],2,0),0)</f>
        <v>0</v>
      </c>
      <c r="AM188" s="6" t="s">
        <v>9</v>
      </c>
      <c r="AN188" s="6" t="s">
        <v>9</v>
      </c>
      <c r="AO188" s="6">
        <f>0</f>
        <v>0</v>
      </c>
      <c r="AP188" s="6">
        <f>0</f>
        <v>0</v>
      </c>
      <c r="AQ188" s="6">
        <f>0</f>
        <v>0</v>
      </c>
      <c r="AR188" s="7">
        <f>IFERROR(VLOOKUP(AM188,Table1[#All],2,0),0)</f>
        <v>0</v>
      </c>
      <c r="AS188" s="6" t="s">
        <v>9</v>
      </c>
      <c r="AT188" s="6" t="s">
        <v>9</v>
      </c>
      <c r="AU188" s="6">
        <f>0</f>
        <v>0</v>
      </c>
      <c r="AV188" s="6">
        <f>0</f>
        <v>0</v>
      </c>
      <c r="AW188" s="6">
        <f>0</f>
        <v>0</v>
      </c>
      <c r="AX188" s="7">
        <f>IFERROR(VLOOKUP(AS188,Table1[#All],2,0),0)</f>
        <v>0</v>
      </c>
      <c r="AY188" s="6" t="s">
        <v>9</v>
      </c>
      <c r="AZ188" s="6" t="s">
        <v>9</v>
      </c>
      <c r="BA188" s="6">
        <f>0</f>
        <v>0</v>
      </c>
      <c r="BB188" s="6">
        <f>0</f>
        <v>0</v>
      </c>
      <c r="BC188" s="6">
        <f>0</f>
        <v>0</v>
      </c>
      <c r="BD188" s="7">
        <f>IFERROR(VLOOKUP(AY188,Table1[#All],2,0),0)</f>
        <v>0</v>
      </c>
      <c r="BE188" s="6" t="s">
        <v>9</v>
      </c>
      <c r="BF188" s="6" t="s">
        <v>9</v>
      </c>
      <c r="BG188" s="6">
        <f>0</f>
        <v>0</v>
      </c>
      <c r="BH188" s="6">
        <f>0</f>
        <v>0</v>
      </c>
      <c r="BI188" s="6">
        <f>0</f>
        <v>0</v>
      </c>
      <c r="BJ188" s="7">
        <f>IFERROR(VLOOKUP(BE188,Table1[#All],2,0),0)</f>
        <v>0</v>
      </c>
      <c r="BK188" s="6" t="s">
        <v>9</v>
      </c>
      <c r="BL188" s="6" t="s">
        <v>9</v>
      </c>
      <c r="BM188" s="6">
        <f>0</f>
        <v>0</v>
      </c>
      <c r="BN188" s="6">
        <f>0</f>
        <v>0</v>
      </c>
      <c r="BO188" s="6">
        <f>0</f>
        <v>0</v>
      </c>
      <c r="BP188" s="7">
        <f>IFERROR(VLOOKUP(BK188,Table1[#All],2,0),0)</f>
        <v>0</v>
      </c>
    </row>
    <row r="189" spans="1:68" x14ac:dyDescent="0.25">
      <c r="A189" s="6" t="s">
        <v>1778</v>
      </c>
      <c r="B189" s="6" t="str">
        <f>VLOOKUP(A189,Table3[#All],2,FALSE)</f>
        <v>École Polytechnique Fédérale de Lausanne</v>
      </c>
      <c r="C189" s="6" t="str">
        <f>VLOOKUP(A189,Table3[#All],3,FALSE)</f>
        <v>Functional Programming in Scala</v>
      </c>
      <c r="D189" s="6" t="str">
        <f>VLOOKUP(A189,Table3[#All],4,FALSE)</f>
        <v>Specialization</v>
      </c>
      <c r="E189" s="6">
        <f>VLOOKUP(A189,Table3[#All],5,FALSE)</f>
        <v>4.7</v>
      </c>
      <c r="F189" s="6">
        <f>VLOOKUP(A189,Table3[#All],6,FALSE)</f>
        <v>10128</v>
      </c>
      <c r="G189" s="6">
        <v>260000</v>
      </c>
      <c r="H189" s="6" t="str">
        <f>VLOOKUP(A189,Table3[#All],8,FALSE)</f>
        <v>Intermediate</v>
      </c>
      <c r="I189" s="6" t="s">
        <v>1779</v>
      </c>
      <c r="J189" s="6" t="s">
        <v>1780</v>
      </c>
      <c r="K189" s="6">
        <v>4.8</v>
      </c>
      <c r="L189" s="8">
        <v>7864</v>
      </c>
      <c r="M189" s="8">
        <v>1605</v>
      </c>
      <c r="N189" s="7">
        <f>IFERROR(VLOOKUP(I189,Table1[#All],2,0),0)</f>
        <v>192835</v>
      </c>
      <c r="O189" s="6" t="s">
        <v>1781</v>
      </c>
      <c r="P189" s="6" t="s">
        <v>1782</v>
      </c>
      <c r="Q189" s="6">
        <v>4.5</v>
      </c>
      <c r="R189" s="8">
        <v>3055</v>
      </c>
      <c r="S189" s="6">
        <v>522</v>
      </c>
      <c r="T189" s="7">
        <f>IFERROR(VLOOKUP(O189,Table1[#All],2,0),0)</f>
        <v>55556</v>
      </c>
      <c r="U189" s="6" t="s">
        <v>1783</v>
      </c>
      <c r="V189" s="6" t="s">
        <v>1784</v>
      </c>
      <c r="W189" s="6">
        <v>4.4000000000000004</v>
      </c>
      <c r="X189" s="8">
        <v>1801</v>
      </c>
      <c r="Y189" s="6">
        <v>279</v>
      </c>
      <c r="Z189" s="7">
        <f>IFERROR(VLOOKUP(U189,Table1[#All],2,0),0)</f>
        <v>54707</v>
      </c>
      <c r="AA189" s="6" t="s">
        <v>1785</v>
      </c>
      <c r="AB189" s="6" t="s">
        <v>1786</v>
      </c>
      <c r="AC189" s="6">
        <v>4.7</v>
      </c>
      <c r="AD189" s="8">
        <v>2485</v>
      </c>
      <c r="AE189" s="6">
        <v>513</v>
      </c>
      <c r="AF189" s="7">
        <f>IFERROR(VLOOKUP(AA189,Table1[#All],2,0),0)</f>
        <v>88900</v>
      </c>
      <c r="AG189" s="6" t="s">
        <v>1787</v>
      </c>
      <c r="AH189" s="6" t="s">
        <v>1788</v>
      </c>
      <c r="AI189" s="6">
        <v>4.4000000000000004</v>
      </c>
      <c r="AJ189" s="6">
        <v>530</v>
      </c>
      <c r="AK189" s="6">
        <v>91</v>
      </c>
      <c r="AL189" s="7">
        <f>IFERROR(VLOOKUP(AG189,Table1[#All],2,0),0)</f>
        <v>12116</v>
      </c>
      <c r="AM189" s="6" t="s">
        <v>9</v>
      </c>
      <c r="AN189" s="6" t="s">
        <v>9</v>
      </c>
      <c r="AO189" s="6">
        <f>0</f>
        <v>0</v>
      </c>
      <c r="AP189" s="6">
        <f>0</f>
        <v>0</v>
      </c>
      <c r="AQ189" s="6">
        <f>0</f>
        <v>0</v>
      </c>
      <c r="AR189" s="7">
        <f>IFERROR(VLOOKUP(AM189,Table1[#All],2,0),0)</f>
        <v>0</v>
      </c>
      <c r="AS189" s="6" t="s">
        <v>9</v>
      </c>
      <c r="AT189" s="6" t="s">
        <v>9</v>
      </c>
      <c r="AU189" s="6">
        <f>0</f>
        <v>0</v>
      </c>
      <c r="AV189" s="6">
        <f>0</f>
        <v>0</v>
      </c>
      <c r="AW189" s="6">
        <f>0</f>
        <v>0</v>
      </c>
      <c r="AX189" s="7">
        <f>IFERROR(VLOOKUP(AS189,Table1[#All],2,0),0)</f>
        <v>0</v>
      </c>
      <c r="AY189" s="6" t="s">
        <v>9</v>
      </c>
      <c r="AZ189" s="6" t="s">
        <v>9</v>
      </c>
      <c r="BA189" s="6">
        <f>0</f>
        <v>0</v>
      </c>
      <c r="BB189" s="6">
        <f>0</f>
        <v>0</v>
      </c>
      <c r="BC189" s="6">
        <f>0</f>
        <v>0</v>
      </c>
      <c r="BD189" s="7">
        <f>IFERROR(VLOOKUP(AY189,Table1[#All],2,0),0)</f>
        <v>0</v>
      </c>
      <c r="BE189" s="6" t="s">
        <v>9</v>
      </c>
      <c r="BF189" s="6" t="s">
        <v>9</v>
      </c>
      <c r="BG189" s="6">
        <f>0</f>
        <v>0</v>
      </c>
      <c r="BH189" s="6">
        <f>0</f>
        <v>0</v>
      </c>
      <c r="BI189" s="6">
        <f>0</f>
        <v>0</v>
      </c>
      <c r="BJ189" s="7">
        <f>IFERROR(VLOOKUP(BE189,Table1[#All],2,0),0)</f>
        <v>0</v>
      </c>
      <c r="BK189" s="6" t="s">
        <v>9</v>
      </c>
      <c r="BL189" s="6" t="s">
        <v>9</v>
      </c>
      <c r="BM189" s="6">
        <f>0</f>
        <v>0</v>
      </c>
      <c r="BN189" s="6">
        <f>0</f>
        <v>0</v>
      </c>
      <c r="BO189" s="6">
        <f>0</f>
        <v>0</v>
      </c>
      <c r="BP189" s="7">
        <f>IFERROR(VLOOKUP(BK189,Table1[#All],2,0),0)</f>
        <v>0</v>
      </c>
    </row>
    <row r="190" spans="1:68" x14ac:dyDescent="0.25">
      <c r="A190" s="6" t="s">
        <v>1789</v>
      </c>
      <c r="B190" s="6" t="str">
        <f>VLOOKUP(A190,Table3[#All],2,FALSE)</f>
        <v>University of Pennsylvania</v>
      </c>
      <c r="C190" s="6" t="str">
        <f>VLOOKUP(A190,Table3[#All],3,FALSE)</f>
        <v>Intellectual Property Law</v>
      </c>
      <c r="D190" s="6" t="str">
        <f>VLOOKUP(A190,Table3[#All],4,FALSE)</f>
        <v>Specialization</v>
      </c>
      <c r="E190" s="6">
        <f>VLOOKUP(A190,Table3[#All],5,FALSE)</f>
        <v>4.8</v>
      </c>
      <c r="F190" s="6">
        <f>VLOOKUP(A190,Table3[#All],6,FALSE)</f>
        <v>799</v>
      </c>
      <c r="G190" s="6">
        <v>20000</v>
      </c>
      <c r="H190" s="6" t="str">
        <f>VLOOKUP(A190,Table3[#All],8,FALSE)</f>
        <v>Intermediate</v>
      </c>
      <c r="I190" s="6" t="s">
        <v>1790</v>
      </c>
      <c r="J190" s="6" t="s">
        <v>1791</v>
      </c>
      <c r="K190" s="6">
        <v>4.8</v>
      </c>
      <c r="L190" s="6">
        <v>591</v>
      </c>
      <c r="M190" s="6">
        <v>122</v>
      </c>
      <c r="N190" s="7">
        <f>IFERROR(VLOOKUP(I190,Table1[#All],2,0),0)</f>
        <v>14107</v>
      </c>
      <c r="O190" s="6" t="s">
        <v>1792</v>
      </c>
      <c r="P190" s="6" t="s">
        <v>1793</v>
      </c>
      <c r="Q190" s="6">
        <v>4.8</v>
      </c>
      <c r="R190" s="6">
        <v>210</v>
      </c>
      <c r="S190" s="6">
        <v>41</v>
      </c>
      <c r="T190" s="7">
        <f>IFERROR(VLOOKUP(O190,Table1[#All],2,0),0)</f>
        <v>6332</v>
      </c>
      <c r="U190" s="6" t="s">
        <v>1794</v>
      </c>
      <c r="V190" s="6" t="s">
        <v>1795</v>
      </c>
      <c r="W190" s="6">
        <v>4.8</v>
      </c>
      <c r="X190" s="6">
        <v>150</v>
      </c>
      <c r="Y190" s="6">
        <v>30</v>
      </c>
      <c r="Z190" s="7">
        <f>IFERROR(VLOOKUP(U190,Table1[#All],2,0),0)</f>
        <v>5287</v>
      </c>
      <c r="AA190" s="6" t="s">
        <v>1796</v>
      </c>
      <c r="AB190" s="6" t="s">
        <v>1797</v>
      </c>
      <c r="AC190" s="6">
        <v>4.8</v>
      </c>
      <c r="AD190" s="6">
        <v>168</v>
      </c>
      <c r="AE190" s="6">
        <v>32</v>
      </c>
      <c r="AF190" s="7">
        <f>IFERROR(VLOOKUP(AA190,Table1[#All],2,0),0)</f>
        <v>6122</v>
      </c>
      <c r="AG190" s="6" t="s">
        <v>9</v>
      </c>
      <c r="AH190" s="6" t="s">
        <v>9</v>
      </c>
      <c r="AI190" s="6">
        <f>0</f>
        <v>0</v>
      </c>
      <c r="AJ190" s="6">
        <f>0</f>
        <v>0</v>
      </c>
      <c r="AK190" s="6">
        <f>0</f>
        <v>0</v>
      </c>
      <c r="AL190" s="7">
        <f>IFERROR(VLOOKUP(AG190,Table1[#All],2,0),0)</f>
        <v>0</v>
      </c>
      <c r="AM190" s="6" t="s">
        <v>9</v>
      </c>
      <c r="AN190" s="6" t="s">
        <v>9</v>
      </c>
      <c r="AO190" s="6">
        <f>0</f>
        <v>0</v>
      </c>
      <c r="AP190" s="6">
        <f>0</f>
        <v>0</v>
      </c>
      <c r="AQ190" s="6">
        <f>0</f>
        <v>0</v>
      </c>
      <c r="AR190" s="7">
        <f>IFERROR(VLOOKUP(AM190,Table1[#All],2,0),0)</f>
        <v>0</v>
      </c>
      <c r="AS190" s="6" t="s">
        <v>9</v>
      </c>
      <c r="AT190" s="6" t="s">
        <v>9</v>
      </c>
      <c r="AU190" s="6">
        <f>0</f>
        <v>0</v>
      </c>
      <c r="AV190" s="6">
        <f>0</f>
        <v>0</v>
      </c>
      <c r="AW190" s="6">
        <f>0</f>
        <v>0</v>
      </c>
      <c r="AX190" s="7">
        <f>IFERROR(VLOOKUP(AS190,Table1[#All],2,0),0)</f>
        <v>0</v>
      </c>
      <c r="AY190" s="6" t="s">
        <v>9</v>
      </c>
      <c r="AZ190" s="6" t="s">
        <v>9</v>
      </c>
      <c r="BA190" s="6">
        <f>0</f>
        <v>0</v>
      </c>
      <c r="BB190" s="6">
        <f>0</f>
        <v>0</v>
      </c>
      <c r="BC190" s="6">
        <f>0</f>
        <v>0</v>
      </c>
      <c r="BD190" s="7">
        <f>IFERROR(VLOOKUP(AY190,Table1[#All],2,0),0)</f>
        <v>0</v>
      </c>
      <c r="BE190" s="6" t="s">
        <v>9</v>
      </c>
      <c r="BF190" s="6" t="s">
        <v>9</v>
      </c>
      <c r="BG190" s="6">
        <f>0</f>
        <v>0</v>
      </c>
      <c r="BH190" s="6">
        <f>0</f>
        <v>0</v>
      </c>
      <c r="BI190" s="6">
        <f>0</f>
        <v>0</v>
      </c>
      <c r="BJ190" s="7">
        <f>IFERROR(VLOOKUP(BE190,Table1[#All],2,0),0)</f>
        <v>0</v>
      </c>
      <c r="BK190" s="6" t="s">
        <v>9</v>
      </c>
      <c r="BL190" s="6" t="s">
        <v>9</v>
      </c>
      <c r="BM190" s="6">
        <f>0</f>
        <v>0</v>
      </c>
      <c r="BN190" s="6">
        <f>0</f>
        <v>0</v>
      </c>
      <c r="BO190" s="6">
        <f>0</f>
        <v>0</v>
      </c>
      <c r="BP190" s="7">
        <f>IFERROR(VLOOKUP(BK190,Table1[#All],2,0),0)</f>
        <v>0</v>
      </c>
    </row>
    <row r="191" spans="1:68" x14ac:dyDescent="0.25">
      <c r="A191" s="6" t="s">
        <v>1798</v>
      </c>
      <c r="B191" s="6" t="str">
        <f>VLOOKUP(A191,Table3[#All],2,FALSE)</f>
        <v>Johns Hopkins University</v>
      </c>
      <c r="C191" s="6" t="str">
        <f>VLOOKUP(A191,Table3[#All],3,FALSE)</f>
        <v>Neuroscience and Neuroimaging</v>
      </c>
      <c r="D191" s="6" t="str">
        <f>VLOOKUP(A191,Table3[#All],4,FALSE)</f>
        <v>Specialization</v>
      </c>
      <c r="E191" s="6">
        <f>VLOOKUP(A191,Table3[#All],5,FALSE)</f>
        <v>4.5999999999999996</v>
      </c>
      <c r="F191" s="6">
        <f>VLOOKUP(A191,Table3[#All],6,FALSE)</f>
        <v>2605</v>
      </c>
      <c r="G191" s="6">
        <v>89000</v>
      </c>
      <c r="H191" s="6" t="str">
        <f>VLOOKUP(A191,Table3[#All],8,FALSE)</f>
        <v>Intermediate</v>
      </c>
      <c r="I191" s="6" t="s">
        <v>1799</v>
      </c>
      <c r="J191" s="6" t="s">
        <v>1800</v>
      </c>
      <c r="K191" s="6">
        <v>4.5999999999999996</v>
      </c>
      <c r="L191" s="8">
        <v>1734</v>
      </c>
      <c r="M191" s="6">
        <v>404</v>
      </c>
      <c r="N191" s="7">
        <f>IFERROR(VLOOKUP(I191,Table1[#All],2,0),0)</f>
        <v>52518</v>
      </c>
      <c r="O191" s="6" t="s">
        <v>1801</v>
      </c>
      <c r="P191" s="6" t="s">
        <v>1802</v>
      </c>
      <c r="Q191" s="6">
        <v>4.5999999999999996</v>
      </c>
      <c r="R191" s="6">
        <v>713</v>
      </c>
      <c r="S191" s="6">
        <v>145</v>
      </c>
      <c r="T191" s="7">
        <f>IFERROR(VLOOKUP(O191,Table1[#All],2,0),0)</f>
        <v>32407</v>
      </c>
      <c r="U191" s="6" t="s">
        <v>1803</v>
      </c>
      <c r="V191" s="6" t="s">
        <v>1804</v>
      </c>
      <c r="W191" s="6">
        <v>4.7</v>
      </c>
      <c r="X191" s="6">
        <v>205</v>
      </c>
      <c r="Y191" s="6">
        <v>32</v>
      </c>
      <c r="Z191" s="7">
        <f>IFERROR(VLOOKUP(U191,Table1[#All],2,0),0)</f>
        <v>12539</v>
      </c>
      <c r="AA191" s="6" t="s">
        <v>1805</v>
      </c>
      <c r="AB191" s="6" t="s">
        <v>1806</v>
      </c>
      <c r="AC191" s="6">
        <v>4.5999999999999996</v>
      </c>
      <c r="AD191" s="6">
        <v>253</v>
      </c>
      <c r="AE191" s="6">
        <v>49</v>
      </c>
      <c r="AF191" s="7">
        <f>IFERROR(VLOOKUP(AA191,Table1[#All],2,0),0)</f>
        <v>19520</v>
      </c>
      <c r="AG191" s="6" t="s">
        <v>9</v>
      </c>
      <c r="AH191" s="6" t="s">
        <v>9</v>
      </c>
      <c r="AI191" s="6">
        <f>0</f>
        <v>0</v>
      </c>
      <c r="AJ191" s="6">
        <f>0</f>
        <v>0</v>
      </c>
      <c r="AK191" s="6">
        <f>0</f>
        <v>0</v>
      </c>
      <c r="AL191" s="7">
        <f>IFERROR(VLOOKUP(AG191,Table1[#All],2,0),0)</f>
        <v>0</v>
      </c>
      <c r="AM191" s="6" t="s">
        <v>9</v>
      </c>
      <c r="AN191" s="6" t="s">
        <v>9</v>
      </c>
      <c r="AO191" s="6">
        <f>0</f>
        <v>0</v>
      </c>
      <c r="AP191" s="6">
        <f>0</f>
        <v>0</v>
      </c>
      <c r="AQ191" s="6">
        <f>0</f>
        <v>0</v>
      </c>
      <c r="AR191" s="7">
        <f>IFERROR(VLOOKUP(AM191,Table1[#All],2,0),0)</f>
        <v>0</v>
      </c>
      <c r="AS191" s="6" t="s">
        <v>9</v>
      </c>
      <c r="AT191" s="6" t="s">
        <v>9</v>
      </c>
      <c r="AU191" s="6">
        <f>0</f>
        <v>0</v>
      </c>
      <c r="AV191" s="6">
        <f>0</f>
        <v>0</v>
      </c>
      <c r="AW191" s="6">
        <f>0</f>
        <v>0</v>
      </c>
      <c r="AX191" s="7">
        <f>IFERROR(VLOOKUP(AS191,Table1[#All],2,0),0)</f>
        <v>0</v>
      </c>
      <c r="AY191" s="6" t="s">
        <v>9</v>
      </c>
      <c r="AZ191" s="6" t="s">
        <v>9</v>
      </c>
      <c r="BA191" s="6">
        <f>0</f>
        <v>0</v>
      </c>
      <c r="BB191" s="6">
        <f>0</f>
        <v>0</v>
      </c>
      <c r="BC191" s="6">
        <f>0</f>
        <v>0</v>
      </c>
      <c r="BD191" s="7">
        <f>IFERROR(VLOOKUP(AY191,Table1[#All],2,0),0)</f>
        <v>0</v>
      </c>
      <c r="BE191" s="6" t="s">
        <v>9</v>
      </c>
      <c r="BF191" s="6" t="s">
        <v>9</v>
      </c>
      <c r="BG191" s="6">
        <f>0</f>
        <v>0</v>
      </c>
      <c r="BH191" s="6">
        <f>0</f>
        <v>0</v>
      </c>
      <c r="BI191" s="6">
        <f>0</f>
        <v>0</v>
      </c>
      <c r="BJ191" s="7">
        <f>IFERROR(VLOOKUP(BE191,Table1[#All],2,0),0)</f>
        <v>0</v>
      </c>
      <c r="BK191" s="6" t="s">
        <v>9</v>
      </c>
      <c r="BL191" s="6" t="s">
        <v>9</v>
      </c>
      <c r="BM191" s="6">
        <f>0</f>
        <v>0</v>
      </c>
      <c r="BN191" s="6">
        <f>0</f>
        <v>0</v>
      </c>
      <c r="BO191" s="6">
        <f>0</f>
        <v>0</v>
      </c>
      <c r="BP191" s="7">
        <f>IFERROR(VLOOKUP(BK191,Table1[#All],2,0),0)</f>
        <v>0</v>
      </c>
    </row>
    <row r="192" spans="1:68" x14ac:dyDescent="0.25">
      <c r="A192" s="6" t="s">
        <v>1807</v>
      </c>
      <c r="B192" s="6" t="str">
        <f>VLOOKUP(A192,Table3[#All],2,FALSE)</f>
        <v>Microsoft</v>
      </c>
      <c r="C192" s="6" t="str">
        <f>VLOOKUP(A192,Table3[#All],3,FALSE)</f>
        <v>Microsoft Azure Fundamentals AZ-900 Exam Prep</v>
      </c>
      <c r="D192" s="6" t="str">
        <f>VLOOKUP(A192,Table3[#All],4,FALSE)</f>
        <v>Specialization</v>
      </c>
      <c r="E192" s="6">
        <f>VLOOKUP(A192,Table3[#All],5,FALSE)</f>
        <v>4.5999999999999996</v>
      </c>
      <c r="F192" s="6">
        <f>VLOOKUP(A192,Table3[#All],6,FALSE)</f>
        <v>415</v>
      </c>
      <c r="G192" s="6">
        <v>16000</v>
      </c>
      <c r="H192" s="6" t="str">
        <f>VLOOKUP(A192,Table3[#All],8,FALSE)</f>
        <v>Beginner</v>
      </c>
      <c r="I192" s="6" t="s">
        <v>1808</v>
      </c>
      <c r="J192" s="6" t="s">
        <v>1809</v>
      </c>
      <c r="K192" s="6">
        <v>4.5999999999999996</v>
      </c>
      <c r="L192" s="6">
        <v>347</v>
      </c>
      <c r="M192" s="6">
        <v>65</v>
      </c>
      <c r="N192" s="7">
        <f>IFERROR(VLOOKUP(I192,Table1[#All],2,0),0)</f>
        <v>15388</v>
      </c>
      <c r="O192" s="6" t="s">
        <v>1810</v>
      </c>
      <c r="P192" s="6" t="s">
        <v>1811</v>
      </c>
      <c r="Q192" s="6">
        <v>4.7</v>
      </c>
      <c r="R192" s="6">
        <v>92</v>
      </c>
      <c r="S192" s="6">
        <v>10</v>
      </c>
      <c r="T192" s="7">
        <f>IFERROR(VLOOKUP(O192,Table1[#All],2,0),0)</f>
        <v>3623</v>
      </c>
      <c r="U192" s="6" t="s">
        <v>1812</v>
      </c>
      <c r="V192" s="6" t="s">
        <v>1813</v>
      </c>
      <c r="W192" s="6">
        <v>4.9000000000000004</v>
      </c>
      <c r="X192" s="6">
        <v>55</v>
      </c>
      <c r="Y192" s="6">
        <v>8</v>
      </c>
      <c r="Z192" s="7">
        <f>IFERROR(VLOOKUP(U192,Table1[#All],2,0),0)</f>
        <v>2638</v>
      </c>
      <c r="AA192" s="6" t="s">
        <v>1814</v>
      </c>
      <c r="AB192" s="6" t="s">
        <v>1815</v>
      </c>
      <c r="AC192" s="6">
        <v>4.7</v>
      </c>
      <c r="AD192" s="6">
        <v>72</v>
      </c>
      <c r="AE192" s="6">
        <v>14</v>
      </c>
      <c r="AF192" s="7">
        <f>IFERROR(VLOOKUP(AA192,Table1[#All],2,0),0)</f>
        <v>4058</v>
      </c>
      <c r="AG192" s="6" t="s">
        <v>9</v>
      </c>
      <c r="AH192" s="6" t="s">
        <v>9</v>
      </c>
      <c r="AI192" s="6">
        <f>0</f>
        <v>0</v>
      </c>
      <c r="AJ192" s="6">
        <f>0</f>
        <v>0</v>
      </c>
      <c r="AK192" s="6">
        <f>0</f>
        <v>0</v>
      </c>
      <c r="AL192" s="7">
        <f>IFERROR(VLOOKUP(AG192,Table1[#All],2,0),0)</f>
        <v>0</v>
      </c>
      <c r="AM192" s="6" t="s">
        <v>9</v>
      </c>
      <c r="AN192" s="6" t="s">
        <v>9</v>
      </c>
      <c r="AO192" s="6">
        <f>0</f>
        <v>0</v>
      </c>
      <c r="AP192" s="6">
        <f>0</f>
        <v>0</v>
      </c>
      <c r="AQ192" s="6">
        <f>0</f>
        <v>0</v>
      </c>
      <c r="AR192" s="7">
        <f>IFERROR(VLOOKUP(AM192,Table1[#All],2,0),0)</f>
        <v>0</v>
      </c>
      <c r="AS192" s="6" t="s">
        <v>9</v>
      </c>
      <c r="AT192" s="6" t="s">
        <v>9</v>
      </c>
      <c r="AU192" s="6">
        <f>0</f>
        <v>0</v>
      </c>
      <c r="AV192" s="6">
        <f>0</f>
        <v>0</v>
      </c>
      <c r="AW192" s="6">
        <f>0</f>
        <v>0</v>
      </c>
      <c r="AX192" s="7">
        <f>IFERROR(VLOOKUP(AS192,Table1[#All],2,0),0)</f>
        <v>0</v>
      </c>
      <c r="AY192" s="6" t="s">
        <v>9</v>
      </c>
      <c r="AZ192" s="6" t="s">
        <v>9</v>
      </c>
      <c r="BA192" s="6">
        <f>0</f>
        <v>0</v>
      </c>
      <c r="BB192" s="6">
        <f>0</f>
        <v>0</v>
      </c>
      <c r="BC192" s="6">
        <f>0</f>
        <v>0</v>
      </c>
      <c r="BD192" s="7">
        <f>IFERROR(VLOOKUP(AY192,Table1[#All],2,0),0)</f>
        <v>0</v>
      </c>
      <c r="BE192" s="6" t="s">
        <v>9</v>
      </c>
      <c r="BF192" s="6" t="s">
        <v>9</v>
      </c>
      <c r="BG192" s="6">
        <f>0</f>
        <v>0</v>
      </c>
      <c r="BH192" s="6">
        <f>0</f>
        <v>0</v>
      </c>
      <c r="BI192" s="6">
        <f>0</f>
        <v>0</v>
      </c>
      <c r="BJ192" s="7">
        <f>IFERROR(VLOOKUP(BE192,Table1[#All],2,0),0)</f>
        <v>0</v>
      </c>
      <c r="BK192" s="6" t="s">
        <v>9</v>
      </c>
      <c r="BL192" s="6" t="s">
        <v>9</v>
      </c>
      <c r="BM192" s="6">
        <f>0</f>
        <v>0</v>
      </c>
      <c r="BN192" s="6">
        <f>0</f>
        <v>0</v>
      </c>
      <c r="BO192" s="6">
        <f>0</f>
        <v>0</v>
      </c>
      <c r="BP192" s="7">
        <f>IFERROR(VLOOKUP(BK192,Table1[#All],2,0),0)</f>
        <v>0</v>
      </c>
    </row>
    <row r="193" spans="1:68" x14ac:dyDescent="0.25">
      <c r="A193" s="6" t="s">
        <v>1816</v>
      </c>
      <c r="B193" s="6" t="str">
        <f>VLOOKUP(A193,Table3[#All],2,FALSE)</f>
        <v>IE Business School</v>
      </c>
      <c r="C193" s="6" t="str">
        <f>VLOOKUP(A193,Table3[#All],3,FALSE)</f>
        <v>Branding: The Creative Journey</v>
      </c>
      <c r="D193" s="6" t="str">
        <f>VLOOKUP(A193,Table3[#All],4,FALSE)</f>
        <v>Specialization</v>
      </c>
      <c r="E193" s="6">
        <f>VLOOKUP(A193,Table3[#All],5,FALSE)</f>
        <v>4.5999999999999996</v>
      </c>
      <c r="F193" s="6">
        <f>VLOOKUP(A193,Table3[#All],6,FALSE)</f>
        <v>924</v>
      </c>
      <c r="G193" s="6">
        <v>64000</v>
      </c>
      <c r="H193" s="6" t="str">
        <f>VLOOKUP(A193,Table3[#All],8,FALSE)</f>
        <v>Beginner</v>
      </c>
      <c r="I193" s="6" t="s">
        <v>1817</v>
      </c>
      <c r="J193" s="6" t="s">
        <v>1818</v>
      </c>
      <c r="K193" s="6">
        <v>4.7</v>
      </c>
      <c r="L193" s="6">
        <v>503</v>
      </c>
      <c r="M193" s="6">
        <v>152</v>
      </c>
      <c r="N193" s="7">
        <f>IFERROR(VLOOKUP(I193,Table1[#All],2,0),0)</f>
        <v>36019</v>
      </c>
      <c r="O193" s="6" t="s">
        <v>1819</v>
      </c>
      <c r="P193" s="6" t="s">
        <v>1820</v>
      </c>
      <c r="Q193" s="6">
        <v>4.3</v>
      </c>
      <c r="R193" s="6">
        <v>167</v>
      </c>
      <c r="S193" s="6">
        <v>39</v>
      </c>
      <c r="T193" s="7">
        <f>IFERROR(VLOOKUP(O193,Table1[#All],2,0),0)</f>
        <v>15727</v>
      </c>
      <c r="U193" s="6" t="s">
        <v>1821</v>
      </c>
      <c r="V193" s="6" t="s">
        <v>1822</v>
      </c>
      <c r="W193" s="6">
        <v>4.7</v>
      </c>
      <c r="X193" s="6">
        <v>184</v>
      </c>
      <c r="Y193" s="6">
        <v>47</v>
      </c>
      <c r="Z193" s="7">
        <f>IFERROR(VLOOKUP(U193,Table1[#All],2,0),0)</f>
        <v>18613</v>
      </c>
      <c r="AA193" s="6" t="s">
        <v>1823</v>
      </c>
      <c r="AB193" s="6" t="s">
        <v>1824</v>
      </c>
      <c r="AC193" s="6">
        <v>4.5999999999999996</v>
      </c>
      <c r="AD193" s="6">
        <v>258</v>
      </c>
      <c r="AE193" s="6">
        <v>72</v>
      </c>
      <c r="AF193" s="7">
        <f>IFERROR(VLOOKUP(AA193,Table1[#All],2,0),0)</f>
        <v>17081</v>
      </c>
      <c r="AG193" s="6" t="s">
        <v>9</v>
      </c>
      <c r="AH193" s="6" t="s">
        <v>9</v>
      </c>
      <c r="AI193" s="6">
        <f>0</f>
        <v>0</v>
      </c>
      <c r="AJ193" s="6">
        <f>0</f>
        <v>0</v>
      </c>
      <c r="AK193" s="6">
        <f>0</f>
        <v>0</v>
      </c>
      <c r="AL193" s="7">
        <f>IFERROR(VLOOKUP(AG193,Table1[#All],2,0),0)</f>
        <v>0</v>
      </c>
      <c r="AM193" s="6" t="s">
        <v>9</v>
      </c>
      <c r="AN193" s="6" t="s">
        <v>9</v>
      </c>
      <c r="AO193" s="6">
        <f>0</f>
        <v>0</v>
      </c>
      <c r="AP193" s="6">
        <f>0</f>
        <v>0</v>
      </c>
      <c r="AQ193" s="6">
        <f>0</f>
        <v>0</v>
      </c>
      <c r="AR193" s="7">
        <f>IFERROR(VLOOKUP(AM193,Table1[#All],2,0),0)</f>
        <v>0</v>
      </c>
      <c r="AS193" s="6" t="s">
        <v>9</v>
      </c>
      <c r="AT193" s="6" t="s">
        <v>9</v>
      </c>
      <c r="AU193" s="6">
        <f>0</f>
        <v>0</v>
      </c>
      <c r="AV193" s="6">
        <f>0</f>
        <v>0</v>
      </c>
      <c r="AW193" s="6">
        <f>0</f>
        <v>0</v>
      </c>
      <c r="AX193" s="7">
        <f>IFERROR(VLOOKUP(AS193,Table1[#All],2,0),0)</f>
        <v>0</v>
      </c>
      <c r="AY193" s="6" t="s">
        <v>9</v>
      </c>
      <c r="AZ193" s="6" t="s">
        <v>9</v>
      </c>
      <c r="BA193" s="6">
        <f>0</f>
        <v>0</v>
      </c>
      <c r="BB193" s="6">
        <f>0</f>
        <v>0</v>
      </c>
      <c r="BC193" s="6">
        <f>0</f>
        <v>0</v>
      </c>
      <c r="BD193" s="7">
        <f>IFERROR(VLOOKUP(AY193,Table1[#All],2,0),0)</f>
        <v>0</v>
      </c>
      <c r="BE193" s="6" t="s">
        <v>9</v>
      </c>
      <c r="BF193" s="6" t="s">
        <v>9</v>
      </c>
      <c r="BG193" s="6">
        <f>0</f>
        <v>0</v>
      </c>
      <c r="BH193" s="6">
        <f>0</f>
        <v>0</v>
      </c>
      <c r="BI193" s="6">
        <f>0</f>
        <v>0</v>
      </c>
      <c r="BJ193" s="7">
        <f>IFERROR(VLOOKUP(BE193,Table1[#All],2,0),0)</f>
        <v>0</v>
      </c>
      <c r="BK193" s="6" t="s">
        <v>9</v>
      </c>
      <c r="BL193" s="6" t="s">
        <v>9</v>
      </c>
      <c r="BM193" s="6">
        <f>0</f>
        <v>0</v>
      </c>
      <c r="BN193" s="6">
        <f>0</f>
        <v>0</v>
      </c>
      <c r="BO193" s="6">
        <f>0</f>
        <v>0</v>
      </c>
      <c r="BP193" s="7">
        <f>IFERROR(VLOOKUP(BK193,Table1[#All],2,0),0)</f>
        <v>0</v>
      </c>
    </row>
    <row r="194" spans="1:68" x14ac:dyDescent="0.25">
      <c r="A194" s="6" t="s">
        <v>1825</v>
      </c>
      <c r="B194" s="6" t="str">
        <f>VLOOKUP(A194,Table3[#All],2,FALSE)</f>
        <v>Duke University</v>
      </c>
      <c r="C194" s="6" t="str">
        <f>VLOOKUP(A194,Table3[#All],3,FALSE)</f>
        <v>Object Oriented Programming in Java</v>
      </c>
      <c r="D194" s="6" t="str">
        <f>VLOOKUP(A194,Table3[#All],4,FALSE)</f>
        <v>Specialization</v>
      </c>
      <c r="E194" s="6">
        <f>VLOOKUP(A194,Table3[#All],5,FALSE)</f>
        <v>4.5999999999999996</v>
      </c>
      <c r="F194" s="6">
        <f>VLOOKUP(A194,Table3[#All],6,FALSE)</f>
        <v>12629</v>
      </c>
      <c r="G194" s="6">
        <v>480000</v>
      </c>
      <c r="H194" s="6" t="str">
        <f>VLOOKUP(A194,Table3[#All],8,FALSE)</f>
        <v>Beginner</v>
      </c>
      <c r="I194" s="6" t="s">
        <v>1826</v>
      </c>
      <c r="J194" s="6" t="s">
        <v>640</v>
      </c>
      <c r="K194" s="6">
        <v>4.5999999999999996</v>
      </c>
      <c r="L194" s="8">
        <v>6617</v>
      </c>
      <c r="M194" s="8">
        <v>1390</v>
      </c>
      <c r="N194" s="7">
        <f>IFERROR(VLOOKUP(I194,Table1[#All],2,0),0)</f>
        <v>280742</v>
      </c>
      <c r="O194" s="6" t="s">
        <v>1827</v>
      </c>
      <c r="P194" s="6" t="s">
        <v>642</v>
      </c>
      <c r="Q194" s="6">
        <v>4.7</v>
      </c>
      <c r="R194" s="8">
        <v>2659</v>
      </c>
      <c r="S194" s="6">
        <v>476</v>
      </c>
      <c r="T194" s="7">
        <f>IFERROR(VLOOKUP(O194,Table1[#All],2,0),0)</f>
        <v>120551</v>
      </c>
      <c r="U194" s="6" t="s">
        <v>1828</v>
      </c>
      <c r="V194" s="6" t="s">
        <v>1829</v>
      </c>
      <c r="W194" s="6">
        <v>4.7</v>
      </c>
      <c r="X194" s="8">
        <v>5181</v>
      </c>
      <c r="Y194" s="8">
        <v>1314</v>
      </c>
      <c r="Z194" s="7">
        <f>IFERROR(VLOOKUP(U194,Table1[#All],2,0),0)</f>
        <v>241134</v>
      </c>
      <c r="AA194" s="6" t="s">
        <v>1830</v>
      </c>
      <c r="AB194" s="6" t="s">
        <v>1831</v>
      </c>
      <c r="AC194" s="6">
        <v>4.8</v>
      </c>
      <c r="AD194" s="8">
        <v>2121</v>
      </c>
      <c r="AE194" s="6">
        <v>435</v>
      </c>
      <c r="AF194" s="7">
        <f>IFERROR(VLOOKUP(AA194,Table1[#All],2,0),0)</f>
        <v>83387</v>
      </c>
      <c r="AG194" s="6" t="s">
        <v>9</v>
      </c>
      <c r="AH194" s="6" t="s">
        <v>9</v>
      </c>
      <c r="AI194" s="6">
        <f>0</f>
        <v>0</v>
      </c>
      <c r="AJ194" s="6">
        <f>0</f>
        <v>0</v>
      </c>
      <c r="AK194" s="6">
        <f>0</f>
        <v>0</v>
      </c>
      <c r="AL194" s="7">
        <f>IFERROR(VLOOKUP(AG194,Table1[#All],2,0),0)</f>
        <v>0</v>
      </c>
      <c r="AM194" s="6" t="s">
        <v>9</v>
      </c>
      <c r="AN194" s="6" t="s">
        <v>9</v>
      </c>
      <c r="AO194" s="6">
        <f>0</f>
        <v>0</v>
      </c>
      <c r="AP194" s="6">
        <f>0</f>
        <v>0</v>
      </c>
      <c r="AQ194" s="6">
        <f>0</f>
        <v>0</v>
      </c>
      <c r="AR194" s="7">
        <f>IFERROR(VLOOKUP(AM194,Table1[#All],2,0),0)</f>
        <v>0</v>
      </c>
      <c r="AS194" s="6" t="s">
        <v>9</v>
      </c>
      <c r="AT194" s="6" t="s">
        <v>9</v>
      </c>
      <c r="AU194" s="6">
        <f>0</f>
        <v>0</v>
      </c>
      <c r="AV194" s="6">
        <f>0</f>
        <v>0</v>
      </c>
      <c r="AW194" s="6">
        <f>0</f>
        <v>0</v>
      </c>
      <c r="AX194" s="7">
        <f>IFERROR(VLOOKUP(AS194,Table1[#All],2,0),0)</f>
        <v>0</v>
      </c>
      <c r="AY194" s="6" t="s">
        <v>9</v>
      </c>
      <c r="AZ194" s="6" t="s">
        <v>9</v>
      </c>
      <c r="BA194" s="6">
        <f>0</f>
        <v>0</v>
      </c>
      <c r="BB194" s="6">
        <f>0</f>
        <v>0</v>
      </c>
      <c r="BC194" s="6">
        <f>0</f>
        <v>0</v>
      </c>
      <c r="BD194" s="7">
        <f>IFERROR(VLOOKUP(AY194,Table1[#All],2,0),0)</f>
        <v>0</v>
      </c>
      <c r="BE194" s="6" t="s">
        <v>9</v>
      </c>
      <c r="BF194" s="6" t="s">
        <v>9</v>
      </c>
      <c r="BG194" s="6">
        <f>0</f>
        <v>0</v>
      </c>
      <c r="BH194" s="6">
        <f>0</f>
        <v>0</v>
      </c>
      <c r="BI194" s="6">
        <f>0</f>
        <v>0</v>
      </c>
      <c r="BJ194" s="7">
        <f>IFERROR(VLOOKUP(BE194,Table1[#All],2,0),0)</f>
        <v>0</v>
      </c>
      <c r="BK194" s="6" t="s">
        <v>9</v>
      </c>
      <c r="BL194" s="6" t="s">
        <v>9</v>
      </c>
      <c r="BM194" s="6">
        <f>0</f>
        <v>0</v>
      </c>
      <c r="BN194" s="6">
        <f>0</f>
        <v>0</v>
      </c>
      <c r="BO194" s="6">
        <f>0</f>
        <v>0</v>
      </c>
      <c r="BP194" s="7">
        <f>IFERROR(VLOOKUP(BK194,Table1[#All],2,0),0)</f>
        <v>0</v>
      </c>
    </row>
    <row r="195" spans="1:68" x14ac:dyDescent="0.25">
      <c r="A195" s="6" t="s">
        <v>1832</v>
      </c>
      <c r="B195" s="6" t="str">
        <f>VLOOKUP(A195,Table3[#All],2,FALSE)</f>
        <v>University of California, Santa Cruz</v>
      </c>
      <c r="C195" s="6" t="str">
        <f>VLOOKUP(A195,Table3[#All],3,FALSE)</f>
        <v>Coding for Everyone: C and C++</v>
      </c>
      <c r="D195" s="6" t="str">
        <f>VLOOKUP(A195,Table3[#All],4,FALSE)</f>
        <v>Specialization</v>
      </c>
      <c r="E195" s="6">
        <f>VLOOKUP(A195,Table3[#All],5,FALSE)</f>
        <v>4.5</v>
      </c>
      <c r="F195" s="6">
        <f>VLOOKUP(A195,Table3[#All],6,FALSE)</f>
        <v>6652</v>
      </c>
      <c r="G195" s="6">
        <v>350000</v>
      </c>
      <c r="H195" s="6" t="str">
        <f>VLOOKUP(A195,Table3[#All],8,FALSE)</f>
        <v>Beginner</v>
      </c>
      <c r="I195" s="6" t="s">
        <v>1833</v>
      </c>
      <c r="J195" s="6" t="s">
        <v>1834</v>
      </c>
      <c r="K195" s="6">
        <v>4.5</v>
      </c>
      <c r="L195" s="8">
        <v>4318</v>
      </c>
      <c r="M195" s="8">
        <v>1231</v>
      </c>
      <c r="N195" s="7">
        <f>IFERROR(VLOOKUP(I195,Table1[#All],2,0),0)</f>
        <v>150910</v>
      </c>
      <c r="O195" s="6" t="s">
        <v>1835</v>
      </c>
      <c r="P195" s="6" t="s">
        <v>1836</v>
      </c>
      <c r="Q195" s="6">
        <v>4.5999999999999996</v>
      </c>
      <c r="R195" s="6">
        <v>449</v>
      </c>
      <c r="S195" s="6">
        <v>118</v>
      </c>
      <c r="T195" s="7">
        <f>IFERROR(VLOOKUP(O195,Table1[#All],2,0),0)</f>
        <v>34757</v>
      </c>
      <c r="U195" s="6" t="s">
        <v>1837</v>
      </c>
      <c r="V195" s="6" t="s">
        <v>1838</v>
      </c>
      <c r="W195" s="6">
        <v>4.4000000000000004</v>
      </c>
      <c r="X195" s="8">
        <v>2065</v>
      </c>
      <c r="Y195" s="6">
        <v>581</v>
      </c>
      <c r="Z195" s="7">
        <f>IFERROR(VLOOKUP(U195,Table1[#All],2,0),0)</f>
        <v>215050</v>
      </c>
      <c r="AA195" s="6" t="s">
        <v>1839</v>
      </c>
      <c r="AB195" s="6" t="s">
        <v>1840</v>
      </c>
      <c r="AC195" s="6">
        <v>4.4000000000000004</v>
      </c>
      <c r="AD195" s="6">
        <v>249</v>
      </c>
      <c r="AE195" s="6">
        <v>76</v>
      </c>
      <c r="AF195" s="7">
        <f>IFERROR(VLOOKUP(AA195,Table1[#All],2,0),0)</f>
        <v>44358</v>
      </c>
      <c r="AG195" s="6" t="s">
        <v>9</v>
      </c>
      <c r="AH195" s="6" t="s">
        <v>9</v>
      </c>
      <c r="AI195" s="6">
        <f>0</f>
        <v>0</v>
      </c>
      <c r="AJ195" s="6">
        <f>0</f>
        <v>0</v>
      </c>
      <c r="AK195" s="6">
        <f>0</f>
        <v>0</v>
      </c>
      <c r="AL195" s="7">
        <f>IFERROR(VLOOKUP(AG195,Table1[#All],2,0),0)</f>
        <v>0</v>
      </c>
      <c r="AM195" s="6" t="s">
        <v>9</v>
      </c>
      <c r="AN195" s="6" t="s">
        <v>9</v>
      </c>
      <c r="AO195" s="6">
        <f>0</f>
        <v>0</v>
      </c>
      <c r="AP195" s="6">
        <f>0</f>
        <v>0</v>
      </c>
      <c r="AQ195" s="6">
        <f>0</f>
        <v>0</v>
      </c>
      <c r="AR195" s="7">
        <f>IFERROR(VLOOKUP(AM195,Table1[#All],2,0),0)</f>
        <v>0</v>
      </c>
      <c r="AS195" s="6" t="s">
        <v>9</v>
      </c>
      <c r="AT195" s="6" t="s">
        <v>9</v>
      </c>
      <c r="AU195" s="6">
        <f>0</f>
        <v>0</v>
      </c>
      <c r="AV195" s="6">
        <f>0</f>
        <v>0</v>
      </c>
      <c r="AW195" s="6">
        <f>0</f>
        <v>0</v>
      </c>
      <c r="AX195" s="7">
        <f>IFERROR(VLOOKUP(AS195,Table1[#All],2,0),0)</f>
        <v>0</v>
      </c>
      <c r="AY195" s="6" t="s">
        <v>9</v>
      </c>
      <c r="AZ195" s="6" t="s">
        <v>9</v>
      </c>
      <c r="BA195" s="6">
        <f>0</f>
        <v>0</v>
      </c>
      <c r="BB195" s="6">
        <f>0</f>
        <v>0</v>
      </c>
      <c r="BC195" s="6">
        <f>0</f>
        <v>0</v>
      </c>
      <c r="BD195" s="7">
        <f>IFERROR(VLOOKUP(AY195,Table1[#All],2,0),0)</f>
        <v>0</v>
      </c>
      <c r="BE195" s="6" t="s">
        <v>9</v>
      </c>
      <c r="BF195" s="6" t="s">
        <v>9</v>
      </c>
      <c r="BG195" s="6">
        <f>0</f>
        <v>0</v>
      </c>
      <c r="BH195" s="6">
        <f>0</f>
        <v>0</v>
      </c>
      <c r="BI195" s="6">
        <f>0</f>
        <v>0</v>
      </c>
      <c r="BJ195" s="7">
        <f>IFERROR(VLOOKUP(BE195,Table1[#All],2,0),0)</f>
        <v>0</v>
      </c>
      <c r="BK195" s="6" t="s">
        <v>9</v>
      </c>
      <c r="BL195" s="6" t="s">
        <v>9</v>
      </c>
      <c r="BM195" s="6">
        <f>0</f>
        <v>0</v>
      </c>
      <c r="BN195" s="6">
        <f>0</f>
        <v>0</v>
      </c>
      <c r="BO195" s="6">
        <f>0</f>
        <v>0</v>
      </c>
      <c r="BP195" s="7">
        <f>IFERROR(VLOOKUP(BK195,Table1[#All],2,0),0)</f>
        <v>0</v>
      </c>
    </row>
    <row r="196" spans="1:68" x14ac:dyDescent="0.25">
      <c r="A196" s="6" t="s">
        <v>1841</v>
      </c>
      <c r="B196" s="6" t="str">
        <f>VLOOKUP(A196,Table3[#All],2,FALSE)</f>
        <v>University of Alberta</v>
      </c>
      <c r="C196" s="6" t="str">
        <f>VLOOKUP(A196,Table3[#All],3,FALSE)</f>
        <v>Software Product Management</v>
      </c>
      <c r="D196" s="6" t="str">
        <f>VLOOKUP(A196,Table3[#All],4,FALSE)</f>
        <v>Specialization</v>
      </c>
      <c r="E196" s="6">
        <f>VLOOKUP(A196,Table3[#All],5,FALSE)</f>
        <v>4.7</v>
      </c>
      <c r="F196" s="6">
        <f>VLOOKUP(A196,Table3[#All],6,FALSE)</f>
        <v>9922</v>
      </c>
      <c r="G196" s="6">
        <v>170000</v>
      </c>
      <c r="H196" s="6" t="str">
        <f>VLOOKUP(A196,Table3[#All],8,FALSE)</f>
        <v>Beginner</v>
      </c>
      <c r="I196" s="6" t="s">
        <v>1842</v>
      </c>
      <c r="J196" s="6" t="s">
        <v>1843</v>
      </c>
      <c r="K196" s="6">
        <v>4.5999999999999996</v>
      </c>
      <c r="L196" s="8">
        <v>6633</v>
      </c>
      <c r="M196" s="8">
        <v>1238</v>
      </c>
      <c r="N196" s="7">
        <f>IFERROR(VLOOKUP(I196,Table1[#All],2,0),0)</f>
        <v>96263</v>
      </c>
      <c r="O196" s="6" t="s">
        <v>1844</v>
      </c>
      <c r="P196" s="6" t="s">
        <v>1845</v>
      </c>
      <c r="Q196" s="6">
        <v>4.7</v>
      </c>
      <c r="R196" s="8">
        <v>4789</v>
      </c>
      <c r="S196" s="6">
        <v>777</v>
      </c>
      <c r="T196" s="7">
        <f>IFERROR(VLOOKUP(O196,Table1[#All],2,0),0)</f>
        <v>90367</v>
      </c>
      <c r="U196" s="6" t="s">
        <v>1846</v>
      </c>
      <c r="V196" s="6" t="s">
        <v>1847</v>
      </c>
      <c r="W196" s="6">
        <v>4.8</v>
      </c>
      <c r="X196" s="8">
        <v>2849</v>
      </c>
      <c r="Y196" s="6">
        <v>528</v>
      </c>
      <c r="Z196" s="7">
        <f>IFERROR(VLOOKUP(U196,Table1[#All],2,0),0)</f>
        <v>58005</v>
      </c>
      <c r="AA196" s="6" t="s">
        <v>1848</v>
      </c>
      <c r="AB196" s="6" t="s">
        <v>1849</v>
      </c>
      <c r="AC196" s="6">
        <v>4.8</v>
      </c>
      <c r="AD196" s="8">
        <v>1871</v>
      </c>
      <c r="AE196" s="6">
        <v>287</v>
      </c>
      <c r="AF196" s="7">
        <f>IFERROR(VLOOKUP(AA196,Table1[#All],2,0),0)</f>
        <v>53925</v>
      </c>
      <c r="AG196" s="6" t="s">
        <v>1850</v>
      </c>
      <c r="AH196" s="6" t="s">
        <v>1851</v>
      </c>
      <c r="AI196" s="6">
        <v>4.7</v>
      </c>
      <c r="AJ196" s="8">
        <v>1505</v>
      </c>
      <c r="AK196" s="6">
        <v>193</v>
      </c>
      <c r="AL196" s="7">
        <f>IFERROR(VLOOKUP(AG196,Table1[#All],2,0),0)</f>
        <v>28229</v>
      </c>
      <c r="AM196" s="6" t="s">
        <v>1852</v>
      </c>
      <c r="AN196" s="6" t="s">
        <v>1853</v>
      </c>
      <c r="AO196" s="6">
        <v>4.8</v>
      </c>
      <c r="AP196" s="6">
        <v>859</v>
      </c>
      <c r="AQ196" s="6">
        <v>214</v>
      </c>
      <c r="AR196" s="7">
        <f>IFERROR(VLOOKUP(AM196,Table1[#All],2,0),0)</f>
        <v>0</v>
      </c>
      <c r="AS196" s="6" t="s">
        <v>9</v>
      </c>
      <c r="AT196" s="6" t="s">
        <v>9</v>
      </c>
      <c r="AU196" s="6">
        <f>0</f>
        <v>0</v>
      </c>
      <c r="AV196" s="6">
        <f>0</f>
        <v>0</v>
      </c>
      <c r="AW196" s="6">
        <f>0</f>
        <v>0</v>
      </c>
      <c r="AX196" s="7">
        <f>IFERROR(VLOOKUP(AS196,Table1[#All],2,0),0)</f>
        <v>0</v>
      </c>
      <c r="AY196" s="6" t="s">
        <v>9</v>
      </c>
      <c r="AZ196" s="6" t="s">
        <v>9</v>
      </c>
      <c r="BA196" s="6">
        <f>0</f>
        <v>0</v>
      </c>
      <c r="BB196" s="6">
        <f>0</f>
        <v>0</v>
      </c>
      <c r="BC196" s="6">
        <f>0</f>
        <v>0</v>
      </c>
      <c r="BD196" s="7">
        <f>IFERROR(VLOOKUP(AY196,Table1[#All],2,0),0)</f>
        <v>0</v>
      </c>
      <c r="BE196" s="6" t="s">
        <v>9</v>
      </c>
      <c r="BF196" s="6" t="s">
        <v>9</v>
      </c>
      <c r="BG196" s="6">
        <f>0</f>
        <v>0</v>
      </c>
      <c r="BH196" s="6">
        <f>0</f>
        <v>0</v>
      </c>
      <c r="BI196" s="6">
        <f>0</f>
        <v>0</v>
      </c>
      <c r="BJ196" s="7">
        <f>IFERROR(VLOOKUP(BE196,Table1[#All],2,0),0)</f>
        <v>0</v>
      </c>
      <c r="BK196" s="6" t="s">
        <v>9</v>
      </c>
      <c r="BL196" s="6" t="s">
        <v>9</v>
      </c>
      <c r="BM196" s="6">
        <f>0</f>
        <v>0</v>
      </c>
      <c r="BN196" s="6">
        <f>0</f>
        <v>0</v>
      </c>
      <c r="BO196" s="6">
        <f>0</f>
        <v>0</v>
      </c>
      <c r="BP196" s="7">
        <f>IFERROR(VLOOKUP(BK196,Table1[#All],2,0),0)</f>
        <v>0</v>
      </c>
    </row>
    <row r="197" spans="1:68" x14ac:dyDescent="0.25">
      <c r="A197" s="6" t="s">
        <v>1854</v>
      </c>
      <c r="B197" s="6" t="str">
        <f>VLOOKUP(A197,Table3[#All],2,FALSE)</f>
        <v>Berklee College of Music</v>
      </c>
      <c r="C197" s="6" t="str">
        <f>VLOOKUP(A197,Table3[#All],3,FALSE)</f>
        <v>Music Business</v>
      </c>
      <c r="D197" s="6" t="str">
        <f>VLOOKUP(A197,Table3[#All],4,FALSE)</f>
        <v>Specialization</v>
      </c>
      <c r="E197" s="6">
        <f>VLOOKUP(A197,Table3[#All],5,FALSE)</f>
        <v>4.8</v>
      </c>
      <c r="F197" s="6">
        <f>VLOOKUP(A197,Table3[#All],6,FALSE)</f>
        <v>2814</v>
      </c>
      <c r="G197" s="6">
        <v>69000</v>
      </c>
      <c r="H197" s="6" t="str">
        <f>VLOOKUP(A197,Table3[#All],8,FALSE)</f>
        <v>Beginner</v>
      </c>
      <c r="I197" s="6" t="s">
        <v>1855</v>
      </c>
      <c r="J197" s="6" t="s">
        <v>1407</v>
      </c>
      <c r="K197" s="6">
        <v>4.9000000000000004</v>
      </c>
      <c r="L197" s="8">
        <v>2224</v>
      </c>
      <c r="M197" s="6">
        <v>591</v>
      </c>
      <c r="N197" s="7">
        <f>IFERROR(VLOOKUP(I197,Table1[#All],2,0),0)</f>
        <v>0</v>
      </c>
      <c r="O197" s="6" t="s">
        <v>1856</v>
      </c>
      <c r="P197" s="6" t="s">
        <v>1437</v>
      </c>
      <c r="Q197" s="6">
        <v>4.4000000000000004</v>
      </c>
      <c r="R197" s="6">
        <v>404</v>
      </c>
      <c r="S197" s="6">
        <v>90</v>
      </c>
      <c r="T197" s="7">
        <f>IFERROR(VLOOKUP(O197,Table1[#All],2,0),0)</f>
        <v>0</v>
      </c>
      <c r="U197" s="6" t="s">
        <v>1857</v>
      </c>
      <c r="V197" s="6" t="s">
        <v>1411</v>
      </c>
      <c r="W197" s="6">
        <v>4.8</v>
      </c>
      <c r="X197" s="6">
        <v>526</v>
      </c>
      <c r="Y197" s="6">
        <v>120</v>
      </c>
      <c r="Z197" s="7">
        <f>IFERROR(VLOOKUP(U197,Table1[#All],2,0),0)</f>
        <v>0</v>
      </c>
      <c r="AA197" s="6" t="s">
        <v>1858</v>
      </c>
      <c r="AB197" s="6" t="s">
        <v>1859</v>
      </c>
      <c r="AC197" s="6">
        <v>4.7</v>
      </c>
      <c r="AD197" s="6">
        <v>298</v>
      </c>
      <c r="AE197" s="6">
        <v>58</v>
      </c>
      <c r="AF197" s="7">
        <f>IFERROR(VLOOKUP(AA197,Table1[#All],2,0),0)</f>
        <v>14837</v>
      </c>
      <c r="AG197" s="6" t="s">
        <v>9</v>
      </c>
      <c r="AH197" s="6" t="s">
        <v>9</v>
      </c>
      <c r="AI197" s="6">
        <f>0</f>
        <v>0</v>
      </c>
      <c r="AJ197" s="6">
        <f>0</f>
        <v>0</v>
      </c>
      <c r="AK197" s="6">
        <f>0</f>
        <v>0</v>
      </c>
      <c r="AL197" s="7">
        <f>IFERROR(VLOOKUP(AG197,Table1[#All],2,0),0)</f>
        <v>0</v>
      </c>
      <c r="AM197" s="6" t="s">
        <v>9</v>
      </c>
      <c r="AN197" s="6" t="s">
        <v>9</v>
      </c>
      <c r="AO197" s="6">
        <f>0</f>
        <v>0</v>
      </c>
      <c r="AP197" s="6">
        <f>0</f>
        <v>0</v>
      </c>
      <c r="AQ197" s="6">
        <f>0</f>
        <v>0</v>
      </c>
      <c r="AR197" s="7">
        <f>IFERROR(VLOOKUP(AM197,Table1[#All],2,0),0)</f>
        <v>0</v>
      </c>
      <c r="AS197" s="6" t="s">
        <v>9</v>
      </c>
      <c r="AT197" s="6" t="s">
        <v>9</v>
      </c>
      <c r="AU197" s="6">
        <f>0</f>
        <v>0</v>
      </c>
      <c r="AV197" s="6">
        <f>0</f>
        <v>0</v>
      </c>
      <c r="AW197" s="6">
        <f>0</f>
        <v>0</v>
      </c>
      <c r="AX197" s="7">
        <f>IFERROR(VLOOKUP(AS197,Table1[#All],2,0),0)</f>
        <v>0</v>
      </c>
      <c r="AY197" s="6" t="s">
        <v>9</v>
      </c>
      <c r="AZ197" s="6" t="s">
        <v>9</v>
      </c>
      <c r="BA197" s="6">
        <f>0</f>
        <v>0</v>
      </c>
      <c r="BB197" s="6">
        <f>0</f>
        <v>0</v>
      </c>
      <c r="BC197" s="6">
        <f>0</f>
        <v>0</v>
      </c>
      <c r="BD197" s="7">
        <f>IFERROR(VLOOKUP(AY197,Table1[#All],2,0),0)</f>
        <v>0</v>
      </c>
      <c r="BE197" s="6" t="s">
        <v>9</v>
      </c>
      <c r="BF197" s="6" t="s">
        <v>9</v>
      </c>
      <c r="BG197" s="6">
        <f>0</f>
        <v>0</v>
      </c>
      <c r="BH197" s="6">
        <f>0</f>
        <v>0</v>
      </c>
      <c r="BI197" s="6">
        <f>0</f>
        <v>0</v>
      </c>
      <c r="BJ197" s="7">
        <f>IFERROR(VLOOKUP(BE197,Table1[#All],2,0),0)</f>
        <v>0</v>
      </c>
      <c r="BK197" s="6" t="s">
        <v>9</v>
      </c>
      <c r="BL197" s="6" t="s">
        <v>9</v>
      </c>
      <c r="BM197" s="6">
        <f>0</f>
        <v>0</v>
      </c>
      <c r="BN197" s="6">
        <f>0</f>
        <v>0</v>
      </c>
      <c r="BO197" s="6">
        <f>0</f>
        <v>0</v>
      </c>
      <c r="BP197" s="7">
        <f>IFERROR(VLOOKUP(BK197,Table1[#All],2,0),0)</f>
        <v>0</v>
      </c>
    </row>
    <row r="198" spans="1:68" x14ac:dyDescent="0.25">
      <c r="A198" s="6" t="s">
        <v>1860</v>
      </c>
      <c r="B198" s="6" t="str">
        <f>VLOOKUP(A198,Table3[#All],2,FALSE)</f>
        <v>Rutgers the State University of New Jersey</v>
      </c>
      <c r="C198" s="6" t="str">
        <f>VLOOKUP(A198,Table3[#All],3,FALSE)</f>
        <v>Supply Chain Analytics</v>
      </c>
      <c r="D198" s="6" t="str">
        <f>VLOOKUP(A198,Table3[#All],4,FALSE)</f>
        <v>Specialization</v>
      </c>
      <c r="E198" s="6">
        <f>VLOOKUP(A198,Table3[#All],5,FALSE)</f>
        <v>4.5999999999999996</v>
      </c>
      <c r="F198" s="6">
        <f>VLOOKUP(A198,Table3[#All],6,FALSE)</f>
        <v>1389</v>
      </c>
      <c r="G198" s="6">
        <v>46000</v>
      </c>
      <c r="H198" s="6" t="str">
        <f>VLOOKUP(A198,Table3[#All],8,FALSE)</f>
        <v>Beginner</v>
      </c>
      <c r="I198" s="6" t="s">
        <v>1861</v>
      </c>
      <c r="J198" s="6" t="s">
        <v>1862</v>
      </c>
      <c r="K198" s="6">
        <v>4.5</v>
      </c>
      <c r="L198" s="6">
        <v>600</v>
      </c>
      <c r="M198" s="6">
        <v>143</v>
      </c>
      <c r="N198" s="7">
        <f>IFERROR(VLOOKUP(I198,Table1[#All],2,0),0)</f>
        <v>26045</v>
      </c>
      <c r="O198" s="6" t="s">
        <v>1863</v>
      </c>
      <c r="P198" s="6" t="s">
        <v>1864</v>
      </c>
      <c r="Q198" s="6">
        <v>4.3</v>
      </c>
      <c r="R198" s="6">
        <v>124</v>
      </c>
      <c r="S198" s="6">
        <v>26</v>
      </c>
      <c r="T198" s="7">
        <f>IFERROR(VLOOKUP(O198,Table1[#All],2,0),0)</f>
        <v>7880</v>
      </c>
      <c r="U198" s="6" t="s">
        <v>1865</v>
      </c>
      <c r="V198" s="6" t="s">
        <v>1866</v>
      </c>
      <c r="W198" s="6">
        <v>4.5</v>
      </c>
      <c r="X198" s="6">
        <v>177</v>
      </c>
      <c r="Y198" s="6">
        <v>35</v>
      </c>
      <c r="Z198" s="7">
        <f>IFERROR(VLOOKUP(U198,Table1[#All],2,0),0)</f>
        <v>10503</v>
      </c>
      <c r="AA198" s="6" t="s">
        <v>1867</v>
      </c>
      <c r="AB198" s="6" t="s">
        <v>1868</v>
      </c>
      <c r="AC198" s="6">
        <v>4.4000000000000004</v>
      </c>
      <c r="AD198" s="6">
        <v>126</v>
      </c>
      <c r="AE198" s="6">
        <v>21</v>
      </c>
      <c r="AF198" s="7">
        <f>IFERROR(VLOOKUP(AA198,Table1[#All],2,0),0)</f>
        <v>7205</v>
      </c>
      <c r="AG198" s="6" t="s">
        <v>1869</v>
      </c>
      <c r="AH198" s="6" t="s">
        <v>1870</v>
      </c>
      <c r="AI198" s="6">
        <v>4.7</v>
      </c>
      <c r="AJ198" s="6">
        <v>641</v>
      </c>
      <c r="AK198" s="6">
        <v>141</v>
      </c>
      <c r="AL198" s="7">
        <f>IFERROR(VLOOKUP(AG198,Table1[#All],2,0),0)</f>
        <v>17406</v>
      </c>
      <c r="AM198" s="6" t="s">
        <v>9</v>
      </c>
      <c r="AN198" s="6" t="s">
        <v>9</v>
      </c>
      <c r="AO198" s="6">
        <f>0</f>
        <v>0</v>
      </c>
      <c r="AP198" s="6">
        <f>0</f>
        <v>0</v>
      </c>
      <c r="AQ198" s="6">
        <f>0</f>
        <v>0</v>
      </c>
      <c r="AR198" s="7">
        <f>IFERROR(VLOOKUP(AM198,Table1[#All],2,0),0)</f>
        <v>0</v>
      </c>
      <c r="AS198" s="6" t="s">
        <v>9</v>
      </c>
      <c r="AT198" s="6" t="s">
        <v>9</v>
      </c>
      <c r="AU198" s="6">
        <f>0</f>
        <v>0</v>
      </c>
      <c r="AV198" s="6">
        <f>0</f>
        <v>0</v>
      </c>
      <c r="AW198" s="6">
        <f>0</f>
        <v>0</v>
      </c>
      <c r="AX198" s="7">
        <f>IFERROR(VLOOKUP(AS198,Table1[#All],2,0),0)</f>
        <v>0</v>
      </c>
      <c r="AY198" s="6" t="s">
        <v>9</v>
      </c>
      <c r="AZ198" s="6" t="s">
        <v>9</v>
      </c>
      <c r="BA198" s="6">
        <f>0</f>
        <v>0</v>
      </c>
      <c r="BB198" s="6">
        <f>0</f>
        <v>0</v>
      </c>
      <c r="BC198" s="6">
        <f>0</f>
        <v>0</v>
      </c>
      <c r="BD198" s="7">
        <f>IFERROR(VLOOKUP(AY198,Table1[#All],2,0),0)</f>
        <v>0</v>
      </c>
      <c r="BE198" s="6" t="s">
        <v>9</v>
      </c>
      <c r="BF198" s="6" t="s">
        <v>9</v>
      </c>
      <c r="BG198" s="6">
        <f>0</f>
        <v>0</v>
      </c>
      <c r="BH198" s="6">
        <f>0</f>
        <v>0</v>
      </c>
      <c r="BI198" s="6">
        <f>0</f>
        <v>0</v>
      </c>
      <c r="BJ198" s="7">
        <f>IFERROR(VLOOKUP(BE198,Table1[#All],2,0),0)</f>
        <v>0</v>
      </c>
      <c r="BK198" s="6" t="s">
        <v>9</v>
      </c>
      <c r="BL198" s="6" t="s">
        <v>9</v>
      </c>
      <c r="BM198" s="6">
        <f>0</f>
        <v>0</v>
      </c>
      <c r="BN198" s="6">
        <f>0</f>
        <v>0</v>
      </c>
      <c r="BO198" s="6">
        <f>0</f>
        <v>0</v>
      </c>
      <c r="BP198" s="7">
        <f>IFERROR(VLOOKUP(BK198,Table1[#All],2,0),0)</f>
        <v>0</v>
      </c>
    </row>
    <row r="199" spans="1:68" x14ac:dyDescent="0.25">
      <c r="A199" s="6" t="s">
        <v>1871</v>
      </c>
      <c r="B199" s="6" t="str">
        <f>VLOOKUP(A199,Table3[#All],2,FALSE)</f>
        <v>University of Maryland, College Park</v>
      </c>
      <c r="C199" s="6" t="str">
        <f>VLOOKUP(A199,Table3[#All],3,FALSE)</f>
        <v>Cybersecurity</v>
      </c>
      <c r="D199" s="6" t="str">
        <f>VLOOKUP(A199,Table3[#All],4,FALSE)</f>
        <v>Specialization</v>
      </c>
      <c r="E199" s="6">
        <f>VLOOKUP(A199,Table3[#All],5,FALSE)</f>
        <v>4.5999999999999996</v>
      </c>
      <c r="F199" s="6">
        <f>VLOOKUP(A199,Table3[#All],6,FALSE)</f>
        <v>4614</v>
      </c>
      <c r="G199" s="6">
        <v>160000</v>
      </c>
      <c r="H199" s="6" t="str">
        <f>VLOOKUP(A199,Table3[#All],8,FALSE)</f>
        <v>Intermediate</v>
      </c>
      <c r="I199" s="6" t="s">
        <v>1872</v>
      </c>
      <c r="J199" s="6" t="s">
        <v>1873</v>
      </c>
      <c r="K199" s="6">
        <v>4.5999999999999996</v>
      </c>
      <c r="L199" s="8">
        <v>2944</v>
      </c>
      <c r="M199" s="6">
        <v>723</v>
      </c>
      <c r="N199" s="7">
        <f>IFERROR(VLOOKUP(I199,Table1[#All],2,0),0)</f>
        <v>89659</v>
      </c>
      <c r="O199" s="6" t="s">
        <v>1874</v>
      </c>
      <c r="P199" s="6" t="s">
        <v>1875</v>
      </c>
      <c r="Q199" s="6">
        <v>4.5999999999999996</v>
      </c>
      <c r="R199" s="8">
        <v>1394</v>
      </c>
      <c r="S199" s="6">
        <v>320</v>
      </c>
      <c r="T199" s="7">
        <f>IFERROR(VLOOKUP(O199,Table1[#All],2,0),0)</f>
        <v>64176</v>
      </c>
      <c r="U199" s="6" t="s">
        <v>1876</v>
      </c>
      <c r="V199" s="6" t="s">
        <v>1877</v>
      </c>
      <c r="W199" s="6">
        <v>4.5999999999999996</v>
      </c>
      <c r="X199" s="8">
        <v>1140</v>
      </c>
      <c r="Y199" s="6">
        <v>212</v>
      </c>
      <c r="Z199" s="7">
        <f>IFERROR(VLOOKUP(U199,Table1[#All],2,0),0)</f>
        <v>53247</v>
      </c>
      <c r="AA199" s="6" t="s">
        <v>1878</v>
      </c>
      <c r="AB199" s="6" t="s">
        <v>1879</v>
      </c>
      <c r="AC199" s="6">
        <v>4.3</v>
      </c>
      <c r="AD199" s="6">
        <v>573</v>
      </c>
      <c r="AE199" s="6">
        <v>112</v>
      </c>
      <c r="AF199" s="7">
        <f>IFERROR(VLOOKUP(AA199,Table1[#All],2,0),0)</f>
        <v>26058</v>
      </c>
      <c r="AG199" s="6" t="s">
        <v>1880</v>
      </c>
      <c r="AH199" s="6" t="s">
        <v>1881</v>
      </c>
      <c r="AI199" s="6">
        <v>4.2</v>
      </c>
      <c r="AJ199" s="6">
        <v>133</v>
      </c>
      <c r="AK199" s="6">
        <v>32</v>
      </c>
      <c r="AL199" s="7">
        <f>IFERROR(VLOOKUP(AG199,Table1[#All],2,0),0)</f>
        <v>7538</v>
      </c>
      <c r="AM199" s="6" t="s">
        <v>9</v>
      </c>
      <c r="AN199" s="6" t="s">
        <v>9</v>
      </c>
      <c r="AO199" s="6">
        <f>0</f>
        <v>0</v>
      </c>
      <c r="AP199" s="6">
        <f>0</f>
        <v>0</v>
      </c>
      <c r="AQ199" s="6">
        <f>0</f>
        <v>0</v>
      </c>
      <c r="AR199" s="7">
        <f>IFERROR(VLOOKUP(AM199,Table1[#All],2,0),0)</f>
        <v>0</v>
      </c>
      <c r="AS199" s="6" t="s">
        <v>9</v>
      </c>
      <c r="AT199" s="6" t="s">
        <v>9</v>
      </c>
      <c r="AU199" s="6">
        <f>0</f>
        <v>0</v>
      </c>
      <c r="AV199" s="6">
        <f>0</f>
        <v>0</v>
      </c>
      <c r="AW199" s="6">
        <f>0</f>
        <v>0</v>
      </c>
      <c r="AX199" s="7">
        <f>IFERROR(VLOOKUP(AS199,Table1[#All],2,0),0)</f>
        <v>0</v>
      </c>
      <c r="AY199" s="6" t="s">
        <v>9</v>
      </c>
      <c r="AZ199" s="6" t="s">
        <v>9</v>
      </c>
      <c r="BA199" s="6">
        <f>0</f>
        <v>0</v>
      </c>
      <c r="BB199" s="6">
        <f>0</f>
        <v>0</v>
      </c>
      <c r="BC199" s="6">
        <f>0</f>
        <v>0</v>
      </c>
      <c r="BD199" s="7">
        <f>IFERROR(VLOOKUP(AY199,Table1[#All],2,0),0)</f>
        <v>0</v>
      </c>
      <c r="BE199" s="6" t="s">
        <v>9</v>
      </c>
      <c r="BF199" s="6" t="s">
        <v>9</v>
      </c>
      <c r="BG199" s="6">
        <f>0</f>
        <v>0</v>
      </c>
      <c r="BH199" s="6">
        <f>0</f>
        <v>0</v>
      </c>
      <c r="BI199" s="6">
        <f>0</f>
        <v>0</v>
      </c>
      <c r="BJ199" s="7">
        <f>IFERROR(VLOOKUP(BE199,Table1[#All],2,0),0)</f>
        <v>0</v>
      </c>
      <c r="BK199" s="6" t="s">
        <v>9</v>
      </c>
      <c r="BL199" s="6" t="s">
        <v>9</v>
      </c>
      <c r="BM199" s="6">
        <f>0</f>
        <v>0</v>
      </c>
      <c r="BN199" s="6">
        <f>0</f>
        <v>0</v>
      </c>
      <c r="BO199" s="6">
        <f>0</f>
        <v>0</v>
      </c>
      <c r="BP199" s="7">
        <f>IFERROR(VLOOKUP(BK199,Table1[#All],2,0),0)</f>
        <v>0</v>
      </c>
    </row>
    <row r="200" spans="1:68" x14ac:dyDescent="0.25">
      <c r="A200" s="6" t="s">
        <v>1882</v>
      </c>
      <c r="B200" s="6" t="str">
        <f>VLOOKUP(A200,Table3[#All],2,FALSE)</f>
        <v>Berklee College of Music</v>
      </c>
      <c r="C200" s="6" t="str">
        <f>VLOOKUP(A200,Table3[#All],3,FALSE)</f>
        <v>Electronic Music Production</v>
      </c>
      <c r="D200" s="6" t="str">
        <f>VLOOKUP(A200,Table3[#All],4,FALSE)</f>
        <v>Specialization</v>
      </c>
      <c r="E200" s="6">
        <f>VLOOKUP(A200,Table3[#All],5,FALSE)</f>
        <v>4.8</v>
      </c>
      <c r="F200" s="6">
        <f>VLOOKUP(A200,Table3[#All],6,FALSE)</f>
        <v>1993</v>
      </c>
      <c r="G200" s="6">
        <v>130000</v>
      </c>
      <c r="H200" s="6" t="str">
        <f>VLOOKUP(A200,Table3[#All],8,FALSE)</f>
        <v>Intermediate</v>
      </c>
      <c r="I200" s="6" t="s">
        <v>1883</v>
      </c>
      <c r="J200" s="6" t="s">
        <v>1483</v>
      </c>
      <c r="K200" s="6">
        <v>4.8</v>
      </c>
      <c r="L200" s="6">
        <v>862</v>
      </c>
      <c r="M200" s="6">
        <v>275</v>
      </c>
      <c r="N200" s="7">
        <f>IFERROR(VLOOKUP(I200,Table1[#All],2,0),0)</f>
        <v>0</v>
      </c>
      <c r="O200" s="6" t="s">
        <v>1884</v>
      </c>
      <c r="P200" s="6" t="s">
        <v>1579</v>
      </c>
      <c r="Q200" s="6">
        <v>4.8</v>
      </c>
      <c r="R200" s="8">
        <v>1046</v>
      </c>
      <c r="S200" s="6">
        <v>327</v>
      </c>
      <c r="T200" s="7">
        <f>IFERROR(VLOOKUP(O200,Table1[#All],2,0),0)</f>
        <v>0</v>
      </c>
      <c r="U200" s="6" t="s">
        <v>1885</v>
      </c>
      <c r="V200" s="6" t="s">
        <v>1886</v>
      </c>
      <c r="W200" s="6">
        <v>4.7</v>
      </c>
      <c r="X200" s="6">
        <v>234</v>
      </c>
      <c r="Y200" s="6">
        <v>68</v>
      </c>
      <c r="Z200" s="7">
        <f>IFERROR(VLOOKUP(U200,Table1[#All],2,0),0)</f>
        <v>33631</v>
      </c>
      <c r="AA200" s="6" t="s">
        <v>1887</v>
      </c>
      <c r="AB200" s="6" t="s">
        <v>1888</v>
      </c>
      <c r="AC200" s="6">
        <v>4.2</v>
      </c>
      <c r="AD200" s="6">
        <v>18</v>
      </c>
      <c r="AE200" s="6">
        <v>7</v>
      </c>
      <c r="AF200" s="7">
        <f>IFERROR(VLOOKUP(AA200,Table1[#All],2,0),0)</f>
        <v>4644</v>
      </c>
      <c r="AG200" s="6" t="s">
        <v>9</v>
      </c>
      <c r="AH200" s="6" t="s">
        <v>9</v>
      </c>
      <c r="AI200" s="6">
        <f>0</f>
        <v>0</v>
      </c>
      <c r="AJ200" s="6">
        <f>0</f>
        <v>0</v>
      </c>
      <c r="AK200" s="6">
        <f>0</f>
        <v>0</v>
      </c>
      <c r="AL200" s="7">
        <f>IFERROR(VLOOKUP(AG200,Table1[#All],2,0),0)</f>
        <v>0</v>
      </c>
      <c r="AM200" s="6" t="s">
        <v>9</v>
      </c>
      <c r="AN200" s="6" t="s">
        <v>9</v>
      </c>
      <c r="AO200" s="6">
        <f>0</f>
        <v>0</v>
      </c>
      <c r="AP200" s="6">
        <f>0</f>
        <v>0</v>
      </c>
      <c r="AQ200" s="6">
        <f>0</f>
        <v>0</v>
      </c>
      <c r="AR200" s="7">
        <f>IFERROR(VLOOKUP(AM200,Table1[#All],2,0),0)</f>
        <v>0</v>
      </c>
      <c r="AS200" s="6" t="s">
        <v>9</v>
      </c>
      <c r="AT200" s="6" t="s">
        <v>9</v>
      </c>
      <c r="AU200" s="6">
        <f>0</f>
        <v>0</v>
      </c>
      <c r="AV200" s="6">
        <f>0</f>
        <v>0</v>
      </c>
      <c r="AW200" s="6">
        <f>0</f>
        <v>0</v>
      </c>
      <c r="AX200" s="7">
        <f>IFERROR(VLOOKUP(AS200,Table1[#All],2,0),0)</f>
        <v>0</v>
      </c>
      <c r="AY200" s="6" t="s">
        <v>9</v>
      </c>
      <c r="AZ200" s="6" t="s">
        <v>9</v>
      </c>
      <c r="BA200" s="6">
        <f>0</f>
        <v>0</v>
      </c>
      <c r="BB200" s="6">
        <f>0</f>
        <v>0</v>
      </c>
      <c r="BC200" s="6">
        <f>0</f>
        <v>0</v>
      </c>
      <c r="BD200" s="7">
        <f>IFERROR(VLOOKUP(AY200,Table1[#All],2,0),0)</f>
        <v>0</v>
      </c>
      <c r="BE200" s="6" t="s">
        <v>9</v>
      </c>
      <c r="BF200" s="6" t="s">
        <v>9</v>
      </c>
      <c r="BG200" s="6">
        <f>0</f>
        <v>0</v>
      </c>
      <c r="BH200" s="6">
        <f>0</f>
        <v>0</v>
      </c>
      <c r="BI200" s="6">
        <f>0</f>
        <v>0</v>
      </c>
      <c r="BJ200" s="7">
        <f>IFERROR(VLOOKUP(BE200,Table1[#All],2,0),0)</f>
        <v>0</v>
      </c>
      <c r="BK200" s="6" t="s">
        <v>9</v>
      </c>
      <c r="BL200" s="6" t="s">
        <v>9</v>
      </c>
      <c r="BM200" s="6">
        <f>0</f>
        <v>0</v>
      </c>
      <c r="BN200" s="6">
        <f>0</f>
        <v>0</v>
      </c>
      <c r="BO200" s="6">
        <f>0</f>
        <v>0</v>
      </c>
      <c r="BP200" s="7">
        <f>IFERROR(VLOOKUP(BK200,Table1[#All],2,0),0)</f>
        <v>0</v>
      </c>
    </row>
    <row r="201" spans="1:68" x14ac:dyDescent="0.25">
      <c r="A201" s="6" t="s">
        <v>1889</v>
      </c>
      <c r="B201" s="6" t="str">
        <f>VLOOKUP(A201,Table3[#All],2,FALSE)</f>
        <v>Johns Hopkins University</v>
      </c>
      <c r="C201" s="6" t="str">
        <f>VLOOKUP(A201,Table3[#All],3,FALSE)</f>
        <v>Epidemiology in Public Health Practice</v>
      </c>
      <c r="D201" s="6" t="str">
        <f>VLOOKUP(A201,Table3[#All],4,FALSE)</f>
        <v>Specialization</v>
      </c>
      <c r="E201" s="6">
        <f>VLOOKUP(A201,Table3[#All],5,FALSE)</f>
        <v>4.7</v>
      </c>
      <c r="F201" s="6">
        <f>VLOOKUP(A201,Table3[#All],6,FALSE)</f>
        <v>3467</v>
      </c>
      <c r="G201" s="6">
        <v>57000</v>
      </c>
      <c r="H201" s="6" t="str">
        <f>VLOOKUP(A201,Table3[#All],8,FALSE)</f>
        <v>Beginner</v>
      </c>
      <c r="I201" s="6" t="s">
        <v>1890</v>
      </c>
      <c r="J201" s="6" t="s">
        <v>1891</v>
      </c>
      <c r="K201" s="6">
        <v>4.7</v>
      </c>
      <c r="L201" s="8">
        <v>2360</v>
      </c>
      <c r="M201" s="6">
        <v>610</v>
      </c>
      <c r="N201" s="7">
        <f>IFERROR(VLOOKUP(I201,Table1[#All],2,0),0)</f>
        <v>35828</v>
      </c>
      <c r="O201" s="6" t="s">
        <v>1892</v>
      </c>
      <c r="P201" s="6" t="s">
        <v>1893</v>
      </c>
      <c r="Q201" s="6">
        <v>4.7</v>
      </c>
      <c r="R201" s="8">
        <v>1044</v>
      </c>
      <c r="S201" s="6">
        <v>228</v>
      </c>
      <c r="T201" s="7">
        <f>IFERROR(VLOOKUP(O201,Table1[#All],2,0),0)</f>
        <v>25778</v>
      </c>
      <c r="U201" s="6" t="s">
        <v>1894</v>
      </c>
      <c r="V201" s="6" t="s">
        <v>1895</v>
      </c>
      <c r="W201" s="6">
        <v>4.8</v>
      </c>
      <c r="X201" s="6">
        <v>377</v>
      </c>
      <c r="Y201" s="6">
        <v>69</v>
      </c>
      <c r="Z201" s="7">
        <f>IFERROR(VLOOKUP(U201,Table1[#All],2,0),0)</f>
        <v>6859</v>
      </c>
      <c r="AA201" s="6" t="s">
        <v>1896</v>
      </c>
      <c r="AB201" s="6" t="s">
        <v>1897</v>
      </c>
      <c r="AC201" s="6">
        <v>4.7</v>
      </c>
      <c r="AD201" s="6">
        <v>302</v>
      </c>
      <c r="AE201" s="6">
        <v>55</v>
      </c>
      <c r="AF201" s="7">
        <f>IFERROR(VLOOKUP(AA201,Table1[#All],2,0),0)</f>
        <v>6278</v>
      </c>
      <c r="AG201" s="6" t="s">
        <v>1898</v>
      </c>
      <c r="AH201" s="6" t="s">
        <v>1899</v>
      </c>
      <c r="AI201" s="6">
        <v>4.8</v>
      </c>
      <c r="AJ201" s="6">
        <v>592</v>
      </c>
      <c r="AK201" s="6">
        <v>111</v>
      </c>
      <c r="AL201" s="7">
        <f>IFERROR(VLOOKUP(AG201,Table1[#All],2,0),0)</f>
        <v>10133</v>
      </c>
      <c r="AM201" s="6" t="s">
        <v>9</v>
      </c>
      <c r="AN201" s="6" t="s">
        <v>9</v>
      </c>
      <c r="AO201" s="6">
        <f>0</f>
        <v>0</v>
      </c>
      <c r="AP201" s="6">
        <f>0</f>
        <v>0</v>
      </c>
      <c r="AQ201" s="6">
        <f>0</f>
        <v>0</v>
      </c>
      <c r="AR201" s="7">
        <f>IFERROR(VLOOKUP(AM201,Table1[#All],2,0),0)</f>
        <v>0</v>
      </c>
      <c r="AS201" s="6" t="s">
        <v>9</v>
      </c>
      <c r="AT201" s="6" t="s">
        <v>9</v>
      </c>
      <c r="AU201" s="6">
        <f>0</f>
        <v>0</v>
      </c>
      <c r="AV201" s="6">
        <f>0</f>
        <v>0</v>
      </c>
      <c r="AW201" s="6">
        <f>0</f>
        <v>0</v>
      </c>
      <c r="AX201" s="7">
        <f>IFERROR(VLOOKUP(AS201,Table1[#All],2,0),0)</f>
        <v>0</v>
      </c>
      <c r="AY201" s="6" t="s">
        <v>9</v>
      </c>
      <c r="AZ201" s="6" t="s">
        <v>9</v>
      </c>
      <c r="BA201" s="6">
        <f>0</f>
        <v>0</v>
      </c>
      <c r="BB201" s="6">
        <f>0</f>
        <v>0</v>
      </c>
      <c r="BC201" s="6">
        <f>0</f>
        <v>0</v>
      </c>
      <c r="BD201" s="7">
        <f>IFERROR(VLOOKUP(AY201,Table1[#All],2,0),0)</f>
        <v>0</v>
      </c>
      <c r="BE201" s="6" t="s">
        <v>9</v>
      </c>
      <c r="BF201" s="6" t="s">
        <v>9</v>
      </c>
      <c r="BG201" s="6">
        <f>0</f>
        <v>0</v>
      </c>
      <c r="BH201" s="6">
        <f>0</f>
        <v>0</v>
      </c>
      <c r="BI201" s="6">
        <f>0</f>
        <v>0</v>
      </c>
      <c r="BJ201" s="7">
        <f>IFERROR(VLOOKUP(BE201,Table1[#All],2,0),0)</f>
        <v>0</v>
      </c>
      <c r="BK201" s="6" t="s">
        <v>9</v>
      </c>
      <c r="BL201" s="6" t="s">
        <v>9</v>
      </c>
      <c r="BM201" s="6">
        <f>0</f>
        <v>0</v>
      </c>
      <c r="BN201" s="6">
        <f>0</f>
        <v>0</v>
      </c>
      <c r="BO201" s="6">
        <f>0</f>
        <v>0</v>
      </c>
      <c r="BP201" s="7">
        <f>IFERROR(VLOOKUP(BK201,Table1[#All],2,0),0)</f>
        <v>0</v>
      </c>
    </row>
    <row r="202" spans="1:68" x14ac:dyDescent="0.25">
      <c r="A202" s="6" t="s">
        <v>1900</v>
      </c>
      <c r="B202" s="6" t="str">
        <f>VLOOKUP(A202,Table3[#All],2,FALSE)</f>
        <v>Case Western Reserve University</v>
      </c>
      <c r="C202" s="6" t="str">
        <f>VLOOKUP(A202,Table3[#All],3,FALSE)</f>
        <v>Inspired Leadership</v>
      </c>
      <c r="D202" s="6" t="str">
        <f>VLOOKUP(A202,Table3[#All],4,FALSE)</f>
        <v>Specialization</v>
      </c>
      <c r="E202" s="6">
        <f>VLOOKUP(A202,Table3[#All],5,FALSE)</f>
        <v>4.7</v>
      </c>
      <c r="F202" s="6">
        <f>VLOOKUP(A202,Table3[#All],6,FALSE)</f>
        <v>1936</v>
      </c>
      <c r="G202" s="6">
        <v>150000</v>
      </c>
      <c r="H202" s="6" t="str">
        <f>VLOOKUP(A202,Table3[#All],8,FALSE)</f>
        <v>Intermediate</v>
      </c>
      <c r="I202" s="6" t="s">
        <v>1901</v>
      </c>
      <c r="J202" s="6" t="s">
        <v>1902</v>
      </c>
      <c r="K202" s="6">
        <v>4.7</v>
      </c>
      <c r="L202" s="8">
        <v>1258</v>
      </c>
      <c r="M202" s="6">
        <v>467</v>
      </c>
      <c r="N202" s="7">
        <f>IFERROR(VLOOKUP(I202,Table1[#All],2,0),0)</f>
        <v>99392</v>
      </c>
      <c r="O202" s="6" t="s">
        <v>1903</v>
      </c>
      <c r="P202" s="6" t="s">
        <v>1904</v>
      </c>
      <c r="Q202" s="6">
        <v>4.7</v>
      </c>
      <c r="R202" s="6">
        <v>447</v>
      </c>
      <c r="S202" s="6">
        <v>141</v>
      </c>
      <c r="T202" s="7">
        <f>IFERROR(VLOOKUP(O202,Table1[#All],2,0),0)</f>
        <v>26324</v>
      </c>
      <c r="U202" s="6" t="s">
        <v>1905</v>
      </c>
      <c r="V202" s="6" t="s">
        <v>1906</v>
      </c>
      <c r="W202" s="6">
        <v>4.7</v>
      </c>
      <c r="X202" s="6">
        <v>289</v>
      </c>
      <c r="Y202" s="6">
        <v>120</v>
      </c>
      <c r="Z202" s="7">
        <f>IFERROR(VLOOKUP(U202,Table1[#All],2,0),0)</f>
        <v>30712</v>
      </c>
      <c r="AA202" s="6" t="s">
        <v>1907</v>
      </c>
      <c r="AB202" s="6" t="s">
        <v>1908</v>
      </c>
      <c r="AC202" s="6">
        <v>4.8</v>
      </c>
      <c r="AD202" s="6">
        <v>208</v>
      </c>
      <c r="AE202" s="6">
        <v>95</v>
      </c>
      <c r="AF202" s="7">
        <f>IFERROR(VLOOKUP(AA202,Table1[#All],2,0),0)</f>
        <v>13344</v>
      </c>
      <c r="AG202" s="6" t="s">
        <v>1909</v>
      </c>
      <c r="AH202" s="6" t="s">
        <v>1910</v>
      </c>
      <c r="AI202" s="6">
        <v>4.7</v>
      </c>
      <c r="AJ202" s="6">
        <v>36</v>
      </c>
      <c r="AK202" s="6">
        <v>14</v>
      </c>
      <c r="AL202" s="7">
        <f>IFERROR(VLOOKUP(AG202,Table1[#All],2,0),0)</f>
        <v>4463</v>
      </c>
      <c r="AM202" s="6" t="s">
        <v>9</v>
      </c>
      <c r="AN202" s="6" t="s">
        <v>9</v>
      </c>
      <c r="AO202" s="6">
        <f>0</f>
        <v>0</v>
      </c>
      <c r="AP202" s="6">
        <f>0</f>
        <v>0</v>
      </c>
      <c r="AQ202" s="6">
        <f>0</f>
        <v>0</v>
      </c>
      <c r="AR202" s="7">
        <f>IFERROR(VLOOKUP(AM202,Table1[#All],2,0),0)</f>
        <v>0</v>
      </c>
      <c r="AS202" s="6" t="s">
        <v>9</v>
      </c>
      <c r="AT202" s="6" t="s">
        <v>9</v>
      </c>
      <c r="AU202" s="6">
        <f>0</f>
        <v>0</v>
      </c>
      <c r="AV202" s="6">
        <f>0</f>
        <v>0</v>
      </c>
      <c r="AW202" s="6">
        <f>0</f>
        <v>0</v>
      </c>
      <c r="AX202" s="7">
        <f>IFERROR(VLOOKUP(AS202,Table1[#All],2,0),0)</f>
        <v>0</v>
      </c>
      <c r="AY202" s="6" t="s">
        <v>9</v>
      </c>
      <c r="AZ202" s="6" t="s">
        <v>9</v>
      </c>
      <c r="BA202" s="6">
        <f>0</f>
        <v>0</v>
      </c>
      <c r="BB202" s="6">
        <f>0</f>
        <v>0</v>
      </c>
      <c r="BC202" s="6">
        <f>0</f>
        <v>0</v>
      </c>
      <c r="BD202" s="7">
        <f>IFERROR(VLOOKUP(AY202,Table1[#All],2,0),0)</f>
        <v>0</v>
      </c>
      <c r="BE202" s="6" t="s">
        <v>9</v>
      </c>
      <c r="BF202" s="6" t="s">
        <v>9</v>
      </c>
      <c r="BG202" s="6">
        <f>0</f>
        <v>0</v>
      </c>
      <c r="BH202" s="6">
        <f>0</f>
        <v>0</v>
      </c>
      <c r="BI202" s="6">
        <f>0</f>
        <v>0</v>
      </c>
      <c r="BJ202" s="7">
        <f>IFERROR(VLOOKUP(BE202,Table1[#All],2,0),0)</f>
        <v>0</v>
      </c>
      <c r="BK202" s="6" t="s">
        <v>9</v>
      </c>
      <c r="BL202" s="6" t="s">
        <v>9</v>
      </c>
      <c r="BM202" s="6">
        <f>0</f>
        <v>0</v>
      </c>
      <c r="BN202" s="6">
        <f>0</f>
        <v>0</v>
      </c>
      <c r="BO202" s="6">
        <f>0</f>
        <v>0</v>
      </c>
      <c r="BP202" s="7">
        <f>IFERROR(VLOOKUP(BK202,Table1[#All],2,0),0)</f>
        <v>0</v>
      </c>
    </row>
    <row r="203" spans="1:68" x14ac:dyDescent="0.25">
      <c r="A203" s="6" t="s">
        <v>1911</v>
      </c>
      <c r="B203" s="6" t="str">
        <f>VLOOKUP(A203,Table3[#All],2,FALSE)</f>
        <v>Arizona State University</v>
      </c>
      <c r="C203" s="6" t="str">
        <f>VLOOKUP(A203,Table3[#All],3,FALSE)</f>
        <v>TESOL Certificate, Part 2: Teach English Now!</v>
      </c>
      <c r="D203" s="6" t="str">
        <f>VLOOKUP(A203,Table3[#All],4,FALSE)</f>
        <v>Specialization</v>
      </c>
      <c r="E203" s="6">
        <f>VLOOKUP(A203,Table3[#All],5,FALSE)</f>
        <v>4.9000000000000004</v>
      </c>
      <c r="F203" s="6">
        <f>VLOOKUP(A203,Table3[#All],6,FALSE)</f>
        <v>2711</v>
      </c>
      <c r="G203" s="6">
        <v>110000</v>
      </c>
      <c r="H203" s="6" t="str">
        <f>VLOOKUP(A203,Table3[#All],8,FALSE)</f>
        <v>Beginner</v>
      </c>
      <c r="I203" s="6" t="s">
        <v>1912</v>
      </c>
      <c r="J203" s="6" t="s">
        <v>1913</v>
      </c>
      <c r="K203" s="6">
        <v>4.9000000000000004</v>
      </c>
      <c r="L203" s="8">
        <v>1863</v>
      </c>
      <c r="M203" s="6">
        <v>547</v>
      </c>
      <c r="N203" s="7">
        <f>IFERROR(VLOOKUP(I203,Table1[#All],2,0),0)</f>
        <v>71150</v>
      </c>
      <c r="O203" s="6" t="s">
        <v>1914</v>
      </c>
      <c r="P203" s="6" t="s">
        <v>1915</v>
      </c>
      <c r="Q203" s="6">
        <v>4.9000000000000004</v>
      </c>
      <c r="R203" s="8">
        <v>1378</v>
      </c>
      <c r="S203" s="6">
        <v>360</v>
      </c>
      <c r="T203" s="7">
        <f>IFERROR(VLOOKUP(O203,Table1[#All],2,0),0)</f>
        <v>53424</v>
      </c>
      <c r="U203" s="6" t="s">
        <v>1916</v>
      </c>
      <c r="V203" s="6" t="s">
        <v>1917</v>
      </c>
      <c r="W203" s="6">
        <v>4.9000000000000004</v>
      </c>
      <c r="X203" s="8">
        <v>1193</v>
      </c>
      <c r="Y203" s="6">
        <v>313</v>
      </c>
      <c r="Z203" s="7">
        <f>IFERROR(VLOOKUP(U203,Table1[#All],2,0),0)</f>
        <v>30178</v>
      </c>
      <c r="AA203" s="6" t="s">
        <v>1918</v>
      </c>
      <c r="AB203" s="6" t="s">
        <v>1919</v>
      </c>
      <c r="AC203" s="6">
        <v>4.9000000000000004</v>
      </c>
      <c r="AD203" s="6">
        <v>714</v>
      </c>
      <c r="AE203" s="6">
        <v>227</v>
      </c>
      <c r="AF203" s="7">
        <f>IFERROR(VLOOKUP(AA203,Table1[#All],2,0),0)</f>
        <v>11461</v>
      </c>
      <c r="AG203" s="6" t="s">
        <v>9</v>
      </c>
      <c r="AH203" s="6" t="s">
        <v>9</v>
      </c>
      <c r="AI203" s="6">
        <f>0</f>
        <v>0</v>
      </c>
      <c r="AJ203" s="6">
        <f>0</f>
        <v>0</v>
      </c>
      <c r="AK203" s="6">
        <f>0</f>
        <v>0</v>
      </c>
      <c r="AL203" s="7">
        <f>IFERROR(VLOOKUP(AG203,Table1[#All],2,0),0)</f>
        <v>0</v>
      </c>
      <c r="AM203" s="6" t="s">
        <v>9</v>
      </c>
      <c r="AN203" s="6" t="s">
        <v>9</v>
      </c>
      <c r="AO203" s="6">
        <f>0</f>
        <v>0</v>
      </c>
      <c r="AP203" s="6">
        <f>0</f>
        <v>0</v>
      </c>
      <c r="AQ203" s="6">
        <f>0</f>
        <v>0</v>
      </c>
      <c r="AR203" s="7">
        <f>IFERROR(VLOOKUP(AM203,Table1[#All],2,0),0)</f>
        <v>0</v>
      </c>
      <c r="AS203" s="6" t="s">
        <v>9</v>
      </c>
      <c r="AT203" s="6" t="s">
        <v>9</v>
      </c>
      <c r="AU203" s="6">
        <f>0</f>
        <v>0</v>
      </c>
      <c r="AV203" s="6">
        <f>0</f>
        <v>0</v>
      </c>
      <c r="AW203" s="6">
        <f>0</f>
        <v>0</v>
      </c>
      <c r="AX203" s="7">
        <f>IFERROR(VLOOKUP(AS203,Table1[#All],2,0),0)</f>
        <v>0</v>
      </c>
      <c r="AY203" s="6" t="s">
        <v>9</v>
      </c>
      <c r="AZ203" s="6" t="s">
        <v>9</v>
      </c>
      <c r="BA203" s="6">
        <f>0</f>
        <v>0</v>
      </c>
      <c r="BB203" s="6">
        <f>0</f>
        <v>0</v>
      </c>
      <c r="BC203" s="6">
        <f>0</f>
        <v>0</v>
      </c>
      <c r="BD203" s="7">
        <f>IFERROR(VLOOKUP(AY203,Table1[#All],2,0),0)</f>
        <v>0</v>
      </c>
      <c r="BE203" s="6" t="s">
        <v>9</v>
      </c>
      <c r="BF203" s="6" t="s">
        <v>9</v>
      </c>
      <c r="BG203" s="6">
        <f>0</f>
        <v>0</v>
      </c>
      <c r="BH203" s="6">
        <f>0</f>
        <v>0</v>
      </c>
      <c r="BI203" s="6">
        <f>0</f>
        <v>0</v>
      </c>
      <c r="BJ203" s="7">
        <f>IFERROR(VLOOKUP(BE203,Table1[#All],2,0),0)</f>
        <v>0</v>
      </c>
      <c r="BK203" s="6" t="s">
        <v>9</v>
      </c>
      <c r="BL203" s="6" t="s">
        <v>9</v>
      </c>
      <c r="BM203" s="6">
        <f>0</f>
        <v>0</v>
      </c>
      <c r="BN203" s="6">
        <f>0</f>
        <v>0</v>
      </c>
      <c r="BO203" s="6">
        <f>0</f>
        <v>0</v>
      </c>
      <c r="BP203" s="7">
        <f>IFERROR(VLOOKUP(BK203,Table1[#All],2,0),0)</f>
        <v>0</v>
      </c>
    </row>
    <row r="204" spans="1:68" x14ac:dyDescent="0.25">
      <c r="A204" s="6" t="s">
        <v>1920</v>
      </c>
      <c r="B204" s="6" t="str">
        <f>VLOOKUP(A204,Table3[#All],2,FALSE)</f>
        <v>Berklee College of Music</v>
      </c>
      <c r="C204" s="6" t="str">
        <f>VLOOKUP(A204,Table3[#All],3,FALSE)</f>
        <v>How to Play Guitar</v>
      </c>
      <c r="D204" s="6" t="str">
        <f>VLOOKUP(A204,Table3[#All],4,FALSE)</f>
        <v>Specialization</v>
      </c>
      <c r="E204" s="6">
        <f>VLOOKUP(A204,Table3[#All],5,FALSE)</f>
        <v>4.8</v>
      </c>
      <c r="F204" s="6">
        <f>VLOOKUP(A204,Table3[#All],6,FALSE)</f>
        <v>2397</v>
      </c>
      <c r="G204" s="6">
        <v>290000</v>
      </c>
      <c r="H204" s="6" t="str">
        <f>VLOOKUP(A204,Table3[#All],8,FALSE)</f>
        <v>Beginner</v>
      </c>
      <c r="I204" s="6" t="s">
        <v>1921</v>
      </c>
      <c r="J204" s="6" t="s">
        <v>1574</v>
      </c>
      <c r="K204" s="6">
        <v>4.8</v>
      </c>
      <c r="L204" s="8">
        <v>2119</v>
      </c>
      <c r="M204" s="6">
        <v>612</v>
      </c>
      <c r="N204" s="7">
        <f>IFERROR(VLOOKUP(I204,Table1[#All],2,0),0)</f>
        <v>0</v>
      </c>
      <c r="O204" s="6" t="s">
        <v>1922</v>
      </c>
      <c r="P204" s="6" t="s">
        <v>1923</v>
      </c>
      <c r="Q204" s="6">
        <v>4.7</v>
      </c>
      <c r="R204" s="6">
        <v>336</v>
      </c>
      <c r="S204" s="6">
        <v>115</v>
      </c>
      <c r="T204" s="7">
        <f>IFERROR(VLOOKUP(O204,Table1[#All],2,0),0)</f>
        <v>39323</v>
      </c>
      <c r="U204" s="6" t="s">
        <v>1924</v>
      </c>
      <c r="V204" s="6" t="s">
        <v>1925</v>
      </c>
      <c r="W204" s="6">
        <v>4.8</v>
      </c>
      <c r="X204" s="6">
        <v>37</v>
      </c>
      <c r="Y204" s="6">
        <v>14</v>
      </c>
      <c r="Z204" s="7">
        <f>IFERROR(VLOOKUP(U204,Table1[#All],2,0),0)</f>
        <v>8626</v>
      </c>
      <c r="AA204" s="6" t="s">
        <v>1926</v>
      </c>
      <c r="AB204" s="6" t="s">
        <v>1927</v>
      </c>
      <c r="AC204" s="6">
        <v>4.4000000000000004</v>
      </c>
      <c r="AD204" s="6">
        <v>34</v>
      </c>
      <c r="AE204" s="6">
        <v>18</v>
      </c>
      <c r="AF204" s="7">
        <f>IFERROR(VLOOKUP(AA204,Table1[#All],2,0),0)</f>
        <v>10024</v>
      </c>
      <c r="AG204" s="6" t="s">
        <v>9</v>
      </c>
      <c r="AH204" s="6" t="s">
        <v>9</v>
      </c>
      <c r="AI204" s="6">
        <f>0</f>
        <v>0</v>
      </c>
      <c r="AJ204" s="6">
        <f>0</f>
        <v>0</v>
      </c>
      <c r="AK204" s="6">
        <f>0</f>
        <v>0</v>
      </c>
      <c r="AL204" s="7">
        <f>IFERROR(VLOOKUP(AG204,Table1[#All],2,0),0)</f>
        <v>0</v>
      </c>
      <c r="AM204" s="6" t="s">
        <v>9</v>
      </c>
      <c r="AN204" s="6" t="s">
        <v>9</v>
      </c>
      <c r="AO204" s="6">
        <f>0</f>
        <v>0</v>
      </c>
      <c r="AP204" s="6">
        <f>0</f>
        <v>0</v>
      </c>
      <c r="AQ204" s="6">
        <f>0</f>
        <v>0</v>
      </c>
      <c r="AR204" s="7">
        <f>IFERROR(VLOOKUP(AM204,Table1[#All],2,0),0)</f>
        <v>0</v>
      </c>
      <c r="AS204" s="6" t="s">
        <v>9</v>
      </c>
      <c r="AT204" s="6" t="s">
        <v>9</v>
      </c>
      <c r="AU204" s="6">
        <f>0</f>
        <v>0</v>
      </c>
      <c r="AV204" s="6">
        <f>0</f>
        <v>0</v>
      </c>
      <c r="AW204" s="6">
        <f>0</f>
        <v>0</v>
      </c>
      <c r="AX204" s="7">
        <f>IFERROR(VLOOKUP(AS204,Table1[#All],2,0),0)</f>
        <v>0</v>
      </c>
      <c r="AY204" s="6" t="s">
        <v>9</v>
      </c>
      <c r="AZ204" s="6" t="s">
        <v>9</v>
      </c>
      <c r="BA204" s="6">
        <f>0</f>
        <v>0</v>
      </c>
      <c r="BB204" s="6">
        <f>0</f>
        <v>0</v>
      </c>
      <c r="BC204" s="6">
        <f>0</f>
        <v>0</v>
      </c>
      <c r="BD204" s="7">
        <f>IFERROR(VLOOKUP(AY204,Table1[#All],2,0),0)</f>
        <v>0</v>
      </c>
      <c r="BE204" s="6" t="s">
        <v>9</v>
      </c>
      <c r="BF204" s="6" t="s">
        <v>9</v>
      </c>
      <c r="BG204" s="6">
        <f>0</f>
        <v>0</v>
      </c>
      <c r="BH204" s="6">
        <f>0</f>
        <v>0</v>
      </c>
      <c r="BI204" s="6">
        <f>0</f>
        <v>0</v>
      </c>
      <c r="BJ204" s="7">
        <f>IFERROR(VLOOKUP(BE204,Table1[#All],2,0),0)</f>
        <v>0</v>
      </c>
      <c r="BK204" s="6" t="s">
        <v>9</v>
      </c>
      <c r="BL204" s="6" t="s">
        <v>9</v>
      </c>
      <c r="BM204" s="6">
        <f>0</f>
        <v>0</v>
      </c>
      <c r="BN204" s="6">
        <f>0</f>
        <v>0</v>
      </c>
      <c r="BO204" s="6">
        <f>0</f>
        <v>0</v>
      </c>
      <c r="BP204" s="7">
        <f>IFERROR(VLOOKUP(BK204,Table1[#All],2,0),0)</f>
        <v>0</v>
      </c>
    </row>
    <row r="205" spans="1:68" x14ac:dyDescent="0.25">
      <c r="A205" s="6" t="s">
        <v>1928</v>
      </c>
      <c r="B205" s="6" t="str">
        <f>VLOOKUP(A205,Table3[#All],2,FALSE)</f>
        <v>Berklee College of Music</v>
      </c>
      <c r="C205" s="6" t="str">
        <f>VLOOKUP(A205,Table3[#All],3,FALSE)</f>
        <v>Songwriting: Writing, Arranging, and Producing Music</v>
      </c>
      <c r="D205" s="6" t="str">
        <f>VLOOKUP(A205,Table3[#All],4,FALSE)</f>
        <v>Specialization</v>
      </c>
      <c r="E205" s="6">
        <f>VLOOKUP(A205,Table3[#All],5,FALSE)</f>
        <v>4.8</v>
      </c>
      <c r="F205" s="6">
        <f>VLOOKUP(A205,Table3[#All],6,FALSE)</f>
        <v>1775</v>
      </c>
      <c r="G205" s="6">
        <v>170000</v>
      </c>
      <c r="H205" s="6" t="str">
        <f>VLOOKUP(A205,Table3[#All],8,FALSE)</f>
        <v>Beginner</v>
      </c>
      <c r="I205" s="6" t="s">
        <v>1929</v>
      </c>
      <c r="J205" s="6" t="s">
        <v>1433</v>
      </c>
      <c r="K205" s="6">
        <v>4.8</v>
      </c>
      <c r="L205" s="6">
        <v>712</v>
      </c>
      <c r="M205" s="6">
        <v>235</v>
      </c>
      <c r="N205" s="7">
        <f>IFERROR(VLOOKUP(I205,Table1[#All],2,0),0)</f>
        <v>0</v>
      </c>
      <c r="O205" s="6" t="s">
        <v>1930</v>
      </c>
      <c r="P205" s="6" t="s">
        <v>1931</v>
      </c>
      <c r="Q205" s="6">
        <v>5</v>
      </c>
      <c r="R205" s="6">
        <v>10</v>
      </c>
      <c r="S205" s="6">
        <v>2</v>
      </c>
      <c r="T205" s="7">
        <f>IFERROR(VLOOKUP(O205,Table1[#All],2,0),0)</f>
        <v>2730</v>
      </c>
      <c r="U205" s="6" t="s">
        <v>1932</v>
      </c>
      <c r="V205" s="6" t="s">
        <v>1570</v>
      </c>
      <c r="W205" s="6">
        <v>4.4000000000000004</v>
      </c>
      <c r="X205" s="6">
        <v>53</v>
      </c>
      <c r="Y205" s="6">
        <v>24</v>
      </c>
      <c r="Z205" s="7">
        <f>IFERROR(VLOOKUP(U205,Table1[#All],2,0),0)</f>
        <v>0</v>
      </c>
      <c r="AA205" s="6" t="s">
        <v>1933</v>
      </c>
      <c r="AB205" s="6" t="s">
        <v>1579</v>
      </c>
      <c r="AC205" s="6">
        <v>4.8</v>
      </c>
      <c r="AD205" s="8">
        <v>1046</v>
      </c>
      <c r="AE205" s="6">
        <v>327</v>
      </c>
      <c r="AF205" s="7">
        <f>IFERROR(VLOOKUP(AA205,Table1[#All],2,0),0)</f>
        <v>0</v>
      </c>
      <c r="AG205" s="6" t="s">
        <v>9</v>
      </c>
      <c r="AH205" s="6" t="s">
        <v>9</v>
      </c>
      <c r="AI205" s="6">
        <f>0</f>
        <v>0</v>
      </c>
      <c r="AJ205" s="6">
        <f>0</f>
        <v>0</v>
      </c>
      <c r="AK205" s="6">
        <f>0</f>
        <v>0</v>
      </c>
      <c r="AL205" s="7">
        <f>IFERROR(VLOOKUP(AG205,Table1[#All],2,0),0)</f>
        <v>0</v>
      </c>
      <c r="AM205" s="6" t="s">
        <v>9</v>
      </c>
      <c r="AN205" s="6" t="s">
        <v>9</v>
      </c>
      <c r="AO205" s="6">
        <f>0</f>
        <v>0</v>
      </c>
      <c r="AP205" s="6">
        <f>0</f>
        <v>0</v>
      </c>
      <c r="AQ205" s="6">
        <f>0</f>
        <v>0</v>
      </c>
      <c r="AR205" s="7">
        <f>IFERROR(VLOOKUP(AM205,Table1[#All],2,0),0)</f>
        <v>0</v>
      </c>
      <c r="AS205" s="6" t="s">
        <v>9</v>
      </c>
      <c r="AT205" s="6" t="s">
        <v>9</v>
      </c>
      <c r="AU205" s="6">
        <f>0</f>
        <v>0</v>
      </c>
      <c r="AV205" s="6">
        <f>0</f>
        <v>0</v>
      </c>
      <c r="AW205" s="6">
        <f>0</f>
        <v>0</v>
      </c>
      <c r="AX205" s="7">
        <f>IFERROR(VLOOKUP(AS205,Table1[#All],2,0),0)</f>
        <v>0</v>
      </c>
      <c r="AY205" s="6" t="s">
        <v>9</v>
      </c>
      <c r="AZ205" s="6" t="s">
        <v>9</v>
      </c>
      <c r="BA205" s="6">
        <f>0</f>
        <v>0</v>
      </c>
      <c r="BB205" s="6">
        <f>0</f>
        <v>0</v>
      </c>
      <c r="BC205" s="6">
        <f>0</f>
        <v>0</v>
      </c>
      <c r="BD205" s="7">
        <f>IFERROR(VLOOKUP(AY205,Table1[#All],2,0),0)</f>
        <v>0</v>
      </c>
      <c r="BE205" s="6" t="s">
        <v>9</v>
      </c>
      <c r="BF205" s="6" t="s">
        <v>9</v>
      </c>
      <c r="BG205" s="6">
        <f>0</f>
        <v>0</v>
      </c>
      <c r="BH205" s="6">
        <f>0</f>
        <v>0</v>
      </c>
      <c r="BI205" s="6">
        <f>0</f>
        <v>0</v>
      </c>
      <c r="BJ205" s="7">
        <f>IFERROR(VLOOKUP(BE205,Table1[#All],2,0),0)</f>
        <v>0</v>
      </c>
      <c r="BK205" s="6" t="s">
        <v>9</v>
      </c>
      <c r="BL205" s="6" t="s">
        <v>9</v>
      </c>
      <c r="BM205" s="6">
        <f>0</f>
        <v>0</v>
      </c>
      <c r="BN205" s="6">
        <f>0</f>
        <v>0</v>
      </c>
      <c r="BO205" s="6">
        <f>0</f>
        <v>0</v>
      </c>
      <c r="BP205" s="7">
        <f>IFERROR(VLOOKUP(BK205,Table1[#All],2,0),0)</f>
        <v>0</v>
      </c>
    </row>
    <row r="206" spans="1:68" x14ac:dyDescent="0.25">
      <c r="A206" s="6" t="s">
        <v>1934</v>
      </c>
      <c r="B206" s="6" t="str">
        <f>VLOOKUP(A206,Table3[#All],2,FALSE)</f>
        <v>Google Cloud</v>
      </c>
      <c r="C206" s="6" t="str">
        <f>VLOOKUP(A206,Table3[#All],3,FALSE)</f>
        <v>Google Workspace Administration</v>
      </c>
      <c r="D206" s="6" t="str">
        <f>VLOOKUP(A206,Table3[#All],4,FALSE)</f>
        <v>Specialization</v>
      </c>
      <c r="E206" s="6">
        <f>VLOOKUP(A206,Table3[#All],5,FALSE)</f>
        <v>4.7</v>
      </c>
      <c r="F206" s="6">
        <f>VLOOKUP(A206,Table3[#All],6,FALSE)</f>
        <v>2175</v>
      </c>
      <c r="G206" s="6">
        <v>39000</v>
      </c>
      <c r="H206" s="6" t="str">
        <f>VLOOKUP(A206,Table3[#All],8,FALSE)</f>
        <v>Beginner</v>
      </c>
      <c r="I206" s="6" t="s">
        <v>1935</v>
      </c>
      <c r="J206" s="6" t="s">
        <v>1936</v>
      </c>
      <c r="K206" s="6">
        <v>4.7</v>
      </c>
      <c r="L206" s="8">
        <v>1694</v>
      </c>
      <c r="M206" s="6">
        <v>439</v>
      </c>
      <c r="N206" s="7">
        <f>IFERROR(VLOOKUP(I206,Table1[#All],2,0),0)</f>
        <v>33000</v>
      </c>
      <c r="O206" s="6" t="s">
        <v>1937</v>
      </c>
      <c r="P206" s="6" t="s">
        <v>1938</v>
      </c>
      <c r="Q206" s="6">
        <v>4.7</v>
      </c>
      <c r="R206" s="6">
        <v>784</v>
      </c>
      <c r="S206" s="6">
        <v>150</v>
      </c>
      <c r="T206" s="7">
        <f>IFERROR(VLOOKUP(O206,Table1[#All],2,0),0)</f>
        <v>11446</v>
      </c>
      <c r="U206" s="6" t="s">
        <v>1939</v>
      </c>
      <c r="V206" s="6" t="s">
        <v>1940</v>
      </c>
      <c r="W206" s="6">
        <v>4.7</v>
      </c>
      <c r="X206" s="6">
        <v>659</v>
      </c>
      <c r="Y206" s="6">
        <v>115</v>
      </c>
      <c r="Z206" s="7">
        <f>IFERROR(VLOOKUP(U206,Table1[#All],2,0),0)</f>
        <v>13392</v>
      </c>
      <c r="AA206" s="6" t="s">
        <v>1941</v>
      </c>
      <c r="AB206" s="6" t="s">
        <v>1942</v>
      </c>
      <c r="AC206" s="6">
        <v>4.8</v>
      </c>
      <c r="AD206" s="6">
        <v>524</v>
      </c>
      <c r="AE206" s="6">
        <v>81</v>
      </c>
      <c r="AF206" s="7">
        <f>IFERROR(VLOOKUP(AA206,Table1[#All],2,0),0)</f>
        <v>8911</v>
      </c>
      <c r="AG206" s="6" t="s">
        <v>1943</v>
      </c>
      <c r="AH206" s="6" t="s">
        <v>1944</v>
      </c>
      <c r="AI206" s="6">
        <v>4.8</v>
      </c>
      <c r="AJ206" s="6">
        <v>219</v>
      </c>
      <c r="AK206" s="6">
        <v>38</v>
      </c>
      <c r="AL206" s="7">
        <f>IFERROR(VLOOKUP(AG206,Table1[#All],2,0),0)</f>
        <v>4846</v>
      </c>
      <c r="AM206" s="6" t="s">
        <v>9</v>
      </c>
      <c r="AN206" s="6" t="s">
        <v>9</v>
      </c>
      <c r="AO206" s="6">
        <f>0</f>
        <v>0</v>
      </c>
      <c r="AP206" s="6">
        <f>0</f>
        <v>0</v>
      </c>
      <c r="AQ206" s="6">
        <f>0</f>
        <v>0</v>
      </c>
      <c r="AR206" s="7">
        <f>IFERROR(VLOOKUP(AM206,Table1[#All],2,0),0)</f>
        <v>0</v>
      </c>
      <c r="AS206" s="6" t="s">
        <v>9</v>
      </c>
      <c r="AT206" s="6" t="s">
        <v>9</v>
      </c>
      <c r="AU206" s="6">
        <f>0</f>
        <v>0</v>
      </c>
      <c r="AV206" s="6">
        <f>0</f>
        <v>0</v>
      </c>
      <c r="AW206" s="6">
        <f>0</f>
        <v>0</v>
      </c>
      <c r="AX206" s="7">
        <f>IFERROR(VLOOKUP(AS206,Table1[#All],2,0),0)</f>
        <v>0</v>
      </c>
      <c r="AY206" s="6" t="s">
        <v>9</v>
      </c>
      <c r="AZ206" s="6" t="s">
        <v>9</v>
      </c>
      <c r="BA206" s="6">
        <f>0</f>
        <v>0</v>
      </c>
      <c r="BB206" s="6">
        <f>0</f>
        <v>0</v>
      </c>
      <c r="BC206" s="6">
        <f>0</f>
        <v>0</v>
      </c>
      <c r="BD206" s="7">
        <f>IFERROR(VLOOKUP(AY206,Table1[#All],2,0),0)</f>
        <v>0</v>
      </c>
      <c r="BE206" s="6" t="s">
        <v>9</v>
      </c>
      <c r="BF206" s="6" t="s">
        <v>9</v>
      </c>
      <c r="BG206" s="6">
        <f>0</f>
        <v>0</v>
      </c>
      <c r="BH206" s="6">
        <f>0</f>
        <v>0</v>
      </c>
      <c r="BI206" s="6">
        <f>0</f>
        <v>0</v>
      </c>
      <c r="BJ206" s="7">
        <f>IFERROR(VLOOKUP(BE206,Table1[#All],2,0),0)</f>
        <v>0</v>
      </c>
      <c r="BK206" s="6" t="s">
        <v>9</v>
      </c>
      <c r="BL206" s="6" t="s">
        <v>9</v>
      </c>
      <c r="BM206" s="6">
        <f>0</f>
        <v>0</v>
      </c>
      <c r="BN206" s="6">
        <f>0</f>
        <v>0</v>
      </c>
      <c r="BO206" s="6">
        <f>0</f>
        <v>0</v>
      </c>
      <c r="BP206" s="7">
        <f>IFERROR(VLOOKUP(BK206,Table1[#All],2,0),0)</f>
        <v>0</v>
      </c>
    </row>
    <row r="207" spans="1:68" x14ac:dyDescent="0.25">
      <c r="A207" s="6" t="s">
        <v>1945</v>
      </c>
      <c r="B207" s="6" t="str">
        <f>VLOOKUP(A207,Table3[#All],2,FALSE)</f>
        <v>University of Illinois at Urbana-Champaign</v>
      </c>
      <c r="C207" s="6" t="str">
        <f>VLOOKUP(A207,Table3[#All],3,FALSE)</f>
        <v>U.S. Federal Taxation</v>
      </c>
      <c r="D207" s="6" t="str">
        <f>VLOOKUP(A207,Table3[#All],4,FALSE)</f>
        <v>Specialization</v>
      </c>
      <c r="E207" s="6">
        <f>VLOOKUP(A207,Table3[#All],5,FALSE)</f>
        <v>4.8</v>
      </c>
      <c r="F207" s="6">
        <f>VLOOKUP(A207,Table3[#All],6,FALSE)</f>
        <v>617</v>
      </c>
      <c r="G207" s="6">
        <v>24000</v>
      </c>
      <c r="H207" s="6" t="str">
        <f>VLOOKUP(A207,Table3[#All],8,FALSE)</f>
        <v>Intermediate</v>
      </c>
      <c r="I207" s="6" t="s">
        <v>1946</v>
      </c>
      <c r="J207" s="6" t="s">
        <v>1947</v>
      </c>
      <c r="K207" s="6">
        <v>4.9000000000000004</v>
      </c>
      <c r="L207" s="6">
        <v>456</v>
      </c>
      <c r="M207" s="6">
        <v>113</v>
      </c>
      <c r="N207" s="7">
        <f>IFERROR(VLOOKUP(I207,Table1[#All],2,0),0)</f>
        <v>18649</v>
      </c>
      <c r="O207" s="6" t="s">
        <v>1948</v>
      </c>
      <c r="P207" s="6" t="s">
        <v>1949</v>
      </c>
      <c r="Q207" s="6">
        <v>4.9000000000000004</v>
      </c>
      <c r="R207" s="6">
        <v>140</v>
      </c>
      <c r="S207" s="6">
        <v>24</v>
      </c>
      <c r="T207" s="7">
        <f>IFERROR(VLOOKUP(O207,Table1[#All],2,0),0)</f>
        <v>5209</v>
      </c>
      <c r="U207" s="6" t="s">
        <v>1950</v>
      </c>
      <c r="V207" s="6" t="s">
        <v>1951</v>
      </c>
      <c r="W207" s="6">
        <v>4.7</v>
      </c>
      <c r="X207" s="6">
        <v>167</v>
      </c>
      <c r="Y207" s="6">
        <v>29</v>
      </c>
      <c r="Z207" s="7">
        <f>IFERROR(VLOOKUP(U207,Table1[#All],2,0),0)</f>
        <v>7693</v>
      </c>
      <c r="AA207" s="6" t="s">
        <v>1952</v>
      </c>
      <c r="AB207" s="6" t="s">
        <v>1953</v>
      </c>
      <c r="AC207" s="6">
        <v>4.7</v>
      </c>
      <c r="AD207" s="6">
        <v>58</v>
      </c>
      <c r="AE207" s="6">
        <v>14</v>
      </c>
      <c r="AF207" s="7">
        <f>IFERROR(VLOOKUP(AA207,Table1[#All],2,0),0)</f>
        <v>4336</v>
      </c>
      <c r="AG207" s="6" t="s">
        <v>1954</v>
      </c>
      <c r="AH207" s="6" t="s">
        <v>1955</v>
      </c>
      <c r="AI207" s="6">
        <v>4.9000000000000004</v>
      </c>
      <c r="AJ207" s="6">
        <v>23</v>
      </c>
      <c r="AK207" s="6">
        <v>3</v>
      </c>
      <c r="AL207" s="7">
        <f>IFERROR(VLOOKUP(AG207,Table1[#All],2,0),0)</f>
        <v>2143</v>
      </c>
      <c r="AM207" s="6" t="s">
        <v>9</v>
      </c>
      <c r="AN207" s="6" t="s">
        <v>9</v>
      </c>
      <c r="AO207" s="6">
        <f>0</f>
        <v>0</v>
      </c>
      <c r="AP207" s="6">
        <f>0</f>
        <v>0</v>
      </c>
      <c r="AQ207" s="6">
        <f>0</f>
        <v>0</v>
      </c>
      <c r="AR207" s="7">
        <f>IFERROR(VLOOKUP(AM207,Table1[#All],2,0),0)</f>
        <v>0</v>
      </c>
      <c r="AS207" s="6" t="s">
        <v>9</v>
      </c>
      <c r="AT207" s="6" t="s">
        <v>9</v>
      </c>
      <c r="AU207" s="6">
        <f>0</f>
        <v>0</v>
      </c>
      <c r="AV207" s="6">
        <f>0</f>
        <v>0</v>
      </c>
      <c r="AW207" s="6">
        <f>0</f>
        <v>0</v>
      </c>
      <c r="AX207" s="7">
        <f>IFERROR(VLOOKUP(AS207,Table1[#All],2,0),0)</f>
        <v>0</v>
      </c>
      <c r="AY207" s="6" t="s">
        <v>9</v>
      </c>
      <c r="AZ207" s="6" t="s">
        <v>9</v>
      </c>
      <c r="BA207" s="6">
        <f>0</f>
        <v>0</v>
      </c>
      <c r="BB207" s="6">
        <f>0</f>
        <v>0</v>
      </c>
      <c r="BC207" s="6">
        <f>0</f>
        <v>0</v>
      </c>
      <c r="BD207" s="7">
        <f>IFERROR(VLOOKUP(AY207,Table1[#All],2,0),0)</f>
        <v>0</v>
      </c>
      <c r="BE207" s="6" t="s">
        <v>9</v>
      </c>
      <c r="BF207" s="6" t="s">
        <v>9</v>
      </c>
      <c r="BG207" s="6">
        <f>0</f>
        <v>0</v>
      </c>
      <c r="BH207" s="6">
        <f>0</f>
        <v>0</v>
      </c>
      <c r="BI207" s="6">
        <f>0</f>
        <v>0</v>
      </c>
      <c r="BJ207" s="7">
        <f>IFERROR(VLOOKUP(BE207,Table1[#All],2,0),0)</f>
        <v>0</v>
      </c>
      <c r="BK207" s="6" t="s">
        <v>9</v>
      </c>
      <c r="BL207" s="6" t="s">
        <v>9</v>
      </c>
      <c r="BM207" s="6">
        <f>0</f>
        <v>0</v>
      </c>
      <c r="BN207" s="6">
        <f>0</f>
        <v>0</v>
      </c>
      <c r="BO207" s="6">
        <f>0</f>
        <v>0</v>
      </c>
      <c r="BP207" s="7">
        <f>IFERROR(VLOOKUP(BK207,Table1[#All],2,0),0)</f>
        <v>0</v>
      </c>
    </row>
    <row r="208" spans="1:68" x14ac:dyDescent="0.25">
      <c r="A208" s="6" t="s">
        <v>1956</v>
      </c>
      <c r="B208" s="6" t="str">
        <f>VLOOKUP(A208,Table3[#All],2,FALSE)</f>
        <v>University System of Georgia</v>
      </c>
      <c r="C208" s="6" t="str">
        <f>VLOOKUP(A208,Table3[#All],3,FALSE)</f>
        <v>Six Sigma Black Belt</v>
      </c>
      <c r="D208" s="6" t="str">
        <f>VLOOKUP(A208,Table3[#All],4,FALSE)</f>
        <v>Specialization</v>
      </c>
      <c r="E208" s="6">
        <f>VLOOKUP(A208,Table3[#All],5,FALSE)</f>
        <v>4.5999999999999996</v>
      </c>
      <c r="F208" s="6">
        <f>VLOOKUP(A208,Table3[#All],6,FALSE)</f>
        <v>39</v>
      </c>
      <c r="G208" s="6">
        <v>1900</v>
      </c>
      <c r="H208" s="6" t="str">
        <f>VLOOKUP(A208,Table3[#All],8,FALSE)</f>
        <v>Intermediate</v>
      </c>
      <c r="I208" s="6" t="s">
        <v>1957</v>
      </c>
      <c r="J208" s="6" t="s">
        <v>1958</v>
      </c>
      <c r="K208" s="6">
        <v>4.7</v>
      </c>
      <c r="L208" s="6">
        <v>34</v>
      </c>
      <c r="M208" s="6">
        <v>13</v>
      </c>
      <c r="N208" s="7">
        <f>IFERROR(VLOOKUP(I208,Table1[#All],2,0),0)</f>
        <v>1621</v>
      </c>
      <c r="O208" s="6" t="s">
        <v>1959</v>
      </c>
      <c r="P208" s="6" t="s">
        <v>1960</v>
      </c>
      <c r="Q208" s="6">
        <v>4.5</v>
      </c>
      <c r="R208" s="6">
        <v>11</v>
      </c>
      <c r="S208" s="6">
        <v>2</v>
      </c>
      <c r="T208" s="7">
        <f>IFERROR(VLOOKUP(O208,Table1[#All],2,0),0)</f>
        <v>0</v>
      </c>
      <c r="U208" s="6" t="s">
        <v>1961</v>
      </c>
      <c r="V208" s="6" t="s">
        <v>1962</v>
      </c>
      <c r="W208" s="6">
        <v>0</v>
      </c>
      <c r="X208" s="6">
        <v>0</v>
      </c>
      <c r="Y208" s="6">
        <v>0</v>
      </c>
      <c r="Z208" s="7">
        <f>IFERROR(VLOOKUP(U208,Table1[#All],2,0),0)</f>
        <v>0</v>
      </c>
      <c r="AA208" s="6" t="s">
        <v>1963</v>
      </c>
      <c r="AB208" s="6" t="s">
        <v>1964</v>
      </c>
      <c r="AC208" s="6">
        <v>0</v>
      </c>
      <c r="AD208" s="6">
        <v>0</v>
      </c>
      <c r="AE208" s="6">
        <f>0</f>
        <v>0</v>
      </c>
      <c r="AF208" s="7">
        <f>IFERROR(VLOOKUP(AA208,Table1[#All],2,0),0)</f>
        <v>0</v>
      </c>
      <c r="AG208" s="6" t="s">
        <v>1965</v>
      </c>
      <c r="AH208" s="6" t="s">
        <v>1966</v>
      </c>
      <c r="AI208" s="6" t="s">
        <v>4367</v>
      </c>
      <c r="AJ208" s="6" t="s">
        <v>4367</v>
      </c>
      <c r="AK208" s="6" t="s">
        <v>4367</v>
      </c>
      <c r="AL208" s="7">
        <f>IFERROR(VLOOKUP(AG208,Table1[#All],2,0),0)</f>
        <v>0</v>
      </c>
      <c r="AM208" s="6" t="s">
        <v>1967</v>
      </c>
      <c r="AN208" s="6" t="s">
        <v>1968</v>
      </c>
      <c r="AO208" s="6" t="s">
        <v>4367</v>
      </c>
      <c r="AP208" s="6" t="s">
        <v>4367</v>
      </c>
      <c r="AQ208" s="6" t="s">
        <v>4367</v>
      </c>
      <c r="AR208" s="7">
        <f>IFERROR(VLOOKUP(AM208,Table1[#All],2,0),0)</f>
        <v>0</v>
      </c>
      <c r="AS208" s="6" t="s">
        <v>1969</v>
      </c>
      <c r="AT208" s="6" t="s">
        <v>1970</v>
      </c>
      <c r="AU208" s="6" t="s">
        <v>4367</v>
      </c>
      <c r="AV208" s="6" t="s">
        <v>4367</v>
      </c>
      <c r="AW208" s="6" t="s">
        <v>4367</v>
      </c>
      <c r="AX208" s="7">
        <f>IFERROR(VLOOKUP(AS208,Table1[#All],2,0),0)</f>
        <v>0</v>
      </c>
      <c r="AY208" s="6" t="s">
        <v>1971</v>
      </c>
      <c r="AZ208" s="6" t="s">
        <v>1972</v>
      </c>
      <c r="BA208" s="6" t="s">
        <v>4367</v>
      </c>
      <c r="BB208" s="6" t="s">
        <v>4367</v>
      </c>
      <c r="BC208" s="6" t="s">
        <v>4367</v>
      </c>
      <c r="BD208" s="7">
        <f>IFERROR(VLOOKUP(AY208,Table1[#All],2,0),0)</f>
        <v>0</v>
      </c>
      <c r="BE208" s="6" t="s">
        <v>9</v>
      </c>
      <c r="BF208" s="6" t="s">
        <v>9</v>
      </c>
      <c r="BG208" s="6">
        <f>0</f>
        <v>0</v>
      </c>
      <c r="BH208" s="6">
        <f>0</f>
        <v>0</v>
      </c>
      <c r="BI208" s="6">
        <f>0</f>
        <v>0</v>
      </c>
      <c r="BJ208" s="7">
        <f>IFERROR(VLOOKUP(BE208,Table1[#All],2,0),0)</f>
        <v>0</v>
      </c>
      <c r="BK208" s="6" t="s">
        <v>9</v>
      </c>
      <c r="BL208" s="6" t="s">
        <v>9</v>
      </c>
      <c r="BM208" s="6">
        <f>0</f>
        <v>0</v>
      </c>
      <c r="BN208" s="6">
        <f>0</f>
        <v>0</v>
      </c>
      <c r="BO208" s="6">
        <f>0</f>
        <v>0</v>
      </c>
      <c r="BP208" s="7">
        <f>IFERROR(VLOOKUP(BK208,Table1[#All],2,0),0)</f>
        <v>0</v>
      </c>
    </row>
    <row r="209" spans="1:68" x14ac:dyDescent="0.25">
      <c r="A209" s="6" t="s">
        <v>1973</v>
      </c>
      <c r="B209" s="6" t="str">
        <f>VLOOKUP(A209,Table3[#All],2,FALSE)</f>
        <v>University of California, Irvine</v>
      </c>
      <c r="C209" s="6" t="str">
        <f>VLOOKUP(A209,Table3[#All],3,FALSE)</f>
        <v>An Introduction to Programming the Internet of Things (IOT)</v>
      </c>
      <c r="D209" s="6" t="str">
        <f>VLOOKUP(A209,Table3[#All],4,FALSE)</f>
        <v>Specialization</v>
      </c>
      <c r="E209" s="6">
        <f>VLOOKUP(A209,Table3[#All],5,FALSE)</f>
        <v>4.5999999999999996</v>
      </c>
      <c r="F209" s="6">
        <f>VLOOKUP(A209,Table3[#All],6,FALSE)</f>
        <v>17807</v>
      </c>
      <c r="G209" s="6">
        <v>430000</v>
      </c>
      <c r="H209" s="6" t="str">
        <f>VLOOKUP(A209,Table3[#All],8,FALSE)</f>
        <v>Beginner</v>
      </c>
      <c r="I209" s="6" t="s">
        <v>1974</v>
      </c>
      <c r="J209" s="6" t="s">
        <v>1975</v>
      </c>
      <c r="K209" s="6">
        <v>4.7</v>
      </c>
      <c r="L209" s="8">
        <v>11780</v>
      </c>
      <c r="M209" s="8">
        <v>2997</v>
      </c>
      <c r="N209" s="7">
        <f>IFERROR(VLOOKUP(I209,Table1[#All],2,0),0)</f>
        <v>264445</v>
      </c>
      <c r="O209" s="6" t="s">
        <v>1976</v>
      </c>
      <c r="P209" s="6" t="s">
        <v>1977</v>
      </c>
      <c r="Q209" s="6">
        <v>4.7</v>
      </c>
      <c r="R209" s="8">
        <v>6568</v>
      </c>
      <c r="S209" s="8">
        <v>1493</v>
      </c>
      <c r="T209" s="7">
        <f>IFERROR(VLOOKUP(O209,Table1[#All],2,0),0)</f>
        <v>160633</v>
      </c>
      <c r="U209" s="6" t="s">
        <v>1978</v>
      </c>
      <c r="V209" s="6" t="s">
        <v>1979</v>
      </c>
      <c r="W209" s="6">
        <v>4.7</v>
      </c>
      <c r="X209" s="8">
        <v>3613</v>
      </c>
      <c r="Y209" s="6">
        <v>716</v>
      </c>
      <c r="Z209" s="7">
        <f>IFERROR(VLOOKUP(U209,Table1[#All],2,0),0)</f>
        <v>93852</v>
      </c>
      <c r="AA209" s="6" t="s">
        <v>1980</v>
      </c>
      <c r="AB209" s="6" t="s">
        <v>1981</v>
      </c>
      <c r="AC209" s="6">
        <v>4.7</v>
      </c>
      <c r="AD209" s="8">
        <v>2566</v>
      </c>
      <c r="AE209" s="6">
        <v>447</v>
      </c>
      <c r="AF209" s="7">
        <f>IFERROR(VLOOKUP(AA209,Table1[#All],2,0),0)</f>
        <v>108233</v>
      </c>
      <c r="AG209" s="6" t="s">
        <v>1982</v>
      </c>
      <c r="AH209" s="6" t="s">
        <v>1983</v>
      </c>
      <c r="AI209" s="6">
        <v>4.7</v>
      </c>
      <c r="AJ209" s="8">
        <v>1533</v>
      </c>
      <c r="AK209" s="6">
        <v>240</v>
      </c>
      <c r="AL209" s="7">
        <f>IFERROR(VLOOKUP(AG209,Table1[#All],2,0),0)</f>
        <v>71630</v>
      </c>
      <c r="AM209" s="6" t="s">
        <v>1984</v>
      </c>
      <c r="AN209" s="6" t="s">
        <v>1985</v>
      </c>
      <c r="AO209" s="6">
        <v>4.7</v>
      </c>
      <c r="AP209" s="6">
        <v>839</v>
      </c>
      <c r="AQ209" s="6">
        <v>146</v>
      </c>
      <c r="AR209" s="7">
        <f>IFERROR(VLOOKUP(AM209,Table1[#All],2,0),0)</f>
        <v>20832</v>
      </c>
      <c r="AS209" s="6" t="s">
        <v>9</v>
      </c>
      <c r="AT209" s="6" t="s">
        <v>9</v>
      </c>
      <c r="AU209" s="6">
        <f>0</f>
        <v>0</v>
      </c>
      <c r="AV209" s="6">
        <f>0</f>
        <v>0</v>
      </c>
      <c r="AW209" s="6">
        <f>0</f>
        <v>0</v>
      </c>
      <c r="AX209" s="7">
        <f>IFERROR(VLOOKUP(AS209,Table1[#All],2,0),0)</f>
        <v>0</v>
      </c>
      <c r="AY209" s="6" t="s">
        <v>9</v>
      </c>
      <c r="AZ209" s="6" t="s">
        <v>9</v>
      </c>
      <c r="BA209" s="6">
        <f>0</f>
        <v>0</v>
      </c>
      <c r="BB209" s="6">
        <f>0</f>
        <v>0</v>
      </c>
      <c r="BC209" s="6">
        <f>0</f>
        <v>0</v>
      </c>
      <c r="BD209" s="7">
        <f>IFERROR(VLOOKUP(AY209,Table1[#All],2,0),0)</f>
        <v>0</v>
      </c>
      <c r="BE209" s="6" t="s">
        <v>9</v>
      </c>
      <c r="BF209" s="6" t="s">
        <v>9</v>
      </c>
      <c r="BG209" s="6">
        <f>0</f>
        <v>0</v>
      </c>
      <c r="BH209" s="6">
        <f>0</f>
        <v>0</v>
      </c>
      <c r="BI209" s="6">
        <f>0</f>
        <v>0</v>
      </c>
      <c r="BJ209" s="7">
        <f>IFERROR(VLOOKUP(BE209,Table1[#All],2,0),0)</f>
        <v>0</v>
      </c>
      <c r="BK209" s="6" t="s">
        <v>9</v>
      </c>
      <c r="BL209" s="6" t="s">
        <v>9</v>
      </c>
      <c r="BM209" s="6">
        <f>0</f>
        <v>0</v>
      </c>
      <c r="BN209" s="6">
        <f>0</f>
        <v>0</v>
      </c>
      <c r="BO209" s="6">
        <f>0</f>
        <v>0</v>
      </c>
      <c r="BP209" s="7">
        <f>IFERROR(VLOOKUP(BK209,Table1[#All],2,0),0)</f>
        <v>0</v>
      </c>
    </row>
    <row r="210" spans="1:68" x14ac:dyDescent="0.25">
      <c r="A210" s="6" t="s">
        <v>1986</v>
      </c>
      <c r="B210" s="6" t="str">
        <f>VLOOKUP(A210,Table3[#All],2,FALSE)</f>
        <v>University of California, Davis</v>
      </c>
      <c r="C210" s="6" t="str">
        <f>VLOOKUP(A210,Table3[#All],3,FALSE)</f>
        <v>Learn Spanish: Basic Spanish Vocabulary</v>
      </c>
      <c r="D210" s="6" t="str">
        <f>VLOOKUP(A210,Table3[#All],4,FALSE)</f>
        <v>Specialization</v>
      </c>
      <c r="E210" s="6">
        <f>VLOOKUP(A210,Table3[#All],5,FALSE)</f>
        <v>4.5999999999999996</v>
      </c>
      <c r="F210" s="6">
        <f>VLOOKUP(A210,Table3[#All],6,FALSE)</f>
        <v>3048</v>
      </c>
      <c r="G210" s="6">
        <v>180000</v>
      </c>
      <c r="H210" s="6" t="str">
        <f>VLOOKUP(A210,Table3[#All],8,FALSE)</f>
        <v>Beginner</v>
      </c>
      <c r="I210" s="6" t="s">
        <v>1987</v>
      </c>
      <c r="J210" s="6" t="s">
        <v>1988</v>
      </c>
      <c r="K210" s="6">
        <v>4.5999999999999996</v>
      </c>
      <c r="L210" s="8">
        <v>2720</v>
      </c>
      <c r="M210" s="6">
        <v>678</v>
      </c>
      <c r="N210" s="7">
        <f>IFERROR(VLOOKUP(I210,Table1[#All],2,0),0)</f>
        <v>164196</v>
      </c>
      <c r="O210" s="6" t="s">
        <v>1989</v>
      </c>
      <c r="P210" s="6" t="s">
        <v>1990</v>
      </c>
      <c r="Q210" s="6">
        <v>4.5999999999999996</v>
      </c>
      <c r="R210" s="6">
        <v>493</v>
      </c>
      <c r="S210" s="6">
        <v>106</v>
      </c>
      <c r="T210" s="7">
        <f>IFERROR(VLOOKUP(O210,Table1[#All],2,0),0)</f>
        <v>34874</v>
      </c>
      <c r="U210" s="6" t="s">
        <v>1991</v>
      </c>
      <c r="V210" s="6" t="s">
        <v>1992</v>
      </c>
      <c r="W210" s="6">
        <v>4.7</v>
      </c>
      <c r="X210" s="6">
        <v>250</v>
      </c>
      <c r="Y210" s="6">
        <v>49</v>
      </c>
      <c r="Z210" s="7">
        <f>IFERROR(VLOOKUP(U210,Table1[#All],2,0),0)</f>
        <v>24323</v>
      </c>
      <c r="AA210" s="6" t="s">
        <v>1993</v>
      </c>
      <c r="AB210" s="6" t="s">
        <v>1994</v>
      </c>
      <c r="AC210" s="6">
        <v>4.8</v>
      </c>
      <c r="AD210" s="6">
        <v>175</v>
      </c>
      <c r="AE210" s="6">
        <v>21</v>
      </c>
      <c r="AF210" s="7">
        <f>IFERROR(VLOOKUP(AA210,Table1[#All],2,0),0)</f>
        <v>24575</v>
      </c>
      <c r="AG210" s="6" t="s">
        <v>1995</v>
      </c>
      <c r="AH210" s="6" t="s">
        <v>1996</v>
      </c>
      <c r="AI210" s="6">
        <v>4.8</v>
      </c>
      <c r="AJ210" s="6">
        <v>150</v>
      </c>
      <c r="AK210" s="6">
        <v>33</v>
      </c>
      <c r="AL210" s="7">
        <f>IFERROR(VLOOKUP(AG210,Table1[#All],2,0),0)</f>
        <v>20121</v>
      </c>
      <c r="AM210" s="6" t="s">
        <v>9</v>
      </c>
      <c r="AN210" s="6" t="s">
        <v>9</v>
      </c>
      <c r="AO210" s="6">
        <f>0</f>
        <v>0</v>
      </c>
      <c r="AP210" s="6">
        <f>0</f>
        <v>0</v>
      </c>
      <c r="AQ210" s="6">
        <f>0</f>
        <v>0</v>
      </c>
      <c r="AR210" s="7">
        <f>IFERROR(VLOOKUP(AM210,Table1[#All],2,0),0)</f>
        <v>0</v>
      </c>
      <c r="AS210" s="6" t="s">
        <v>9</v>
      </c>
      <c r="AT210" s="6" t="s">
        <v>9</v>
      </c>
      <c r="AU210" s="6">
        <f>0</f>
        <v>0</v>
      </c>
      <c r="AV210" s="6">
        <f>0</f>
        <v>0</v>
      </c>
      <c r="AW210" s="6">
        <f>0</f>
        <v>0</v>
      </c>
      <c r="AX210" s="7">
        <f>IFERROR(VLOOKUP(AS210,Table1[#All],2,0),0)</f>
        <v>0</v>
      </c>
      <c r="AY210" s="6" t="s">
        <v>9</v>
      </c>
      <c r="AZ210" s="6" t="s">
        <v>9</v>
      </c>
      <c r="BA210" s="6">
        <f>0</f>
        <v>0</v>
      </c>
      <c r="BB210" s="6">
        <f>0</f>
        <v>0</v>
      </c>
      <c r="BC210" s="6">
        <f>0</f>
        <v>0</v>
      </c>
      <c r="BD210" s="7">
        <f>IFERROR(VLOOKUP(AY210,Table1[#All],2,0),0)</f>
        <v>0</v>
      </c>
      <c r="BE210" s="6" t="s">
        <v>9</v>
      </c>
      <c r="BF210" s="6" t="s">
        <v>9</v>
      </c>
      <c r="BG210" s="6">
        <f>0</f>
        <v>0</v>
      </c>
      <c r="BH210" s="6">
        <f>0</f>
        <v>0</v>
      </c>
      <c r="BI210" s="6">
        <f>0</f>
        <v>0</v>
      </c>
      <c r="BJ210" s="7">
        <f>IFERROR(VLOOKUP(BE210,Table1[#All],2,0),0)</f>
        <v>0</v>
      </c>
      <c r="BK210" s="6" t="s">
        <v>9</v>
      </c>
      <c r="BL210" s="6" t="s">
        <v>9</v>
      </c>
      <c r="BM210" s="6">
        <f>0</f>
        <v>0</v>
      </c>
      <c r="BN210" s="6">
        <f>0</f>
        <v>0</v>
      </c>
      <c r="BO210" s="6">
        <f>0</f>
        <v>0</v>
      </c>
      <c r="BP210" s="7">
        <f>IFERROR(VLOOKUP(BK210,Table1[#All],2,0),0)</f>
        <v>0</v>
      </c>
    </row>
    <row r="211" spans="1:68" x14ac:dyDescent="0.25">
      <c r="A211" s="6" t="s">
        <v>1997</v>
      </c>
      <c r="B211" s="6" t="str">
        <f>VLOOKUP(A211,Table3[#All],2,FALSE)</f>
        <v>Stanford University</v>
      </c>
      <c r="C211" s="6" t="str">
        <f>VLOOKUP(A211,Table3[#All],3,FALSE)</f>
        <v>Food Sustainability, Mindful Eating, and Healthy Cooking</v>
      </c>
      <c r="D211" s="6" t="str">
        <f>VLOOKUP(A211,Table3[#All],4,FALSE)</f>
        <v>Specialization</v>
      </c>
      <c r="E211" s="6">
        <f>VLOOKUP(A211,Table3[#All],5,FALSE)</f>
        <v>4.8</v>
      </c>
      <c r="F211" s="6">
        <f>VLOOKUP(A211,Table3[#All],6,FALSE)</f>
        <v>37</v>
      </c>
      <c r="G211" s="6">
        <v>6200</v>
      </c>
      <c r="H211" s="6" t="str">
        <f>VLOOKUP(A211,Table3[#All],8,FALSE)</f>
        <v>Beginner</v>
      </c>
      <c r="I211" s="6" t="s">
        <v>1998</v>
      </c>
      <c r="J211" s="6" t="s">
        <v>1999</v>
      </c>
      <c r="K211" s="6">
        <v>4.9000000000000004</v>
      </c>
      <c r="L211" s="6">
        <v>22</v>
      </c>
      <c r="M211" s="6">
        <v>7</v>
      </c>
      <c r="N211" s="7">
        <f>IFERROR(VLOOKUP(I211,Table1[#All],2,0),0)</f>
        <v>3765</v>
      </c>
      <c r="O211" s="6" t="s">
        <v>2000</v>
      </c>
      <c r="P211" s="6" t="s">
        <v>2001</v>
      </c>
      <c r="Q211" s="6">
        <v>4.7</v>
      </c>
      <c r="R211" s="6">
        <v>21</v>
      </c>
      <c r="S211" s="6">
        <v>2</v>
      </c>
      <c r="T211" s="7">
        <f>IFERROR(VLOOKUP(O211,Table1[#All],2,0),0)</f>
        <v>0</v>
      </c>
      <c r="U211" s="6" t="s">
        <v>2002</v>
      </c>
      <c r="V211" s="6" t="s">
        <v>2003</v>
      </c>
      <c r="W211" s="6">
        <v>0</v>
      </c>
      <c r="X211" s="6">
        <v>0</v>
      </c>
      <c r="Y211" s="6">
        <v>0</v>
      </c>
      <c r="Z211" s="7">
        <f>IFERROR(VLOOKUP(U211,Table1[#All],2,0),0)</f>
        <v>3268</v>
      </c>
      <c r="AA211" s="6" t="s">
        <v>9</v>
      </c>
      <c r="AB211" s="6" t="s">
        <v>9</v>
      </c>
      <c r="AC211" s="6">
        <f>0</f>
        <v>0</v>
      </c>
      <c r="AD211" s="6">
        <f>0</f>
        <v>0</v>
      </c>
      <c r="AE211" s="6">
        <f>0</f>
        <v>0</v>
      </c>
      <c r="AF211" s="7">
        <f>IFERROR(VLOOKUP(AA211,Table1[#All],2,0),0)</f>
        <v>0</v>
      </c>
      <c r="AG211" s="6" t="s">
        <v>9</v>
      </c>
      <c r="AH211" s="6" t="s">
        <v>9</v>
      </c>
      <c r="AI211" s="6">
        <f>0</f>
        <v>0</v>
      </c>
      <c r="AJ211" s="6">
        <f>0</f>
        <v>0</v>
      </c>
      <c r="AK211" s="6">
        <f>0</f>
        <v>0</v>
      </c>
      <c r="AL211" s="7">
        <f>IFERROR(VLOOKUP(AG211,Table1[#All],2,0),0)</f>
        <v>0</v>
      </c>
      <c r="AM211" s="6" t="s">
        <v>9</v>
      </c>
      <c r="AN211" s="6" t="s">
        <v>9</v>
      </c>
      <c r="AO211" s="6">
        <f>0</f>
        <v>0</v>
      </c>
      <c r="AP211" s="6">
        <f>0</f>
        <v>0</v>
      </c>
      <c r="AQ211" s="6">
        <f>0</f>
        <v>0</v>
      </c>
      <c r="AR211" s="7">
        <f>IFERROR(VLOOKUP(AM211,Table1[#All],2,0),0)</f>
        <v>0</v>
      </c>
      <c r="AS211" s="6" t="s">
        <v>9</v>
      </c>
      <c r="AT211" s="6" t="s">
        <v>9</v>
      </c>
      <c r="AU211" s="6">
        <f>0</f>
        <v>0</v>
      </c>
      <c r="AV211" s="6">
        <f>0</f>
        <v>0</v>
      </c>
      <c r="AW211" s="6">
        <f>0</f>
        <v>0</v>
      </c>
      <c r="AX211" s="7">
        <f>IFERROR(VLOOKUP(AS211,Table1[#All],2,0),0)</f>
        <v>0</v>
      </c>
      <c r="AY211" s="6" t="s">
        <v>9</v>
      </c>
      <c r="AZ211" s="6" t="s">
        <v>9</v>
      </c>
      <c r="BA211" s="6">
        <f>0</f>
        <v>0</v>
      </c>
      <c r="BB211" s="6">
        <f>0</f>
        <v>0</v>
      </c>
      <c r="BC211" s="6">
        <f>0</f>
        <v>0</v>
      </c>
      <c r="BD211" s="7">
        <f>IFERROR(VLOOKUP(AY211,Table1[#All],2,0),0)</f>
        <v>0</v>
      </c>
      <c r="BE211" s="6" t="s">
        <v>9</v>
      </c>
      <c r="BF211" s="6" t="s">
        <v>9</v>
      </c>
      <c r="BG211" s="6">
        <f>0</f>
        <v>0</v>
      </c>
      <c r="BH211" s="6">
        <f>0</f>
        <v>0</v>
      </c>
      <c r="BI211" s="6">
        <f>0</f>
        <v>0</v>
      </c>
      <c r="BJ211" s="7">
        <f>IFERROR(VLOOKUP(BE211,Table1[#All],2,0),0)</f>
        <v>0</v>
      </c>
      <c r="BK211" s="6" t="s">
        <v>9</v>
      </c>
      <c r="BL211" s="6" t="s">
        <v>9</v>
      </c>
      <c r="BM211" s="6">
        <f>0</f>
        <v>0</v>
      </c>
      <c r="BN211" s="6">
        <f>0</f>
        <v>0</v>
      </c>
      <c r="BO211" s="6">
        <f>0</f>
        <v>0</v>
      </c>
      <c r="BP211" s="7">
        <f>IFERROR(VLOOKUP(BK211,Table1[#All],2,0),0)</f>
        <v>0</v>
      </c>
    </row>
    <row r="212" spans="1:68" x14ac:dyDescent="0.25">
      <c r="A212" s="6" t="s">
        <v>2004</v>
      </c>
      <c r="B212" s="6" t="str">
        <f>VLOOKUP(A212,Table3[#All],2,FALSE)</f>
        <v>University of Illinois at Urbana-Champaign</v>
      </c>
      <c r="C212" s="6" t="str">
        <f>VLOOKUP(A212,Table3[#All],3,FALSE)</f>
        <v>Innovation: From Creativity to Entrepreneurship</v>
      </c>
      <c r="D212" s="6" t="str">
        <f>VLOOKUP(A212,Table3[#All],4,FALSE)</f>
        <v>Specialization</v>
      </c>
      <c r="E212" s="6">
        <f>VLOOKUP(A212,Table3[#All],5,FALSE)</f>
        <v>4.8</v>
      </c>
      <c r="F212" s="6">
        <f>VLOOKUP(A212,Table3[#All],6,FALSE)</f>
        <v>2549</v>
      </c>
      <c r="G212" s="6">
        <v>86000</v>
      </c>
      <c r="H212" s="6" t="str">
        <f>VLOOKUP(A212,Table3[#All],8,FALSE)</f>
        <v>Beginner</v>
      </c>
      <c r="I212" s="6" t="s">
        <v>2005</v>
      </c>
      <c r="J212" s="6" t="s">
        <v>2006</v>
      </c>
      <c r="K212" s="6">
        <v>4.8</v>
      </c>
      <c r="L212" s="6">
        <v>976</v>
      </c>
      <c r="M212" s="6">
        <v>216</v>
      </c>
      <c r="N212" s="7">
        <f>IFERROR(VLOOKUP(I212,Table1[#All],2,0),0)</f>
        <v>41038</v>
      </c>
      <c r="O212" s="6" t="s">
        <v>2007</v>
      </c>
      <c r="P212" s="6" t="s">
        <v>2008</v>
      </c>
      <c r="Q212" s="6">
        <v>4.7</v>
      </c>
      <c r="R212" s="6">
        <v>532</v>
      </c>
      <c r="S212" s="6">
        <v>107</v>
      </c>
      <c r="T212" s="7">
        <f>IFERROR(VLOOKUP(O212,Table1[#All],2,0),0)</f>
        <v>19091</v>
      </c>
      <c r="U212" s="6" t="s">
        <v>2009</v>
      </c>
      <c r="V212" s="6" t="s">
        <v>2010</v>
      </c>
      <c r="W212" s="6">
        <v>4.7</v>
      </c>
      <c r="X212" s="6">
        <v>512</v>
      </c>
      <c r="Y212" s="6">
        <v>144</v>
      </c>
      <c r="Z212" s="7">
        <f>IFERROR(VLOOKUP(U212,Table1[#All],2,0),0)</f>
        <v>25574</v>
      </c>
      <c r="AA212" s="6" t="s">
        <v>2011</v>
      </c>
      <c r="AB212" s="6" t="s">
        <v>2012</v>
      </c>
      <c r="AC212" s="6">
        <v>4.7</v>
      </c>
      <c r="AD212" s="6">
        <v>324</v>
      </c>
      <c r="AE212" s="6">
        <v>67</v>
      </c>
      <c r="AF212" s="7">
        <f>IFERROR(VLOOKUP(AA212,Table1[#All],2,0),0)</f>
        <v>12566</v>
      </c>
      <c r="AG212" s="6" t="s">
        <v>2013</v>
      </c>
      <c r="AH212" s="6" t="s">
        <v>2014</v>
      </c>
      <c r="AI212" s="6">
        <v>4.8</v>
      </c>
      <c r="AJ212" s="6">
        <v>813</v>
      </c>
      <c r="AK212" s="6">
        <v>192</v>
      </c>
      <c r="AL212" s="7">
        <f>IFERROR(VLOOKUP(AG212,Table1[#All],2,0),0)</f>
        <v>32246</v>
      </c>
      <c r="AM212" s="6" t="s">
        <v>2015</v>
      </c>
      <c r="AN212" s="6" t="s">
        <v>2016</v>
      </c>
      <c r="AO212" s="6">
        <v>4.8</v>
      </c>
      <c r="AP212" s="6">
        <v>536</v>
      </c>
      <c r="AQ212" s="6">
        <v>115</v>
      </c>
      <c r="AR212" s="7">
        <f>IFERROR(VLOOKUP(AM212,Table1[#All],2,0),0)</f>
        <v>21363</v>
      </c>
      <c r="AS212" s="6" t="s">
        <v>2017</v>
      </c>
      <c r="AT212" s="6" t="s">
        <v>2018</v>
      </c>
      <c r="AU212" s="6">
        <v>4.7</v>
      </c>
      <c r="AV212" s="6">
        <v>50</v>
      </c>
      <c r="AW212" s="6">
        <v>13</v>
      </c>
      <c r="AX212" s="7">
        <f>IFERROR(VLOOKUP(AS212,Table1[#All],2,0),0)</f>
        <v>6425</v>
      </c>
      <c r="AY212" s="6" t="s">
        <v>9</v>
      </c>
      <c r="AZ212" s="6" t="s">
        <v>9</v>
      </c>
      <c r="BA212" s="6">
        <f>0</f>
        <v>0</v>
      </c>
      <c r="BB212" s="6">
        <f>0</f>
        <v>0</v>
      </c>
      <c r="BC212" s="6">
        <f>0</f>
        <v>0</v>
      </c>
      <c r="BD212" s="7">
        <f>IFERROR(VLOOKUP(AY212,Table1[#All],2,0),0)</f>
        <v>0</v>
      </c>
      <c r="BE212" s="6" t="s">
        <v>9</v>
      </c>
      <c r="BF212" s="6" t="s">
        <v>9</v>
      </c>
      <c r="BG212" s="6">
        <f>0</f>
        <v>0</v>
      </c>
      <c r="BH212" s="6">
        <f>0</f>
        <v>0</v>
      </c>
      <c r="BI212" s="6">
        <f>0</f>
        <v>0</v>
      </c>
      <c r="BJ212" s="7">
        <f>IFERROR(VLOOKUP(BE212,Table1[#All],2,0),0)</f>
        <v>0</v>
      </c>
      <c r="BK212" s="6" t="s">
        <v>9</v>
      </c>
      <c r="BL212" s="6" t="s">
        <v>9</v>
      </c>
      <c r="BM212" s="6">
        <f>0</f>
        <v>0</v>
      </c>
      <c r="BN212" s="6">
        <f>0</f>
        <v>0</v>
      </c>
      <c r="BO212" s="6">
        <f>0</f>
        <v>0</v>
      </c>
      <c r="BP212" s="7">
        <f>IFERROR(VLOOKUP(BK212,Table1[#All],2,0),0)</f>
        <v>0</v>
      </c>
    </row>
    <row r="213" spans="1:68" x14ac:dyDescent="0.25">
      <c r="A213" s="6" t="s">
        <v>2019</v>
      </c>
      <c r="B213" s="6" t="str">
        <f>VLOOKUP(A213,Table3[#All],2,FALSE)</f>
        <v>Institute for the Future</v>
      </c>
      <c r="C213" s="6" t="str">
        <f>VLOOKUP(A213,Table3[#All],3,FALSE)</f>
        <v>Futures Thinking</v>
      </c>
      <c r="D213" s="6" t="str">
        <f>VLOOKUP(A213,Table3[#All],4,FALSE)</f>
        <v>Specialization</v>
      </c>
      <c r="E213" s="6">
        <f>VLOOKUP(A213,Table3[#All],5,FALSE)</f>
        <v>4.8</v>
      </c>
      <c r="F213" s="6">
        <f>VLOOKUP(A213,Table3[#All],6,FALSE)</f>
        <v>1026</v>
      </c>
      <c r="G213" s="6">
        <v>36000</v>
      </c>
      <c r="H213" s="6" t="str">
        <f>VLOOKUP(A213,Table3[#All],8,FALSE)</f>
        <v>Beginner</v>
      </c>
      <c r="I213" s="6" t="s">
        <v>2020</v>
      </c>
      <c r="J213" s="6" t="s">
        <v>2021</v>
      </c>
      <c r="K213" s="6">
        <v>4.8</v>
      </c>
      <c r="L213" s="6">
        <v>761</v>
      </c>
      <c r="M213" s="6">
        <v>278</v>
      </c>
      <c r="N213" s="7">
        <f>IFERROR(VLOOKUP(I213,Table1[#All],2,0),0)</f>
        <v>28223</v>
      </c>
      <c r="O213" s="6" t="s">
        <v>2022</v>
      </c>
      <c r="P213" s="6" t="s">
        <v>2023</v>
      </c>
      <c r="Q213" s="6">
        <v>4.9000000000000004</v>
      </c>
      <c r="R213" s="6">
        <v>310</v>
      </c>
      <c r="S213" s="6">
        <v>84</v>
      </c>
      <c r="T213" s="7">
        <f>IFERROR(VLOOKUP(O213,Table1[#All],2,0),0)</f>
        <v>11325</v>
      </c>
      <c r="U213" s="6" t="s">
        <v>2024</v>
      </c>
      <c r="V213" s="6" t="s">
        <v>2025</v>
      </c>
      <c r="W213" s="6">
        <v>4.8</v>
      </c>
      <c r="X213" s="6">
        <v>255</v>
      </c>
      <c r="Y213" s="6">
        <v>59</v>
      </c>
      <c r="Z213" s="7">
        <f>IFERROR(VLOOKUP(U213,Table1[#All],2,0),0)</f>
        <v>8864</v>
      </c>
      <c r="AA213" s="6" t="s">
        <v>2026</v>
      </c>
      <c r="AB213" s="6" t="s">
        <v>2027</v>
      </c>
      <c r="AC213" s="6">
        <v>4.9000000000000004</v>
      </c>
      <c r="AD213" s="6">
        <v>144</v>
      </c>
      <c r="AE213" s="6">
        <v>27</v>
      </c>
      <c r="AF213" s="7">
        <f>IFERROR(VLOOKUP(AA213,Table1[#All],2,0),0)</f>
        <v>5607</v>
      </c>
      <c r="AG213" s="6" t="s">
        <v>2028</v>
      </c>
      <c r="AH213" s="6" t="s">
        <v>2029</v>
      </c>
      <c r="AI213" s="6">
        <v>4.7</v>
      </c>
      <c r="AJ213" s="6">
        <v>150</v>
      </c>
      <c r="AK213" s="6">
        <v>36</v>
      </c>
      <c r="AL213" s="7">
        <f>IFERROR(VLOOKUP(AG213,Table1[#All],2,0),0)</f>
        <v>5352</v>
      </c>
      <c r="AM213" s="6" t="s">
        <v>9</v>
      </c>
      <c r="AN213" s="6" t="s">
        <v>9</v>
      </c>
      <c r="AO213" s="6">
        <f>0</f>
        <v>0</v>
      </c>
      <c r="AP213" s="6">
        <f>0</f>
        <v>0</v>
      </c>
      <c r="AQ213" s="6">
        <f>0</f>
        <v>0</v>
      </c>
      <c r="AR213" s="7">
        <f>IFERROR(VLOOKUP(AM213,Table1[#All],2,0),0)</f>
        <v>0</v>
      </c>
      <c r="AS213" s="6" t="s">
        <v>9</v>
      </c>
      <c r="AT213" s="6" t="s">
        <v>9</v>
      </c>
      <c r="AU213" s="6">
        <f>0</f>
        <v>0</v>
      </c>
      <c r="AV213" s="6">
        <f>0</f>
        <v>0</v>
      </c>
      <c r="AW213" s="6">
        <f>0</f>
        <v>0</v>
      </c>
      <c r="AX213" s="7">
        <f>IFERROR(VLOOKUP(AS213,Table1[#All],2,0),0)</f>
        <v>0</v>
      </c>
      <c r="AY213" s="6" t="s">
        <v>9</v>
      </c>
      <c r="AZ213" s="6" t="s">
        <v>9</v>
      </c>
      <c r="BA213" s="6">
        <f>0</f>
        <v>0</v>
      </c>
      <c r="BB213" s="6">
        <f>0</f>
        <v>0</v>
      </c>
      <c r="BC213" s="6">
        <f>0</f>
        <v>0</v>
      </c>
      <c r="BD213" s="7">
        <f>IFERROR(VLOOKUP(AY213,Table1[#All],2,0),0)</f>
        <v>0</v>
      </c>
      <c r="BE213" s="6" t="s">
        <v>9</v>
      </c>
      <c r="BF213" s="6" t="s">
        <v>9</v>
      </c>
      <c r="BG213" s="6">
        <f>0</f>
        <v>0</v>
      </c>
      <c r="BH213" s="6">
        <f>0</f>
        <v>0</v>
      </c>
      <c r="BI213" s="6">
        <f>0</f>
        <v>0</v>
      </c>
      <c r="BJ213" s="7">
        <f>IFERROR(VLOOKUP(BE213,Table1[#All],2,0),0)</f>
        <v>0</v>
      </c>
      <c r="BK213" s="6" t="s">
        <v>9</v>
      </c>
      <c r="BL213" s="6" t="s">
        <v>9</v>
      </c>
      <c r="BM213" s="6">
        <f>0</f>
        <v>0</v>
      </c>
      <c r="BN213" s="6">
        <f>0</f>
        <v>0</v>
      </c>
      <c r="BO213" s="6">
        <f>0</f>
        <v>0</v>
      </c>
      <c r="BP213" s="7">
        <f>IFERROR(VLOOKUP(BK213,Table1[#All],2,0),0)</f>
        <v>0</v>
      </c>
    </row>
    <row r="214" spans="1:68" x14ac:dyDescent="0.25">
      <c r="A214" s="6" t="s">
        <v>2030</v>
      </c>
      <c r="B214" s="6" t="str">
        <f>VLOOKUP(A214,Table3[#All],2,FALSE)</f>
        <v>University of California, Davis</v>
      </c>
      <c r="C214" s="6" t="str">
        <f>VLOOKUP(A214,Table3[#All],3,FALSE)</f>
        <v>Market Research</v>
      </c>
      <c r="D214" s="6" t="str">
        <f>VLOOKUP(A214,Table3[#All],4,FALSE)</f>
        <v>Specialization</v>
      </c>
      <c r="E214" s="6">
        <f>VLOOKUP(A214,Table3[#All],5,FALSE)</f>
        <v>4.5999999999999996</v>
      </c>
      <c r="F214" s="6">
        <f>VLOOKUP(A214,Table3[#All],6,FALSE)</f>
        <v>1035</v>
      </c>
      <c r="G214" s="6">
        <v>58000</v>
      </c>
      <c r="H214" s="6" t="str">
        <f>VLOOKUP(A214,Table3[#All],8,FALSE)</f>
        <v>Beginner</v>
      </c>
      <c r="I214" s="6" t="s">
        <v>2031</v>
      </c>
      <c r="J214" s="6" t="s">
        <v>2032</v>
      </c>
      <c r="K214" s="6">
        <v>4.5999999999999996</v>
      </c>
      <c r="L214" s="6">
        <v>702</v>
      </c>
      <c r="M214" s="6">
        <v>151</v>
      </c>
      <c r="N214" s="7">
        <f>IFERROR(VLOOKUP(I214,Table1[#All],2,0),0)</f>
        <v>42421</v>
      </c>
      <c r="O214" s="6" t="s">
        <v>2033</v>
      </c>
      <c r="P214" s="6" t="s">
        <v>2034</v>
      </c>
      <c r="Q214" s="6">
        <v>4.5999999999999996</v>
      </c>
      <c r="R214" s="6">
        <v>334</v>
      </c>
      <c r="S214" s="6">
        <v>64</v>
      </c>
      <c r="T214" s="7">
        <f>IFERROR(VLOOKUP(O214,Table1[#All],2,0),0)</f>
        <v>19168</v>
      </c>
      <c r="U214" s="6" t="s">
        <v>2035</v>
      </c>
      <c r="V214" s="6" t="s">
        <v>2036</v>
      </c>
      <c r="W214" s="6">
        <v>4.4000000000000004</v>
      </c>
      <c r="X214" s="6">
        <v>223</v>
      </c>
      <c r="Y214" s="6">
        <v>45</v>
      </c>
      <c r="Z214" s="7">
        <f>IFERROR(VLOOKUP(U214,Table1[#All],2,0),0)</f>
        <v>17202</v>
      </c>
      <c r="AA214" s="6" t="s">
        <v>2037</v>
      </c>
      <c r="AB214" s="6" t="s">
        <v>2038</v>
      </c>
      <c r="AC214" s="6">
        <v>4.5</v>
      </c>
      <c r="AD214" s="6">
        <v>126</v>
      </c>
      <c r="AE214" s="6">
        <v>24</v>
      </c>
      <c r="AF214" s="7">
        <f>IFERROR(VLOOKUP(AA214,Table1[#All],2,0),0)</f>
        <v>10708</v>
      </c>
      <c r="AG214" s="6" t="s">
        <v>9</v>
      </c>
      <c r="AH214" s="6" t="s">
        <v>9</v>
      </c>
      <c r="AI214" s="6">
        <f>0</f>
        <v>0</v>
      </c>
      <c r="AJ214" s="6">
        <f>0</f>
        <v>0</v>
      </c>
      <c r="AK214" s="6">
        <f>0</f>
        <v>0</v>
      </c>
      <c r="AL214" s="7">
        <f>IFERROR(VLOOKUP(AG214,Table1[#All],2,0),0)</f>
        <v>0</v>
      </c>
      <c r="AM214" s="6" t="s">
        <v>9</v>
      </c>
      <c r="AN214" s="6" t="s">
        <v>9</v>
      </c>
      <c r="AO214" s="6">
        <f>0</f>
        <v>0</v>
      </c>
      <c r="AP214" s="6">
        <f>0</f>
        <v>0</v>
      </c>
      <c r="AQ214" s="6">
        <f>0</f>
        <v>0</v>
      </c>
      <c r="AR214" s="7">
        <f>IFERROR(VLOOKUP(AM214,Table1[#All],2,0),0)</f>
        <v>0</v>
      </c>
      <c r="AS214" s="6" t="s">
        <v>9</v>
      </c>
      <c r="AT214" s="6" t="s">
        <v>9</v>
      </c>
      <c r="AU214" s="6">
        <f>0</f>
        <v>0</v>
      </c>
      <c r="AV214" s="6">
        <f>0</f>
        <v>0</v>
      </c>
      <c r="AW214" s="6">
        <f>0</f>
        <v>0</v>
      </c>
      <c r="AX214" s="7">
        <f>IFERROR(VLOOKUP(AS214,Table1[#All],2,0),0)</f>
        <v>0</v>
      </c>
      <c r="AY214" s="6" t="s">
        <v>9</v>
      </c>
      <c r="AZ214" s="6" t="s">
        <v>9</v>
      </c>
      <c r="BA214" s="6">
        <f>0</f>
        <v>0</v>
      </c>
      <c r="BB214" s="6">
        <f>0</f>
        <v>0</v>
      </c>
      <c r="BC214" s="6">
        <f>0</f>
        <v>0</v>
      </c>
      <c r="BD214" s="7">
        <f>IFERROR(VLOOKUP(AY214,Table1[#All],2,0),0)</f>
        <v>0</v>
      </c>
      <c r="BE214" s="6" t="s">
        <v>9</v>
      </c>
      <c r="BF214" s="6" t="s">
        <v>9</v>
      </c>
      <c r="BG214" s="6">
        <f>0</f>
        <v>0</v>
      </c>
      <c r="BH214" s="6">
        <f>0</f>
        <v>0</v>
      </c>
      <c r="BI214" s="6">
        <f>0</f>
        <v>0</v>
      </c>
      <c r="BJ214" s="7">
        <f>IFERROR(VLOOKUP(BE214,Table1[#All],2,0),0)</f>
        <v>0</v>
      </c>
      <c r="BK214" s="6" t="s">
        <v>9</v>
      </c>
      <c r="BL214" s="6" t="s">
        <v>9</v>
      </c>
      <c r="BM214" s="6">
        <f>0</f>
        <v>0</v>
      </c>
      <c r="BN214" s="6">
        <f>0</f>
        <v>0</v>
      </c>
      <c r="BO214" s="6">
        <f>0</f>
        <v>0</v>
      </c>
      <c r="BP214" s="7">
        <f>IFERROR(VLOOKUP(BK214,Table1[#All],2,0),0)</f>
        <v>0</v>
      </c>
    </row>
    <row r="215" spans="1:68" x14ac:dyDescent="0.25">
      <c r="A215" s="6" t="s">
        <v>2039</v>
      </c>
      <c r="B215" s="6" t="str">
        <f>VLOOKUP(A215,Table3[#All],2,FALSE)</f>
        <v>University of Colorado System</v>
      </c>
      <c r="C215" s="6" t="str">
        <f>VLOOKUP(A215,Table3[#All],3,FALSE)</f>
        <v>Become an EMT</v>
      </c>
      <c r="D215" s="6" t="str">
        <f>VLOOKUP(A215,Table3[#All],4,FALSE)</f>
        <v>Specialization</v>
      </c>
      <c r="E215" s="6">
        <f>VLOOKUP(A215,Table3[#All],5,FALSE)</f>
        <v>4.8</v>
      </c>
      <c r="F215" s="6">
        <f>VLOOKUP(A215,Table3[#All],6,FALSE)</f>
        <v>1758</v>
      </c>
      <c r="G215" s="6">
        <v>62000</v>
      </c>
      <c r="H215" s="6" t="str">
        <f>VLOOKUP(A215,Table3[#All],8,FALSE)</f>
        <v>Beginner</v>
      </c>
      <c r="I215" s="6" t="s">
        <v>2040</v>
      </c>
      <c r="J215" s="6" t="s">
        <v>2041</v>
      </c>
      <c r="K215" s="6">
        <v>4.8</v>
      </c>
      <c r="L215" s="6">
        <v>799</v>
      </c>
      <c r="M215" s="6">
        <v>228</v>
      </c>
      <c r="N215" s="7">
        <f>IFERROR(VLOOKUP(I215,Table1[#All],2,0),0)</f>
        <v>29610</v>
      </c>
      <c r="O215" s="6" t="s">
        <v>2042</v>
      </c>
      <c r="P215" s="6" t="s">
        <v>2043</v>
      </c>
      <c r="Q215" s="6">
        <v>4.8</v>
      </c>
      <c r="R215" s="6">
        <v>600</v>
      </c>
      <c r="S215" s="6">
        <v>144</v>
      </c>
      <c r="T215" s="7">
        <f>IFERROR(VLOOKUP(O215,Table1[#All],2,0),0)</f>
        <v>25690</v>
      </c>
      <c r="U215" s="6" t="s">
        <v>2044</v>
      </c>
      <c r="V215" s="6" t="s">
        <v>2045</v>
      </c>
      <c r="W215" s="6">
        <v>4.8</v>
      </c>
      <c r="X215" s="6">
        <v>368</v>
      </c>
      <c r="Y215" s="6">
        <v>93</v>
      </c>
      <c r="Z215" s="7">
        <f>IFERROR(VLOOKUP(U215,Table1[#All],2,0),0)</f>
        <v>18307</v>
      </c>
      <c r="AA215" s="6" t="s">
        <v>2046</v>
      </c>
      <c r="AB215" s="6" t="s">
        <v>2047</v>
      </c>
      <c r="AC215" s="6">
        <v>4.8</v>
      </c>
      <c r="AD215" s="6">
        <v>335</v>
      </c>
      <c r="AE215" s="6">
        <v>77</v>
      </c>
      <c r="AF215" s="7">
        <f>IFERROR(VLOOKUP(AA215,Table1[#All],2,0),0)</f>
        <v>16991</v>
      </c>
      <c r="AG215" s="6" t="s">
        <v>2048</v>
      </c>
      <c r="AH215" s="6" t="s">
        <v>2049</v>
      </c>
      <c r="AI215" s="6">
        <v>4.8</v>
      </c>
      <c r="AJ215" s="6">
        <v>230</v>
      </c>
      <c r="AK215" s="6">
        <v>54</v>
      </c>
      <c r="AL215" s="7">
        <f>IFERROR(VLOOKUP(AG215,Table1[#All],2,0),0)</f>
        <v>15296</v>
      </c>
      <c r="AM215" s="6" t="s">
        <v>2050</v>
      </c>
      <c r="AN215" s="6" t="s">
        <v>2051</v>
      </c>
      <c r="AO215" s="6">
        <v>4.7</v>
      </c>
      <c r="AP215" s="6">
        <v>68</v>
      </c>
      <c r="AQ215" s="6">
        <v>30</v>
      </c>
      <c r="AR215" s="7">
        <f>IFERROR(VLOOKUP(AM215,Table1[#All],2,0),0)</f>
        <v>7525</v>
      </c>
      <c r="AS215" s="6" t="s">
        <v>9</v>
      </c>
      <c r="AT215" s="6" t="s">
        <v>9</v>
      </c>
      <c r="AU215" s="6">
        <f>0</f>
        <v>0</v>
      </c>
      <c r="AV215" s="6">
        <f>0</f>
        <v>0</v>
      </c>
      <c r="AW215" s="6">
        <f>0</f>
        <v>0</v>
      </c>
      <c r="AX215" s="7">
        <f>IFERROR(VLOOKUP(AS215,Table1[#All],2,0),0)</f>
        <v>0</v>
      </c>
      <c r="AY215" s="6" t="s">
        <v>9</v>
      </c>
      <c r="AZ215" s="6" t="s">
        <v>9</v>
      </c>
      <c r="BA215" s="6">
        <f>0</f>
        <v>0</v>
      </c>
      <c r="BB215" s="6">
        <f>0</f>
        <v>0</v>
      </c>
      <c r="BC215" s="6">
        <f>0</f>
        <v>0</v>
      </c>
      <c r="BD215" s="7">
        <f>IFERROR(VLOOKUP(AY215,Table1[#All],2,0),0)</f>
        <v>0</v>
      </c>
      <c r="BE215" s="6" t="s">
        <v>9</v>
      </c>
      <c r="BF215" s="6" t="s">
        <v>9</v>
      </c>
      <c r="BG215" s="6">
        <f>0</f>
        <v>0</v>
      </c>
      <c r="BH215" s="6">
        <f>0</f>
        <v>0</v>
      </c>
      <c r="BI215" s="6">
        <f>0</f>
        <v>0</v>
      </c>
      <c r="BJ215" s="7">
        <f>IFERROR(VLOOKUP(BE215,Table1[#All],2,0),0)</f>
        <v>0</v>
      </c>
      <c r="BK215" s="6" t="s">
        <v>9</v>
      </c>
      <c r="BL215" s="6" t="s">
        <v>9</v>
      </c>
      <c r="BM215" s="6">
        <f>0</f>
        <v>0</v>
      </c>
      <c r="BN215" s="6">
        <f>0</f>
        <v>0</v>
      </c>
      <c r="BO215" s="6">
        <f>0</f>
        <v>0</v>
      </c>
      <c r="BP215" s="7">
        <f>IFERROR(VLOOKUP(BK215,Table1[#All],2,0),0)</f>
        <v>0</v>
      </c>
    </row>
    <row r="216" spans="1:68" x14ac:dyDescent="0.25">
      <c r="A216" s="6" t="s">
        <v>2052</v>
      </c>
      <c r="B216" s="6" t="str">
        <f>VLOOKUP(A216,Table3[#All],2,FALSE)</f>
        <v>University of Alberta</v>
      </c>
      <c r="C216" s="6" t="str">
        <f>VLOOKUP(A216,Table3[#All],3,FALSE)</f>
        <v>Software Design and Architecture</v>
      </c>
      <c r="D216" s="6" t="str">
        <f>VLOOKUP(A216,Table3[#All],4,FALSE)</f>
        <v>Specialization</v>
      </c>
      <c r="E216" s="6">
        <f>VLOOKUP(A216,Table3[#All],5,FALSE)</f>
        <v>4.5999999999999996</v>
      </c>
      <c r="F216" s="6">
        <f>VLOOKUP(A216,Table3[#All],6,FALSE)</f>
        <v>2681</v>
      </c>
      <c r="G216" s="6">
        <v>110000</v>
      </c>
      <c r="H216" s="6" t="str">
        <f>VLOOKUP(A216,Table3[#All],8,FALSE)</f>
        <v>Beginner</v>
      </c>
      <c r="I216" s="6" t="s">
        <v>2053</v>
      </c>
      <c r="J216" s="6" t="s">
        <v>2054</v>
      </c>
      <c r="K216" s="6">
        <v>4.7</v>
      </c>
      <c r="L216" s="8">
        <v>1710</v>
      </c>
      <c r="M216" s="6">
        <v>407</v>
      </c>
      <c r="N216" s="7">
        <f>IFERROR(VLOOKUP(I216,Table1[#All],2,0),0)</f>
        <v>68238</v>
      </c>
      <c r="O216" s="6" t="s">
        <v>2055</v>
      </c>
      <c r="P216" s="6" t="s">
        <v>2056</v>
      </c>
      <c r="Q216" s="6">
        <v>4.7</v>
      </c>
      <c r="R216" s="6">
        <v>933</v>
      </c>
      <c r="S216" s="6">
        <v>193</v>
      </c>
      <c r="T216" s="7">
        <f>IFERROR(VLOOKUP(O216,Table1[#All],2,0),0)</f>
        <v>47359</v>
      </c>
      <c r="U216" s="6" t="s">
        <v>2057</v>
      </c>
      <c r="V216" s="6" t="s">
        <v>2058</v>
      </c>
      <c r="W216" s="6">
        <v>4.5</v>
      </c>
      <c r="X216" s="6">
        <v>636</v>
      </c>
      <c r="Y216" s="6">
        <v>146</v>
      </c>
      <c r="Z216" s="7">
        <f>IFERROR(VLOOKUP(U216,Table1[#All],2,0),0)</f>
        <v>36763</v>
      </c>
      <c r="AA216" s="6" t="s">
        <v>2059</v>
      </c>
      <c r="AB216" s="6" t="s">
        <v>2060</v>
      </c>
      <c r="AC216" s="6">
        <v>4.5</v>
      </c>
      <c r="AD216" s="6">
        <v>465</v>
      </c>
      <c r="AE216" s="6">
        <v>103</v>
      </c>
      <c r="AF216" s="7">
        <f>IFERROR(VLOOKUP(AA216,Table1[#All],2,0),0)</f>
        <v>27453</v>
      </c>
      <c r="AG216" s="6" t="s">
        <v>9</v>
      </c>
      <c r="AH216" s="6" t="s">
        <v>9</v>
      </c>
      <c r="AI216" s="6">
        <f>0</f>
        <v>0</v>
      </c>
      <c r="AJ216" s="6">
        <f>0</f>
        <v>0</v>
      </c>
      <c r="AK216" s="6">
        <f>0</f>
        <v>0</v>
      </c>
      <c r="AL216" s="7">
        <f>IFERROR(VLOOKUP(AG216,Table1[#All],2,0),0)</f>
        <v>0</v>
      </c>
      <c r="AM216" s="6" t="s">
        <v>9</v>
      </c>
      <c r="AN216" s="6" t="s">
        <v>9</v>
      </c>
      <c r="AO216" s="6">
        <f>0</f>
        <v>0</v>
      </c>
      <c r="AP216" s="6">
        <f>0</f>
        <v>0</v>
      </c>
      <c r="AQ216" s="6">
        <f>0</f>
        <v>0</v>
      </c>
      <c r="AR216" s="7">
        <f>IFERROR(VLOOKUP(AM216,Table1[#All],2,0),0)</f>
        <v>0</v>
      </c>
      <c r="AS216" s="6" t="s">
        <v>9</v>
      </c>
      <c r="AT216" s="6" t="s">
        <v>9</v>
      </c>
      <c r="AU216" s="6">
        <f>0</f>
        <v>0</v>
      </c>
      <c r="AV216" s="6">
        <f>0</f>
        <v>0</v>
      </c>
      <c r="AW216" s="6">
        <f>0</f>
        <v>0</v>
      </c>
      <c r="AX216" s="7">
        <f>IFERROR(VLOOKUP(AS216,Table1[#All],2,0),0)</f>
        <v>0</v>
      </c>
      <c r="AY216" s="6" t="s">
        <v>9</v>
      </c>
      <c r="AZ216" s="6" t="s">
        <v>9</v>
      </c>
      <c r="BA216" s="6">
        <f>0</f>
        <v>0</v>
      </c>
      <c r="BB216" s="6">
        <f>0</f>
        <v>0</v>
      </c>
      <c r="BC216" s="6">
        <f>0</f>
        <v>0</v>
      </c>
      <c r="BD216" s="7">
        <f>IFERROR(VLOOKUP(AY216,Table1[#All],2,0),0)</f>
        <v>0</v>
      </c>
      <c r="BE216" s="6" t="s">
        <v>9</v>
      </c>
      <c r="BF216" s="6" t="s">
        <v>9</v>
      </c>
      <c r="BG216" s="6">
        <f>0</f>
        <v>0</v>
      </c>
      <c r="BH216" s="6">
        <f>0</f>
        <v>0</v>
      </c>
      <c r="BI216" s="6">
        <f>0</f>
        <v>0</v>
      </c>
      <c r="BJ216" s="7">
        <f>IFERROR(VLOOKUP(BE216,Table1[#All],2,0),0)</f>
        <v>0</v>
      </c>
      <c r="BK216" s="6" t="s">
        <v>9</v>
      </c>
      <c r="BL216" s="6" t="s">
        <v>9</v>
      </c>
      <c r="BM216" s="6">
        <f>0</f>
        <v>0</v>
      </c>
      <c r="BN216" s="6">
        <f>0</f>
        <v>0</v>
      </c>
      <c r="BO216" s="6">
        <f>0</f>
        <v>0</v>
      </c>
      <c r="BP216" s="7">
        <f>IFERROR(VLOOKUP(BK216,Table1[#All],2,0),0)</f>
        <v>0</v>
      </c>
    </row>
    <row r="217" spans="1:68" x14ac:dyDescent="0.25">
      <c r="A217" s="6" t="s">
        <v>2061</v>
      </c>
      <c r="B217" s="6" t="str">
        <f>VLOOKUP(A217,Table3[#All],2,FALSE)</f>
        <v>Northwestern University</v>
      </c>
      <c r="C217" s="6" t="str">
        <f>VLOOKUP(A217,Table3[#All],3,FALSE)</f>
        <v>The Art of Sales: Mastering the Selling Process</v>
      </c>
      <c r="D217" s="6" t="str">
        <f>VLOOKUP(A217,Table3[#All],4,FALSE)</f>
        <v>Specialization</v>
      </c>
      <c r="E217" s="6">
        <f>VLOOKUP(A217,Table3[#All],5,FALSE)</f>
        <v>4.7</v>
      </c>
      <c r="F217" s="6">
        <f>VLOOKUP(A217,Table3[#All],6,FALSE)</f>
        <v>1038</v>
      </c>
      <c r="G217" s="6">
        <v>47000</v>
      </c>
      <c r="H217" s="6" t="str">
        <f>VLOOKUP(A217,Table3[#All],8,FALSE)</f>
        <v>Beginner</v>
      </c>
      <c r="I217" s="6" t="s">
        <v>2062</v>
      </c>
      <c r="J217" s="6" t="s">
        <v>2063</v>
      </c>
      <c r="K217" s="6">
        <v>4.8</v>
      </c>
      <c r="L217" s="6">
        <v>838</v>
      </c>
      <c r="M217" s="6">
        <v>236</v>
      </c>
      <c r="N217" s="7">
        <f>IFERROR(VLOOKUP(I217,Table1[#All],2,0),0)</f>
        <v>38350</v>
      </c>
      <c r="O217" s="6" t="s">
        <v>2064</v>
      </c>
      <c r="P217" s="6" t="s">
        <v>2065</v>
      </c>
      <c r="Q217" s="6">
        <v>4.8</v>
      </c>
      <c r="R217" s="6">
        <v>264</v>
      </c>
      <c r="S217" s="6">
        <v>67</v>
      </c>
      <c r="T217" s="7">
        <f>IFERROR(VLOOKUP(O217,Table1[#All],2,0),0)</f>
        <v>13608</v>
      </c>
      <c r="U217" s="6" t="s">
        <v>2066</v>
      </c>
      <c r="V217" s="6" t="s">
        <v>2067</v>
      </c>
      <c r="W217" s="6">
        <v>4.8</v>
      </c>
      <c r="X217" s="6">
        <v>208</v>
      </c>
      <c r="Y217" s="6">
        <v>39</v>
      </c>
      <c r="Z217" s="7">
        <f>IFERROR(VLOOKUP(U217,Table1[#All],2,0),0)</f>
        <v>14274</v>
      </c>
      <c r="AA217" s="6" t="s">
        <v>2068</v>
      </c>
      <c r="AB217" s="6" t="s">
        <v>2069</v>
      </c>
      <c r="AC217" s="6">
        <v>4.7</v>
      </c>
      <c r="AD217" s="6">
        <v>134</v>
      </c>
      <c r="AE217" s="6">
        <v>30</v>
      </c>
      <c r="AF217" s="7">
        <f>IFERROR(VLOOKUP(AA217,Table1[#All],2,0),0)</f>
        <v>8328</v>
      </c>
      <c r="AG217" s="6" t="s">
        <v>9</v>
      </c>
      <c r="AH217" s="6" t="s">
        <v>9</v>
      </c>
      <c r="AI217" s="6">
        <f>0</f>
        <v>0</v>
      </c>
      <c r="AJ217" s="6">
        <f>0</f>
        <v>0</v>
      </c>
      <c r="AK217" s="6">
        <f>0</f>
        <v>0</v>
      </c>
      <c r="AL217" s="7">
        <f>IFERROR(VLOOKUP(AG217,Table1[#All],2,0),0)</f>
        <v>0</v>
      </c>
      <c r="AM217" s="6" t="s">
        <v>9</v>
      </c>
      <c r="AN217" s="6" t="s">
        <v>9</v>
      </c>
      <c r="AO217" s="6">
        <f>0</f>
        <v>0</v>
      </c>
      <c r="AP217" s="6">
        <f>0</f>
        <v>0</v>
      </c>
      <c r="AQ217" s="6">
        <f>0</f>
        <v>0</v>
      </c>
      <c r="AR217" s="7">
        <f>IFERROR(VLOOKUP(AM217,Table1[#All],2,0),0)</f>
        <v>0</v>
      </c>
      <c r="AS217" s="6" t="s">
        <v>9</v>
      </c>
      <c r="AT217" s="6" t="s">
        <v>9</v>
      </c>
      <c r="AU217" s="6">
        <f>0</f>
        <v>0</v>
      </c>
      <c r="AV217" s="6">
        <f>0</f>
        <v>0</v>
      </c>
      <c r="AW217" s="6">
        <f>0</f>
        <v>0</v>
      </c>
      <c r="AX217" s="7">
        <f>IFERROR(VLOOKUP(AS217,Table1[#All],2,0),0)</f>
        <v>0</v>
      </c>
      <c r="AY217" s="6" t="s">
        <v>9</v>
      </c>
      <c r="AZ217" s="6" t="s">
        <v>9</v>
      </c>
      <c r="BA217" s="6">
        <f>0</f>
        <v>0</v>
      </c>
      <c r="BB217" s="6">
        <f>0</f>
        <v>0</v>
      </c>
      <c r="BC217" s="6">
        <f>0</f>
        <v>0</v>
      </c>
      <c r="BD217" s="7">
        <f>IFERROR(VLOOKUP(AY217,Table1[#All],2,0),0)</f>
        <v>0</v>
      </c>
      <c r="BE217" s="6" t="s">
        <v>9</v>
      </c>
      <c r="BF217" s="6" t="s">
        <v>9</v>
      </c>
      <c r="BG217" s="6">
        <f>0</f>
        <v>0</v>
      </c>
      <c r="BH217" s="6">
        <f>0</f>
        <v>0</v>
      </c>
      <c r="BI217" s="6">
        <f>0</f>
        <v>0</v>
      </c>
      <c r="BJ217" s="7">
        <f>IFERROR(VLOOKUP(BE217,Table1[#All],2,0),0)</f>
        <v>0</v>
      </c>
      <c r="BK217" s="6" t="s">
        <v>9</v>
      </c>
      <c r="BL217" s="6" t="s">
        <v>9</v>
      </c>
      <c r="BM217" s="6">
        <f>0</f>
        <v>0</v>
      </c>
      <c r="BN217" s="6">
        <f>0</f>
        <v>0</v>
      </c>
      <c r="BO217" s="6">
        <f>0</f>
        <v>0</v>
      </c>
      <c r="BP217" s="7">
        <f>IFERROR(VLOOKUP(BK217,Table1[#All],2,0),0)</f>
        <v>0</v>
      </c>
    </row>
    <row r="218" spans="1:68" x14ac:dyDescent="0.25">
      <c r="A218" s="6" t="s">
        <v>2070</v>
      </c>
      <c r="B218" s="6" t="str">
        <f>VLOOKUP(A218,Table3[#All],2,FALSE)</f>
        <v>University of California, Irvine</v>
      </c>
      <c r="C218" s="6" t="str">
        <f>VLOOKUP(A218,Table3[#All],3,FALSE)</f>
        <v>IELTS Preparation</v>
      </c>
      <c r="D218" s="6" t="str">
        <f>VLOOKUP(A218,Table3[#All],4,FALSE)</f>
        <v>Specialization</v>
      </c>
      <c r="E218" s="6">
        <f>VLOOKUP(A218,Table3[#All],5,FALSE)</f>
        <v>4.5</v>
      </c>
      <c r="F218" s="6">
        <f>VLOOKUP(A218,Table3[#All],6,FALSE)</f>
        <v>202</v>
      </c>
      <c r="G218" s="6">
        <v>15000</v>
      </c>
      <c r="H218" s="6" t="str">
        <f>VLOOKUP(A218,Table3[#All],8,FALSE)</f>
        <v>Beginner</v>
      </c>
      <c r="I218" s="6" t="s">
        <v>2071</v>
      </c>
      <c r="J218" s="6" t="s">
        <v>2072</v>
      </c>
      <c r="K218" s="6">
        <v>4.5999999999999996</v>
      </c>
      <c r="L218" s="6">
        <v>150</v>
      </c>
      <c r="M218" s="6">
        <v>33</v>
      </c>
      <c r="N218" s="7">
        <f>IFERROR(VLOOKUP(I218,Table1[#All],2,0),0)</f>
        <v>12447</v>
      </c>
      <c r="O218" s="6" t="s">
        <v>2073</v>
      </c>
      <c r="P218" s="6" t="s">
        <v>2074</v>
      </c>
      <c r="Q218" s="6">
        <v>4.5999999999999996</v>
      </c>
      <c r="R218" s="6">
        <v>57</v>
      </c>
      <c r="S218" s="6">
        <v>12</v>
      </c>
      <c r="T218" s="7">
        <f>IFERROR(VLOOKUP(O218,Table1[#All],2,0),0)</f>
        <v>6032</v>
      </c>
      <c r="U218" s="6" t="s">
        <v>2075</v>
      </c>
      <c r="V218" s="6" t="s">
        <v>2076</v>
      </c>
      <c r="W218" s="6">
        <v>4.5999999999999996</v>
      </c>
      <c r="X218" s="6">
        <v>41</v>
      </c>
      <c r="Y218" s="6">
        <v>8</v>
      </c>
      <c r="Z218" s="7">
        <f>IFERROR(VLOOKUP(U218,Table1[#All],2,0),0)</f>
        <v>3698</v>
      </c>
      <c r="AA218" s="6" t="s">
        <v>9</v>
      </c>
      <c r="AB218" s="6" t="s">
        <v>9</v>
      </c>
      <c r="AC218" s="6">
        <f>0</f>
        <v>0</v>
      </c>
      <c r="AD218" s="6">
        <f>0</f>
        <v>0</v>
      </c>
      <c r="AE218" s="6">
        <f>0</f>
        <v>0</v>
      </c>
      <c r="AF218" s="7">
        <f>IFERROR(VLOOKUP(AA218,Table1[#All],2,0),0)</f>
        <v>0</v>
      </c>
      <c r="AG218" s="6" t="s">
        <v>9</v>
      </c>
      <c r="AH218" s="6" t="s">
        <v>9</v>
      </c>
      <c r="AI218" s="6">
        <f>0</f>
        <v>0</v>
      </c>
      <c r="AJ218" s="6">
        <f>0</f>
        <v>0</v>
      </c>
      <c r="AK218" s="6">
        <f>0</f>
        <v>0</v>
      </c>
      <c r="AL218" s="7">
        <f>IFERROR(VLOOKUP(AG218,Table1[#All],2,0),0)</f>
        <v>0</v>
      </c>
      <c r="AM218" s="6" t="s">
        <v>9</v>
      </c>
      <c r="AN218" s="6" t="s">
        <v>9</v>
      </c>
      <c r="AO218" s="6">
        <f>0</f>
        <v>0</v>
      </c>
      <c r="AP218" s="6">
        <f>0</f>
        <v>0</v>
      </c>
      <c r="AQ218" s="6">
        <f>0</f>
        <v>0</v>
      </c>
      <c r="AR218" s="7">
        <f>IFERROR(VLOOKUP(AM218,Table1[#All],2,0),0)</f>
        <v>0</v>
      </c>
      <c r="AS218" s="6" t="s">
        <v>9</v>
      </c>
      <c r="AT218" s="6" t="s">
        <v>9</v>
      </c>
      <c r="AU218" s="6">
        <f>0</f>
        <v>0</v>
      </c>
      <c r="AV218" s="6">
        <f>0</f>
        <v>0</v>
      </c>
      <c r="AW218" s="6">
        <f>0</f>
        <v>0</v>
      </c>
      <c r="AX218" s="7">
        <f>IFERROR(VLOOKUP(AS218,Table1[#All],2,0),0)</f>
        <v>0</v>
      </c>
      <c r="AY218" s="6" t="s">
        <v>9</v>
      </c>
      <c r="AZ218" s="6" t="s">
        <v>9</v>
      </c>
      <c r="BA218" s="6">
        <f>0</f>
        <v>0</v>
      </c>
      <c r="BB218" s="6">
        <f>0</f>
        <v>0</v>
      </c>
      <c r="BC218" s="6">
        <f>0</f>
        <v>0</v>
      </c>
      <c r="BD218" s="7">
        <f>IFERROR(VLOOKUP(AY218,Table1[#All],2,0),0)</f>
        <v>0</v>
      </c>
      <c r="BE218" s="6" t="s">
        <v>9</v>
      </c>
      <c r="BF218" s="6" t="s">
        <v>9</v>
      </c>
      <c r="BG218" s="6">
        <f>0</f>
        <v>0</v>
      </c>
      <c r="BH218" s="6">
        <f>0</f>
        <v>0</v>
      </c>
      <c r="BI218" s="6">
        <f>0</f>
        <v>0</v>
      </c>
      <c r="BJ218" s="7">
        <f>IFERROR(VLOOKUP(BE218,Table1[#All],2,0),0)</f>
        <v>0</v>
      </c>
      <c r="BK218" s="6" t="s">
        <v>9</v>
      </c>
      <c r="BL218" s="6" t="s">
        <v>9</v>
      </c>
      <c r="BM218" s="6">
        <f>0</f>
        <v>0</v>
      </c>
      <c r="BN218" s="6">
        <f>0</f>
        <v>0</v>
      </c>
      <c r="BO218" s="6">
        <f>0</f>
        <v>0</v>
      </c>
      <c r="BP218" s="7">
        <f>IFERROR(VLOOKUP(BK218,Table1[#All],2,0),0)</f>
        <v>0</v>
      </c>
    </row>
    <row r="219" spans="1:68" x14ac:dyDescent="0.25">
      <c r="A219" s="6" t="s">
        <v>2077</v>
      </c>
      <c r="B219" s="6" t="str">
        <f>VLOOKUP(A219,Table3[#All],2,FALSE)</f>
        <v>Parsons School of Design, The New School</v>
      </c>
      <c r="C219" s="6" t="str">
        <f>VLOOKUP(A219,Table3[#All],3,FALSE)</f>
        <v>Transforming the Fashion Business</v>
      </c>
      <c r="D219" s="6" t="str">
        <f>VLOOKUP(A219,Table3[#All],4,FALSE)</f>
        <v>Specialization</v>
      </c>
      <c r="E219" s="6">
        <f>VLOOKUP(A219,Table3[#All],5,FALSE)</f>
        <v>4.8</v>
      </c>
      <c r="F219" s="6">
        <f>VLOOKUP(A219,Table3[#All],6,FALSE)</f>
        <v>33</v>
      </c>
      <c r="G219" s="6">
        <v>2600</v>
      </c>
      <c r="H219" s="6" t="str">
        <f>VLOOKUP(A219,Table3[#All],8,FALSE)</f>
        <v>Intermediate</v>
      </c>
      <c r="I219" s="6" t="s">
        <v>2078</v>
      </c>
      <c r="J219" s="6" t="s">
        <v>2079</v>
      </c>
      <c r="K219" s="6">
        <v>4.9000000000000004</v>
      </c>
      <c r="L219" s="6">
        <v>20</v>
      </c>
      <c r="M219" s="6">
        <v>6</v>
      </c>
      <c r="N219" s="7">
        <f>IFERROR(VLOOKUP(I219,Table1[#All],2,0),0)</f>
        <v>0</v>
      </c>
      <c r="O219" s="6" t="s">
        <v>2080</v>
      </c>
      <c r="P219" s="6" t="s">
        <v>2081</v>
      </c>
      <c r="Q219" s="6">
        <v>4.5999999999999996</v>
      </c>
      <c r="R219" s="6">
        <v>14</v>
      </c>
      <c r="S219" s="6">
        <v>7</v>
      </c>
      <c r="T219" s="7">
        <f>IFERROR(VLOOKUP(O219,Table1[#All],2,0),0)</f>
        <v>1813</v>
      </c>
      <c r="U219" s="6" t="s">
        <v>2082</v>
      </c>
      <c r="V219" s="6" t="s">
        <v>2083</v>
      </c>
      <c r="W219" s="6">
        <v>0</v>
      </c>
      <c r="X219" s="6">
        <v>0</v>
      </c>
      <c r="Y219" s="6">
        <v>0</v>
      </c>
      <c r="Z219" s="7">
        <f>IFERROR(VLOOKUP(U219,Table1[#All],2,0),0)</f>
        <v>0</v>
      </c>
      <c r="AA219" s="6" t="s">
        <v>9</v>
      </c>
      <c r="AB219" s="6" t="s">
        <v>9</v>
      </c>
      <c r="AC219" s="6">
        <f>0</f>
        <v>0</v>
      </c>
      <c r="AD219" s="6">
        <f>0</f>
        <v>0</v>
      </c>
      <c r="AE219" s="6">
        <f>0</f>
        <v>0</v>
      </c>
      <c r="AF219" s="7">
        <f>IFERROR(VLOOKUP(AA219,Table1[#All],2,0),0)</f>
        <v>0</v>
      </c>
      <c r="AG219" s="6" t="s">
        <v>9</v>
      </c>
      <c r="AH219" s="6" t="s">
        <v>9</v>
      </c>
      <c r="AI219" s="6">
        <f>0</f>
        <v>0</v>
      </c>
      <c r="AJ219" s="6">
        <f>0</f>
        <v>0</v>
      </c>
      <c r="AK219" s="6">
        <f>0</f>
        <v>0</v>
      </c>
      <c r="AL219" s="7">
        <f>IFERROR(VLOOKUP(AG219,Table1[#All],2,0),0)</f>
        <v>0</v>
      </c>
      <c r="AM219" s="6" t="s">
        <v>9</v>
      </c>
      <c r="AN219" s="6" t="s">
        <v>9</v>
      </c>
      <c r="AO219" s="6">
        <f>0</f>
        <v>0</v>
      </c>
      <c r="AP219" s="6">
        <f>0</f>
        <v>0</v>
      </c>
      <c r="AQ219" s="6">
        <f>0</f>
        <v>0</v>
      </c>
      <c r="AR219" s="7">
        <f>IFERROR(VLOOKUP(AM219,Table1[#All],2,0),0)</f>
        <v>0</v>
      </c>
      <c r="AS219" s="6" t="s">
        <v>9</v>
      </c>
      <c r="AT219" s="6" t="s">
        <v>9</v>
      </c>
      <c r="AU219" s="6">
        <f>0</f>
        <v>0</v>
      </c>
      <c r="AV219" s="6">
        <f>0</f>
        <v>0</v>
      </c>
      <c r="AW219" s="6">
        <f>0</f>
        <v>0</v>
      </c>
      <c r="AX219" s="7">
        <f>IFERROR(VLOOKUP(AS219,Table1[#All],2,0),0)</f>
        <v>0</v>
      </c>
      <c r="AY219" s="6" t="s">
        <v>9</v>
      </c>
      <c r="AZ219" s="6" t="s">
        <v>9</v>
      </c>
      <c r="BA219" s="6">
        <f>0</f>
        <v>0</v>
      </c>
      <c r="BB219" s="6">
        <f>0</f>
        <v>0</v>
      </c>
      <c r="BC219" s="6">
        <f>0</f>
        <v>0</v>
      </c>
      <c r="BD219" s="7">
        <f>IFERROR(VLOOKUP(AY219,Table1[#All],2,0),0)</f>
        <v>0</v>
      </c>
      <c r="BE219" s="6" t="s">
        <v>9</v>
      </c>
      <c r="BF219" s="6" t="s">
        <v>9</v>
      </c>
      <c r="BG219" s="6">
        <f>0</f>
        <v>0</v>
      </c>
      <c r="BH219" s="6">
        <f>0</f>
        <v>0</v>
      </c>
      <c r="BI219" s="6">
        <f>0</f>
        <v>0</v>
      </c>
      <c r="BJ219" s="7">
        <f>IFERROR(VLOOKUP(BE219,Table1[#All],2,0),0)</f>
        <v>0</v>
      </c>
      <c r="BK219" s="6" t="s">
        <v>9</v>
      </c>
      <c r="BL219" s="6" t="s">
        <v>9</v>
      </c>
      <c r="BM219" s="6">
        <f>0</f>
        <v>0</v>
      </c>
      <c r="BN219" s="6">
        <f>0</f>
        <v>0</v>
      </c>
      <c r="BO219" s="6">
        <f>0</f>
        <v>0</v>
      </c>
      <c r="BP219" s="7">
        <f>IFERROR(VLOOKUP(BK219,Table1[#All],2,0),0)</f>
        <v>0</v>
      </c>
    </row>
    <row r="220" spans="1:68" x14ac:dyDescent="0.25">
      <c r="A220" s="6" t="s">
        <v>2084</v>
      </c>
      <c r="B220" s="6" t="str">
        <f>VLOOKUP(A220,Table3[#All],2,FALSE)</f>
        <v>Wesleyan University</v>
      </c>
      <c r="C220" s="6" t="str">
        <f>VLOOKUP(A220,Table3[#All],3,FALSE)</f>
        <v>Memoir and Personal Essay: Write About Yourself</v>
      </c>
      <c r="D220" s="6" t="str">
        <f>VLOOKUP(A220,Table3[#All],4,FALSE)</f>
        <v>Specialization</v>
      </c>
      <c r="E220" s="6">
        <f>VLOOKUP(A220,Table3[#All],5,FALSE)</f>
        <v>4.4000000000000004</v>
      </c>
      <c r="F220" s="6">
        <f>VLOOKUP(A220,Table3[#All],6,FALSE)</f>
        <v>316</v>
      </c>
      <c r="G220" s="6">
        <v>30000</v>
      </c>
      <c r="H220" s="6" t="str">
        <f>VLOOKUP(A220,Table3[#All],8,FALSE)</f>
        <v>Beginner</v>
      </c>
      <c r="I220" s="6" t="s">
        <v>2085</v>
      </c>
      <c r="J220" s="6" t="s">
        <v>2086</v>
      </c>
      <c r="K220" s="6">
        <v>4.3</v>
      </c>
      <c r="L220" s="6">
        <v>181</v>
      </c>
      <c r="M220" s="6">
        <v>85</v>
      </c>
      <c r="N220" s="7">
        <f>IFERROR(VLOOKUP(I220,Table1[#All],2,0),0)</f>
        <v>16180</v>
      </c>
      <c r="O220" s="6" t="s">
        <v>2087</v>
      </c>
      <c r="P220" s="6" t="s">
        <v>2088</v>
      </c>
      <c r="Q220" s="6">
        <v>4.7</v>
      </c>
      <c r="R220" s="6">
        <v>94</v>
      </c>
      <c r="S220" s="6">
        <v>48</v>
      </c>
      <c r="T220" s="7">
        <f>IFERROR(VLOOKUP(O220,Table1[#All],2,0),0)</f>
        <v>7300</v>
      </c>
      <c r="U220" s="6" t="s">
        <v>2089</v>
      </c>
      <c r="V220" s="6" t="s">
        <v>2090</v>
      </c>
      <c r="W220" s="6">
        <v>4.5</v>
      </c>
      <c r="X220" s="6">
        <v>67</v>
      </c>
      <c r="Y220" s="6">
        <v>28</v>
      </c>
      <c r="Z220" s="7">
        <f>IFERROR(VLOOKUP(U220,Table1[#All],2,0),0)</f>
        <v>7908</v>
      </c>
      <c r="AA220" s="6" t="s">
        <v>2091</v>
      </c>
      <c r="AB220" s="6" t="s">
        <v>2092</v>
      </c>
      <c r="AC220" s="6">
        <v>4.2</v>
      </c>
      <c r="AD220" s="6">
        <v>80</v>
      </c>
      <c r="AE220" s="6">
        <v>39</v>
      </c>
      <c r="AF220" s="7">
        <f>IFERROR(VLOOKUP(AA220,Table1[#All],2,0),0)</f>
        <v>12321</v>
      </c>
      <c r="AG220" s="6" t="s">
        <v>9</v>
      </c>
      <c r="AH220" s="6" t="s">
        <v>9</v>
      </c>
      <c r="AI220" s="6">
        <f>0</f>
        <v>0</v>
      </c>
      <c r="AJ220" s="6">
        <f>0</f>
        <v>0</v>
      </c>
      <c r="AK220" s="6">
        <f>0</f>
        <v>0</v>
      </c>
      <c r="AL220" s="7">
        <f>IFERROR(VLOOKUP(AG220,Table1[#All],2,0),0)</f>
        <v>0</v>
      </c>
      <c r="AM220" s="6" t="s">
        <v>9</v>
      </c>
      <c r="AN220" s="6" t="s">
        <v>9</v>
      </c>
      <c r="AO220" s="6">
        <f>0</f>
        <v>0</v>
      </c>
      <c r="AP220" s="6">
        <f>0</f>
        <v>0</v>
      </c>
      <c r="AQ220" s="6">
        <f>0</f>
        <v>0</v>
      </c>
      <c r="AR220" s="7">
        <f>IFERROR(VLOOKUP(AM220,Table1[#All],2,0),0)</f>
        <v>0</v>
      </c>
      <c r="AS220" s="6" t="s">
        <v>9</v>
      </c>
      <c r="AT220" s="6" t="s">
        <v>9</v>
      </c>
      <c r="AU220" s="6">
        <f>0</f>
        <v>0</v>
      </c>
      <c r="AV220" s="6">
        <f>0</f>
        <v>0</v>
      </c>
      <c r="AW220" s="6">
        <f>0</f>
        <v>0</v>
      </c>
      <c r="AX220" s="7">
        <f>IFERROR(VLOOKUP(AS220,Table1[#All],2,0),0)</f>
        <v>0</v>
      </c>
      <c r="AY220" s="6" t="s">
        <v>9</v>
      </c>
      <c r="AZ220" s="6" t="s">
        <v>9</v>
      </c>
      <c r="BA220" s="6">
        <f>0</f>
        <v>0</v>
      </c>
      <c r="BB220" s="6">
        <f>0</f>
        <v>0</v>
      </c>
      <c r="BC220" s="6">
        <f>0</f>
        <v>0</v>
      </c>
      <c r="BD220" s="7">
        <f>IFERROR(VLOOKUP(AY220,Table1[#All],2,0),0)</f>
        <v>0</v>
      </c>
      <c r="BE220" s="6" t="s">
        <v>9</v>
      </c>
      <c r="BF220" s="6" t="s">
        <v>9</v>
      </c>
      <c r="BG220" s="6">
        <f>0</f>
        <v>0</v>
      </c>
      <c r="BH220" s="6">
        <f>0</f>
        <v>0</v>
      </c>
      <c r="BI220" s="6">
        <f>0</f>
        <v>0</v>
      </c>
      <c r="BJ220" s="7">
        <f>IFERROR(VLOOKUP(BE220,Table1[#All],2,0),0)</f>
        <v>0</v>
      </c>
      <c r="BK220" s="6" t="s">
        <v>9</v>
      </c>
      <c r="BL220" s="6" t="s">
        <v>9</v>
      </c>
      <c r="BM220" s="6">
        <f>0</f>
        <v>0</v>
      </c>
      <c r="BN220" s="6">
        <f>0</f>
        <v>0</v>
      </c>
      <c r="BO220" s="6">
        <f>0</f>
        <v>0</v>
      </c>
      <c r="BP220" s="7">
        <f>IFERROR(VLOOKUP(BK220,Table1[#All],2,0),0)</f>
        <v>0</v>
      </c>
    </row>
    <row r="221" spans="1:68" x14ac:dyDescent="0.25">
      <c r="A221" s="6" t="s">
        <v>2093</v>
      </c>
      <c r="B221" s="6" t="str">
        <f>VLOOKUP(A221,Table3[#All],2,FALSE)</f>
        <v>University of Pennsylvania</v>
      </c>
      <c r="C221" s="6" t="str">
        <f>VLOOKUP(A221,Table3[#All],3,FALSE)</f>
        <v>Robotics</v>
      </c>
      <c r="D221" s="6" t="str">
        <f>VLOOKUP(A221,Table3[#All],4,FALSE)</f>
        <v>Specialization</v>
      </c>
      <c r="E221" s="6">
        <f>VLOOKUP(A221,Table3[#All],5,FALSE)</f>
        <v>4.4000000000000004</v>
      </c>
      <c r="F221" s="6">
        <f>VLOOKUP(A221,Table3[#All],6,FALSE)</f>
        <v>3471</v>
      </c>
      <c r="G221" s="6">
        <v>140000</v>
      </c>
      <c r="H221" s="6" t="str">
        <f>VLOOKUP(A221,Table3[#All],8,FALSE)</f>
        <v>Beginner</v>
      </c>
      <c r="I221" s="6" t="s">
        <v>2094</v>
      </c>
      <c r="J221" s="6" t="s">
        <v>2095</v>
      </c>
      <c r="K221" s="6">
        <v>4.5</v>
      </c>
      <c r="L221" s="8">
        <v>2696</v>
      </c>
      <c r="M221" s="6">
        <v>689</v>
      </c>
      <c r="N221" s="7">
        <f>IFERROR(VLOOKUP(I221,Table1[#All],2,0),0)</f>
        <v>107844</v>
      </c>
      <c r="O221" s="6" t="s">
        <v>2096</v>
      </c>
      <c r="P221" s="6" t="s">
        <v>2097</v>
      </c>
      <c r="Q221" s="6">
        <v>4.3</v>
      </c>
      <c r="R221" s="6">
        <v>964</v>
      </c>
      <c r="S221" s="6">
        <v>247</v>
      </c>
      <c r="T221" s="7">
        <f>IFERROR(VLOOKUP(O221,Table1[#All],2,0),0)</f>
        <v>32785</v>
      </c>
      <c r="U221" s="6" t="s">
        <v>2098</v>
      </c>
      <c r="V221" s="6" t="s">
        <v>2099</v>
      </c>
      <c r="W221" s="6">
        <v>3.9</v>
      </c>
      <c r="X221" s="6">
        <v>556</v>
      </c>
      <c r="Y221" s="6">
        <v>138</v>
      </c>
      <c r="Z221" s="7">
        <f>IFERROR(VLOOKUP(U221,Table1[#All],2,0),0)</f>
        <v>23985</v>
      </c>
      <c r="AA221" s="6" t="s">
        <v>2100</v>
      </c>
      <c r="AB221" s="6" t="s">
        <v>2101</v>
      </c>
      <c r="AC221" s="6">
        <v>4.4000000000000004</v>
      </c>
      <c r="AD221" s="6">
        <v>605</v>
      </c>
      <c r="AE221" s="6">
        <v>167</v>
      </c>
      <c r="AF221" s="7">
        <f>IFERROR(VLOOKUP(AA221,Table1[#All],2,0),0)</f>
        <v>32619</v>
      </c>
      <c r="AG221" s="6" t="s">
        <v>2102</v>
      </c>
      <c r="AH221" s="6" t="s">
        <v>2103</v>
      </c>
      <c r="AI221" s="6">
        <v>4.3</v>
      </c>
      <c r="AJ221" s="6">
        <v>478</v>
      </c>
      <c r="AK221" s="6">
        <v>113</v>
      </c>
      <c r="AL221" s="7">
        <f>IFERROR(VLOOKUP(AG221,Table1[#All],2,0),0)</f>
        <v>27517</v>
      </c>
      <c r="AM221" s="6" t="s">
        <v>2104</v>
      </c>
      <c r="AN221" s="6" t="s">
        <v>2105</v>
      </c>
      <c r="AO221" s="6">
        <v>4.5999999999999996</v>
      </c>
      <c r="AP221" s="6">
        <v>104</v>
      </c>
      <c r="AQ221" s="6">
        <v>27</v>
      </c>
      <c r="AR221" s="7">
        <f>IFERROR(VLOOKUP(AM221,Table1[#All],2,0),0)</f>
        <v>0</v>
      </c>
      <c r="AS221" s="6" t="s">
        <v>9</v>
      </c>
      <c r="AT221" s="6" t="s">
        <v>9</v>
      </c>
      <c r="AU221" s="6">
        <f>0</f>
        <v>0</v>
      </c>
      <c r="AV221" s="6">
        <f>0</f>
        <v>0</v>
      </c>
      <c r="AW221" s="6">
        <f>0</f>
        <v>0</v>
      </c>
      <c r="AX221" s="7">
        <f>IFERROR(VLOOKUP(AS221,Table1[#All],2,0),0)</f>
        <v>0</v>
      </c>
      <c r="AY221" s="6" t="s">
        <v>9</v>
      </c>
      <c r="AZ221" s="6" t="s">
        <v>9</v>
      </c>
      <c r="BA221" s="6">
        <f>0</f>
        <v>0</v>
      </c>
      <c r="BB221" s="6">
        <f>0</f>
        <v>0</v>
      </c>
      <c r="BC221" s="6">
        <f>0</f>
        <v>0</v>
      </c>
      <c r="BD221" s="7">
        <f>IFERROR(VLOOKUP(AY221,Table1[#All],2,0),0)</f>
        <v>0</v>
      </c>
      <c r="BE221" s="6" t="s">
        <v>9</v>
      </c>
      <c r="BF221" s="6" t="s">
        <v>9</v>
      </c>
      <c r="BG221" s="6">
        <f>0</f>
        <v>0</v>
      </c>
      <c r="BH221" s="6">
        <f>0</f>
        <v>0</v>
      </c>
      <c r="BI221" s="6">
        <f>0</f>
        <v>0</v>
      </c>
      <c r="BJ221" s="7">
        <f>IFERROR(VLOOKUP(BE221,Table1[#All],2,0),0)</f>
        <v>0</v>
      </c>
      <c r="BK221" s="6" t="s">
        <v>9</v>
      </c>
      <c r="BL221" s="6" t="s">
        <v>9</v>
      </c>
      <c r="BM221" s="6">
        <f>0</f>
        <v>0</v>
      </c>
      <c r="BN221" s="6">
        <f>0</f>
        <v>0</v>
      </c>
      <c r="BO221" s="6">
        <f>0</f>
        <v>0</v>
      </c>
      <c r="BP221" s="7">
        <f>IFERROR(VLOOKUP(BK221,Table1[#All],2,0),0)</f>
        <v>0</v>
      </c>
    </row>
    <row r="222" spans="1:68" x14ac:dyDescent="0.25">
      <c r="A222" s="6" t="s">
        <v>2106</v>
      </c>
      <c r="B222" s="6" t="str">
        <f>VLOOKUP(A222,Table3[#All],2,FALSE)</f>
        <v>University of California, Irvine</v>
      </c>
      <c r="C222" s="6" t="str">
        <f>VLOOKUP(A222,Table3[#All],3,FALSE)</f>
        <v>Programming with Google Go</v>
      </c>
      <c r="D222" s="6" t="str">
        <f>VLOOKUP(A222,Table3[#All],4,FALSE)</f>
        <v>Specialization</v>
      </c>
      <c r="E222" s="6">
        <f>VLOOKUP(A222,Table3[#All],5,FALSE)</f>
        <v>4.5999999999999996</v>
      </c>
      <c r="F222" s="6">
        <f>VLOOKUP(A222,Table3[#All],6,FALSE)</f>
        <v>1952</v>
      </c>
      <c r="G222" s="6">
        <v>44000</v>
      </c>
      <c r="H222" s="6" t="str">
        <f>VLOOKUP(A222,Table3[#All],8,FALSE)</f>
        <v>Intermediate</v>
      </c>
      <c r="I222" s="6" t="s">
        <v>2107</v>
      </c>
      <c r="J222" s="6" t="s">
        <v>2108</v>
      </c>
      <c r="K222" s="6">
        <v>4.5999999999999996</v>
      </c>
      <c r="L222" s="8">
        <v>1674</v>
      </c>
      <c r="M222" s="6">
        <v>427</v>
      </c>
      <c r="N222" s="7">
        <f>IFERROR(VLOOKUP(I222,Table1[#All],2,0),0)</f>
        <v>41015</v>
      </c>
      <c r="O222" s="6" t="s">
        <v>2109</v>
      </c>
      <c r="P222" s="6" t="s">
        <v>2110</v>
      </c>
      <c r="Q222" s="6">
        <v>4.5999999999999996</v>
      </c>
      <c r="R222" s="6">
        <v>775</v>
      </c>
      <c r="S222" s="6">
        <v>165</v>
      </c>
      <c r="T222" s="7">
        <f>IFERROR(VLOOKUP(O222,Table1[#All],2,0),0)</f>
        <v>15468</v>
      </c>
      <c r="U222" s="6" t="s">
        <v>2111</v>
      </c>
      <c r="V222" s="6" t="s">
        <v>2112</v>
      </c>
      <c r="W222" s="6">
        <v>4.7</v>
      </c>
      <c r="X222" s="6">
        <v>580</v>
      </c>
      <c r="Y222" s="6">
        <v>117</v>
      </c>
      <c r="Z222" s="7">
        <f>IFERROR(VLOOKUP(U222,Table1[#All],2,0),0)</f>
        <v>14419</v>
      </c>
      <c r="AA222" s="6" t="s">
        <v>9</v>
      </c>
      <c r="AB222" s="6" t="s">
        <v>9</v>
      </c>
      <c r="AC222" s="6">
        <f>0</f>
        <v>0</v>
      </c>
      <c r="AD222" s="6">
        <f>0</f>
        <v>0</v>
      </c>
      <c r="AE222" s="6">
        <f>0</f>
        <v>0</v>
      </c>
      <c r="AF222" s="7">
        <f>IFERROR(VLOOKUP(AA222,Table1[#All],2,0),0)</f>
        <v>0</v>
      </c>
      <c r="AG222" s="6" t="s">
        <v>9</v>
      </c>
      <c r="AH222" s="6" t="s">
        <v>9</v>
      </c>
      <c r="AI222" s="6">
        <f>0</f>
        <v>0</v>
      </c>
      <c r="AJ222" s="6">
        <f>0</f>
        <v>0</v>
      </c>
      <c r="AK222" s="6">
        <f>0</f>
        <v>0</v>
      </c>
      <c r="AL222" s="7">
        <f>IFERROR(VLOOKUP(AG222,Table1[#All],2,0),0)</f>
        <v>0</v>
      </c>
      <c r="AM222" s="6" t="s">
        <v>9</v>
      </c>
      <c r="AN222" s="6" t="s">
        <v>9</v>
      </c>
      <c r="AO222" s="6">
        <f>0</f>
        <v>0</v>
      </c>
      <c r="AP222" s="6">
        <f>0</f>
        <v>0</v>
      </c>
      <c r="AQ222" s="6">
        <f>0</f>
        <v>0</v>
      </c>
      <c r="AR222" s="7">
        <f>IFERROR(VLOOKUP(AM222,Table1[#All],2,0),0)</f>
        <v>0</v>
      </c>
      <c r="AS222" s="6" t="s">
        <v>9</v>
      </c>
      <c r="AT222" s="6" t="s">
        <v>9</v>
      </c>
      <c r="AU222" s="6">
        <f>0</f>
        <v>0</v>
      </c>
      <c r="AV222" s="6">
        <f>0</f>
        <v>0</v>
      </c>
      <c r="AW222" s="6">
        <f>0</f>
        <v>0</v>
      </c>
      <c r="AX222" s="7">
        <f>IFERROR(VLOOKUP(AS222,Table1[#All],2,0),0)</f>
        <v>0</v>
      </c>
      <c r="AY222" s="6" t="s">
        <v>9</v>
      </c>
      <c r="AZ222" s="6" t="s">
        <v>9</v>
      </c>
      <c r="BA222" s="6">
        <f>0</f>
        <v>0</v>
      </c>
      <c r="BB222" s="6">
        <f>0</f>
        <v>0</v>
      </c>
      <c r="BC222" s="6">
        <f>0</f>
        <v>0</v>
      </c>
      <c r="BD222" s="7">
        <f>IFERROR(VLOOKUP(AY222,Table1[#All],2,0),0)</f>
        <v>0</v>
      </c>
      <c r="BE222" s="6" t="s">
        <v>9</v>
      </c>
      <c r="BF222" s="6" t="s">
        <v>9</v>
      </c>
      <c r="BG222" s="6">
        <f>0</f>
        <v>0</v>
      </c>
      <c r="BH222" s="6">
        <f>0</f>
        <v>0</v>
      </c>
      <c r="BI222" s="6">
        <f>0</f>
        <v>0</v>
      </c>
      <c r="BJ222" s="7">
        <f>IFERROR(VLOOKUP(BE222,Table1[#All],2,0),0)</f>
        <v>0</v>
      </c>
      <c r="BK222" s="6" t="s">
        <v>9</v>
      </c>
      <c r="BL222" s="6" t="s">
        <v>9</v>
      </c>
      <c r="BM222" s="6">
        <f>0</f>
        <v>0</v>
      </c>
      <c r="BN222" s="6">
        <f>0</f>
        <v>0</v>
      </c>
      <c r="BO222" s="6">
        <f>0</f>
        <v>0</v>
      </c>
      <c r="BP222" s="7">
        <f>IFERROR(VLOOKUP(BK222,Table1[#All],2,0),0)</f>
        <v>0</v>
      </c>
    </row>
    <row r="223" spans="1:68" x14ac:dyDescent="0.25">
      <c r="A223" s="6" t="s">
        <v>2113</v>
      </c>
      <c r="B223" s="6" t="str">
        <f>VLOOKUP(A223,Table3[#All],2,FALSE)</f>
        <v>Berklee College of Music</v>
      </c>
      <c r="C223" s="6" t="str">
        <f>VLOOKUP(A223,Table3[#All],3,FALSE)</f>
        <v>Developing Your Musicianship</v>
      </c>
      <c r="D223" s="6" t="str">
        <f>VLOOKUP(A223,Table3[#All],4,FALSE)</f>
        <v>Specialization</v>
      </c>
      <c r="E223" s="6">
        <f>VLOOKUP(A223,Table3[#All],5,FALSE)</f>
        <v>4.8</v>
      </c>
      <c r="F223" s="6">
        <f>VLOOKUP(A223,Table3[#All],6,FALSE)</f>
        <v>1488</v>
      </c>
      <c r="G223" s="6">
        <v>84000</v>
      </c>
      <c r="H223" s="6" t="str">
        <f>VLOOKUP(A223,Table3[#All],8,FALSE)</f>
        <v>Beginner</v>
      </c>
      <c r="I223" s="6" t="s">
        <v>2114</v>
      </c>
      <c r="J223" s="6" t="s">
        <v>2115</v>
      </c>
      <c r="K223" s="6">
        <v>4.8</v>
      </c>
      <c r="L223" s="8">
        <v>1178</v>
      </c>
      <c r="M223" s="6">
        <v>380</v>
      </c>
      <c r="N223" s="7">
        <f>IFERROR(VLOOKUP(I223,Table1[#All],2,0),0)</f>
        <v>65389</v>
      </c>
      <c r="O223" s="6" t="s">
        <v>2116</v>
      </c>
      <c r="P223" s="6" t="s">
        <v>2117</v>
      </c>
      <c r="Q223" s="6">
        <v>4.9000000000000004</v>
      </c>
      <c r="R223" s="6">
        <v>516</v>
      </c>
      <c r="S223" s="6">
        <v>150</v>
      </c>
      <c r="T223" s="7">
        <f>IFERROR(VLOOKUP(O223,Table1[#All],2,0),0)</f>
        <v>29399</v>
      </c>
      <c r="U223" s="6" t="s">
        <v>2118</v>
      </c>
      <c r="V223" s="6" t="s">
        <v>2119</v>
      </c>
      <c r="W223" s="6">
        <v>4.9000000000000004</v>
      </c>
      <c r="X223" s="6">
        <v>376</v>
      </c>
      <c r="Y223" s="6">
        <v>107</v>
      </c>
      <c r="Z223" s="7">
        <f>IFERROR(VLOOKUP(U223,Table1[#All],2,0),0)</f>
        <v>23607</v>
      </c>
      <c r="AA223" s="6" t="s">
        <v>2120</v>
      </c>
      <c r="AB223" s="6" t="s">
        <v>2121</v>
      </c>
      <c r="AC223" s="6">
        <v>4.9000000000000004</v>
      </c>
      <c r="AD223" s="6">
        <v>103</v>
      </c>
      <c r="AE223" s="6">
        <v>50</v>
      </c>
      <c r="AF223" s="7">
        <f>IFERROR(VLOOKUP(AA223,Table1[#All],2,0),0)</f>
        <v>2876</v>
      </c>
      <c r="AG223" s="6" t="s">
        <v>9</v>
      </c>
      <c r="AH223" s="6" t="s">
        <v>9</v>
      </c>
      <c r="AI223" s="6">
        <f>0</f>
        <v>0</v>
      </c>
      <c r="AJ223" s="6">
        <f>0</f>
        <v>0</v>
      </c>
      <c r="AK223" s="6">
        <f>0</f>
        <v>0</v>
      </c>
      <c r="AL223" s="7">
        <f>IFERROR(VLOOKUP(AG223,Table1[#All],2,0),0)</f>
        <v>0</v>
      </c>
      <c r="AM223" s="6" t="s">
        <v>9</v>
      </c>
      <c r="AN223" s="6" t="s">
        <v>9</v>
      </c>
      <c r="AO223" s="6">
        <f>0</f>
        <v>0</v>
      </c>
      <c r="AP223" s="6">
        <f>0</f>
        <v>0</v>
      </c>
      <c r="AQ223" s="6">
        <f>0</f>
        <v>0</v>
      </c>
      <c r="AR223" s="7">
        <f>IFERROR(VLOOKUP(AM223,Table1[#All],2,0),0)</f>
        <v>0</v>
      </c>
      <c r="AS223" s="6" t="s">
        <v>9</v>
      </c>
      <c r="AT223" s="6" t="s">
        <v>9</v>
      </c>
      <c r="AU223" s="6">
        <f>0</f>
        <v>0</v>
      </c>
      <c r="AV223" s="6">
        <f>0</f>
        <v>0</v>
      </c>
      <c r="AW223" s="6">
        <f>0</f>
        <v>0</v>
      </c>
      <c r="AX223" s="7">
        <f>IFERROR(VLOOKUP(AS223,Table1[#All],2,0),0)</f>
        <v>0</v>
      </c>
      <c r="AY223" s="6" t="s">
        <v>9</v>
      </c>
      <c r="AZ223" s="6" t="s">
        <v>9</v>
      </c>
      <c r="BA223" s="6">
        <f>0</f>
        <v>0</v>
      </c>
      <c r="BB223" s="6">
        <f>0</f>
        <v>0</v>
      </c>
      <c r="BC223" s="6">
        <f>0</f>
        <v>0</v>
      </c>
      <c r="BD223" s="7">
        <f>IFERROR(VLOOKUP(AY223,Table1[#All],2,0),0)</f>
        <v>0</v>
      </c>
      <c r="BE223" s="6" t="s">
        <v>9</v>
      </c>
      <c r="BF223" s="6" t="s">
        <v>9</v>
      </c>
      <c r="BG223" s="6">
        <f>0</f>
        <v>0</v>
      </c>
      <c r="BH223" s="6">
        <f>0</f>
        <v>0</v>
      </c>
      <c r="BI223" s="6">
        <f>0</f>
        <v>0</v>
      </c>
      <c r="BJ223" s="7">
        <f>IFERROR(VLOOKUP(BE223,Table1[#All],2,0),0)</f>
        <v>0</v>
      </c>
      <c r="BK223" s="6" t="s">
        <v>9</v>
      </c>
      <c r="BL223" s="6" t="s">
        <v>9</v>
      </c>
      <c r="BM223" s="6">
        <f>0</f>
        <v>0</v>
      </c>
      <c r="BN223" s="6">
        <f>0</f>
        <v>0</v>
      </c>
      <c r="BO223" s="6">
        <f>0</f>
        <v>0</v>
      </c>
      <c r="BP223" s="7">
        <f>IFERROR(VLOOKUP(BK223,Table1[#All],2,0),0)</f>
        <v>0</v>
      </c>
    </row>
    <row r="224" spans="1:68" x14ac:dyDescent="0.25">
      <c r="A224" s="6" t="s">
        <v>2122</v>
      </c>
      <c r="B224" s="6" t="str">
        <f>VLOOKUP(A224,Table3[#All],2,FALSE)</f>
        <v>Duke University</v>
      </c>
      <c r="C224" s="6" t="str">
        <f>VLOOKUP(A224,Table3[#All],3,FALSE)</f>
        <v>Entrepreneurial Finance: Strategy and Innovation</v>
      </c>
      <c r="D224" s="6" t="str">
        <f>VLOOKUP(A224,Table3[#All],4,FALSE)</f>
        <v>Specialization</v>
      </c>
      <c r="E224" s="6">
        <f>VLOOKUP(A224,Table3[#All],5,FALSE)</f>
        <v>4.5</v>
      </c>
      <c r="F224" s="6">
        <f>VLOOKUP(A224,Table3[#All],6,FALSE)</f>
        <v>961</v>
      </c>
      <c r="G224" s="6">
        <v>39000</v>
      </c>
      <c r="H224" s="6" t="str">
        <f>VLOOKUP(A224,Table3[#All],8,FALSE)</f>
        <v>Intermediate</v>
      </c>
      <c r="I224" s="6" t="s">
        <v>2123</v>
      </c>
      <c r="J224" s="6" t="s">
        <v>2124</v>
      </c>
      <c r="K224" s="6">
        <v>4.5</v>
      </c>
      <c r="L224" s="6">
        <v>519</v>
      </c>
      <c r="M224" s="6">
        <v>150</v>
      </c>
      <c r="N224" s="7">
        <f>IFERROR(VLOOKUP(I224,Table1[#All],2,0),0)</f>
        <v>23726</v>
      </c>
      <c r="O224" s="6" t="s">
        <v>2125</v>
      </c>
      <c r="P224" s="6" t="s">
        <v>2126</v>
      </c>
      <c r="Q224" s="6">
        <v>4.5</v>
      </c>
      <c r="R224" s="6">
        <v>160</v>
      </c>
      <c r="S224" s="6">
        <v>43</v>
      </c>
      <c r="T224" s="7">
        <f>IFERROR(VLOOKUP(O224,Table1[#All],2,0),0)</f>
        <v>7210</v>
      </c>
      <c r="U224" s="6" t="s">
        <v>2127</v>
      </c>
      <c r="V224" s="6" t="s">
        <v>2128</v>
      </c>
      <c r="W224" s="6">
        <v>4.7</v>
      </c>
      <c r="X224" s="6">
        <v>224</v>
      </c>
      <c r="Y224" s="6">
        <v>80</v>
      </c>
      <c r="Z224" s="7">
        <f>IFERROR(VLOOKUP(U224,Table1[#All],2,0),0)</f>
        <v>10443</v>
      </c>
      <c r="AA224" s="6" t="s">
        <v>2129</v>
      </c>
      <c r="AB224" s="6" t="s">
        <v>2130</v>
      </c>
      <c r="AC224" s="6">
        <v>4.5</v>
      </c>
      <c r="AD224" s="6">
        <v>197</v>
      </c>
      <c r="AE224" s="6">
        <v>76</v>
      </c>
      <c r="AF224" s="7">
        <f>IFERROR(VLOOKUP(AA224,Table1[#All],2,0),0)</f>
        <v>9881</v>
      </c>
      <c r="AG224" s="6" t="s">
        <v>9</v>
      </c>
      <c r="AH224" s="6" t="s">
        <v>9</v>
      </c>
      <c r="AI224" s="6">
        <f>0</f>
        <v>0</v>
      </c>
      <c r="AJ224" s="6">
        <f>0</f>
        <v>0</v>
      </c>
      <c r="AK224" s="6">
        <f>0</f>
        <v>0</v>
      </c>
      <c r="AL224" s="7">
        <f>IFERROR(VLOOKUP(AG224,Table1[#All],2,0),0)</f>
        <v>0</v>
      </c>
      <c r="AM224" s="6" t="s">
        <v>9</v>
      </c>
      <c r="AN224" s="6" t="s">
        <v>9</v>
      </c>
      <c r="AO224" s="6">
        <f>0</f>
        <v>0</v>
      </c>
      <c r="AP224" s="6">
        <f>0</f>
        <v>0</v>
      </c>
      <c r="AQ224" s="6">
        <f>0</f>
        <v>0</v>
      </c>
      <c r="AR224" s="7">
        <f>IFERROR(VLOOKUP(AM224,Table1[#All],2,0),0)</f>
        <v>0</v>
      </c>
      <c r="AS224" s="6" t="s">
        <v>9</v>
      </c>
      <c r="AT224" s="6" t="s">
        <v>9</v>
      </c>
      <c r="AU224" s="6">
        <f>0</f>
        <v>0</v>
      </c>
      <c r="AV224" s="6">
        <f>0</f>
        <v>0</v>
      </c>
      <c r="AW224" s="6">
        <f>0</f>
        <v>0</v>
      </c>
      <c r="AX224" s="7">
        <f>IFERROR(VLOOKUP(AS224,Table1[#All],2,0),0)</f>
        <v>0</v>
      </c>
      <c r="AY224" s="6" t="s">
        <v>9</v>
      </c>
      <c r="AZ224" s="6" t="s">
        <v>9</v>
      </c>
      <c r="BA224" s="6">
        <f>0</f>
        <v>0</v>
      </c>
      <c r="BB224" s="6">
        <f>0</f>
        <v>0</v>
      </c>
      <c r="BC224" s="6">
        <f>0</f>
        <v>0</v>
      </c>
      <c r="BD224" s="7">
        <f>IFERROR(VLOOKUP(AY224,Table1[#All],2,0),0)</f>
        <v>0</v>
      </c>
      <c r="BE224" s="6" t="s">
        <v>9</v>
      </c>
      <c r="BF224" s="6" t="s">
        <v>9</v>
      </c>
      <c r="BG224" s="6">
        <f>0</f>
        <v>0</v>
      </c>
      <c r="BH224" s="6">
        <f>0</f>
        <v>0</v>
      </c>
      <c r="BI224" s="6">
        <f>0</f>
        <v>0</v>
      </c>
      <c r="BJ224" s="7">
        <f>IFERROR(VLOOKUP(BE224,Table1[#All],2,0),0)</f>
        <v>0</v>
      </c>
      <c r="BK224" s="6" t="s">
        <v>9</v>
      </c>
      <c r="BL224" s="6" t="s">
        <v>9</v>
      </c>
      <c r="BM224" s="6">
        <f>0</f>
        <v>0</v>
      </c>
      <c r="BN224" s="6">
        <f>0</f>
        <v>0</v>
      </c>
      <c r="BO224" s="6">
        <f>0</f>
        <v>0</v>
      </c>
      <c r="BP224" s="7">
        <f>IFERROR(VLOOKUP(BK224,Table1[#All],2,0),0)</f>
        <v>0</v>
      </c>
    </row>
    <row r="225" spans="1:68" x14ac:dyDescent="0.25">
      <c r="A225" s="6" t="s">
        <v>2131</v>
      </c>
      <c r="B225" s="6" t="str">
        <f>VLOOKUP(A225,Table3[#All],2,FALSE)</f>
        <v>Vanderbilt University</v>
      </c>
      <c r="C225" s="6" t="str">
        <f>VLOOKUP(A225,Table3[#All],3,FALSE)</f>
        <v>Android App Development</v>
      </c>
      <c r="D225" s="6" t="str">
        <f>VLOOKUP(A225,Table3[#All],4,FALSE)</f>
        <v>Specialization</v>
      </c>
      <c r="E225" s="6">
        <f>VLOOKUP(A225,Table3[#All],5,FALSE)</f>
        <v>4.5</v>
      </c>
      <c r="F225" s="6">
        <f>VLOOKUP(A225,Table3[#All],6,FALSE)</f>
        <v>3235</v>
      </c>
      <c r="G225" s="6">
        <v>200000</v>
      </c>
      <c r="H225" s="6" t="str">
        <f>VLOOKUP(A225,Table3[#All],8,FALSE)</f>
        <v>Beginner</v>
      </c>
      <c r="I225" s="6" t="s">
        <v>2132</v>
      </c>
      <c r="J225" s="6" t="s">
        <v>2133</v>
      </c>
      <c r="K225" s="6">
        <v>4.5</v>
      </c>
      <c r="L225" s="8">
        <v>2763</v>
      </c>
      <c r="M225" s="6">
        <v>746</v>
      </c>
      <c r="N225" s="7">
        <f>IFERROR(VLOOKUP(I225,Table1[#All],2,0),0)</f>
        <v>183635</v>
      </c>
      <c r="O225" s="6" t="s">
        <v>2134</v>
      </c>
      <c r="P225" s="6" t="s">
        <v>2135</v>
      </c>
      <c r="Q225" s="6">
        <v>4.2</v>
      </c>
      <c r="R225" s="6">
        <v>702</v>
      </c>
      <c r="S225" s="6">
        <v>192</v>
      </c>
      <c r="T225" s="7">
        <f>IFERROR(VLOOKUP(O225,Table1[#All],2,0),0)</f>
        <v>39769</v>
      </c>
      <c r="U225" s="6" t="s">
        <v>2136</v>
      </c>
      <c r="V225" s="6" t="s">
        <v>2137</v>
      </c>
      <c r="W225" s="6">
        <v>4.3</v>
      </c>
      <c r="X225" s="6">
        <v>366</v>
      </c>
      <c r="Y225" s="6">
        <v>73</v>
      </c>
      <c r="Z225" s="7">
        <f>IFERROR(VLOOKUP(U225,Table1[#All],2,0),0)</f>
        <v>30891</v>
      </c>
      <c r="AA225" s="6" t="s">
        <v>2138</v>
      </c>
      <c r="AB225" s="6" t="s">
        <v>2139</v>
      </c>
      <c r="AC225" s="6">
        <v>4.5</v>
      </c>
      <c r="AD225" s="6">
        <v>267</v>
      </c>
      <c r="AE225" s="6">
        <v>66</v>
      </c>
      <c r="AF225" s="7">
        <f>IFERROR(VLOOKUP(AA225,Table1[#All],2,0),0)</f>
        <v>26266</v>
      </c>
      <c r="AG225" s="6" t="s">
        <v>2140</v>
      </c>
      <c r="AH225" s="6" t="s">
        <v>2141</v>
      </c>
      <c r="AI225" s="6">
        <v>4.2</v>
      </c>
      <c r="AJ225" s="6">
        <v>43</v>
      </c>
      <c r="AK225" s="6">
        <v>9</v>
      </c>
      <c r="AL225" s="7">
        <f>IFERROR(VLOOKUP(AG225,Table1[#All],2,0),0)</f>
        <v>9503</v>
      </c>
      <c r="AM225" s="6" t="s">
        <v>9</v>
      </c>
      <c r="AN225" s="6" t="s">
        <v>9</v>
      </c>
      <c r="AO225" s="6">
        <f>0</f>
        <v>0</v>
      </c>
      <c r="AP225" s="6">
        <f>0</f>
        <v>0</v>
      </c>
      <c r="AQ225" s="6">
        <f>0</f>
        <v>0</v>
      </c>
      <c r="AR225" s="7">
        <f>IFERROR(VLOOKUP(AM225,Table1[#All],2,0),0)</f>
        <v>0</v>
      </c>
      <c r="AS225" s="6" t="s">
        <v>9</v>
      </c>
      <c r="AT225" s="6" t="s">
        <v>9</v>
      </c>
      <c r="AU225" s="6">
        <f>0</f>
        <v>0</v>
      </c>
      <c r="AV225" s="6">
        <f>0</f>
        <v>0</v>
      </c>
      <c r="AW225" s="6">
        <f>0</f>
        <v>0</v>
      </c>
      <c r="AX225" s="7">
        <f>IFERROR(VLOOKUP(AS225,Table1[#All],2,0),0)</f>
        <v>0</v>
      </c>
      <c r="AY225" s="6" t="s">
        <v>9</v>
      </c>
      <c r="AZ225" s="6" t="s">
        <v>9</v>
      </c>
      <c r="BA225" s="6">
        <f>0</f>
        <v>0</v>
      </c>
      <c r="BB225" s="6">
        <f>0</f>
        <v>0</v>
      </c>
      <c r="BC225" s="6">
        <f>0</f>
        <v>0</v>
      </c>
      <c r="BD225" s="7">
        <f>IFERROR(VLOOKUP(AY225,Table1[#All],2,0),0)</f>
        <v>0</v>
      </c>
      <c r="BE225" s="6" t="s">
        <v>9</v>
      </c>
      <c r="BF225" s="6" t="s">
        <v>9</v>
      </c>
      <c r="BG225" s="6">
        <f>0</f>
        <v>0</v>
      </c>
      <c r="BH225" s="6">
        <f>0</f>
        <v>0</v>
      </c>
      <c r="BI225" s="6">
        <f>0</f>
        <v>0</v>
      </c>
      <c r="BJ225" s="7">
        <f>IFERROR(VLOOKUP(BE225,Table1[#All],2,0),0)</f>
        <v>0</v>
      </c>
      <c r="BK225" s="6" t="s">
        <v>9</v>
      </c>
      <c r="BL225" s="6" t="s">
        <v>9</v>
      </c>
      <c r="BM225" s="6">
        <f>0</f>
        <v>0</v>
      </c>
      <c r="BN225" s="6">
        <f>0</f>
        <v>0</v>
      </c>
      <c r="BO225" s="6">
        <f>0</f>
        <v>0</v>
      </c>
      <c r="BP225" s="7">
        <f>IFERROR(VLOOKUP(BK225,Table1[#All],2,0),0)</f>
        <v>0</v>
      </c>
    </row>
    <row r="226" spans="1:68" x14ac:dyDescent="0.25">
      <c r="A226" s="6" t="s">
        <v>2142</v>
      </c>
      <c r="B226" s="6" t="str">
        <f>VLOOKUP(A226,Table3[#All],2,FALSE)</f>
        <v>University of Minnesota</v>
      </c>
      <c r="C226" s="6" t="str">
        <f>VLOOKUP(A226,Table3[#All],3,FALSE)</f>
        <v>Information​ ​Systems</v>
      </c>
      <c r="D226" s="6" t="str">
        <f>VLOOKUP(A226,Table3[#All],4,FALSE)</f>
        <v>Specialization</v>
      </c>
      <c r="E226" s="6">
        <f>VLOOKUP(A226,Table3[#All],5,FALSE)</f>
        <v>4.7</v>
      </c>
      <c r="F226" s="6">
        <f>VLOOKUP(A226,Table3[#All],6,FALSE)</f>
        <v>1179</v>
      </c>
      <c r="G226" s="6">
        <v>45000</v>
      </c>
      <c r="H226" s="6" t="str">
        <f>VLOOKUP(A226,Table3[#All],8,FALSE)</f>
        <v>Beginner</v>
      </c>
      <c r="I226" s="6" t="s">
        <v>2143</v>
      </c>
      <c r="J226" s="6" t="s">
        <v>2144</v>
      </c>
      <c r="K226" s="6">
        <v>4.7</v>
      </c>
      <c r="L226" s="6">
        <v>386</v>
      </c>
      <c r="M226" s="6">
        <v>80</v>
      </c>
      <c r="N226" s="7">
        <f>IFERROR(VLOOKUP(I226,Table1[#All],2,0),0)</f>
        <v>20367</v>
      </c>
      <c r="O226" s="6" t="s">
        <v>2145</v>
      </c>
      <c r="P226" s="6" t="s">
        <v>2146</v>
      </c>
      <c r="Q226" s="6">
        <v>4.8</v>
      </c>
      <c r="R226" s="6">
        <v>355</v>
      </c>
      <c r="S226" s="6">
        <v>56</v>
      </c>
      <c r="T226" s="7">
        <f>IFERROR(VLOOKUP(O226,Table1[#All],2,0),0)</f>
        <v>14861</v>
      </c>
      <c r="U226" s="6" t="s">
        <v>2147</v>
      </c>
      <c r="V226" s="6" t="s">
        <v>2148</v>
      </c>
      <c r="W226" s="6">
        <v>4.8</v>
      </c>
      <c r="X226" s="6">
        <v>470</v>
      </c>
      <c r="Y226" s="6">
        <v>95</v>
      </c>
      <c r="Z226" s="7">
        <f>IFERROR(VLOOKUP(U226,Table1[#All],2,0),0)</f>
        <v>16703</v>
      </c>
      <c r="AA226" s="6" t="s">
        <v>2149</v>
      </c>
      <c r="AB226" s="6" t="s">
        <v>2150</v>
      </c>
      <c r="AC226" s="6">
        <v>4.9000000000000004</v>
      </c>
      <c r="AD226" s="6">
        <v>276</v>
      </c>
      <c r="AE226" s="6">
        <v>56</v>
      </c>
      <c r="AF226" s="7">
        <f>IFERROR(VLOOKUP(AA226,Table1[#All],2,0),0)</f>
        <v>12195</v>
      </c>
      <c r="AG226" s="6" t="s">
        <v>9</v>
      </c>
      <c r="AH226" s="6" t="s">
        <v>9</v>
      </c>
      <c r="AI226" s="6">
        <f>0</f>
        <v>0</v>
      </c>
      <c r="AJ226" s="6">
        <f>0</f>
        <v>0</v>
      </c>
      <c r="AK226" s="6">
        <f>0</f>
        <v>0</v>
      </c>
      <c r="AL226" s="7">
        <f>IFERROR(VLOOKUP(AG226,Table1[#All],2,0),0)</f>
        <v>0</v>
      </c>
      <c r="AM226" s="6" t="s">
        <v>9</v>
      </c>
      <c r="AN226" s="6" t="s">
        <v>9</v>
      </c>
      <c r="AO226" s="6">
        <f>0</f>
        <v>0</v>
      </c>
      <c r="AP226" s="6">
        <f>0</f>
        <v>0</v>
      </c>
      <c r="AQ226" s="6">
        <f>0</f>
        <v>0</v>
      </c>
      <c r="AR226" s="7">
        <f>IFERROR(VLOOKUP(AM226,Table1[#All],2,0),0)</f>
        <v>0</v>
      </c>
      <c r="AS226" s="6" t="s">
        <v>9</v>
      </c>
      <c r="AT226" s="6" t="s">
        <v>9</v>
      </c>
      <c r="AU226" s="6">
        <f>0</f>
        <v>0</v>
      </c>
      <c r="AV226" s="6">
        <f>0</f>
        <v>0</v>
      </c>
      <c r="AW226" s="6">
        <f>0</f>
        <v>0</v>
      </c>
      <c r="AX226" s="7">
        <f>IFERROR(VLOOKUP(AS226,Table1[#All],2,0),0)</f>
        <v>0</v>
      </c>
      <c r="AY226" s="6" t="s">
        <v>9</v>
      </c>
      <c r="AZ226" s="6" t="s">
        <v>9</v>
      </c>
      <c r="BA226" s="6">
        <f>0</f>
        <v>0</v>
      </c>
      <c r="BB226" s="6">
        <f>0</f>
        <v>0</v>
      </c>
      <c r="BC226" s="6">
        <f>0</f>
        <v>0</v>
      </c>
      <c r="BD226" s="7">
        <f>IFERROR(VLOOKUP(AY226,Table1[#All],2,0),0)</f>
        <v>0</v>
      </c>
      <c r="BE226" s="6" t="s">
        <v>9</v>
      </c>
      <c r="BF226" s="6" t="s">
        <v>9</v>
      </c>
      <c r="BG226" s="6">
        <f>0</f>
        <v>0</v>
      </c>
      <c r="BH226" s="6">
        <f>0</f>
        <v>0</v>
      </c>
      <c r="BI226" s="6">
        <f>0</f>
        <v>0</v>
      </c>
      <c r="BJ226" s="7">
        <f>IFERROR(VLOOKUP(BE226,Table1[#All],2,0),0)</f>
        <v>0</v>
      </c>
      <c r="BK226" s="6" t="s">
        <v>9</v>
      </c>
      <c r="BL226" s="6" t="s">
        <v>9</v>
      </c>
      <c r="BM226" s="6">
        <f>0</f>
        <v>0</v>
      </c>
      <c r="BN226" s="6">
        <f>0</f>
        <v>0</v>
      </c>
      <c r="BO226" s="6">
        <f>0</f>
        <v>0</v>
      </c>
      <c r="BP226" s="7">
        <f>IFERROR(VLOOKUP(BK226,Table1[#All],2,0),0)</f>
        <v>0</v>
      </c>
    </row>
    <row r="227" spans="1:68" x14ac:dyDescent="0.25">
      <c r="A227" s="6" t="s">
        <v>2151</v>
      </c>
      <c r="B227" s="6" t="str">
        <f>VLOOKUP(A227,Table3[#All],2,FALSE)</f>
        <v>University of Pennsylvania</v>
      </c>
      <c r="C227" s="6" t="str">
        <f>VLOOKUP(A227,Table3[#All],3,FALSE)</f>
        <v>Healthcare Law</v>
      </c>
      <c r="D227" s="6" t="str">
        <f>VLOOKUP(A227,Table3[#All],4,FALSE)</f>
        <v>Specialization</v>
      </c>
      <c r="E227" s="6">
        <f>VLOOKUP(A227,Table3[#All],5,FALSE)</f>
        <v>4.7</v>
      </c>
      <c r="F227" s="6">
        <f>VLOOKUP(A227,Table3[#All],6,FALSE)</f>
        <v>241</v>
      </c>
      <c r="G227" s="6">
        <v>6600</v>
      </c>
      <c r="H227" s="6" t="str">
        <f>VLOOKUP(A227,Table3[#All],8,FALSE)</f>
        <v>Intermediate</v>
      </c>
      <c r="I227" s="6" t="s">
        <v>2152</v>
      </c>
      <c r="J227" s="6" t="s">
        <v>2153</v>
      </c>
      <c r="K227" s="6">
        <v>4.9000000000000004</v>
      </c>
      <c r="L227" s="6">
        <v>139</v>
      </c>
      <c r="M227" s="6">
        <v>33</v>
      </c>
      <c r="N227" s="7">
        <f>IFERROR(VLOOKUP(I227,Table1[#All],2,0),0)</f>
        <v>3614</v>
      </c>
      <c r="O227" s="6" t="s">
        <v>2154</v>
      </c>
      <c r="P227" s="6" t="s">
        <v>2155</v>
      </c>
      <c r="Q227" s="6">
        <v>4.4000000000000004</v>
      </c>
      <c r="R227" s="6">
        <v>65</v>
      </c>
      <c r="S227" s="6">
        <v>17</v>
      </c>
      <c r="T227" s="7">
        <f>IFERROR(VLOOKUP(O227,Table1[#All],2,0),0)</f>
        <v>2219</v>
      </c>
      <c r="U227" s="6" t="s">
        <v>2156</v>
      </c>
      <c r="V227" s="6" t="s">
        <v>2157</v>
      </c>
      <c r="W227" s="6">
        <v>4.8</v>
      </c>
      <c r="X227" s="6">
        <v>73</v>
      </c>
      <c r="Y227" s="6">
        <v>22</v>
      </c>
      <c r="Z227" s="7">
        <f>IFERROR(VLOOKUP(U227,Table1[#All],2,0),0)</f>
        <v>1925</v>
      </c>
      <c r="AA227" s="6" t="s">
        <v>2158</v>
      </c>
      <c r="AB227" s="6" t="s">
        <v>2159</v>
      </c>
      <c r="AC227" s="6">
        <v>4.5999999999999996</v>
      </c>
      <c r="AD227" s="6">
        <v>45</v>
      </c>
      <c r="AE227" s="6">
        <v>14</v>
      </c>
      <c r="AF227" s="7">
        <f>IFERROR(VLOOKUP(AA227,Table1[#All],2,0),0)</f>
        <v>1641</v>
      </c>
      <c r="AG227" s="6" t="s">
        <v>9</v>
      </c>
      <c r="AH227" s="6" t="s">
        <v>9</v>
      </c>
      <c r="AI227" s="6">
        <f>0</f>
        <v>0</v>
      </c>
      <c r="AJ227" s="6">
        <f>0</f>
        <v>0</v>
      </c>
      <c r="AK227" s="6">
        <f>0</f>
        <v>0</v>
      </c>
      <c r="AL227" s="7">
        <f>IFERROR(VLOOKUP(AG227,Table1[#All],2,0),0)</f>
        <v>0</v>
      </c>
      <c r="AM227" s="6" t="s">
        <v>9</v>
      </c>
      <c r="AN227" s="6" t="s">
        <v>9</v>
      </c>
      <c r="AO227" s="6">
        <f>0</f>
        <v>0</v>
      </c>
      <c r="AP227" s="6">
        <f>0</f>
        <v>0</v>
      </c>
      <c r="AQ227" s="6">
        <f>0</f>
        <v>0</v>
      </c>
      <c r="AR227" s="7">
        <f>IFERROR(VLOOKUP(AM227,Table1[#All],2,0),0)</f>
        <v>0</v>
      </c>
      <c r="AS227" s="6" t="s">
        <v>9</v>
      </c>
      <c r="AT227" s="6" t="s">
        <v>9</v>
      </c>
      <c r="AU227" s="6">
        <f>0</f>
        <v>0</v>
      </c>
      <c r="AV227" s="6">
        <f>0</f>
        <v>0</v>
      </c>
      <c r="AW227" s="6">
        <f>0</f>
        <v>0</v>
      </c>
      <c r="AX227" s="7">
        <f>IFERROR(VLOOKUP(AS227,Table1[#All],2,0),0)</f>
        <v>0</v>
      </c>
      <c r="AY227" s="6" t="s">
        <v>9</v>
      </c>
      <c r="AZ227" s="6" t="s">
        <v>9</v>
      </c>
      <c r="BA227" s="6">
        <f>0</f>
        <v>0</v>
      </c>
      <c r="BB227" s="6">
        <f>0</f>
        <v>0</v>
      </c>
      <c r="BC227" s="6">
        <f>0</f>
        <v>0</v>
      </c>
      <c r="BD227" s="7">
        <f>IFERROR(VLOOKUP(AY227,Table1[#All],2,0),0)</f>
        <v>0</v>
      </c>
      <c r="BE227" s="6" t="s">
        <v>9</v>
      </c>
      <c r="BF227" s="6" t="s">
        <v>9</v>
      </c>
      <c r="BG227" s="6">
        <f>0</f>
        <v>0</v>
      </c>
      <c r="BH227" s="6">
        <f>0</f>
        <v>0</v>
      </c>
      <c r="BI227" s="6">
        <f>0</f>
        <v>0</v>
      </c>
      <c r="BJ227" s="7">
        <f>IFERROR(VLOOKUP(BE227,Table1[#All],2,0),0)</f>
        <v>0</v>
      </c>
      <c r="BK227" s="6" t="s">
        <v>9</v>
      </c>
      <c r="BL227" s="6" t="s">
        <v>9</v>
      </c>
      <c r="BM227" s="6">
        <f>0</f>
        <v>0</v>
      </c>
      <c r="BN227" s="6">
        <f>0</f>
        <v>0</v>
      </c>
      <c r="BO227" s="6">
        <f>0</f>
        <v>0</v>
      </c>
      <c r="BP227" s="7">
        <f>IFERROR(VLOOKUP(BK227,Table1[#All],2,0),0)</f>
        <v>0</v>
      </c>
    </row>
    <row r="228" spans="1:68" x14ac:dyDescent="0.25">
      <c r="A228" s="6" t="s">
        <v>2160</v>
      </c>
      <c r="B228" s="6" t="str">
        <f>VLOOKUP(A228,Table3[#All],2,FALSE)</f>
        <v>Johns Hopkins University</v>
      </c>
      <c r="C228" s="6" t="str">
        <f>VLOOKUP(A228,Table3[#All],3,FALSE)</f>
        <v>Biostatistics in Public Health</v>
      </c>
      <c r="D228" s="6" t="str">
        <f>VLOOKUP(A228,Table3[#All],4,FALSE)</f>
        <v>Specialization</v>
      </c>
      <c r="E228" s="6">
        <f>VLOOKUP(A228,Table3[#All],5,FALSE)</f>
        <v>4.8</v>
      </c>
      <c r="F228" s="6">
        <f>VLOOKUP(A228,Table3[#All],6,FALSE)</f>
        <v>1568</v>
      </c>
      <c r="G228" s="6">
        <v>38000</v>
      </c>
      <c r="H228" s="6" t="str">
        <f>VLOOKUP(A228,Table3[#All],8,FALSE)</f>
        <v>Beginner</v>
      </c>
      <c r="I228" s="6" t="s">
        <v>2161</v>
      </c>
      <c r="J228" s="6" t="s">
        <v>2162</v>
      </c>
      <c r="K228" s="6">
        <v>4.8</v>
      </c>
      <c r="L228" s="8">
        <v>1328</v>
      </c>
      <c r="M228" s="6">
        <v>337</v>
      </c>
      <c r="N228" s="7">
        <f>IFERROR(VLOOKUP(I228,Table1[#All],2,0),0)</f>
        <v>30460</v>
      </c>
      <c r="O228" s="6" t="s">
        <v>2163</v>
      </c>
      <c r="P228" s="6" t="s">
        <v>2164</v>
      </c>
      <c r="Q228" s="6">
        <v>4.8</v>
      </c>
      <c r="R228" s="6">
        <v>481</v>
      </c>
      <c r="S228" s="6">
        <v>116</v>
      </c>
      <c r="T228" s="7">
        <f>IFERROR(VLOOKUP(O228,Table1[#All],2,0),0)</f>
        <v>10236</v>
      </c>
      <c r="U228" s="6" t="s">
        <v>2165</v>
      </c>
      <c r="V228" s="6" t="s">
        <v>2166</v>
      </c>
      <c r="W228" s="6">
        <v>4.7</v>
      </c>
      <c r="X228" s="6">
        <v>275</v>
      </c>
      <c r="Y228" s="6">
        <v>53</v>
      </c>
      <c r="Z228" s="7">
        <f>IFERROR(VLOOKUP(U228,Table1[#All],2,0),0)</f>
        <v>0</v>
      </c>
      <c r="AA228" s="6" t="s">
        <v>2167</v>
      </c>
      <c r="AB228" s="6" t="s">
        <v>2168</v>
      </c>
      <c r="AC228" s="6">
        <v>4.7</v>
      </c>
      <c r="AD228" s="6">
        <v>220</v>
      </c>
      <c r="AE228" s="6">
        <v>46</v>
      </c>
      <c r="AF228" s="7">
        <f>IFERROR(VLOOKUP(AA228,Table1[#All],2,0),0)</f>
        <v>10015</v>
      </c>
      <c r="AG228" s="6" t="s">
        <v>9</v>
      </c>
      <c r="AH228" s="6" t="s">
        <v>9</v>
      </c>
      <c r="AI228" s="6">
        <f>0</f>
        <v>0</v>
      </c>
      <c r="AJ228" s="6">
        <f>0</f>
        <v>0</v>
      </c>
      <c r="AK228" s="6">
        <f>0</f>
        <v>0</v>
      </c>
      <c r="AL228" s="7">
        <f>IFERROR(VLOOKUP(AG228,Table1[#All],2,0),0)</f>
        <v>0</v>
      </c>
      <c r="AM228" s="6" t="s">
        <v>9</v>
      </c>
      <c r="AN228" s="6" t="s">
        <v>9</v>
      </c>
      <c r="AO228" s="6">
        <f>0</f>
        <v>0</v>
      </c>
      <c r="AP228" s="6">
        <f>0</f>
        <v>0</v>
      </c>
      <c r="AQ228" s="6">
        <f>0</f>
        <v>0</v>
      </c>
      <c r="AR228" s="7">
        <f>IFERROR(VLOOKUP(AM228,Table1[#All],2,0),0)</f>
        <v>0</v>
      </c>
      <c r="AS228" s="6" t="s">
        <v>9</v>
      </c>
      <c r="AT228" s="6" t="s">
        <v>9</v>
      </c>
      <c r="AU228" s="6">
        <f>0</f>
        <v>0</v>
      </c>
      <c r="AV228" s="6">
        <f>0</f>
        <v>0</v>
      </c>
      <c r="AW228" s="6">
        <f>0</f>
        <v>0</v>
      </c>
      <c r="AX228" s="7">
        <f>IFERROR(VLOOKUP(AS228,Table1[#All],2,0),0)</f>
        <v>0</v>
      </c>
      <c r="AY228" s="6" t="s">
        <v>9</v>
      </c>
      <c r="AZ228" s="6" t="s">
        <v>9</v>
      </c>
      <c r="BA228" s="6">
        <f>0</f>
        <v>0</v>
      </c>
      <c r="BB228" s="6">
        <f>0</f>
        <v>0</v>
      </c>
      <c r="BC228" s="6">
        <f>0</f>
        <v>0</v>
      </c>
      <c r="BD228" s="7">
        <f>IFERROR(VLOOKUP(AY228,Table1[#All],2,0),0)</f>
        <v>0</v>
      </c>
      <c r="BE228" s="6" t="s">
        <v>9</v>
      </c>
      <c r="BF228" s="6" t="s">
        <v>9</v>
      </c>
      <c r="BG228" s="6">
        <f>0</f>
        <v>0</v>
      </c>
      <c r="BH228" s="6">
        <f>0</f>
        <v>0</v>
      </c>
      <c r="BI228" s="6">
        <f>0</f>
        <v>0</v>
      </c>
      <c r="BJ228" s="7">
        <f>IFERROR(VLOOKUP(BE228,Table1[#All],2,0),0)</f>
        <v>0</v>
      </c>
      <c r="BK228" s="6" t="s">
        <v>9</v>
      </c>
      <c r="BL228" s="6" t="s">
        <v>9</v>
      </c>
      <c r="BM228" s="6">
        <f>0</f>
        <v>0</v>
      </c>
      <c r="BN228" s="6">
        <f>0</f>
        <v>0</v>
      </c>
      <c r="BO228" s="6">
        <f>0</f>
        <v>0</v>
      </c>
      <c r="BP228" s="7">
        <f>IFERROR(VLOOKUP(BK228,Table1[#All],2,0),0)</f>
        <v>0</v>
      </c>
    </row>
    <row r="229" spans="1:68" x14ac:dyDescent="0.25">
      <c r="A229" s="6" t="s">
        <v>2169</v>
      </c>
      <c r="B229" s="6" t="str">
        <f>VLOOKUP(A229,Table3[#All],2,FALSE)</f>
        <v>University of Michigan</v>
      </c>
      <c r="C229" s="6" t="str">
        <f>VLOOKUP(A229,Table3[#All],3,FALSE)</f>
        <v>Django for Everybody</v>
      </c>
      <c r="D229" s="6" t="str">
        <f>VLOOKUP(A229,Table3[#All],4,FALSE)</f>
        <v>Specialization</v>
      </c>
      <c r="E229" s="6">
        <f>VLOOKUP(A229,Table3[#All],5,FALSE)</f>
        <v>4.7</v>
      </c>
      <c r="F229" s="6">
        <f>VLOOKUP(A229,Table3[#All],6,FALSE)</f>
        <v>1504</v>
      </c>
      <c r="G229" s="6">
        <v>61000</v>
      </c>
      <c r="H229" s="6" t="str">
        <f>VLOOKUP(A229,Table3[#All],8,FALSE)</f>
        <v>Intermediate</v>
      </c>
      <c r="I229" s="6" t="s">
        <v>2170</v>
      </c>
      <c r="J229" s="6" t="s">
        <v>2171</v>
      </c>
      <c r="K229" s="6">
        <v>4.7</v>
      </c>
      <c r="L229" s="8">
        <v>1208</v>
      </c>
      <c r="M229" s="6">
        <v>281</v>
      </c>
      <c r="N229" s="7">
        <f>IFERROR(VLOOKUP(I229,Table1[#All],2,0),0)</f>
        <v>53555</v>
      </c>
      <c r="O229" s="6" t="s">
        <v>2172</v>
      </c>
      <c r="P229" s="6" t="s">
        <v>2173</v>
      </c>
      <c r="Q229" s="6">
        <v>4.7</v>
      </c>
      <c r="R229" s="6">
        <v>484</v>
      </c>
      <c r="S229" s="6">
        <v>105</v>
      </c>
      <c r="T229" s="7">
        <f>IFERROR(VLOOKUP(O229,Table1[#All],2,0),0)</f>
        <v>26198</v>
      </c>
      <c r="U229" s="6" t="s">
        <v>2174</v>
      </c>
      <c r="V229" s="6" t="s">
        <v>2175</v>
      </c>
      <c r="W229" s="6">
        <v>4.8</v>
      </c>
      <c r="X229" s="6">
        <v>237</v>
      </c>
      <c r="Y229" s="6">
        <v>56</v>
      </c>
      <c r="Z229" s="7">
        <f>IFERROR(VLOOKUP(U229,Table1[#All],2,0),0)</f>
        <v>16385</v>
      </c>
      <c r="AA229" s="6" t="s">
        <v>2176</v>
      </c>
      <c r="AB229" s="6" t="s">
        <v>2177</v>
      </c>
      <c r="AC229" s="6">
        <v>4.8</v>
      </c>
      <c r="AD229" s="6">
        <v>187</v>
      </c>
      <c r="AE229" s="6">
        <v>59</v>
      </c>
      <c r="AF229" s="7">
        <f>IFERROR(VLOOKUP(AA229,Table1[#All],2,0),0)</f>
        <v>16798</v>
      </c>
      <c r="AG229" s="6" t="s">
        <v>9</v>
      </c>
      <c r="AH229" s="6" t="s">
        <v>9</v>
      </c>
      <c r="AI229" s="6">
        <f>0</f>
        <v>0</v>
      </c>
      <c r="AJ229" s="6">
        <f>0</f>
        <v>0</v>
      </c>
      <c r="AK229" s="6">
        <f>0</f>
        <v>0</v>
      </c>
      <c r="AL229" s="7">
        <f>IFERROR(VLOOKUP(AG229,Table1[#All],2,0),0)</f>
        <v>0</v>
      </c>
      <c r="AM229" s="6" t="s">
        <v>9</v>
      </c>
      <c r="AN229" s="6" t="s">
        <v>9</v>
      </c>
      <c r="AO229" s="6">
        <f>0</f>
        <v>0</v>
      </c>
      <c r="AP229" s="6">
        <f>0</f>
        <v>0</v>
      </c>
      <c r="AQ229" s="6">
        <f>0</f>
        <v>0</v>
      </c>
      <c r="AR229" s="7">
        <f>IFERROR(VLOOKUP(AM229,Table1[#All],2,0),0)</f>
        <v>0</v>
      </c>
      <c r="AS229" s="6" t="s">
        <v>9</v>
      </c>
      <c r="AT229" s="6" t="s">
        <v>9</v>
      </c>
      <c r="AU229" s="6">
        <f>0</f>
        <v>0</v>
      </c>
      <c r="AV229" s="6">
        <f>0</f>
        <v>0</v>
      </c>
      <c r="AW229" s="6">
        <f>0</f>
        <v>0</v>
      </c>
      <c r="AX229" s="7">
        <f>IFERROR(VLOOKUP(AS229,Table1[#All],2,0),0)</f>
        <v>0</v>
      </c>
      <c r="AY229" s="6" t="s">
        <v>9</v>
      </c>
      <c r="AZ229" s="6" t="s">
        <v>9</v>
      </c>
      <c r="BA229" s="6">
        <f>0</f>
        <v>0</v>
      </c>
      <c r="BB229" s="6">
        <f>0</f>
        <v>0</v>
      </c>
      <c r="BC229" s="6">
        <f>0</f>
        <v>0</v>
      </c>
      <c r="BD229" s="7">
        <f>IFERROR(VLOOKUP(AY229,Table1[#All],2,0),0)</f>
        <v>0</v>
      </c>
      <c r="BE229" s="6" t="s">
        <v>9</v>
      </c>
      <c r="BF229" s="6" t="s">
        <v>9</v>
      </c>
      <c r="BG229" s="6">
        <f>0</f>
        <v>0</v>
      </c>
      <c r="BH229" s="6">
        <f>0</f>
        <v>0</v>
      </c>
      <c r="BI229" s="6">
        <f>0</f>
        <v>0</v>
      </c>
      <c r="BJ229" s="7">
        <f>IFERROR(VLOOKUP(BE229,Table1[#All],2,0),0)</f>
        <v>0</v>
      </c>
      <c r="BK229" s="6" t="s">
        <v>9</v>
      </c>
      <c r="BL229" s="6" t="s">
        <v>9</v>
      </c>
      <c r="BM229" s="6">
        <f>0</f>
        <v>0</v>
      </c>
      <c r="BN229" s="6">
        <f>0</f>
        <v>0</v>
      </c>
      <c r="BO229" s="6">
        <f>0</f>
        <v>0</v>
      </c>
      <c r="BP229" s="7">
        <f>IFERROR(VLOOKUP(BK229,Table1[#All],2,0),0)</f>
        <v>0</v>
      </c>
    </row>
    <row r="230" spans="1:68" x14ac:dyDescent="0.25">
      <c r="A230" s="6" t="s">
        <v>2178</v>
      </c>
      <c r="B230" s="6" t="str">
        <f>VLOOKUP(A230,Table3[#All],2,FALSE)</f>
        <v>Autodesk</v>
      </c>
      <c r="C230" s="6" t="str">
        <f>VLOOKUP(A230,Table3[#All],3,FALSE)</f>
        <v>Autodesk CAD/CAM/CAE for Mechanical Engineering</v>
      </c>
      <c r="D230" s="6" t="str">
        <f>VLOOKUP(A230,Table3[#All],4,FALSE)</f>
        <v>Specialization</v>
      </c>
      <c r="E230" s="6">
        <f>VLOOKUP(A230,Table3[#All],5,FALSE)</f>
        <v>4.8</v>
      </c>
      <c r="F230" s="6">
        <f>VLOOKUP(A230,Table3[#All],6,FALSE)</f>
        <v>3750</v>
      </c>
      <c r="G230" s="6">
        <v>61000</v>
      </c>
      <c r="H230" s="6" t="str">
        <f>VLOOKUP(A230,Table3[#All],8,FALSE)</f>
        <v>Intermediate</v>
      </c>
      <c r="I230" s="6" t="s">
        <v>2179</v>
      </c>
      <c r="J230" s="6" t="s">
        <v>2180</v>
      </c>
      <c r="K230" s="6">
        <v>4.8</v>
      </c>
      <c r="L230" s="8">
        <v>2951</v>
      </c>
      <c r="M230" s="6">
        <v>671</v>
      </c>
      <c r="N230" s="7">
        <f>IFERROR(VLOOKUP(I230,Table1[#All],2,0),0)</f>
        <v>51614</v>
      </c>
      <c r="O230" s="6" t="s">
        <v>2181</v>
      </c>
      <c r="P230" s="6" t="s">
        <v>2182</v>
      </c>
      <c r="Q230" s="6">
        <v>4.8</v>
      </c>
      <c r="R230" s="6">
        <v>896</v>
      </c>
      <c r="S230" s="6">
        <v>165</v>
      </c>
      <c r="T230" s="7">
        <f>IFERROR(VLOOKUP(O230,Table1[#All],2,0),0)</f>
        <v>18319</v>
      </c>
      <c r="U230" s="6" t="s">
        <v>2183</v>
      </c>
      <c r="V230" s="6" t="s">
        <v>2184</v>
      </c>
      <c r="W230" s="6">
        <v>4.8</v>
      </c>
      <c r="X230" s="6">
        <v>617</v>
      </c>
      <c r="Y230" s="6">
        <v>99</v>
      </c>
      <c r="Z230" s="7">
        <f>IFERROR(VLOOKUP(U230,Table1[#All],2,0),0)</f>
        <v>15060</v>
      </c>
      <c r="AA230" s="6" t="s">
        <v>2185</v>
      </c>
      <c r="AB230" s="6" t="s">
        <v>2186</v>
      </c>
      <c r="AC230" s="6">
        <v>4.9000000000000004</v>
      </c>
      <c r="AD230" s="6">
        <v>468</v>
      </c>
      <c r="AE230" s="6">
        <v>83</v>
      </c>
      <c r="AF230" s="7">
        <f>IFERROR(VLOOKUP(AA230,Table1[#All],2,0),0)</f>
        <v>13149</v>
      </c>
      <c r="AG230" s="6" t="s">
        <v>9</v>
      </c>
      <c r="AH230" s="6" t="s">
        <v>9</v>
      </c>
      <c r="AI230" s="6">
        <f>0</f>
        <v>0</v>
      </c>
      <c r="AJ230" s="6">
        <f>0</f>
        <v>0</v>
      </c>
      <c r="AK230" s="6">
        <f>0</f>
        <v>0</v>
      </c>
      <c r="AL230" s="7">
        <f>IFERROR(VLOOKUP(AG230,Table1[#All],2,0),0)</f>
        <v>0</v>
      </c>
      <c r="AM230" s="6" t="s">
        <v>9</v>
      </c>
      <c r="AN230" s="6" t="s">
        <v>9</v>
      </c>
      <c r="AO230" s="6">
        <f>0</f>
        <v>0</v>
      </c>
      <c r="AP230" s="6">
        <f>0</f>
        <v>0</v>
      </c>
      <c r="AQ230" s="6">
        <f>0</f>
        <v>0</v>
      </c>
      <c r="AR230" s="7">
        <f>IFERROR(VLOOKUP(AM230,Table1[#All],2,0),0)</f>
        <v>0</v>
      </c>
      <c r="AS230" s="6" t="s">
        <v>9</v>
      </c>
      <c r="AT230" s="6" t="s">
        <v>9</v>
      </c>
      <c r="AU230" s="6">
        <f>0</f>
        <v>0</v>
      </c>
      <c r="AV230" s="6">
        <f>0</f>
        <v>0</v>
      </c>
      <c r="AW230" s="6">
        <f>0</f>
        <v>0</v>
      </c>
      <c r="AX230" s="7">
        <f>IFERROR(VLOOKUP(AS230,Table1[#All],2,0),0)</f>
        <v>0</v>
      </c>
      <c r="AY230" s="6" t="s">
        <v>9</v>
      </c>
      <c r="AZ230" s="6" t="s">
        <v>9</v>
      </c>
      <c r="BA230" s="6">
        <f>0</f>
        <v>0</v>
      </c>
      <c r="BB230" s="6">
        <f>0</f>
        <v>0</v>
      </c>
      <c r="BC230" s="6">
        <f>0</f>
        <v>0</v>
      </c>
      <c r="BD230" s="7">
        <f>IFERROR(VLOOKUP(AY230,Table1[#All],2,0),0)</f>
        <v>0</v>
      </c>
      <c r="BE230" s="6" t="s">
        <v>9</v>
      </c>
      <c r="BF230" s="6" t="s">
        <v>9</v>
      </c>
      <c r="BG230" s="6">
        <f>0</f>
        <v>0</v>
      </c>
      <c r="BH230" s="6">
        <f>0</f>
        <v>0</v>
      </c>
      <c r="BI230" s="6">
        <f>0</f>
        <v>0</v>
      </c>
      <c r="BJ230" s="7">
        <f>IFERROR(VLOOKUP(BE230,Table1[#All],2,0),0)</f>
        <v>0</v>
      </c>
      <c r="BK230" s="6" t="s">
        <v>9</v>
      </c>
      <c r="BL230" s="6" t="s">
        <v>9</v>
      </c>
      <c r="BM230" s="6">
        <f>0</f>
        <v>0</v>
      </c>
      <c r="BN230" s="6">
        <f>0</f>
        <v>0</v>
      </c>
      <c r="BO230" s="6">
        <f>0</f>
        <v>0</v>
      </c>
      <c r="BP230" s="7">
        <f>IFERROR(VLOOKUP(BK230,Table1[#All],2,0),0)</f>
        <v>0</v>
      </c>
    </row>
    <row r="231" spans="1:68" x14ac:dyDescent="0.25">
      <c r="A231" s="6" t="s">
        <v>2187</v>
      </c>
      <c r="B231" s="6" t="str">
        <f>VLOOKUP(A231,Table3[#All],2,FALSE)</f>
        <v>Google Cloud</v>
      </c>
      <c r="C231" s="6" t="str">
        <f>VLOOKUP(A231,Table3[#All],3,FALSE)</f>
        <v>Advanced Machine Learning on Google Cloud</v>
      </c>
      <c r="D231" s="6" t="str">
        <f>VLOOKUP(A231,Table3[#All],4,FALSE)</f>
        <v>Specialization</v>
      </c>
      <c r="E231" s="6">
        <f>VLOOKUP(A231,Table3[#All],5,FALSE)</f>
        <v>4.5</v>
      </c>
      <c r="F231" s="6">
        <f>VLOOKUP(A231,Table3[#All],6,FALSE)</f>
        <v>2117</v>
      </c>
      <c r="G231" s="6">
        <v>64000</v>
      </c>
      <c r="H231" s="6" t="str">
        <f>VLOOKUP(A231,Table3[#All],8,FALSE)</f>
        <v>Advanced</v>
      </c>
      <c r="I231" s="6" t="s">
        <v>2188</v>
      </c>
      <c r="J231" s="6" t="s">
        <v>2189</v>
      </c>
      <c r="K231" s="6">
        <v>4.5</v>
      </c>
      <c r="L231" s="8">
        <v>1576</v>
      </c>
      <c r="M231" s="6">
        <v>252</v>
      </c>
      <c r="N231" s="7">
        <f>IFERROR(VLOOKUP(I231,Table1[#All],2,0),0)</f>
        <v>51564</v>
      </c>
      <c r="O231" s="6" t="s">
        <v>2190</v>
      </c>
      <c r="P231" s="6" t="s">
        <v>2191</v>
      </c>
      <c r="Q231" s="6">
        <v>4.5999999999999996</v>
      </c>
      <c r="R231" s="6">
        <v>866</v>
      </c>
      <c r="S231" s="6">
        <v>94</v>
      </c>
      <c r="T231" s="7">
        <f>IFERROR(VLOOKUP(O231,Table1[#All],2,0),0)</f>
        <v>19626</v>
      </c>
      <c r="U231" s="6" t="s">
        <v>2192</v>
      </c>
      <c r="V231" s="6" t="s">
        <v>2193</v>
      </c>
      <c r="W231" s="6">
        <v>4.5999999999999996</v>
      </c>
      <c r="X231" s="6">
        <v>496</v>
      </c>
      <c r="Y231" s="6">
        <v>57</v>
      </c>
      <c r="Z231" s="7">
        <f>IFERROR(VLOOKUP(U231,Table1[#All],2,0),0)</f>
        <v>13169</v>
      </c>
      <c r="AA231" s="6" t="s">
        <v>2194</v>
      </c>
      <c r="AB231" s="6" t="s">
        <v>2195</v>
      </c>
      <c r="AC231" s="6">
        <v>4.4000000000000004</v>
      </c>
      <c r="AD231" s="6">
        <v>463</v>
      </c>
      <c r="AE231" s="6">
        <v>66</v>
      </c>
      <c r="AF231" s="7">
        <f>IFERROR(VLOOKUP(AA231,Table1[#All],2,0),0)</f>
        <v>13978</v>
      </c>
      <c r="AG231" s="6" t="s">
        <v>2196</v>
      </c>
      <c r="AH231" s="6" t="s">
        <v>2197</v>
      </c>
      <c r="AI231" s="6">
        <v>4.5</v>
      </c>
      <c r="AJ231" s="6">
        <v>421</v>
      </c>
      <c r="AK231" s="6">
        <v>73</v>
      </c>
      <c r="AL231" s="7">
        <f>IFERROR(VLOOKUP(AG231,Table1[#All],2,0),0)</f>
        <v>13766</v>
      </c>
      <c r="AM231" s="6" t="s">
        <v>9</v>
      </c>
      <c r="AN231" s="6" t="s">
        <v>9</v>
      </c>
      <c r="AO231" s="6">
        <f>0</f>
        <v>0</v>
      </c>
      <c r="AP231" s="6">
        <f>0</f>
        <v>0</v>
      </c>
      <c r="AQ231" s="6">
        <f>0</f>
        <v>0</v>
      </c>
      <c r="AR231" s="7">
        <f>IFERROR(VLOOKUP(AM231,Table1[#All],2,0),0)</f>
        <v>0</v>
      </c>
      <c r="AS231" s="6" t="s">
        <v>9</v>
      </c>
      <c r="AT231" s="6" t="s">
        <v>9</v>
      </c>
      <c r="AU231" s="6">
        <f>0</f>
        <v>0</v>
      </c>
      <c r="AV231" s="6">
        <f>0</f>
        <v>0</v>
      </c>
      <c r="AW231" s="6">
        <f>0</f>
        <v>0</v>
      </c>
      <c r="AX231" s="7">
        <f>IFERROR(VLOOKUP(AS231,Table1[#All],2,0),0)</f>
        <v>0</v>
      </c>
      <c r="AY231" s="6" t="s">
        <v>9</v>
      </c>
      <c r="AZ231" s="6" t="s">
        <v>9</v>
      </c>
      <c r="BA231" s="6">
        <f>0</f>
        <v>0</v>
      </c>
      <c r="BB231" s="6">
        <f>0</f>
        <v>0</v>
      </c>
      <c r="BC231" s="6">
        <f>0</f>
        <v>0</v>
      </c>
      <c r="BD231" s="7">
        <f>IFERROR(VLOOKUP(AY231,Table1[#All],2,0),0)</f>
        <v>0</v>
      </c>
      <c r="BE231" s="6" t="s">
        <v>9</v>
      </c>
      <c r="BF231" s="6" t="s">
        <v>9</v>
      </c>
      <c r="BG231" s="6">
        <f>0</f>
        <v>0</v>
      </c>
      <c r="BH231" s="6">
        <f>0</f>
        <v>0</v>
      </c>
      <c r="BI231" s="6">
        <f>0</f>
        <v>0</v>
      </c>
      <c r="BJ231" s="7">
        <f>IFERROR(VLOOKUP(BE231,Table1[#All],2,0),0)</f>
        <v>0</v>
      </c>
      <c r="BK231" s="6" t="s">
        <v>9</v>
      </c>
      <c r="BL231" s="6" t="s">
        <v>9</v>
      </c>
      <c r="BM231" s="6">
        <f>0</f>
        <v>0</v>
      </c>
      <c r="BN231" s="6">
        <f>0</f>
        <v>0</v>
      </c>
      <c r="BO231" s="6">
        <f>0</f>
        <v>0</v>
      </c>
      <c r="BP231" s="7">
        <f>IFERROR(VLOOKUP(BK231,Table1[#All],2,0),0)</f>
        <v>0</v>
      </c>
    </row>
    <row r="232" spans="1:68" x14ac:dyDescent="0.25">
      <c r="A232" s="6" t="s">
        <v>2198</v>
      </c>
      <c r="B232" s="6" t="str">
        <f>VLOOKUP(A232,Table3[#All],2,FALSE)</f>
        <v>National Research Tomsk State University</v>
      </c>
      <c r="C232" s="6" t="str">
        <f>VLOOKUP(A232,Table3[#All],3,FALSE)</f>
        <v>Presentation Skills: Speechwriting, Slides and Delivery</v>
      </c>
      <c r="D232" s="6" t="str">
        <f>VLOOKUP(A232,Table3[#All],4,FALSE)</f>
        <v>Specialization</v>
      </c>
      <c r="E232" s="6">
        <f>VLOOKUP(A232,Table3[#All],5,FALSE)</f>
        <v>4.5999999999999996</v>
      </c>
      <c r="F232" s="6">
        <f>VLOOKUP(A232,Table3[#All],6,FALSE)</f>
        <v>1487</v>
      </c>
      <c r="G232" s="6">
        <v>120000</v>
      </c>
      <c r="H232" s="6" t="str">
        <f>VLOOKUP(A232,Table3[#All],8,FALSE)</f>
        <v>Beginner</v>
      </c>
      <c r="I232" s="6" t="s">
        <v>2199</v>
      </c>
      <c r="J232" s="6" t="s">
        <v>2200</v>
      </c>
      <c r="K232" s="6">
        <v>4.5</v>
      </c>
      <c r="L232" s="6">
        <v>341</v>
      </c>
      <c r="M232" s="6">
        <v>114</v>
      </c>
      <c r="N232" s="7">
        <f>IFERROR(VLOOKUP(I232,Table1[#All],2,0),0)</f>
        <v>46538</v>
      </c>
      <c r="O232" s="6" t="s">
        <v>2201</v>
      </c>
      <c r="P232" s="6" t="s">
        <v>2202</v>
      </c>
      <c r="Q232" s="6">
        <v>4.7</v>
      </c>
      <c r="R232" s="6">
        <v>978</v>
      </c>
      <c r="S232" s="6">
        <v>385</v>
      </c>
      <c r="T232" s="7">
        <f>IFERROR(VLOOKUP(O232,Table1[#All],2,0),0)</f>
        <v>74803</v>
      </c>
      <c r="U232" s="6" t="s">
        <v>2203</v>
      </c>
      <c r="V232" s="6" t="s">
        <v>2204</v>
      </c>
      <c r="W232" s="6">
        <v>4.7</v>
      </c>
      <c r="X232" s="6">
        <v>251</v>
      </c>
      <c r="Y232" s="6">
        <v>75</v>
      </c>
      <c r="Z232" s="7">
        <f>IFERROR(VLOOKUP(U232,Table1[#All],2,0),0)</f>
        <v>21638</v>
      </c>
      <c r="AA232" s="6" t="s">
        <v>2205</v>
      </c>
      <c r="AB232" s="6" t="s">
        <v>2206</v>
      </c>
      <c r="AC232" s="6">
        <v>4.5999999999999996</v>
      </c>
      <c r="AD232" s="6">
        <v>34</v>
      </c>
      <c r="AE232" s="6">
        <v>13</v>
      </c>
      <c r="AF232" s="7">
        <f>IFERROR(VLOOKUP(AA232,Table1[#All],2,0),0)</f>
        <v>10945</v>
      </c>
      <c r="AG232" s="6" t="s">
        <v>9</v>
      </c>
      <c r="AH232" s="6" t="s">
        <v>9</v>
      </c>
      <c r="AI232" s="6">
        <f>0</f>
        <v>0</v>
      </c>
      <c r="AJ232" s="6">
        <f>0</f>
        <v>0</v>
      </c>
      <c r="AK232" s="6">
        <f>0</f>
        <v>0</v>
      </c>
      <c r="AL232" s="7">
        <f>IFERROR(VLOOKUP(AG232,Table1[#All],2,0),0)</f>
        <v>0</v>
      </c>
      <c r="AM232" s="6" t="s">
        <v>9</v>
      </c>
      <c r="AN232" s="6" t="s">
        <v>9</v>
      </c>
      <c r="AO232" s="6">
        <f>0</f>
        <v>0</v>
      </c>
      <c r="AP232" s="6">
        <f>0</f>
        <v>0</v>
      </c>
      <c r="AQ232" s="6">
        <f>0</f>
        <v>0</v>
      </c>
      <c r="AR232" s="7">
        <f>IFERROR(VLOOKUP(AM232,Table1[#All],2,0),0)</f>
        <v>0</v>
      </c>
      <c r="AS232" s="6" t="s">
        <v>9</v>
      </c>
      <c r="AT232" s="6" t="s">
        <v>9</v>
      </c>
      <c r="AU232" s="6">
        <f>0</f>
        <v>0</v>
      </c>
      <c r="AV232" s="6">
        <f>0</f>
        <v>0</v>
      </c>
      <c r="AW232" s="6">
        <f>0</f>
        <v>0</v>
      </c>
      <c r="AX232" s="7">
        <f>IFERROR(VLOOKUP(AS232,Table1[#All],2,0),0)</f>
        <v>0</v>
      </c>
      <c r="AY232" s="6" t="s">
        <v>9</v>
      </c>
      <c r="AZ232" s="6" t="s">
        <v>9</v>
      </c>
      <c r="BA232" s="6">
        <f>0</f>
        <v>0</v>
      </c>
      <c r="BB232" s="6">
        <f>0</f>
        <v>0</v>
      </c>
      <c r="BC232" s="6">
        <f>0</f>
        <v>0</v>
      </c>
      <c r="BD232" s="7">
        <f>IFERROR(VLOOKUP(AY232,Table1[#All],2,0),0)</f>
        <v>0</v>
      </c>
      <c r="BE232" s="6" t="s">
        <v>9</v>
      </c>
      <c r="BF232" s="6" t="s">
        <v>9</v>
      </c>
      <c r="BG232" s="6">
        <f>0</f>
        <v>0</v>
      </c>
      <c r="BH232" s="6">
        <f>0</f>
        <v>0</v>
      </c>
      <c r="BI232" s="6">
        <f>0</f>
        <v>0</v>
      </c>
      <c r="BJ232" s="7">
        <f>IFERROR(VLOOKUP(BE232,Table1[#All],2,0),0)</f>
        <v>0</v>
      </c>
      <c r="BK232" s="6" t="s">
        <v>9</v>
      </c>
      <c r="BL232" s="6" t="s">
        <v>9</v>
      </c>
      <c r="BM232" s="6">
        <f>0</f>
        <v>0</v>
      </c>
      <c r="BN232" s="6">
        <f>0</f>
        <v>0</v>
      </c>
      <c r="BO232" s="6">
        <f>0</f>
        <v>0</v>
      </c>
      <c r="BP232" s="7">
        <f>IFERROR(VLOOKUP(BK232,Table1[#All],2,0),0)</f>
        <v>0</v>
      </c>
    </row>
    <row r="233" spans="1:68" x14ac:dyDescent="0.25">
      <c r="A233" s="6" t="s">
        <v>2207</v>
      </c>
      <c r="B233" s="6" t="str">
        <f>VLOOKUP(A233,Table3[#All],2,FALSE)</f>
        <v>University of California San Diego</v>
      </c>
      <c r="C233" s="6" t="str">
        <f>VLOOKUP(A233,Table3[#All],3,FALSE)</f>
        <v>Drug Development Product Management</v>
      </c>
      <c r="D233" s="6" t="str">
        <f>VLOOKUP(A233,Table3[#All],4,FALSE)</f>
        <v>Specialization</v>
      </c>
      <c r="E233" s="6">
        <f>VLOOKUP(A233,Table3[#All],5,FALSE)</f>
        <v>4.5999999999999996</v>
      </c>
      <c r="F233" s="6">
        <f>VLOOKUP(A233,Table3[#All],6,FALSE)</f>
        <v>4395</v>
      </c>
      <c r="G233" s="6">
        <v>120000</v>
      </c>
      <c r="H233" s="6" t="str">
        <f>VLOOKUP(A233,Table3[#All],8,FALSE)</f>
        <v>Beginner</v>
      </c>
      <c r="I233" s="6" t="s">
        <v>2208</v>
      </c>
      <c r="J233" s="6" t="s">
        <v>2209</v>
      </c>
      <c r="K233" s="6">
        <v>4.5999999999999996</v>
      </c>
      <c r="L233" s="8">
        <v>2555</v>
      </c>
      <c r="M233" s="6">
        <v>520</v>
      </c>
      <c r="N233" s="7">
        <f>IFERROR(VLOOKUP(I233,Table1[#All],2,0),0)</f>
        <v>80723</v>
      </c>
      <c r="O233" s="6" t="s">
        <v>2210</v>
      </c>
      <c r="P233" s="6" t="s">
        <v>2211</v>
      </c>
      <c r="Q233" s="6">
        <v>4.7</v>
      </c>
      <c r="R233" s="8">
        <v>1791</v>
      </c>
      <c r="S233" s="6">
        <v>380</v>
      </c>
      <c r="T233" s="7">
        <f>IFERROR(VLOOKUP(O233,Table1[#All],2,0),0)</f>
        <v>59047</v>
      </c>
      <c r="U233" s="6" t="s">
        <v>2212</v>
      </c>
      <c r="V233" s="6" t="s">
        <v>2213</v>
      </c>
      <c r="W233" s="6">
        <v>4.7</v>
      </c>
      <c r="X233" s="6">
        <v>976</v>
      </c>
      <c r="Y233" s="6">
        <v>184</v>
      </c>
      <c r="Z233" s="7">
        <f>IFERROR(VLOOKUP(U233,Table1[#All],2,0),0)</f>
        <v>33469</v>
      </c>
      <c r="AA233" s="6" t="s">
        <v>9</v>
      </c>
      <c r="AB233" s="6" t="s">
        <v>9</v>
      </c>
      <c r="AC233" s="6">
        <f>0</f>
        <v>0</v>
      </c>
      <c r="AD233" s="6">
        <f>0</f>
        <v>0</v>
      </c>
      <c r="AE233" s="6">
        <f>0</f>
        <v>0</v>
      </c>
      <c r="AF233" s="7">
        <f>IFERROR(VLOOKUP(AA233,Table1[#All],2,0),0)</f>
        <v>0</v>
      </c>
      <c r="AG233" s="6" t="s">
        <v>9</v>
      </c>
      <c r="AH233" s="6" t="s">
        <v>9</v>
      </c>
      <c r="AI233" s="6">
        <f>0</f>
        <v>0</v>
      </c>
      <c r="AJ233" s="6">
        <f>0</f>
        <v>0</v>
      </c>
      <c r="AK233" s="6">
        <f>0</f>
        <v>0</v>
      </c>
      <c r="AL233" s="7">
        <f>IFERROR(VLOOKUP(AG233,Table1[#All],2,0),0)</f>
        <v>0</v>
      </c>
      <c r="AM233" s="6" t="s">
        <v>9</v>
      </c>
      <c r="AN233" s="6" t="s">
        <v>9</v>
      </c>
      <c r="AO233" s="6">
        <f>0</f>
        <v>0</v>
      </c>
      <c r="AP233" s="6">
        <f>0</f>
        <v>0</v>
      </c>
      <c r="AQ233" s="6">
        <f>0</f>
        <v>0</v>
      </c>
      <c r="AR233" s="7">
        <f>IFERROR(VLOOKUP(AM233,Table1[#All],2,0),0)</f>
        <v>0</v>
      </c>
      <c r="AS233" s="6" t="s">
        <v>9</v>
      </c>
      <c r="AT233" s="6" t="s">
        <v>9</v>
      </c>
      <c r="AU233" s="6">
        <f>0</f>
        <v>0</v>
      </c>
      <c r="AV233" s="6">
        <f>0</f>
        <v>0</v>
      </c>
      <c r="AW233" s="6">
        <f>0</f>
        <v>0</v>
      </c>
      <c r="AX233" s="7">
        <f>IFERROR(VLOOKUP(AS233,Table1[#All],2,0),0)</f>
        <v>0</v>
      </c>
      <c r="AY233" s="6" t="s">
        <v>9</v>
      </c>
      <c r="AZ233" s="6" t="s">
        <v>9</v>
      </c>
      <c r="BA233" s="6">
        <f>0</f>
        <v>0</v>
      </c>
      <c r="BB233" s="6">
        <f>0</f>
        <v>0</v>
      </c>
      <c r="BC233" s="6">
        <f>0</f>
        <v>0</v>
      </c>
      <c r="BD233" s="7">
        <f>IFERROR(VLOOKUP(AY233,Table1[#All],2,0),0)</f>
        <v>0</v>
      </c>
      <c r="BE233" s="6" t="s">
        <v>9</v>
      </c>
      <c r="BF233" s="6" t="s">
        <v>9</v>
      </c>
      <c r="BG233" s="6">
        <f>0</f>
        <v>0</v>
      </c>
      <c r="BH233" s="6">
        <f>0</f>
        <v>0</v>
      </c>
      <c r="BI233" s="6">
        <f>0</f>
        <v>0</v>
      </c>
      <c r="BJ233" s="7">
        <f>IFERROR(VLOOKUP(BE233,Table1[#All],2,0),0)</f>
        <v>0</v>
      </c>
      <c r="BK233" s="6" t="s">
        <v>9</v>
      </c>
      <c r="BL233" s="6" t="s">
        <v>9</v>
      </c>
      <c r="BM233" s="6">
        <f>0</f>
        <v>0</v>
      </c>
      <c r="BN233" s="6">
        <f>0</f>
        <v>0</v>
      </c>
      <c r="BO233" s="6">
        <f>0</f>
        <v>0</v>
      </c>
      <c r="BP233" s="7">
        <f>IFERROR(VLOOKUP(BK233,Table1[#All],2,0),0)</f>
        <v>0</v>
      </c>
    </row>
    <row r="234" spans="1:68" x14ac:dyDescent="0.25">
      <c r="A234" s="6" t="s">
        <v>2214</v>
      </c>
      <c r="B234" s="6" t="str">
        <f>VLOOKUP(A234,Table3[#All],2,FALSE)</f>
        <v>University of Michigan</v>
      </c>
      <c r="C234" s="6" t="str">
        <f>VLOOKUP(A234,Table3[#All],3,FALSE)</f>
        <v>Statistics with Python</v>
      </c>
      <c r="D234" s="6" t="str">
        <f>VLOOKUP(A234,Table3[#All],4,FALSE)</f>
        <v>Specialization</v>
      </c>
      <c r="E234" s="6">
        <f>VLOOKUP(A234,Table3[#All],5,FALSE)</f>
        <v>4.5999999999999996</v>
      </c>
      <c r="F234" s="6">
        <f>VLOOKUP(A234,Table3[#All],6,FALSE)</f>
        <v>2489</v>
      </c>
      <c r="G234" s="6">
        <v>98000</v>
      </c>
      <c r="H234" s="6" t="str">
        <f>VLOOKUP(A234,Table3[#All],8,FALSE)</f>
        <v>Beginner</v>
      </c>
      <c r="I234" s="6" t="s">
        <v>2215</v>
      </c>
      <c r="J234" s="6" t="s">
        <v>2216</v>
      </c>
      <c r="K234" s="6">
        <v>4.7</v>
      </c>
      <c r="L234" s="8">
        <v>2070</v>
      </c>
      <c r="M234" s="6">
        <v>428</v>
      </c>
      <c r="N234" s="7">
        <f>IFERROR(VLOOKUP(I234,Table1[#All],2,0),0)</f>
        <v>89309</v>
      </c>
      <c r="O234" s="6" t="s">
        <v>2217</v>
      </c>
      <c r="P234" s="6" t="s">
        <v>2218</v>
      </c>
      <c r="Q234" s="6">
        <v>4.5999999999999996</v>
      </c>
      <c r="R234" s="6">
        <v>728</v>
      </c>
      <c r="S234" s="6">
        <v>127</v>
      </c>
      <c r="T234" s="7">
        <f>IFERROR(VLOOKUP(O234,Table1[#All],2,0),0)</f>
        <v>29685</v>
      </c>
      <c r="U234" s="6" t="s">
        <v>2219</v>
      </c>
      <c r="V234" s="6" t="s">
        <v>2220</v>
      </c>
      <c r="W234" s="6">
        <v>4.4000000000000004</v>
      </c>
      <c r="X234" s="6">
        <v>553</v>
      </c>
      <c r="Y234" s="6">
        <v>101</v>
      </c>
      <c r="Z234" s="7">
        <f>IFERROR(VLOOKUP(U234,Table1[#All],2,0),0)</f>
        <v>24181</v>
      </c>
      <c r="AA234" s="6" t="s">
        <v>9</v>
      </c>
      <c r="AB234" s="6" t="s">
        <v>9</v>
      </c>
      <c r="AC234" s="6">
        <f>0</f>
        <v>0</v>
      </c>
      <c r="AD234" s="6">
        <f>0</f>
        <v>0</v>
      </c>
      <c r="AE234" s="6">
        <f>0</f>
        <v>0</v>
      </c>
      <c r="AF234" s="7">
        <f>IFERROR(VLOOKUP(AA234,Table1[#All],2,0),0)</f>
        <v>0</v>
      </c>
      <c r="AG234" s="6" t="s">
        <v>9</v>
      </c>
      <c r="AH234" s="6" t="s">
        <v>9</v>
      </c>
      <c r="AI234" s="6">
        <f>0</f>
        <v>0</v>
      </c>
      <c r="AJ234" s="6">
        <f>0</f>
        <v>0</v>
      </c>
      <c r="AK234" s="6">
        <f>0</f>
        <v>0</v>
      </c>
      <c r="AL234" s="7">
        <f>IFERROR(VLOOKUP(AG234,Table1[#All],2,0),0)</f>
        <v>0</v>
      </c>
      <c r="AM234" s="6" t="s">
        <v>9</v>
      </c>
      <c r="AN234" s="6" t="s">
        <v>9</v>
      </c>
      <c r="AO234" s="6">
        <f>0</f>
        <v>0</v>
      </c>
      <c r="AP234" s="6">
        <f>0</f>
        <v>0</v>
      </c>
      <c r="AQ234" s="6">
        <f>0</f>
        <v>0</v>
      </c>
      <c r="AR234" s="7">
        <f>IFERROR(VLOOKUP(AM234,Table1[#All],2,0),0)</f>
        <v>0</v>
      </c>
      <c r="AS234" s="6" t="s">
        <v>9</v>
      </c>
      <c r="AT234" s="6" t="s">
        <v>9</v>
      </c>
      <c r="AU234" s="6">
        <f>0</f>
        <v>0</v>
      </c>
      <c r="AV234" s="6">
        <f>0</f>
        <v>0</v>
      </c>
      <c r="AW234" s="6">
        <f>0</f>
        <v>0</v>
      </c>
      <c r="AX234" s="7">
        <f>IFERROR(VLOOKUP(AS234,Table1[#All],2,0),0)</f>
        <v>0</v>
      </c>
      <c r="AY234" s="6" t="s">
        <v>9</v>
      </c>
      <c r="AZ234" s="6" t="s">
        <v>9</v>
      </c>
      <c r="BA234" s="6">
        <f>0</f>
        <v>0</v>
      </c>
      <c r="BB234" s="6">
        <f>0</f>
        <v>0</v>
      </c>
      <c r="BC234" s="6">
        <f>0</f>
        <v>0</v>
      </c>
      <c r="BD234" s="7">
        <f>IFERROR(VLOOKUP(AY234,Table1[#All],2,0),0)</f>
        <v>0</v>
      </c>
      <c r="BE234" s="6" t="s">
        <v>9</v>
      </c>
      <c r="BF234" s="6" t="s">
        <v>9</v>
      </c>
      <c r="BG234" s="6">
        <f>0</f>
        <v>0</v>
      </c>
      <c r="BH234" s="6">
        <f>0</f>
        <v>0</v>
      </c>
      <c r="BI234" s="6">
        <f>0</f>
        <v>0</v>
      </c>
      <c r="BJ234" s="7">
        <f>IFERROR(VLOOKUP(BE234,Table1[#All],2,0),0)</f>
        <v>0</v>
      </c>
      <c r="BK234" s="6" t="s">
        <v>9</v>
      </c>
      <c r="BL234" s="6" t="s">
        <v>9</v>
      </c>
      <c r="BM234" s="6">
        <f>0</f>
        <v>0</v>
      </c>
      <c r="BN234" s="6">
        <f>0</f>
        <v>0</v>
      </c>
      <c r="BO234" s="6">
        <f>0</f>
        <v>0</v>
      </c>
      <c r="BP234" s="7">
        <f>IFERROR(VLOOKUP(BK234,Table1[#All],2,0),0)</f>
        <v>0</v>
      </c>
    </row>
    <row r="235" spans="1:68" x14ac:dyDescent="0.25">
      <c r="A235" s="6" t="s">
        <v>2221</v>
      </c>
      <c r="B235" s="6" t="str">
        <f>VLOOKUP(A235,Table3[#All],2,FALSE)</f>
        <v>Johns Hopkins University</v>
      </c>
      <c r="C235" s="6" t="str">
        <f>VLOOKUP(A235,Table3[#All],3,FALSE)</f>
        <v>Foundations of Global Health</v>
      </c>
      <c r="D235" s="6" t="str">
        <f>VLOOKUP(A235,Table3[#All],4,FALSE)</f>
        <v>Specialization</v>
      </c>
      <c r="E235" s="6">
        <f>VLOOKUP(A235,Table3[#All],5,FALSE)</f>
        <v>4.7</v>
      </c>
      <c r="F235" s="6">
        <f>VLOOKUP(A235,Table3[#All],6,FALSE)</f>
        <v>960</v>
      </c>
      <c r="G235" s="6">
        <v>45000</v>
      </c>
      <c r="H235" s="6" t="str">
        <f>VLOOKUP(A235,Table3[#All],8,FALSE)</f>
        <v>Beginner</v>
      </c>
      <c r="I235" s="6" t="s">
        <v>2222</v>
      </c>
      <c r="J235" s="6" t="s">
        <v>2223</v>
      </c>
      <c r="K235" s="6">
        <v>4.7</v>
      </c>
      <c r="L235" s="6">
        <v>280</v>
      </c>
      <c r="M235" s="6">
        <v>79</v>
      </c>
      <c r="N235" s="7">
        <f>IFERROR(VLOOKUP(I235,Table1[#All],2,0),0)</f>
        <v>13576</v>
      </c>
      <c r="O235" s="6" t="s">
        <v>2224</v>
      </c>
      <c r="P235" s="6" t="s">
        <v>2225</v>
      </c>
      <c r="Q235" s="6">
        <v>4.8</v>
      </c>
      <c r="R235" s="6">
        <v>453</v>
      </c>
      <c r="S235" s="6">
        <v>131</v>
      </c>
      <c r="T235" s="7">
        <f>IFERROR(VLOOKUP(O235,Table1[#All],2,0),0)</f>
        <v>14501</v>
      </c>
      <c r="U235" s="6" t="s">
        <v>2226</v>
      </c>
      <c r="V235" s="6" t="s">
        <v>2227</v>
      </c>
      <c r="W235" s="6">
        <v>4.7</v>
      </c>
      <c r="X235" s="6">
        <v>234</v>
      </c>
      <c r="Y235" s="6">
        <v>56</v>
      </c>
      <c r="Z235" s="7">
        <f>IFERROR(VLOOKUP(U235,Table1[#All],2,0),0)</f>
        <v>14568</v>
      </c>
      <c r="AA235" s="6" t="s">
        <v>2228</v>
      </c>
      <c r="AB235" s="6" t="s">
        <v>2229</v>
      </c>
      <c r="AC235" s="6">
        <v>4.7</v>
      </c>
      <c r="AD235" s="6">
        <v>76</v>
      </c>
      <c r="AE235" s="6">
        <v>11</v>
      </c>
      <c r="AF235" s="7">
        <f>IFERROR(VLOOKUP(AA235,Table1[#All],2,0),0)</f>
        <v>3900</v>
      </c>
      <c r="AG235" s="6" t="s">
        <v>2230</v>
      </c>
      <c r="AH235" s="6" t="s">
        <v>2231</v>
      </c>
      <c r="AI235" s="6">
        <v>4.7</v>
      </c>
      <c r="AJ235" s="6">
        <v>152</v>
      </c>
      <c r="AK235" s="6">
        <v>37</v>
      </c>
      <c r="AL235" s="7">
        <f>IFERROR(VLOOKUP(AG235,Table1[#All],2,0),0)</f>
        <v>11230</v>
      </c>
      <c r="AM235" s="6" t="s">
        <v>2232</v>
      </c>
      <c r="AN235" s="6" t="s">
        <v>2233</v>
      </c>
      <c r="AO235" s="6">
        <v>4.7</v>
      </c>
      <c r="AP235" s="6">
        <v>71</v>
      </c>
      <c r="AQ235" s="6">
        <v>17</v>
      </c>
      <c r="AR235" s="7">
        <f>IFERROR(VLOOKUP(AM235,Table1[#All],2,0),0)</f>
        <v>4827</v>
      </c>
      <c r="AS235" s="6" t="s">
        <v>9</v>
      </c>
      <c r="AT235" s="6" t="s">
        <v>9</v>
      </c>
      <c r="AU235" s="6">
        <f>0</f>
        <v>0</v>
      </c>
      <c r="AV235" s="6">
        <f>0</f>
        <v>0</v>
      </c>
      <c r="AW235" s="6">
        <f>0</f>
        <v>0</v>
      </c>
      <c r="AX235" s="7">
        <f>IFERROR(VLOOKUP(AS235,Table1[#All],2,0),0)</f>
        <v>0</v>
      </c>
      <c r="AY235" s="6" t="s">
        <v>9</v>
      </c>
      <c r="AZ235" s="6" t="s">
        <v>9</v>
      </c>
      <c r="BA235" s="6">
        <f>0</f>
        <v>0</v>
      </c>
      <c r="BB235" s="6">
        <f>0</f>
        <v>0</v>
      </c>
      <c r="BC235" s="6">
        <f>0</f>
        <v>0</v>
      </c>
      <c r="BD235" s="7">
        <f>IFERROR(VLOOKUP(AY235,Table1[#All],2,0),0)</f>
        <v>0</v>
      </c>
      <c r="BE235" s="6" t="s">
        <v>9</v>
      </c>
      <c r="BF235" s="6" t="s">
        <v>9</v>
      </c>
      <c r="BG235" s="6">
        <f>0</f>
        <v>0</v>
      </c>
      <c r="BH235" s="6">
        <f>0</f>
        <v>0</v>
      </c>
      <c r="BI235" s="6">
        <f>0</f>
        <v>0</v>
      </c>
      <c r="BJ235" s="7">
        <f>IFERROR(VLOOKUP(BE235,Table1[#All],2,0),0)</f>
        <v>0</v>
      </c>
      <c r="BK235" s="6" t="s">
        <v>9</v>
      </c>
      <c r="BL235" s="6" t="s">
        <v>9</v>
      </c>
      <c r="BM235" s="6">
        <f>0</f>
        <v>0</v>
      </c>
      <c r="BN235" s="6">
        <f>0</f>
        <v>0</v>
      </c>
      <c r="BO235" s="6">
        <f>0</f>
        <v>0</v>
      </c>
      <c r="BP235" s="7">
        <f>IFERROR(VLOOKUP(BK235,Table1[#All],2,0),0)</f>
        <v>0</v>
      </c>
    </row>
    <row r="236" spans="1:68" x14ac:dyDescent="0.25">
      <c r="A236" s="6" t="s">
        <v>2234</v>
      </c>
      <c r="B236" s="6" t="str">
        <f>VLOOKUP(A236,Table3[#All],2,FALSE)</f>
        <v>University of Illinois at Urbana-Champaign</v>
      </c>
      <c r="C236" s="6" t="str">
        <f>VLOOKUP(A236,Table3[#All],3,FALSE)</f>
        <v>Data Mining</v>
      </c>
      <c r="D236" s="6" t="str">
        <f>VLOOKUP(A236,Table3[#All],4,FALSE)</f>
        <v>Specialization</v>
      </c>
      <c r="E236" s="6">
        <f>VLOOKUP(A236,Table3[#All],5,FALSE)</f>
        <v>4.5</v>
      </c>
      <c r="F236" s="6">
        <f>VLOOKUP(A236,Table3[#All],6,FALSE)</f>
        <v>2584</v>
      </c>
      <c r="G236" s="6">
        <v>190000</v>
      </c>
      <c r="H236" s="6" t="str">
        <f>VLOOKUP(A236,Table3[#All],8,FALSE)</f>
        <v>Intermediate</v>
      </c>
      <c r="I236" s="6" t="s">
        <v>2235</v>
      </c>
      <c r="J236" s="6" t="s">
        <v>2236</v>
      </c>
      <c r="K236" s="6">
        <v>4.5</v>
      </c>
      <c r="L236" s="8">
        <v>1256</v>
      </c>
      <c r="M236" s="6">
        <v>285</v>
      </c>
      <c r="N236" s="7">
        <f>IFERROR(VLOOKUP(I236,Table1[#All],2,0),0)</f>
        <v>105257</v>
      </c>
      <c r="O236" s="6" t="s">
        <v>2237</v>
      </c>
      <c r="P236" s="6" t="s">
        <v>2238</v>
      </c>
      <c r="Q236" s="6">
        <v>4.5</v>
      </c>
      <c r="R236" s="6">
        <v>845</v>
      </c>
      <c r="S236" s="6">
        <v>180</v>
      </c>
      <c r="T236" s="7">
        <f>IFERROR(VLOOKUP(O236,Table1[#All],2,0),0)</f>
        <v>49249</v>
      </c>
      <c r="U236" s="6" t="s">
        <v>2239</v>
      </c>
      <c r="V236" s="6" t="s">
        <v>2240</v>
      </c>
      <c r="W236" s="6">
        <v>4.5</v>
      </c>
      <c r="X236" s="6">
        <v>646</v>
      </c>
      <c r="Y236" s="6">
        <v>141</v>
      </c>
      <c r="Z236" s="7">
        <f>IFERROR(VLOOKUP(U236,Table1[#All],2,0),0)</f>
        <v>62831</v>
      </c>
      <c r="AA236" s="6" t="s">
        <v>2241</v>
      </c>
      <c r="AB236" s="6" t="s">
        <v>2242</v>
      </c>
      <c r="AC236" s="6">
        <v>4.3</v>
      </c>
      <c r="AD236" s="6">
        <v>298</v>
      </c>
      <c r="AE236" s="6">
        <v>55</v>
      </c>
      <c r="AF236" s="7">
        <f>IFERROR(VLOOKUP(AA236,Table1[#All],2,0),0)</f>
        <v>36082</v>
      </c>
      <c r="AG236" s="6" t="s">
        <v>2243</v>
      </c>
      <c r="AH236" s="6" t="s">
        <v>2244</v>
      </c>
      <c r="AI236" s="6">
        <v>4.5</v>
      </c>
      <c r="AJ236" s="6">
        <v>382</v>
      </c>
      <c r="AK236" s="6">
        <v>61</v>
      </c>
      <c r="AL236" s="7">
        <f>IFERROR(VLOOKUP(AG236,Table1[#All],2,0),0)</f>
        <v>37545</v>
      </c>
      <c r="AM236" s="6" t="s">
        <v>2245</v>
      </c>
      <c r="AN236" s="6" t="s">
        <v>2246</v>
      </c>
      <c r="AO236" s="6">
        <v>4.5999999999999996</v>
      </c>
      <c r="AP236" s="6">
        <v>38</v>
      </c>
      <c r="AQ236" s="6">
        <v>8</v>
      </c>
      <c r="AR236" s="7">
        <f>IFERROR(VLOOKUP(AM236,Table1[#All],2,0),0)</f>
        <v>5932</v>
      </c>
      <c r="AS236" s="6" t="s">
        <v>9</v>
      </c>
      <c r="AT236" s="6" t="s">
        <v>9</v>
      </c>
      <c r="AU236" s="6">
        <f>0</f>
        <v>0</v>
      </c>
      <c r="AV236" s="6">
        <f>0</f>
        <v>0</v>
      </c>
      <c r="AW236" s="6">
        <f>0</f>
        <v>0</v>
      </c>
      <c r="AX236" s="7">
        <f>IFERROR(VLOOKUP(AS236,Table1[#All],2,0),0)</f>
        <v>0</v>
      </c>
      <c r="AY236" s="6" t="s">
        <v>9</v>
      </c>
      <c r="AZ236" s="6" t="s">
        <v>9</v>
      </c>
      <c r="BA236" s="6">
        <f>0</f>
        <v>0</v>
      </c>
      <c r="BB236" s="6">
        <f>0</f>
        <v>0</v>
      </c>
      <c r="BC236" s="6">
        <f>0</f>
        <v>0</v>
      </c>
      <c r="BD236" s="7">
        <f>IFERROR(VLOOKUP(AY236,Table1[#All],2,0),0)</f>
        <v>0</v>
      </c>
      <c r="BE236" s="6" t="s">
        <v>9</v>
      </c>
      <c r="BF236" s="6" t="s">
        <v>9</v>
      </c>
      <c r="BG236" s="6">
        <f>0</f>
        <v>0</v>
      </c>
      <c r="BH236" s="6">
        <f>0</f>
        <v>0</v>
      </c>
      <c r="BI236" s="6">
        <f>0</f>
        <v>0</v>
      </c>
      <c r="BJ236" s="7">
        <f>IFERROR(VLOOKUP(BE236,Table1[#All],2,0),0)</f>
        <v>0</v>
      </c>
      <c r="BK236" s="6" t="s">
        <v>9</v>
      </c>
      <c r="BL236" s="6" t="s">
        <v>9</v>
      </c>
      <c r="BM236" s="6">
        <f>0</f>
        <v>0</v>
      </c>
      <c r="BN236" s="6">
        <f>0</f>
        <v>0</v>
      </c>
      <c r="BO236" s="6">
        <f>0</f>
        <v>0</v>
      </c>
      <c r="BP236" s="7">
        <f>IFERROR(VLOOKUP(BK236,Table1[#All],2,0),0)</f>
        <v>0</v>
      </c>
    </row>
    <row r="237" spans="1:68" x14ac:dyDescent="0.25">
      <c r="A237" s="6" t="s">
        <v>2247</v>
      </c>
      <c r="B237" s="6" t="str">
        <f>VLOOKUP(A237,Table3[#All],2,FALSE)</f>
        <v>University of California, Davis</v>
      </c>
      <c r="C237" s="6" t="str">
        <f>VLOOKUP(A237,Table3[#All],3,FALSE)</f>
        <v>Computational Social Science</v>
      </c>
      <c r="D237" s="6" t="str">
        <f>VLOOKUP(A237,Table3[#All],4,FALSE)</f>
        <v>Specialization</v>
      </c>
      <c r="E237" s="6">
        <f>VLOOKUP(A237,Table3[#All],5,FALSE)</f>
        <v>4.5999999999999996</v>
      </c>
      <c r="F237" s="6">
        <f>VLOOKUP(A237,Table3[#All],6,FALSE)</f>
        <v>651</v>
      </c>
      <c r="G237" s="6">
        <v>30000</v>
      </c>
      <c r="H237" s="6" t="str">
        <f>VLOOKUP(A237,Table3[#All],8,FALSE)</f>
        <v>Beginner</v>
      </c>
      <c r="I237" s="6" t="s">
        <v>2248</v>
      </c>
      <c r="J237" s="6" t="s">
        <v>2249</v>
      </c>
      <c r="K237" s="6">
        <v>4.7</v>
      </c>
      <c r="L237" s="6">
        <v>225</v>
      </c>
      <c r="M237" s="6">
        <v>61</v>
      </c>
      <c r="N237" s="7">
        <f>IFERROR(VLOOKUP(I237,Table1[#All],2,0),0)</f>
        <v>0</v>
      </c>
      <c r="O237" s="6" t="s">
        <v>2250</v>
      </c>
      <c r="P237" s="6" t="s">
        <v>2251</v>
      </c>
      <c r="Q237" s="6">
        <v>4.5999999999999996</v>
      </c>
      <c r="R237" s="6">
        <v>331</v>
      </c>
      <c r="S237" s="6">
        <v>90</v>
      </c>
      <c r="T237" s="7">
        <f>IFERROR(VLOOKUP(O237,Table1[#All],2,0),0)</f>
        <v>18066</v>
      </c>
      <c r="U237" s="6" t="s">
        <v>2252</v>
      </c>
      <c r="V237" s="6" t="s">
        <v>2253</v>
      </c>
      <c r="W237" s="6">
        <v>4.7</v>
      </c>
      <c r="X237" s="6">
        <v>156</v>
      </c>
      <c r="Y237" s="6">
        <v>41</v>
      </c>
      <c r="Z237" s="7">
        <f>IFERROR(VLOOKUP(U237,Table1[#All],2,0),0)</f>
        <v>8331</v>
      </c>
      <c r="AA237" s="6" t="s">
        <v>2254</v>
      </c>
      <c r="AB237" s="6" t="s">
        <v>2255</v>
      </c>
      <c r="AC237" s="6">
        <v>4.5999999999999996</v>
      </c>
      <c r="AD237" s="6">
        <v>48</v>
      </c>
      <c r="AE237" s="6">
        <v>12</v>
      </c>
      <c r="AF237" s="7">
        <f>IFERROR(VLOOKUP(AA237,Table1[#All],2,0),0)</f>
        <v>4389</v>
      </c>
      <c r="AG237" s="6" t="s">
        <v>2256</v>
      </c>
      <c r="AH237" s="6" t="s">
        <v>2257</v>
      </c>
      <c r="AI237" s="6">
        <v>4.5999999999999996</v>
      </c>
      <c r="AJ237" s="6">
        <v>23</v>
      </c>
      <c r="AK237" s="6">
        <v>8</v>
      </c>
      <c r="AL237" s="7">
        <f>IFERROR(VLOOKUP(AG237,Table1[#All],2,0),0)</f>
        <v>0</v>
      </c>
      <c r="AM237" s="6" t="s">
        <v>9</v>
      </c>
      <c r="AN237" s="6" t="s">
        <v>9</v>
      </c>
      <c r="AO237" s="6">
        <f>0</f>
        <v>0</v>
      </c>
      <c r="AP237" s="6">
        <f>0</f>
        <v>0</v>
      </c>
      <c r="AQ237" s="6">
        <f>0</f>
        <v>0</v>
      </c>
      <c r="AR237" s="7">
        <f>IFERROR(VLOOKUP(AM237,Table1[#All],2,0),0)</f>
        <v>0</v>
      </c>
      <c r="AS237" s="6" t="s">
        <v>9</v>
      </c>
      <c r="AT237" s="6" t="s">
        <v>9</v>
      </c>
      <c r="AU237" s="6">
        <f>0</f>
        <v>0</v>
      </c>
      <c r="AV237" s="6">
        <f>0</f>
        <v>0</v>
      </c>
      <c r="AW237" s="6">
        <f>0</f>
        <v>0</v>
      </c>
      <c r="AX237" s="7">
        <f>IFERROR(VLOOKUP(AS237,Table1[#All],2,0),0)</f>
        <v>0</v>
      </c>
      <c r="AY237" s="6" t="s">
        <v>9</v>
      </c>
      <c r="AZ237" s="6" t="s">
        <v>9</v>
      </c>
      <c r="BA237" s="6">
        <f>0</f>
        <v>0</v>
      </c>
      <c r="BB237" s="6">
        <f>0</f>
        <v>0</v>
      </c>
      <c r="BC237" s="6">
        <f>0</f>
        <v>0</v>
      </c>
      <c r="BD237" s="7">
        <f>IFERROR(VLOOKUP(AY237,Table1[#All],2,0),0)</f>
        <v>0</v>
      </c>
      <c r="BE237" s="6" t="s">
        <v>9</v>
      </c>
      <c r="BF237" s="6" t="s">
        <v>9</v>
      </c>
      <c r="BG237" s="6">
        <f>0</f>
        <v>0</v>
      </c>
      <c r="BH237" s="6">
        <f>0</f>
        <v>0</v>
      </c>
      <c r="BI237" s="6">
        <f>0</f>
        <v>0</v>
      </c>
      <c r="BJ237" s="7">
        <f>IFERROR(VLOOKUP(BE237,Table1[#All],2,0),0)</f>
        <v>0</v>
      </c>
      <c r="BK237" s="6" t="s">
        <v>9</v>
      </c>
      <c r="BL237" s="6" t="s">
        <v>9</v>
      </c>
      <c r="BM237" s="6">
        <f>0</f>
        <v>0</v>
      </c>
      <c r="BN237" s="6">
        <f>0</f>
        <v>0</v>
      </c>
      <c r="BO237" s="6">
        <f>0</f>
        <v>0</v>
      </c>
      <c r="BP237" s="7">
        <f>IFERROR(VLOOKUP(BK237,Table1[#All],2,0),0)</f>
        <v>0</v>
      </c>
    </row>
    <row r="238" spans="1:68" x14ac:dyDescent="0.25">
      <c r="A238" s="6" t="s">
        <v>2258</v>
      </c>
      <c r="B238" s="6" t="str">
        <f>VLOOKUP(A238,Table3[#All],2,FALSE)</f>
        <v>University of Colorado Boulder</v>
      </c>
      <c r="C238" s="6" t="str">
        <f>VLOOKUP(A238,Table3[#All],3,FALSE)</f>
        <v>Optical Engineering</v>
      </c>
      <c r="D238" s="6" t="str">
        <f>VLOOKUP(A238,Table3[#All],4,FALSE)</f>
        <v>Specialization</v>
      </c>
      <c r="E238" s="6">
        <f>VLOOKUP(A238,Table3[#All],5,FALSE)</f>
        <v>4.4000000000000004</v>
      </c>
      <c r="F238" s="6">
        <f>VLOOKUP(A238,Table3[#All],6,FALSE)</f>
        <v>224</v>
      </c>
      <c r="G238" s="6">
        <v>14000</v>
      </c>
      <c r="H238" s="6" t="str">
        <f>VLOOKUP(A238,Table3[#All],8,FALSE)</f>
        <v>Advanced</v>
      </c>
      <c r="I238" s="6" t="s">
        <v>2259</v>
      </c>
      <c r="J238" s="6" t="s">
        <v>2260</v>
      </c>
      <c r="K238" s="6">
        <v>4.3</v>
      </c>
      <c r="L238" s="6">
        <v>204</v>
      </c>
      <c r="M238" s="6">
        <v>71</v>
      </c>
      <c r="N238" s="7">
        <f>IFERROR(VLOOKUP(I238,Table1[#All],2,0),0)</f>
        <v>12631</v>
      </c>
      <c r="O238" s="6" t="s">
        <v>2261</v>
      </c>
      <c r="P238" s="6" t="s">
        <v>2262</v>
      </c>
      <c r="Q238" s="6">
        <v>4.2</v>
      </c>
      <c r="R238" s="6">
        <v>43</v>
      </c>
      <c r="S238" s="6">
        <v>10</v>
      </c>
      <c r="T238" s="7">
        <f>IFERROR(VLOOKUP(O238,Table1[#All],2,0),0)</f>
        <v>4457</v>
      </c>
      <c r="U238" s="6" t="s">
        <v>2263</v>
      </c>
      <c r="V238" s="6" t="s">
        <v>2264</v>
      </c>
      <c r="W238" s="6">
        <v>4.7</v>
      </c>
      <c r="X238" s="6">
        <v>31</v>
      </c>
      <c r="Y238" s="6">
        <v>7</v>
      </c>
      <c r="Z238" s="7">
        <f>IFERROR(VLOOKUP(U238,Table1[#All],2,0),0)</f>
        <v>4106</v>
      </c>
      <c r="AA238" s="6" t="s">
        <v>9</v>
      </c>
      <c r="AB238" s="6" t="s">
        <v>9</v>
      </c>
      <c r="AC238" s="6">
        <f>0</f>
        <v>0</v>
      </c>
      <c r="AD238" s="6">
        <f>0</f>
        <v>0</v>
      </c>
      <c r="AE238" s="6">
        <f>0</f>
        <v>0</v>
      </c>
      <c r="AF238" s="7">
        <f>IFERROR(VLOOKUP(AA238,Table1[#All],2,0),0)</f>
        <v>0</v>
      </c>
      <c r="AG238" s="6" t="s">
        <v>9</v>
      </c>
      <c r="AH238" s="6" t="s">
        <v>9</v>
      </c>
      <c r="AI238" s="6">
        <f>0</f>
        <v>0</v>
      </c>
      <c r="AJ238" s="6">
        <f>0</f>
        <v>0</v>
      </c>
      <c r="AK238" s="6">
        <f>0</f>
        <v>0</v>
      </c>
      <c r="AL238" s="7">
        <f>IFERROR(VLOOKUP(AG238,Table1[#All],2,0),0)</f>
        <v>0</v>
      </c>
      <c r="AM238" s="6" t="s">
        <v>9</v>
      </c>
      <c r="AN238" s="6" t="s">
        <v>9</v>
      </c>
      <c r="AO238" s="6">
        <f>0</f>
        <v>0</v>
      </c>
      <c r="AP238" s="6">
        <f>0</f>
        <v>0</v>
      </c>
      <c r="AQ238" s="6">
        <f>0</f>
        <v>0</v>
      </c>
      <c r="AR238" s="7">
        <f>IFERROR(VLOOKUP(AM238,Table1[#All],2,0),0)</f>
        <v>0</v>
      </c>
      <c r="AS238" s="6" t="s">
        <v>9</v>
      </c>
      <c r="AT238" s="6" t="s">
        <v>9</v>
      </c>
      <c r="AU238" s="6">
        <f>0</f>
        <v>0</v>
      </c>
      <c r="AV238" s="6">
        <f>0</f>
        <v>0</v>
      </c>
      <c r="AW238" s="6">
        <f>0</f>
        <v>0</v>
      </c>
      <c r="AX238" s="7">
        <f>IFERROR(VLOOKUP(AS238,Table1[#All],2,0),0)</f>
        <v>0</v>
      </c>
      <c r="AY238" s="6" t="s">
        <v>9</v>
      </c>
      <c r="AZ238" s="6" t="s">
        <v>9</v>
      </c>
      <c r="BA238" s="6">
        <f>0</f>
        <v>0</v>
      </c>
      <c r="BB238" s="6">
        <f>0</f>
        <v>0</v>
      </c>
      <c r="BC238" s="6">
        <f>0</f>
        <v>0</v>
      </c>
      <c r="BD238" s="7">
        <f>IFERROR(VLOOKUP(AY238,Table1[#All],2,0),0)</f>
        <v>0</v>
      </c>
      <c r="BE238" s="6" t="s">
        <v>9</v>
      </c>
      <c r="BF238" s="6" t="s">
        <v>9</v>
      </c>
      <c r="BG238" s="6">
        <f>0</f>
        <v>0</v>
      </c>
      <c r="BH238" s="6">
        <f>0</f>
        <v>0</v>
      </c>
      <c r="BI238" s="6">
        <f>0</f>
        <v>0</v>
      </c>
      <c r="BJ238" s="7">
        <f>IFERROR(VLOOKUP(BE238,Table1[#All],2,0),0)</f>
        <v>0</v>
      </c>
      <c r="BK238" s="6" t="s">
        <v>9</v>
      </c>
      <c r="BL238" s="6" t="s">
        <v>9</v>
      </c>
      <c r="BM238" s="6">
        <f>0</f>
        <v>0</v>
      </c>
      <c r="BN238" s="6">
        <f>0</f>
        <v>0</v>
      </c>
      <c r="BO238" s="6">
        <f>0</f>
        <v>0</v>
      </c>
      <c r="BP238" s="7">
        <f>IFERROR(VLOOKUP(BK238,Table1[#All],2,0),0)</f>
        <v>0</v>
      </c>
    </row>
    <row r="239" spans="1:68" x14ac:dyDescent="0.25">
      <c r="A239" s="6" t="s">
        <v>2265</v>
      </c>
      <c r="B239" s="6" t="str">
        <f>VLOOKUP(A239,Table3[#All],2,FALSE)</f>
        <v>California Institute of the Arts</v>
      </c>
      <c r="C239" s="6" t="str">
        <f>VLOOKUP(A239,Table3[#All],3,FALSE)</f>
        <v>Game Design: Art and Concepts</v>
      </c>
      <c r="D239" s="6" t="str">
        <f>VLOOKUP(A239,Table3[#All],4,FALSE)</f>
        <v>Specialization</v>
      </c>
      <c r="E239" s="6">
        <f>VLOOKUP(A239,Table3[#All],5,FALSE)</f>
        <v>4.7</v>
      </c>
      <c r="F239" s="6">
        <f>VLOOKUP(A239,Table3[#All],6,FALSE)</f>
        <v>3073</v>
      </c>
      <c r="G239" s="6">
        <v>110000</v>
      </c>
      <c r="H239" s="6" t="str">
        <f>VLOOKUP(A239,Table3[#All],8,FALSE)</f>
        <v>Beginner</v>
      </c>
      <c r="I239" s="6" t="s">
        <v>2266</v>
      </c>
      <c r="J239" s="6" t="s">
        <v>2267</v>
      </c>
      <c r="K239" s="6">
        <v>4.7</v>
      </c>
      <c r="L239" s="8">
        <v>2229</v>
      </c>
      <c r="M239" s="6">
        <v>680</v>
      </c>
      <c r="N239" s="7">
        <f>IFERROR(VLOOKUP(I239,Table1[#All],2,0),0)</f>
        <v>81776</v>
      </c>
      <c r="O239" s="6" t="s">
        <v>2268</v>
      </c>
      <c r="P239" s="6" t="s">
        <v>2269</v>
      </c>
      <c r="Q239" s="6">
        <v>4.7</v>
      </c>
      <c r="R239" s="8">
        <v>1004</v>
      </c>
      <c r="S239" s="6">
        <v>254</v>
      </c>
      <c r="T239" s="7">
        <f>IFERROR(VLOOKUP(O239,Table1[#All],2,0),0)</f>
        <v>33576</v>
      </c>
      <c r="U239" s="6" t="s">
        <v>2270</v>
      </c>
      <c r="V239" s="6" t="s">
        <v>2271</v>
      </c>
      <c r="W239" s="6">
        <v>4.4000000000000004</v>
      </c>
      <c r="X239" s="6">
        <v>693</v>
      </c>
      <c r="Y239" s="6">
        <v>182</v>
      </c>
      <c r="Z239" s="7">
        <f>IFERROR(VLOOKUP(U239,Table1[#All],2,0),0)</f>
        <v>27831</v>
      </c>
      <c r="AA239" s="6" t="s">
        <v>2272</v>
      </c>
      <c r="AB239" s="6" t="s">
        <v>2273</v>
      </c>
      <c r="AC239" s="6">
        <v>4.7</v>
      </c>
      <c r="AD239" s="6">
        <v>823</v>
      </c>
      <c r="AE239" s="6">
        <v>224</v>
      </c>
      <c r="AF239" s="7">
        <f>IFERROR(VLOOKUP(AA239,Table1[#All],2,0),0)</f>
        <v>37760</v>
      </c>
      <c r="AG239" s="6" t="s">
        <v>2274</v>
      </c>
      <c r="AH239" s="6" t="s">
        <v>2275</v>
      </c>
      <c r="AI239" s="6">
        <v>4.7</v>
      </c>
      <c r="AJ239" s="6">
        <v>179</v>
      </c>
      <c r="AK239" s="6">
        <v>40</v>
      </c>
      <c r="AL239" s="7">
        <f>IFERROR(VLOOKUP(AG239,Table1[#All],2,0),0)</f>
        <v>3893</v>
      </c>
      <c r="AM239" s="6" t="s">
        <v>9</v>
      </c>
      <c r="AN239" s="6" t="s">
        <v>9</v>
      </c>
      <c r="AO239" s="6">
        <f>0</f>
        <v>0</v>
      </c>
      <c r="AP239" s="6">
        <f>0</f>
        <v>0</v>
      </c>
      <c r="AQ239" s="6">
        <f>0</f>
        <v>0</v>
      </c>
      <c r="AR239" s="7">
        <f>IFERROR(VLOOKUP(AM239,Table1[#All],2,0),0)</f>
        <v>0</v>
      </c>
      <c r="AS239" s="6" t="s">
        <v>9</v>
      </c>
      <c r="AT239" s="6" t="s">
        <v>9</v>
      </c>
      <c r="AU239" s="6">
        <f>0</f>
        <v>0</v>
      </c>
      <c r="AV239" s="6">
        <f>0</f>
        <v>0</v>
      </c>
      <c r="AW239" s="6">
        <f>0</f>
        <v>0</v>
      </c>
      <c r="AX239" s="7">
        <f>IFERROR(VLOOKUP(AS239,Table1[#All],2,0),0)</f>
        <v>0</v>
      </c>
      <c r="AY239" s="6" t="s">
        <v>9</v>
      </c>
      <c r="AZ239" s="6" t="s">
        <v>9</v>
      </c>
      <c r="BA239" s="6">
        <f>0</f>
        <v>0</v>
      </c>
      <c r="BB239" s="6">
        <f>0</f>
        <v>0</v>
      </c>
      <c r="BC239" s="6">
        <f>0</f>
        <v>0</v>
      </c>
      <c r="BD239" s="7">
        <f>IFERROR(VLOOKUP(AY239,Table1[#All],2,0),0)</f>
        <v>0</v>
      </c>
      <c r="BE239" s="6" t="s">
        <v>9</v>
      </c>
      <c r="BF239" s="6" t="s">
        <v>9</v>
      </c>
      <c r="BG239" s="6">
        <f>0</f>
        <v>0</v>
      </c>
      <c r="BH239" s="6">
        <f>0</f>
        <v>0</v>
      </c>
      <c r="BI239" s="6">
        <f>0</f>
        <v>0</v>
      </c>
      <c r="BJ239" s="7">
        <f>IFERROR(VLOOKUP(BE239,Table1[#All],2,0),0)</f>
        <v>0</v>
      </c>
      <c r="BK239" s="6" t="s">
        <v>9</v>
      </c>
      <c r="BL239" s="6" t="s">
        <v>9</v>
      </c>
      <c r="BM239" s="6">
        <f>0</f>
        <v>0</v>
      </c>
      <c r="BN239" s="6">
        <f>0</f>
        <v>0</v>
      </c>
      <c r="BO239" s="6">
        <f>0</f>
        <v>0</v>
      </c>
      <c r="BP239" s="7">
        <f>IFERROR(VLOOKUP(BK239,Table1[#All],2,0),0)</f>
        <v>0</v>
      </c>
    </row>
    <row r="240" spans="1:68" x14ac:dyDescent="0.25">
      <c r="A240" s="6" t="s">
        <v>2276</v>
      </c>
      <c r="B240" s="6" t="str">
        <f>VLOOKUP(A240,Table3[#All],2,FALSE)</f>
        <v>Saint Petersburg State University</v>
      </c>
      <c r="C240" s="6" t="str">
        <f>VLOOKUP(A240,Table3[#All],3,FALSE)</f>
        <v>Russian for beginners А1. Русский язык: A1</v>
      </c>
      <c r="D240" s="6" t="str">
        <f>VLOOKUP(A240,Table3[#All],4,FALSE)</f>
        <v>Specialization</v>
      </c>
      <c r="E240" s="6">
        <f>VLOOKUP(A240,Table3[#All],5,FALSE)</f>
        <v>4.5999999999999996</v>
      </c>
      <c r="F240" s="6">
        <f>VLOOKUP(A240,Table3[#All],6,FALSE)</f>
        <v>727</v>
      </c>
      <c r="G240" s="6">
        <v>26000</v>
      </c>
      <c r="H240" s="6" t="str">
        <f>VLOOKUP(A240,Table3[#All],8,FALSE)</f>
        <v>Beginner</v>
      </c>
      <c r="I240" s="6" t="s">
        <v>2277</v>
      </c>
      <c r="J240" s="6" t="s">
        <v>2278</v>
      </c>
      <c r="K240" s="6">
        <v>4.5999999999999996</v>
      </c>
      <c r="L240" s="6">
        <v>535</v>
      </c>
      <c r="M240" s="6">
        <v>140</v>
      </c>
      <c r="N240" s="7">
        <f>IFERROR(VLOOKUP(I240,Table1[#All],2,0),0)</f>
        <v>16973</v>
      </c>
      <c r="O240" s="6" t="s">
        <v>2279</v>
      </c>
      <c r="P240" s="6" t="s">
        <v>2280</v>
      </c>
      <c r="Q240" s="6">
        <v>4.4000000000000004</v>
      </c>
      <c r="R240" s="6">
        <v>256</v>
      </c>
      <c r="S240" s="6">
        <v>70</v>
      </c>
      <c r="T240" s="7">
        <f>IFERROR(VLOOKUP(O240,Table1[#All],2,0),0)</f>
        <v>14426</v>
      </c>
      <c r="U240" s="6" t="s">
        <v>2281</v>
      </c>
      <c r="V240" s="6" t="s">
        <v>2282</v>
      </c>
      <c r="W240" s="6">
        <v>4.4000000000000004</v>
      </c>
      <c r="X240" s="6">
        <v>76</v>
      </c>
      <c r="Y240" s="6">
        <v>23</v>
      </c>
      <c r="Z240" s="7">
        <f>IFERROR(VLOOKUP(U240,Table1[#All],2,0),0)</f>
        <v>3588</v>
      </c>
      <c r="AA240" s="6" t="s">
        <v>2283</v>
      </c>
      <c r="AB240" s="6" t="s">
        <v>2284</v>
      </c>
      <c r="AC240" s="6">
        <v>4.7</v>
      </c>
      <c r="AD240" s="6">
        <v>55</v>
      </c>
      <c r="AE240" s="6">
        <v>10</v>
      </c>
      <c r="AF240" s="7">
        <f>IFERROR(VLOOKUP(AA240,Table1[#All],2,0),0)</f>
        <v>2799</v>
      </c>
      <c r="AG240" s="6" t="s">
        <v>9</v>
      </c>
      <c r="AH240" s="6" t="s">
        <v>9</v>
      </c>
      <c r="AI240" s="6">
        <f>0</f>
        <v>0</v>
      </c>
      <c r="AJ240" s="6">
        <f>0</f>
        <v>0</v>
      </c>
      <c r="AK240" s="6">
        <f>0</f>
        <v>0</v>
      </c>
      <c r="AL240" s="7">
        <f>IFERROR(VLOOKUP(AG240,Table1[#All],2,0),0)</f>
        <v>0</v>
      </c>
      <c r="AM240" s="6" t="s">
        <v>9</v>
      </c>
      <c r="AN240" s="6" t="s">
        <v>9</v>
      </c>
      <c r="AO240" s="6">
        <f>0</f>
        <v>0</v>
      </c>
      <c r="AP240" s="6">
        <f>0</f>
        <v>0</v>
      </c>
      <c r="AQ240" s="6">
        <f>0</f>
        <v>0</v>
      </c>
      <c r="AR240" s="7">
        <f>IFERROR(VLOOKUP(AM240,Table1[#All],2,0),0)</f>
        <v>0</v>
      </c>
      <c r="AS240" s="6" t="s">
        <v>9</v>
      </c>
      <c r="AT240" s="6" t="s">
        <v>9</v>
      </c>
      <c r="AU240" s="6">
        <f>0</f>
        <v>0</v>
      </c>
      <c r="AV240" s="6">
        <f>0</f>
        <v>0</v>
      </c>
      <c r="AW240" s="6">
        <f>0</f>
        <v>0</v>
      </c>
      <c r="AX240" s="7">
        <f>IFERROR(VLOOKUP(AS240,Table1[#All],2,0),0)</f>
        <v>0</v>
      </c>
      <c r="AY240" s="6" t="s">
        <v>9</v>
      </c>
      <c r="AZ240" s="6" t="s">
        <v>9</v>
      </c>
      <c r="BA240" s="6">
        <f>0</f>
        <v>0</v>
      </c>
      <c r="BB240" s="6">
        <f>0</f>
        <v>0</v>
      </c>
      <c r="BC240" s="6">
        <f>0</f>
        <v>0</v>
      </c>
      <c r="BD240" s="7">
        <f>IFERROR(VLOOKUP(AY240,Table1[#All],2,0),0)</f>
        <v>0</v>
      </c>
      <c r="BE240" s="6" t="s">
        <v>9</v>
      </c>
      <c r="BF240" s="6" t="s">
        <v>9</v>
      </c>
      <c r="BG240" s="6">
        <f>0</f>
        <v>0</v>
      </c>
      <c r="BH240" s="6">
        <f>0</f>
        <v>0</v>
      </c>
      <c r="BI240" s="6">
        <f>0</f>
        <v>0</v>
      </c>
      <c r="BJ240" s="7">
        <f>IFERROR(VLOOKUP(BE240,Table1[#All],2,0),0)</f>
        <v>0</v>
      </c>
      <c r="BK240" s="6" t="s">
        <v>9</v>
      </c>
      <c r="BL240" s="6" t="s">
        <v>9</v>
      </c>
      <c r="BM240" s="6">
        <f>0</f>
        <v>0</v>
      </c>
      <c r="BN240" s="6">
        <f>0</f>
        <v>0</v>
      </c>
      <c r="BO240" s="6">
        <f>0</f>
        <v>0</v>
      </c>
      <c r="BP240" s="7">
        <f>IFERROR(VLOOKUP(BK240,Table1[#All],2,0),0)</f>
        <v>0</v>
      </c>
    </row>
    <row r="241" spans="1:68" x14ac:dyDescent="0.25">
      <c r="A241" s="6" t="s">
        <v>2285</v>
      </c>
      <c r="B241" s="6" t="str">
        <f>VLOOKUP(A241,Table3[#All],2,FALSE)</f>
        <v>The Hong Kong University of Science and Technology</v>
      </c>
      <c r="C241" s="6" t="str">
        <f>VLOOKUP(A241,Table3[#All],3,FALSE)</f>
        <v>FinTech: Finance Industry Transformation and Regulation</v>
      </c>
      <c r="D241" s="6" t="str">
        <f>VLOOKUP(A241,Table3[#All],4,FALSE)</f>
        <v>Specialization</v>
      </c>
      <c r="E241" s="6">
        <f>VLOOKUP(A241,Table3[#All],5,FALSE)</f>
        <v>4.7</v>
      </c>
      <c r="F241" s="6">
        <f>VLOOKUP(A241,Table3[#All],6,FALSE)</f>
        <v>583</v>
      </c>
      <c r="G241" s="6">
        <v>29000</v>
      </c>
      <c r="H241" s="6" t="str">
        <f>VLOOKUP(A241,Table3[#All],8,FALSE)</f>
        <v>Beginner</v>
      </c>
      <c r="I241" s="6" t="s">
        <v>2286</v>
      </c>
      <c r="J241" s="6" t="s">
        <v>2287</v>
      </c>
      <c r="K241" s="6">
        <v>4.7</v>
      </c>
      <c r="L241" s="6">
        <v>376</v>
      </c>
      <c r="M241" s="6">
        <v>99</v>
      </c>
      <c r="N241" s="7">
        <f>IFERROR(VLOOKUP(I241,Table1[#All],2,0),0)</f>
        <v>21096</v>
      </c>
      <c r="O241" s="6" t="s">
        <v>2288</v>
      </c>
      <c r="P241" s="6" t="s">
        <v>2289</v>
      </c>
      <c r="Q241" s="6">
        <v>4.5999999999999996</v>
      </c>
      <c r="R241" s="6">
        <v>185</v>
      </c>
      <c r="S241" s="6">
        <v>49</v>
      </c>
      <c r="T241" s="7">
        <f>IFERROR(VLOOKUP(O241,Table1[#All],2,0),0)</f>
        <v>8233</v>
      </c>
      <c r="U241" s="6" t="s">
        <v>2290</v>
      </c>
      <c r="V241" s="6" t="s">
        <v>2291</v>
      </c>
      <c r="W241" s="6">
        <v>4.5999999999999996</v>
      </c>
      <c r="X241" s="6">
        <v>145</v>
      </c>
      <c r="Y241" s="6">
        <v>45</v>
      </c>
      <c r="Z241" s="7">
        <f>IFERROR(VLOOKUP(U241,Table1[#All],2,0),0)</f>
        <v>7603</v>
      </c>
      <c r="AA241" s="6" t="s">
        <v>2292</v>
      </c>
      <c r="AB241" s="6" t="s">
        <v>2293</v>
      </c>
      <c r="AC241" s="6">
        <v>4.7</v>
      </c>
      <c r="AD241" s="6">
        <v>71</v>
      </c>
      <c r="AE241" s="6">
        <v>19</v>
      </c>
      <c r="AF241" s="7">
        <f>IFERROR(VLOOKUP(AA241,Table1[#All],2,0),0)</f>
        <v>3500</v>
      </c>
      <c r="AG241" s="6" t="s">
        <v>9</v>
      </c>
      <c r="AH241" s="6" t="s">
        <v>9</v>
      </c>
      <c r="AI241" s="6">
        <f>0</f>
        <v>0</v>
      </c>
      <c r="AJ241" s="6">
        <f>0</f>
        <v>0</v>
      </c>
      <c r="AK241" s="6">
        <f>0</f>
        <v>0</v>
      </c>
      <c r="AL241" s="7">
        <f>IFERROR(VLOOKUP(AG241,Table1[#All],2,0),0)</f>
        <v>0</v>
      </c>
      <c r="AM241" s="6" t="s">
        <v>9</v>
      </c>
      <c r="AN241" s="6" t="s">
        <v>9</v>
      </c>
      <c r="AO241" s="6">
        <f>0</f>
        <v>0</v>
      </c>
      <c r="AP241" s="6">
        <f>0</f>
        <v>0</v>
      </c>
      <c r="AQ241" s="6">
        <f>0</f>
        <v>0</v>
      </c>
      <c r="AR241" s="7">
        <f>IFERROR(VLOOKUP(AM241,Table1[#All],2,0),0)</f>
        <v>0</v>
      </c>
      <c r="AS241" s="6" t="s">
        <v>9</v>
      </c>
      <c r="AT241" s="6" t="s">
        <v>9</v>
      </c>
      <c r="AU241" s="6">
        <f>0</f>
        <v>0</v>
      </c>
      <c r="AV241" s="6">
        <f>0</f>
        <v>0</v>
      </c>
      <c r="AW241" s="6">
        <f>0</f>
        <v>0</v>
      </c>
      <c r="AX241" s="7">
        <f>IFERROR(VLOOKUP(AS241,Table1[#All],2,0),0)</f>
        <v>0</v>
      </c>
      <c r="AY241" s="6" t="s">
        <v>9</v>
      </c>
      <c r="AZ241" s="6" t="s">
        <v>9</v>
      </c>
      <c r="BA241" s="6">
        <f>0</f>
        <v>0</v>
      </c>
      <c r="BB241" s="6">
        <f>0</f>
        <v>0</v>
      </c>
      <c r="BC241" s="6">
        <f>0</f>
        <v>0</v>
      </c>
      <c r="BD241" s="7">
        <f>IFERROR(VLOOKUP(AY241,Table1[#All],2,0),0)</f>
        <v>0</v>
      </c>
      <c r="BE241" s="6" t="s">
        <v>9</v>
      </c>
      <c r="BF241" s="6" t="s">
        <v>9</v>
      </c>
      <c r="BG241" s="6">
        <f>0</f>
        <v>0</v>
      </c>
      <c r="BH241" s="6">
        <f>0</f>
        <v>0</v>
      </c>
      <c r="BI241" s="6">
        <f>0</f>
        <v>0</v>
      </c>
      <c r="BJ241" s="7">
        <f>IFERROR(VLOOKUP(BE241,Table1[#All],2,0),0)</f>
        <v>0</v>
      </c>
      <c r="BK241" s="6" t="s">
        <v>9</v>
      </c>
      <c r="BL241" s="6" t="s">
        <v>9</v>
      </c>
      <c r="BM241" s="6">
        <f>0</f>
        <v>0</v>
      </c>
      <c r="BN241" s="6">
        <f>0</f>
        <v>0</v>
      </c>
      <c r="BO241" s="6">
        <f>0</f>
        <v>0</v>
      </c>
      <c r="BP241" s="7">
        <f>IFERROR(VLOOKUP(BK241,Table1[#All],2,0),0)</f>
        <v>0</v>
      </c>
    </row>
    <row r="242" spans="1:68" x14ac:dyDescent="0.25">
      <c r="A242" s="6" t="s">
        <v>2294</v>
      </c>
      <c r="B242" s="6" t="str">
        <f>VLOOKUP(A242,Table3[#All],2,FALSE)</f>
        <v>University of Colorado Boulder</v>
      </c>
      <c r="C242" s="6" t="str">
        <f>VLOOKUP(A242,Table3[#All],3,FALSE)</f>
        <v>Excel/VBA for Creative Problem Solving</v>
      </c>
      <c r="D242" s="6" t="str">
        <f>VLOOKUP(A242,Table3[#All],4,FALSE)</f>
        <v>Specialization</v>
      </c>
      <c r="E242" s="6">
        <f>VLOOKUP(A242,Table3[#All],5,FALSE)</f>
        <v>4.8</v>
      </c>
      <c r="F242" s="6">
        <f>VLOOKUP(A242,Table3[#All],6,FALSE)</f>
        <v>3756</v>
      </c>
      <c r="G242" s="6">
        <v>110000</v>
      </c>
      <c r="H242" s="6" t="str">
        <f>VLOOKUP(A242,Table3[#All],8,FALSE)</f>
        <v>Beginner</v>
      </c>
      <c r="I242" s="6" t="s">
        <v>2295</v>
      </c>
      <c r="J242" s="6" t="s">
        <v>2296</v>
      </c>
      <c r="K242" s="6">
        <v>4.8</v>
      </c>
      <c r="L242" s="8">
        <v>3389</v>
      </c>
      <c r="M242" s="6">
        <v>959</v>
      </c>
      <c r="N242" s="7">
        <f>IFERROR(VLOOKUP(I242,Table1[#All],2,0),0)</f>
        <v>111182</v>
      </c>
      <c r="O242" s="6" t="s">
        <v>2297</v>
      </c>
      <c r="P242" s="6" t="s">
        <v>2298</v>
      </c>
      <c r="Q242" s="6">
        <v>4.9000000000000004</v>
      </c>
      <c r="R242" s="8">
        <v>1137</v>
      </c>
      <c r="S242" s="6">
        <v>292</v>
      </c>
      <c r="T242" s="7">
        <f>IFERROR(VLOOKUP(O242,Table1[#All],2,0),0)</f>
        <v>30447</v>
      </c>
      <c r="U242" s="6" t="s">
        <v>2299</v>
      </c>
      <c r="V242" s="6" t="s">
        <v>2300</v>
      </c>
      <c r="W242" s="6">
        <v>4.9000000000000004</v>
      </c>
      <c r="X242" s="6">
        <v>370</v>
      </c>
      <c r="Y242" s="6">
        <v>122</v>
      </c>
      <c r="Z242" s="7">
        <f>IFERROR(VLOOKUP(U242,Table1[#All],2,0),0)</f>
        <v>17935</v>
      </c>
      <c r="AA242" s="6" t="s">
        <v>9</v>
      </c>
      <c r="AB242" s="6" t="s">
        <v>9</v>
      </c>
      <c r="AC242" s="6">
        <f>0</f>
        <v>0</v>
      </c>
      <c r="AD242" s="6">
        <f>0</f>
        <v>0</v>
      </c>
      <c r="AE242" s="6">
        <f>0</f>
        <v>0</v>
      </c>
      <c r="AF242" s="7">
        <f>IFERROR(VLOOKUP(AA242,Table1[#All],2,0),0)</f>
        <v>0</v>
      </c>
      <c r="AG242" s="6" t="s">
        <v>9</v>
      </c>
      <c r="AH242" s="6" t="s">
        <v>9</v>
      </c>
      <c r="AI242" s="6">
        <f>0</f>
        <v>0</v>
      </c>
      <c r="AJ242" s="6">
        <f>0</f>
        <v>0</v>
      </c>
      <c r="AK242" s="6">
        <f>0</f>
        <v>0</v>
      </c>
      <c r="AL242" s="7">
        <f>IFERROR(VLOOKUP(AG242,Table1[#All],2,0),0)</f>
        <v>0</v>
      </c>
      <c r="AM242" s="6" t="s">
        <v>9</v>
      </c>
      <c r="AN242" s="6" t="s">
        <v>9</v>
      </c>
      <c r="AO242" s="6">
        <f>0</f>
        <v>0</v>
      </c>
      <c r="AP242" s="6">
        <f>0</f>
        <v>0</v>
      </c>
      <c r="AQ242" s="6">
        <f>0</f>
        <v>0</v>
      </c>
      <c r="AR242" s="7">
        <f>IFERROR(VLOOKUP(AM242,Table1[#All],2,0),0)</f>
        <v>0</v>
      </c>
      <c r="AS242" s="6" t="s">
        <v>9</v>
      </c>
      <c r="AT242" s="6" t="s">
        <v>9</v>
      </c>
      <c r="AU242" s="6">
        <f>0</f>
        <v>0</v>
      </c>
      <c r="AV242" s="6">
        <f>0</f>
        <v>0</v>
      </c>
      <c r="AW242" s="6">
        <f>0</f>
        <v>0</v>
      </c>
      <c r="AX242" s="7">
        <f>IFERROR(VLOOKUP(AS242,Table1[#All],2,0),0)</f>
        <v>0</v>
      </c>
      <c r="AY242" s="6" t="s">
        <v>9</v>
      </c>
      <c r="AZ242" s="6" t="s">
        <v>9</v>
      </c>
      <c r="BA242" s="6">
        <f>0</f>
        <v>0</v>
      </c>
      <c r="BB242" s="6">
        <f>0</f>
        <v>0</v>
      </c>
      <c r="BC242" s="6">
        <f>0</f>
        <v>0</v>
      </c>
      <c r="BD242" s="7">
        <f>IFERROR(VLOOKUP(AY242,Table1[#All],2,0),0)</f>
        <v>0</v>
      </c>
      <c r="BE242" s="6" t="s">
        <v>9</v>
      </c>
      <c r="BF242" s="6" t="s">
        <v>9</v>
      </c>
      <c r="BG242" s="6">
        <f>0</f>
        <v>0</v>
      </c>
      <c r="BH242" s="6">
        <f>0</f>
        <v>0</v>
      </c>
      <c r="BI242" s="6">
        <f>0</f>
        <v>0</v>
      </c>
      <c r="BJ242" s="7">
        <f>IFERROR(VLOOKUP(BE242,Table1[#All],2,0),0)</f>
        <v>0</v>
      </c>
      <c r="BK242" s="6" t="s">
        <v>9</v>
      </c>
      <c r="BL242" s="6" t="s">
        <v>9</v>
      </c>
      <c r="BM242" s="6">
        <f>0</f>
        <v>0</v>
      </c>
      <c r="BN242" s="6">
        <f>0</f>
        <v>0</v>
      </c>
      <c r="BO242" s="6">
        <f>0</f>
        <v>0</v>
      </c>
      <c r="BP242" s="7">
        <f>IFERROR(VLOOKUP(BK242,Table1[#All],2,0),0)</f>
        <v>0</v>
      </c>
    </row>
    <row r="243" spans="1:68" x14ac:dyDescent="0.25">
      <c r="A243" s="6" t="s">
        <v>2301</v>
      </c>
      <c r="B243" s="6" t="str">
        <f>VLOOKUP(A243,Table3[#All],2,FALSE)</f>
        <v>LearnQuest</v>
      </c>
      <c r="C243" s="6" t="str">
        <f>VLOOKUP(A243,Table3[#All],3,FALSE)</f>
        <v>Core Java</v>
      </c>
      <c r="D243" s="6" t="str">
        <f>VLOOKUP(A243,Table3[#All],4,FALSE)</f>
        <v>Specialization</v>
      </c>
      <c r="E243" s="6">
        <f>VLOOKUP(A243,Table3[#All],5,FALSE)</f>
        <v>4.5999999999999996</v>
      </c>
      <c r="F243" s="6">
        <f>VLOOKUP(A243,Table3[#All],6,FALSE)</f>
        <v>362</v>
      </c>
      <c r="G243" s="6">
        <v>11000</v>
      </c>
      <c r="H243" s="6" t="str">
        <f>VLOOKUP(A243,Table3[#All],8,FALSE)</f>
        <v>Intermediate</v>
      </c>
      <c r="I243" s="6" t="s">
        <v>2302</v>
      </c>
      <c r="J243" s="6" t="s">
        <v>2303</v>
      </c>
      <c r="K243" s="6">
        <v>4.5999999999999996</v>
      </c>
      <c r="L243" s="6">
        <v>327</v>
      </c>
      <c r="M243" s="6">
        <v>55</v>
      </c>
      <c r="N243" s="7">
        <f>IFERROR(VLOOKUP(I243,Table1[#All],2,0),0)</f>
        <v>0</v>
      </c>
      <c r="O243" s="6" t="s">
        <v>2304</v>
      </c>
      <c r="P243" s="6" t="s">
        <v>2305</v>
      </c>
      <c r="Q243" s="6">
        <v>4.8</v>
      </c>
      <c r="R243" s="6">
        <v>60</v>
      </c>
      <c r="S243" s="6">
        <v>12</v>
      </c>
      <c r="T243" s="7">
        <f>IFERROR(VLOOKUP(O243,Table1[#All],2,0),0)</f>
        <v>2742</v>
      </c>
      <c r="U243" s="6" t="s">
        <v>2306</v>
      </c>
      <c r="V243" s="6" t="s">
        <v>2307</v>
      </c>
      <c r="W243" s="6">
        <v>4.7</v>
      </c>
      <c r="X243" s="6">
        <v>34</v>
      </c>
      <c r="Y243" s="6">
        <v>4</v>
      </c>
      <c r="Z243" s="7">
        <f>IFERROR(VLOOKUP(U243,Table1[#All],2,0),0)</f>
        <v>0</v>
      </c>
      <c r="AA243" s="6" t="s">
        <v>2308</v>
      </c>
      <c r="AB243" s="6" t="s">
        <v>2309</v>
      </c>
      <c r="AC243" s="6">
        <v>4.4000000000000004</v>
      </c>
      <c r="AD243" s="6">
        <v>26</v>
      </c>
      <c r="AE243" s="6">
        <v>3</v>
      </c>
      <c r="AF243" s="7">
        <f>IFERROR(VLOOKUP(AA243,Table1[#All],2,0),0)</f>
        <v>0</v>
      </c>
      <c r="AG243" s="6" t="s">
        <v>9</v>
      </c>
      <c r="AH243" s="6" t="s">
        <v>9</v>
      </c>
      <c r="AI243" s="6">
        <f>0</f>
        <v>0</v>
      </c>
      <c r="AJ243" s="6">
        <f>0</f>
        <v>0</v>
      </c>
      <c r="AK243" s="6">
        <f>0</f>
        <v>0</v>
      </c>
      <c r="AL243" s="7">
        <f>IFERROR(VLOOKUP(AG243,Table1[#All],2,0),0)</f>
        <v>0</v>
      </c>
      <c r="AM243" s="6" t="s">
        <v>9</v>
      </c>
      <c r="AN243" s="6" t="s">
        <v>9</v>
      </c>
      <c r="AO243" s="6">
        <f>0</f>
        <v>0</v>
      </c>
      <c r="AP243" s="6">
        <f>0</f>
        <v>0</v>
      </c>
      <c r="AQ243" s="6">
        <f>0</f>
        <v>0</v>
      </c>
      <c r="AR243" s="7">
        <f>IFERROR(VLOOKUP(AM243,Table1[#All],2,0),0)</f>
        <v>0</v>
      </c>
      <c r="AS243" s="6" t="s">
        <v>9</v>
      </c>
      <c r="AT243" s="6" t="s">
        <v>9</v>
      </c>
      <c r="AU243" s="6">
        <f>0</f>
        <v>0</v>
      </c>
      <c r="AV243" s="6">
        <f>0</f>
        <v>0</v>
      </c>
      <c r="AW243" s="6">
        <f>0</f>
        <v>0</v>
      </c>
      <c r="AX243" s="7">
        <f>IFERROR(VLOOKUP(AS243,Table1[#All],2,0),0)</f>
        <v>0</v>
      </c>
      <c r="AY243" s="6" t="s">
        <v>9</v>
      </c>
      <c r="AZ243" s="6" t="s">
        <v>9</v>
      </c>
      <c r="BA243" s="6">
        <f>0</f>
        <v>0</v>
      </c>
      <c r="BB243" s="6">
        <f>0</f>
        <v>0</v>
      </c>
      <c r="BC243" s="6">
        <f>0</f>
        <v>0</v>
      </c>
      <c r="BD243" s="7">
        <f>IFERROR(VLOOKUP(AY243,Table1[#All],2,0),0)</f>
        <v>0</v>
      </c>
      <c r="BE243" s="6" t="s">
        <v>9</v>
      </c>
      <c r="BF243" s="6" t="s">
        <v>9</v>
      </c>
      <c r="BG243" s="6">
        <f>0</f>
        <v>0</v>
      </c>
      <c r="BH243" s="6">
        <f>0</f>
        <v>0</v>
      </c>
      <c r="BI243" s="6">
        <f>0</f>
        <v>0</v>
      </c>
      <c r="BJ243" s="7">
        <f>IFERROR(VLOOKUP(BE243,Table1[#All],2,0),0)</f>
        <v>0</v>
      </c>
      <c r="BK243" s="6" t="s">
        <v>9</v>
      </c>
      <c r="BL243" s="6" t="s">
        <v>9</v>
      </c>
      <c r="BM243" s="6">
        <f>0</f>
        <v>0</v>
      </c>
      <c r="BN243" s="6">
        <f>0</f>
        <v>0</v>
      </c>
      <c r="BO243" s="6">
        <f>0</f>
        <v>0</v>
      </c>
      <c r="BP243" s="7">
        <f>IFERROR(VLOOKUP(BK243,Table1[#All],2,0),0)</f>
        <v>0</v>
      </c>
    </row>
    <row r="244" spans="1:68" x14ac:dyDescent="0.25">
      <c r="A244" s="6" t="s">
        <v>2310</v>
      </c>
      <c r="B244" s="6" t="str">
        <f>VLOOKUP(A244,Table3[#All],2,FALSE)</f>
        <v>Rice University</v>
      </c>
      <c r="C244" s="6" t="str">
        <f>VLOOKUP(A244,Table3[#All],3,FALSE)</f>
        <v>Investment and Portfolio Management</v>
      </c>
      <c r="D244" s="6" t="str">
        <f>VLOOKUP(A244,Table3[#All],4,FALSE)</f>
        <v>Specialization</v>
      </c>
      <c r="E244" s="6">
        <f>VLOOKUP(A244,Table3[#All],5,FALSE)</f>
        <v>4.5</v>
      </c>
      <c r="F244" s="6">
        <f>VLOOKUP(A244,Table3[#All],6,FALSE)</f>
        <v>2059</v>
      </c>
      <c r="G244" s="6">
        <v>93000</v>
      </c>
      <c r="H244" s="6" t="str">
        <f>VLOOKUP(A244,Table3[#All],8,FALSE)</f>
        <v>Beginner</v>
      </c>
      <c r="I244" s="6" t="s">
        <v>2311</v>
      </c>
      <c r="J244" s="6" t="s">
        <v>2312</v>
      </c>
      <c r="K244" s="6">
        <v>4.5999999999999996</v>
      </c>
      <c r="L244" s="8">
        <v>1762</v>
      </c>
      <c r="M244" s="6">
        <v>348</v>
      </c>
      <c r="N244" s="7">
        <f>IFERROR(VLOOKUP(I244,Table1[#All],2,0),0)</f>
        <v>74703</v>
      </c>
      <c r="O244" s="6" t="s">
        <v>2313</v>
      </c>
      <c r="P244" s="6" t="s">
        <v>2314</v>
      </c>
      <c r="Q244" s="6">
        <v>4.5999999999999996</v>
      </c>
      <c r="R244" s="6">
        <v>509</v>
      </c>
      <c r="S244" s="6">
        <v>94</v>
      </c>
      <c r="T244" s="7">
        <f>IFERROR(VLOOKUP(O244,Table1[#All],2,0),0)</f>
        <v>26694</v>
      </c>
      <c r="U244" s="6" t="s">
        <v>2315</v>
      </c>
      <c r="V244" s="6" t="s">
        <v>2316</v>
      </c>
      <c r="W244" s="6">
        <v>4.5</v>
      </c>
      <c r="X244" s="6">
        <v>240</v>
      </c>
      <c r="Y244" s="6">
        <v>31</v>
      </c>
      <c r="Z244" s="7">
        <f>IFERROR(VLOOKUP(U244,Table1[#All],2,0),0)</f>
        <v>13741</v>
      </c>
      <c r="AA244" s="6" t="s">
        <v>2317</v>
      </c>
      <c r="AB244" s="6" t="s">
        <v>2318</v>
      </c>
      <c r="AC244" s="6">
        <v>4.2</v>
      </c>
      <c r="AD244" s="6">
        <v>244</v>
      </c>
      <c r="AE244" s="6">
        <v>55</v>
      </c>
      <c r="AF244" s="7">
        <f>IFERROR(VLOOKUP(AA244,Table1[#All],2,0),0)</f>
        <v>22622</v>
      </c>
      <c r="AG244" s="6" t="s">
        <v>2319</v>
      </c>
      <c r="AH244" s="6" t="s">
        <v>2320</v>
      </c>
      <c r="AI244" s="6">
        <v>4.5999999999999996</v>
      </c>
      <c r="AJ244" s="6">
        <v>56</v>
      </c>
      <c r="AK244" s="6">
        <v>10</v>
      </c>
      <c r="AL244" s="7">
        <f>IFERROR(VLOOKUP(AG244,Table1[#All],2,0),0)</f>
        <v>4734</v>
      </c>
      <c r="AM244" s="6" t="s">
        <v>9</v>
      </c>
      <c r="AN244" s="6" t="s">
        <v>9</v>
      </c>
      <c r="AO244" s="6">
        <f>0</f>
        <v>0</v>
      </c>
      <c r="AP244" s="6">
        <f>0</f>
        <v>0</v>
      </c>
      <c r="AQ244" s="6">
        <f>0</f>
        <v>0</v>
      </c>
      <c r="AR244" s="7">
        <f>IFERROR(VLOOKUP(AM244,Table1[#All],2,0),0)</f>
        <v>0</v>
      </c>
      <c r="AS244" s="6" t="s">
        <v>9</v>
      </c>
      <c r="AT244" s="6" t="s">
        <v>9</v>
      </c>
      <c r="AU244" s="6">
        <f>0</f>
        <v>0</v>
      </c>
      <c r="AV244" s="6">
        <f>0</f>
        <v>0</v>
      </c>
      <c r="AW244" s="6">
        <f>0</f>
        <v>0</v>
      </c>
      <c r="AX244" s="7">
        <f>IFERROR(VLOOKUP(AS244,Table1[#All],2,0),0)</f>
        <v>0</v>
      </c>
      <c r="AY244" s="6" t="s">
        <v>9</v>
      </c>
      <c r="AZ244" s="6" t="s">
        <v>9</v>
      </c>
      <c r="BA244" s="6">
        <f>0</f>
        <v>0</v>
      </c>
      <c r="BB244" s="6">
        <f>0</f>
        <v>0</v>
      </c>
      <c r="BC244" s="6">
        <f>0</f>
        <v>0</v>
      </c>
      <c r="BD244" s="7">
        <f>IFERROR(VLOOKUP(AY244,Table1[#All],2,0),0)</f>
        <v>0</v>
      </c>
      <c r="BE244" s="6" t="s">
        <v>9</v>
      </c>
      <c r="BF244" s="6" t="s">
        <v>9</v>
      </c>
      <c r="BG244" s="6">
        <f>0</f>
        <v>0</v>
      </c>
      <c r="BH244" s="6">
        <f>0</f>
        <v>0</v>
      </c>
      <c r="BI244" s="6">
        <f>0</f>
        <v>0</v>
      </c>
      <c r="BJ244" s="7">
        <f>IFERROR(VLOOKUP(BE244,Table1[#All],2,0),0)</f>
        <v>0</v>
      </c>
      <c r="BK244" s="6" t="s">
        <v>9</v>
      </c>
      <c r="BL244" s="6" t="s">
        <v>9</v>
      </c>
      <c r="BM244" s="6">
        <f>0</f>
        <v>0</v>
      </c>
      <c r="BN244" s="6">
        <f>0</f>
        <v>0</v>
      </c>
      <c r="BO244" s="6">
        <f>0</f>
        <v>0</v>
      </c>
      <c r="BP244" s="7">
        <f>IFERROR(VLOOKUP(BK244,Table1[#All],2,0),0)</f>
        <v>0</v>
      </c>
    </row>
    <row r="245" spans="1:68" x14ac:dyDescent="0.25">
      <c r="A245" s="6" t="s">
        <v>2321</v>
      </c>
      <c r="B245" s="6" t="str">
        <f>VLOOKUP(A245,Table3[#All],2,FALSE)</f>
        <v>University of California, Davis</v>
      </c>
      <c r="C245" s="6" t="str">
        <f>VLOOKUP(A245,Table3[#All],3,FALSE)</f>
        <v>Professional Skills for the Workplace</v>
      </c>
      <c r="D245" s="6" t="str">
        <f>VLOOKUP(A245,Table3[#All],4,FALSE)</f>
        <v>Specialization</v>
      </c>
      <c r="E245" s="6">
        <f>VLOOKUP(A245,Table3[#All],5,FALSE)</f>
        <v>4.7</v>
      </c>
      <c r="F245" s="6">
        <f>VLOOKUP(A245,Table3[#All],6,FALSE)</f>
        <v>305</v>
      </c>
      <c r="G245" s="6">
        <v>10000</v>
      </c>
      <c r="H245" s="6" t="str">
        <f>VLOOKUP(A245,Table3[#All],8,FALSE)</f>
        <v>Beginner</v>
      </c>
      <c r="I245" s="6" t="s">
        <v>2322</v>
      </c>
      <c r="J245" s="6" t="s">
        <v>2323</v>
      </c>
      <c r="K245" s="6">
        <v>4.7</v>
      </c>
      <c r="L245" s="6">
        <v>116</v>
      </c>
      <c r="M245" s="6">
        <v>27</v>
      </c>
      <c r="N245" s="7">
        <f>IFERROR(VLOOKUP(I245,Table1[#All],2,0),0)</f>
        <v>5617</v>
      </c>
      <c r="O245" s="6" t="s">
        <v>2324</v>
      </c>
      <c r="P245" s="6" t="s">
        <v>2325</v>
      </c>
      <c r="Q245" s="6">
        <v>4.8</v>
      </c>
      <c r="R245" s="6">
        <v>90</v>
      </c>
      <c r="S245" s="6">
        <v>34</v>
      </c>
      <c r="T245" s="7">
        <f>IFERROR(VLOOKUP(O245,Table1[#All],2,0),0)</f>
        <v>3165</v>
      </c>
      <c r="U245" s="6" t="s">
        <v>2326</v>
      </c>
      <c r="V245" s="6" t="s">
        <v>2327</v>
      </c>
      <c r="W245" s="6">
        <v>4.8</v>
      </c>
      <c r="X245" s="6">
        <v>93</v>
      </c>
      <c r="Y245" s="6">
        <v>29</v>
      </c>
      <c r="Z245" s="7">
        <f>IFERROR(VLOOKUP(U245,Table1[#All],2,0),0)</f>
        <v>2744</v>
      </c>
      <c r="AA245" s="6" t="s">
        <v>2328</v>
      </c>
      <c r="AB245" s="6" t="s">
        <v>2329</v>
      </c>
      <c r="AC245" s="6">
        <v>4.7</v>
      </c>
      <c r="AD245" s="6">
        <v>53</v>
      </c>
      <c r="AE245" s="6">
        <v>16</v>
      </c>
      <c r="AF245" s="7">
        <f>IFERROR(VLOOKUP(AA245,Table1[#All],2,0),0)</f>
        <v>1762</v>
      </c>
      <c r="AG245" s="6" t="s">
        <v>9</v>
      </c>
      <c r="AH245" s="6" t="s">
        <v>9</v>
      </c>
      <c r="AI245" s="6">
        <f>0</f>
        <v>0</v>
      </c>
      <c r="AJ245" s="6">
        <f>0</f>
        <v>0</v>
      </c>
      <c r="AK245" s="6">
        <f>0</f>
        <v>0</v>
      </c>
      <c r="AL245" s="7">
        <f>IFERROR(VLOOKUP(AG245,Table1[#All],2,0),0)</f>
        <v>0</v>
      </c>
      <c r="AM245" s="6" t="s">
        <v>9</v>
      </c>
      <c r="AN245" s="6" t="s">
        <v>9</v>
      </c>
      <c r="AO245" s="6">
        <f>0</f>
        <v>0</v>
      </c>
      <c r="AP245" s="6">
        <f>0</f>
        <v>0</v>
      </c>
      <c r="AQ245" s="6">
        <f>0</f>
        <v>0</v>
      </c>
      <c r="AR245" s="7">
        <f>IFERROR(VLOOKUP(AM245,Table1[#All],2,0),0)</f>
        <v>0</v>
      </c>
      <c r="AS245" s="6" t="s">
        <v>9</v>
      </c>
      <c r="AT245" s="6" t="s">
        <v>9</v>
      </c>
      <c r="AU245" s="6">
        <f>0</f>
        <v>0</v>
      </c>
      <c r="AV245" s="6">
        <f>0</f>
        <v>0</v>
      </c>
      <c r="AW245" s="6">
        <f>0</f>
        <v>0</v>
      </c>
      <c r="AX245" s="7">
        <f>IFERROR(VLOOKUP(AS245,Table1[#All],2,0),0)</f>
        <v>0</v>
      </c>
      <c r="AY245" s="6" t="s">
        <v>9</v>
      </c>
      <c r="AZ245" s="6" t="s">
        <v>9</v>
      </c>
      <c r="BA245" s="6">
        <f>0</f>
        <v>0</v>
      </c>
      <c r="BB245" s="6">
        <f>0</f>
        <v>0</v>
      </c>
      <c r="BC245" s="6">
        <f>0</f>
        <v>0</v>
      </c>
      <c r="BD245" s="7">
        <f>IFERROR(VLOOKUP(AY245,Table1[#All],2,0),0)</f>
        <v>0</v>
      </c>
      <c r="BE245" s="6" t="s">
        <v>9</v>
      </c>
      <c r="BF245" s="6" t="s">
        <v>9</v>
      </c>
      <c r="BG245" s="6">
        <f>0</f>
        <v>0</v>
      </c>
      <c r="BH245" s="6">
        <f>0</f>
        <v>0</v>
      </c>
      <c r="BI245" s="6">
        <f>0</f>
        <v>0</v>
      </c>
      <c r="BJ245" s="7">
        <f>IFERROR(VLOOKUP(BE245,Table1[#All],2,0),0)</f>
        <v>0</v>
      </c>
      <c r="BK245" s="6" t="s">
        <v>9</v>
      </c>
      <c r="BL245" s="6" t="s">
        <v>9</v>
      </c>
      <c r="BM245" s="6">
        <f>0</f>
        <v>0</v>
      </c>
      <c r="BN245" s="6">
        <f>0</f>
        <v>0</v>
      </c>
      <c r="BO245" s="6">
        <f>0</f>
        <v>0</v>
      </c>
      <c r="BP245" s="7">
        <f>IFERROR(VLOOKUP(BK245,Table1[#All],2,0),0)</f>
        <v>0</v>
      </c>
    </row>
    <row r="246" spans="1:68" x14ac:dyDescent="0.25">
      <c r="A246" s="6" t="s">
        <v>2330</v>
      </c>
      <c r="B246" s="6" t="str">
        <f>VLOOKUP(A246,Table3[#All],2,FALSE)</f>
        <v>University of Washington</v>
      </c>
      <c r="C246" s="6" t="str">
        <f>VLOOKUP(A246,Table3[#All],3,FALSE)</f>
        <v>Dynamic Public Speaking</v>
      </c>
      <c r="D246" s="6" t="str">
        <f>VLOOKUP(A246,Table3[#All],4,FALSE)</f>
        <v>Specialization</v>
      </c>
      <c r="E246" s="6">
        <f>VLOOKUP(A246,Table3[#All],5,FALSE)</f>
        <v>4.8</v>
      </c>
      <c r="F246" s="6">
        <f>VLOOKUP(A246,Table3[#All],6,FALSE)</f>
        <v>2017</v>
      </c>
      <c r="G246" s="6">
        <v>220000</v>
      </c>
      <c r="H246" s="6" t="str">
        <f>VLOOKUP(A246,Table3[#All],8,FALSE)</f>
        <v>Beginner</v>
      </c>
      <c r="I246" s="6" t="s">
        <v>2331</v>
      </c>
      <c r="J246" s="6" t="s">
        <v>2332</v>
      </c>
      <c r="K246" s="6">
        <v>4.8</v>
      </c>
      <c r="L246" s="8">
        <v>1684</v>
      </c>
      <c r="M246" s="6">
        <v>559</v>
      </c>
      <c r="N246" s="7">
        <f>IFERROR(VLOOKUP(I246,Table1[#All],2,0),0)</f>
        <v>191004</v>
      </c>
      <c r="O246" s="6" t="s">
        <v>2333</v>
      </c>
      <c r="P246" s="6" t="s">
        <v>2334</v>
      </c>
      <c r="Q246" s="6">
        <v>4.8</v>
      </c>
      <c r="R246" s="6">
        <v>287</v>
      </c>
      <c r="S246" s="6">
        <v>87</v>
      </c>
      <c r="T246" s="7">
        <f>IFERROR(VLOOKUP(O246,Table1[#All],2,0),0)</f>
        <v>34122</v>
      </c>
      <c r="U246" s="6" t="s">
        <v>2335</v>
      </c>
      <c r="V246" s="6" t="s">
        <v>2336</v>
      </c>
      <c r="W246" s="6">
        <v>4.8</v>
      </c>
      <c r="X246" s="6">
        <v>247</v>
      </c>
      <c r="Y246" s="6">
        <v>83</v>
      </c>
      <c r="Z246" s="7">
        <f>IFERROR(VLOOKUP(U246,Table1[#All],2,0),0)</f>
        <v>28976</v>
      </c>
      <c r="AA246" s="6" t="s">
        <v>2337</v>
      </c>
      <c r="AB246" s="6" t="s">
        <v>2338</v>
      </c>
      <c r="AC246" s="6">
        <v>4.8</v>
      </c>
      <c r="AD246" s="6">
        <v>121</v>
      </c>
      <c r="AE246" s="6">
        <v>44</v>
      </c>
      <c r="AF246" s="7">
        <f>IFERROR(VLOOKUP(AA246,Table1[#All],2,0),0)</f>
        <v>26191</v>
      </c>
      <c r="AG246" s="6" t="s">
        <v>9</v>
      </c>
      <c r="AH246" s="6" t="s">
        <v>9</v>
      </c>
      <c r="AI246" s="6">
        <f>0</f>
        <v>0</v>
      </c>
      <c r="AJ246" s="6">
        <f>0</f>
        <v>0</v>
      </c>
      <c r="AK246" s="6">
        <f>0</f>
        <v>0</v>
      </c>
      <c r="AL246" s="7">
        <f>IFERROR(VLOOKUP(AG246,Table1[#All],2,0),0)</f>
        <v>0</v>
      </c>
      <c r="AM246" s="6" t="s">
        <v>9</v>
      </c>
      <c r="AN246" s="6" t="s">
        <v>9</v>
      </c>
      <c r="AO246" s="6">
        <f>0</f>
        <v>0</v>
      </c>
      <c r="AP246" s="6">
        <f>0</f>
        <v>0</v>
      </c>
      <c r="AQ246" s="6">
        <f>0</f>
        <v>0</v>
      </c>
      <c r="AR246" s="7">
        <f>IFERROR(VLOOKUP(AM246,Table1[#All],2,0),0)</f>
        <v>0</v>
      </c>
      <c r="AS246" s="6" t="s">
        <v>9</v>
      </c>
      <c r="AT246" s="6" t="s">
        <v>9</v>
      </c>
      <c r="AU246" s="6">
        <f>0</f>
        <v>0</v>
      </c>
      <c r="AV246" s="6">
        <f>0</f>
        <v>0</v>
      </c>
      <c r="AW246" s="6">
        <f>0</f>
        <v>0</v>
      </c>
      <c r="AX246" s="7">
        <f>IFERROR(VLOOKUP(AS246,Table1[#All],2,0),0)</f>
        <v>0</v>
      </c>
      <c r="AY246" s="6" t="s">
        <v>9</v>
      </c>
      <c r="AZ246" s="6" t="s">
        <v>9</v>
      </c>
      <c r="BA246" s="6">
        <f>0</f>
        <v>0</v>
      </c>
      <c r="BB246" s="6">
        <f>0</f>
        <v>0</v>
      </c>
      <c r="BC246" s="6">
        <f>0</f>
        <v>0</v>
      </c>
      <c r="BD246" s="7">
        <f>IFERROR(VLOOKUP(AY246,Table1[#All],2,0),0)</f>
        <v>0</v>
      </c>
      <c r="BE246" s="6" t="s">
        <v>9</v>
      </c>
      <c r="BF246" s="6" t="s">
        <v>9</v>
      </c>
      <c r="BG246" s="6">
        <f>0</f>
        <v>0</v>
      </c>
      <c r="BH246" s="6">
        <f>0</f>
        <v>0</v>
      </c>
      <c r="BI246" s="6">
        <f>0</f>
        <v>0</v>
      </c>
      <c r="BJ246" s="7">
        <f>IFERROR(VLOOKUP(BE246,Table1[#All],2,0),0)</f>
        <v>0</v>
      </c>
      <c r="BK246" s="6" t="s">
        <v>9</v>
      </c>
      <c r="BL246" s="6" t="s">
        <v>9</v>
      </c>
      <c r="BM246" s="6">
        <f>0</f>
        <v>0</v>
      </c>
      <c r="BN246" s="6">
        <f>0</f>
        <v>0</v>
      </c>
      <c r="BO246" s="6">
        <f>0</f>
        <v>0</v>
      </c>
      <c r="BP246" s="7">
        <f>IFERROR(VLOOKUP(BK246,Table1[#All],2,0),0)</f>
        <v>0</v>
      </c>
    </row>
    <row r="247" spans="1:68" x14ac:dyDescent="0.25">
      <c r="A247" s="6" t="s">
        <v>2339</v>
      </c>
      <c r="B247" s="6" t="str">
        <f>VLOOKUP(A247,Table3[#All],2,FALSE)</f>
        <v>IE Business School</v>
      </c>
      <c r="C247" s="6" t="str">
        <f>VLOOKUP(A247,Table3[#All],3,FALSE)</f>
        <v>Marketing Mix Implementation</v>
      </c>
      <c r="D247" s="6" t="str">
        <f>VLOOKUP(A247,Table3[#All],4,FALSE)</f>
        <v>Specialization</v>
      </c>
      <c r="E247" s="6">
        <f>VLOOKUP(A247,Table3[#All],5,FALSE)</f>
        <v>4.7</v>
      </c>
      <c r="F247" s="6">
        <f>VLOOKUP(A247,Table3[#All],6,FALSE)</f>
        <v>4717</v>
      </c>
      <c r="G247" s="6">
        <v>150000</v>
      </c>
      <c r="H247" s="6" t="str">
        <f>VLOOKUP(A247,Table3[#All],8,FALSE)</f>
        <v>Beginner</v>
      </c>
      <c r="I247" s="6" t="s">
        <v>2340</v>
      </c>
      <c r="J247" s="6" t="s">
        <v>2341</v>
      </c>
      <c r="K247" s="6">
        <v>4.7</v>
      </c>
      <c r="L247" s="8">
        <v>2189</v>
      </c>
      <c r="M247" s="6">
        <v>475</v>
      </c>
      <c r="N247" s="7">
        <f>IFERROR(VLOOKUP(I247,Table1[#All],2,0),0)</f>
        <v>76682</v>
      </c>
      <c r="O247" s="6" t="s">
        <v>2342</v>
      </c>
      <c r="P247" s="6" t="s">
        <v>2343</v>
      </c>
      <c r="Q247" s="6">
        <v>4.5999999999999996</v>
      </c>
      <c r="R247" s="6">
        <v>907</v>
      </c>
      <c r="S247" s="6">
        <v>202</v>
      </c>
      <c r="T247" s="7">
        <f>IFERROR(VLOOKUP(O247,Table1[#All],2,0),0)</f>
        <v>33199</v>
      </c>
      <c r="U247" s="6" t="s">
        <v>2344</v>
      </c>
      <c r="V247" s="6" t="s">
        <v>2345</v>
      </c>
      <c r="W247" s="6">
        <v>4.5</v>
      </c>
      <c r="X247" s="6">
        <v>921</v>
      </c>
      <c r="Y247" s="6">
        <v>173</v>
      </c>
      <c r="Z247" s="7">
        <f>IFERROR(VLOOKUP(U247,Table1[#All],2,0),0)</f>
        <v>27151</v>
      </c>
      <c r="AA247" s="6" t="s">
        <v>2346</v>
      </c>
      <c r="AB247" s="6" t="s">
        <v>2347</v>
      </c>
      <c r="AC247" s="6">
        <v>4.7</v>
      </c>
      <c r="AD247" s="8">
        <v>1918</v>
      </c>
      <c r="AE247" s="6">
        <v>432</v>
      </c>
      <c r="AF247" s="7">
        <f>IFERROR(VLOOKUP(AA247,Table1[#All],2,0),0)</f>
        <v>64274</v>
      </c>
      <c r="AG247" s="6" t="s">
        <v>2348</v>
      </c>
      <c r="AH247" s="6" t="s">
        <v>2349</v>
      </c>
      <c r="AI247" s="6">
        <v>4.5999999999999996</v>
      </c>
      <c r="AJ247" s="6">
        <v>76</v>
      </c>
      <c r="AK247" s="6">
        <v>12</v>
      </c>
      <c r="AL247" s="7">
        <f>IFERROR(VLOOKUP(AG247,Table1[#All],2,0),0)</f>
        <v>3522</v>
      </c>
      <c r="AM247" s="6" t="s">
        <v>9</v>
      </c>
      <c r="AN247" s="6" t="s">
        <v>9</v>
      </c>
      <c r="AO247" s="6">
        <f>0</f>
        <v>0</v>
      </c>
      <c r="AP247" s="6">
        <f>0</f>
        <v>0</v>
      </c>
      <c r="AQ247" s="6">
        <f>0</f>
        <v>0</v>
      </c>
      <c r="AR247" s="7">
        <f>IFERROR(VLOOKUP(AM247,Table1[#All],2,0),0)</f>
        <v>0</v>
      </c>
      <c r="AS247" s="6" t="s">
        <v>9</v>
      </c>
      <c r="AT247" s="6" t="s">
        <v>9</v>
      </c>
      <c r="AU247" s="6">
        <f>0</f>
        <v>0</v>
      </c>
      <c r="AV247" s="6">
        <f>0</f>
        <v>0</v>
      </c>
      <c r="AW247" s="6">
        <f>0</f>
        <v>0</v>
      </c>
      <c r="AX247" s="7">
        <f>IFERROR(VLOOKUP(AS247,Table1[#All],2,0),0)</f>
        <v>0</v>
      </c>
      <c r="AY247" s="6" t="s">
        <v>9</v>
      </c>
      <c r="AZ247" s="6" t="s">
        <v>9</v>
      </c>
      <c r="BA247" s="6">
        <f>0</f>
        <v>0</v>
      </c>
      <c r="BB247" s="6">
        <f>0</f>
        <v>0</v>
      </c>
      <c r="BC247" s="6">
        <f>0</f>
        <v>0</v>
      </c>
      <c r="BD247" s="7">
        <f>IFERROR(VLOOKUP(AY247,Table1[#All],2,0),0)</f>
        <v>0</v>
      </c>
      <c r="BE247" s="6" t="s">
        <v>9</v>
      </c>
      <c r="BF247" s="6" t="s">
        <v>9</v>
      </c>
      <c r="BG247" s="6">
        <f>0</f>
        <v>0</v>
      </c>
      <c r="BH247" s="6">
        <f>0</f>
        <v>0</v>
      </c>
      <c r="BI247" s="6">
        <f>0</f>
        <v>0</v>
      </c>
      <c r="BJ247" s="7">
        <f>IFERROR(VLOOKUP(BE247,Table1[#All],2,0),0)</f>
        <v>0</v>
      </c>
      <c r="BK247" s="6" t="s">
        <v>9</v>
      </c>
      <c r="BL247" s="6" t="s">
        <v>9</v>
      </c>
      <c r="BM247" s="6">
        <f>0</f>
        <v>0</v>
      </c>
      <c r="BN247" s="6">
        <f>0</f>
        <v>0</v>
      </c>
      <c r="BO247" s="6">
        <f>0</f>
        <v>0</v>
      </c>
      <c r="BP247" s="7">
        <f>IFERROR(VLOOKUP(BK247,Table1[#All],2,0),0)</f>
        <v>0</v>
      </c>
    </row>
    <row r="248" spans="1:68" x14ac:dyDescent="0.25">
      <c r="A248" s="6" t="s">
        <v>2350</v>
      </c>
      <c r="B248" s="6" t="str">
        <f>VLOOKUP(A248,Table3[#All],2,FALSE)</f>
        <v>University of Michigan</v>
      </c>
      <c r="C248" s="6" t="str">
        <f>VLOOKUP(A248,Table3[#All],3,FALSE)</f>
        <v>Foundational Finance for Strategic Decision Making</v>
      </c>
      <c r="D248" s="6" t="str">
        <f>VLOOKUP(A248,Table3[#All],4,FALSE)</f>
        <v>Specialization</v>
      </c>
      <c r="E248" s="6">
        <f>VLOOKUP(A248,Table3[#All],5,FALSE)</f>
        <v>4.7</v>
      </c>
      <c r="F248" s="6">
        <f>VLOOKUP(A248,Table3[#All],6,FALSE)</f>
        <v>899</v>
      </c>
      <c r="G248" s="6">
        <v>34000</v>
      </c>
      <c r="H248" s="6" t="str">
        <f>VLOOKUP(A248,Table3[#All],8,FALSE)</f>
        <v>Beginner</v>
      </c>
      <c r="I248" s="6" t="s">
        <v>2351</v>
      </c>
      <c r="J248" s="6" t="s">
        <v>2352</v>
      </c>
      <c r="K248" s="6">
        <v>4.8</v>
      </c>
      <c r="L248" s="6">
        <v>715</v>
      </c>
      <c r="M248" s="6">
        <v>173</v>
      </c>
      <c r="N248" s="7">
        <f>IFERROR(VLOOKUP(I248,Table1[#All],2,0),0)</f>
        <v>18314</v>
      </c>
      <c r="O248" s="6" t="s">
        <v>2353</v>
      </c>
      <c r="P248" s="6" t="s">
        <v>2354</v>
      </c>
      <c r="Q248" s="6">
        <v>4.5999999999999996</v>
      </c>
      <c r="R248" s="6">
        <v>22</v>
      </c>
      <c r="S248" s="6">
        <v>4</v>
      </c>
      <c r="T248" s="7">
        <f>IFERROR(VLOOKUP(O248,Table1[#All],2,0),0)</f>
        <v>0</v>
      </c>
      <c r="U248" s="6" t="s">
        <v>2355</v>
      </c>
      <c r="V248" s="6" t="s">
        <v>2356</v>
      </c>
      <c r="W248" s="6">
        <v>4.5999999999999996</v>
      </c>
      <c r="X248" s="6">
        <v>313</v>
      </c>
      <c r="Y248" s="6">
        <v>53</v>
      </c>
      <c r="Z248" s="7">
        <f>IFERROR(VLOOKUP(U248,Table1[#All],2,0),0)</f>
        <v>21435</v>
      </c>
      <c r="AA248" s="6" t="s">
        <v>2357</v>
      </c>
      <c r="AB248" s="6" t="s">
        <v>2358</v>
      </c>
      <c r="AC248" s="6">
        <v>4.8</v>
      </c>
      <c r="AD248" s="6">
        <v>13</v>
      </c>
      <c r="AE248" s="6">
        <f>0</f>
        <v>0</v>
      </c>
      <c r="AF248" s="7">
        <f>IFERROR(VLOOKUP(AA248,Table1[#All],2,0),0)</f>
        <v>0</v>
      </c>
      <c r="AG248" s="6" t="s">
        <v>9</v>
      </c>
      <c r="AH248" s="6" t="s">
        <v>9</v>
      </c>
      <c r="AI248" s="6">
        <f>0</f>
        <v>0</v>
      </c>
      <c r="AJ248" s="6">
        <f>0</f>
        <v>0</v>
      </c>
      <c r="AK248" s="6">
        <f>0</f>
        <v>0</v>
      </c>
      <c r="AL248" s="7">
        <f>IFERROR(VLOOKUP(AG248,Table1[#All],2,0),0)</f>
        <v>0</v>
      </c>
      <c r="AM248" s="6" t="s">
        <v>9</v>
      </c>
      <c r="AN248" s="6" t="s">
        <v>9</v>
      </c>
      <c r="AO248" s="6">
        <f>0</f>
        <v>0</v>
      </c>
      <c r="AP248" s="6">
        <f>0</f>
        <v>0</v>
      </c>
      <c r="AQ248" s="6">
        <f>0</f>
        <v>0</v>
      </c>
      <c r="AR248" s="7">
        <f>IFERROR(VLOOKUP(AM248,Table1[#All],2,0),0)</f>
        <v>0</v>
      </c>
      <c r="AS248" s="6" t="s">
        <v>9</v>
      </c>
      <c r="AT248" s="6" t="s">
        <v>9</v>
      </c>
      <c r="AU248" s="6">
        <f>0</f>
        <v>0</v>
      </c>
      <c r="AV248" s="6">
        <f>0</f>
        <v>0</v>
      </c>
      <c r="AW248" s="6">
        <f>0</f>
        <v>0</v>
      </c>
      <c r="AX248" s="7">
        <f>IFERROR(VLOOKUP(AS248,Table1[#All],2,0),0)</f>
        <v>0</v>
      </c>
      <c r="AY248" s="6" t="s">
        <v>9</v>
      </c>
      <c r="AZ248" s="6" t="s">
        <v>9</v>
      </c>
      <c r="BA248" s="6">
        <f>0</f>
        <v>0</v>
      </c>
      <c r="BB248" s="6">
        <f>0</f>
        <v>0</v>
      </c>
      <c r="BC248" s="6">
        <f>0</f>
        <v>0</v>
      </c>
      <c r="BD248" s="7">
        <f>IFERROR(VLOOKUP(AY248,Table1[#All],2,0),0)</f>
        <v>0</v>
      </c>
      <c r="BE248" s="6" t="s">
        <v>9</v>
      </c>
      <c r="BF248" s="6" t="s">
        <v>9</v>
      </c>
      <c r="BG248" s="6">
        <f>0</f>
        <v>0</v>
      </c>
      <c r="BH248" s="6">
        <f>0</f>
        <v>0</v>
      </c>
      <c r="BI248" s="6">
        <f>0</f>
        <v>0</v>
      </c>
      <c r="BJ248" s="7">
        <f>IFERROR(VLOOKUP(BE248,Table1[#All],2,0),0)</f>
        <v>0</v>
      </c>
      <c r="BK248" s="6" t="s">
        <v>9</v>
      </c>
      <c r="BL248" s="6" t="s">
        <v>9</v>
      </c>
      <c r="BM248" s="6">
        <f>0</f>
        <v>0</v>
      </c>
      <c r="BN248" s="6">
        <f>0</f>
        <v>0</v>
      </c>
      <c r="BO248" s="6">
        <f>0</f>
        <v>0</v>
      </c>
      <c r="BP248" s="7">
        <f>IFERROR(VLOOKUP(BK248,Table1[#All],2,0),0)</f>
        <v>0</v>
      </c>
    </row>
    <row r="249" spans="1:68" x14ac:dyDescent="0.25">
      <c r="A249" s="6" t="s">
        <v>2359</v>
      </c>
      <c r="B249" s="6" t="str">
        <f>VLOOKUP(A249,Table3[#All],2,FALSE)</f>
        <v>IBM</v>
      </c>
      <c r="C249" s="6" t="str">
        <f>VLOOKUP(A249,Table3[#All],3,FALSE)</f>
        <v>Linux and Private Cloud Administration on IBM Power Systems</v>
      </c>
      <c r="D249" s="6" t="str">
        <f>VLOOKUP(A249,Table3[#All],4,FALSE)</f>
        <v>Specialization</v>
      </c>
      <c r="E249" s="6">
        <f>VLOOKUP(A249,Table3[#All],5,FALSE)</f>
        <v>4.8</v>
      </c>
      <c r="F249" s="6">
        <f>VLOOKUP(A249,Table3[#All],6,FALSE)</f>
        <v>345</v>
      </c>
      <c r="G249" s="6">
        <v>11000</v>
      </c>
      <c r="H249" s="6" t="str">
        <f>VLOOKUP(A249,Table3[#All],8,FALSE)</f>
        <v>Intermediate</v>
      </c>
      <c r="I249" s="6" t="s">
        <v>2360</v>
      </c>
      <c r="J249" s="6" t="s">
        <v>2361</v>
      </c>
      <c r="K249" s="6">
        <v>4.8</v>
      </c>
      <c r="L249" s="6">
        <v>331</v>
      </c>
      <c r="M249" s="6">
        <v>78</v>
      </c>
      <c r="N249" s="7">
        <f>IFERROR(VLOOKUP(I249,Table1[#All],2,0),0)</f>
        <v>9736</v>
      </c>
      <c r="O249" s="6" t="s">
        <v>2362</v>
      </c>
      <c r="P249" s="6" t="s">
        <v>2363</v>
      </c>
      <c r="Q249" s="6">
        <v>4.5999999999999996</v>
      </c>
      <c r="R249" s="6">
        <v>24</v>
      </c>
      <c r="S249" s="6">
        <v>5</v>
      </c>
      <c r="T249" s="7">
        <f>IFERROR(VLOOKUP(O249,Table1[#All],2,0),0)</f>
        <v>2009</v>
      </c>
      <c r="U249" s="6" t="s">
        <v>2364</v>
      </c>
      <c r="V249" s="6" t="s">
        <v>2365</v>
      </c>
      <c r="W249" s="6">
        <v>5</v>
      </c>
      <c r="X249" s="6">
        <v>23</v>
      </c>
      <c r="Y249" s="6">
        <v>8</v>
      </c>
      <c r="Z249" s="7">
        <f>IFERROR(VLOOKUP(U249,Table1[#All],2,0),0)</f>
        <v>0</v>
      </c>
      <c r="AA249" s="6" t="s">
        <v>9</v>
      </c>
      <c r="AB249" s="6" t="s">
        <v>9</v>
      </c>
      <c r="AC249" s="6">
        <f>0</f>
        <v>0</v>
      </c>
      <c r="AD249" s="6">
        <f>0</f>
        <v>0</v>
      </c>
      <c r="AE249" s="6">
        <f>0</f>
        <v>0</v>
      </c>
      <c r="AF249" s="7">
        <f>IFERROR(VLOOKUP(AA249,Table1[#All],2,0),0)</f>
        <v>0</v>
      </c>
      <c r="AG249" s="6" t="s">
        <v>9</v>
      </c>
      <c r="AH249" s="6" t="s">
        <v>9</v>
      </c>
      <c r="AI249" s="6">
        <f>0</f>
        <v>0</v>
      </c>
      <c r="AJ249" s="6">
        <f>0</f>
        <v>0</v>
      </c>
      <c r="AK249" s="6">
        <f>0</f>
        <v>0</v>
      </c>
      <c r="AL249" s="7">
        <f>IFERROR(VLOOKUP(AG249,Table1[#All],2,0),0)</f>
        <v>0</v>
      </c>
      <c r="AM249" s="6" t="s">
        <v>9</v>
      </c>
      <c r="AN249" s="6" t="s">
        <v>9</v>
      </c>
      <c r="AO249" s="6">
        <f>0</f>
        <v>0</v>
      </c>
      <c r="AP249" s="6">
        <f>0</f>
        <v>0</v>
      </c>
      <c r="AQ249" s="6">
        <f>0</f>
        <v>0</v>
      </c>
      <c r="AR249" s="7">
        <f>IFERROR(VLOOKUP(AM249,Table1[#All],2,0),0)</f>
        <v>0</v>
      </c>
      <c r="AS249" s="6" t="s">
        <v>9</v>
      </c>
      <c r="AT249" s="6" t="s">
        <v>9</v>
      </c>
      <c r="AU249" s="6">
        <f>0</f>
        <v>0</v>
      </c>
      <c r="AV249" s="6">
        <f>0</f>
        <v>0</v>
      </c>
      <c r="AW249" s="6">
        <f>0</f>
        <v>0</v>
      </c>
      <c r="AX249" s="7">
        <f>IFERROR(VLOOKUP(AS249,Table1[#All],2,0),0)</f>
        <v>0</v>
      </c>
      <c r="AY249" s="6" t="s">
        <v>9</v>
      </c>
      <c r="AZ249" s="6" t="s">
        <v>9</v>
      </c>
      <c r="BA249" s="6">
        <f>0</f>
        <v>0</v>
      </c>
      <c r="BB249" s="6">
        <f>0</f>
        <v>0</v>
      </c>
      <c r="BC249" s="6">
        <f>0</f>
        <v>0</v>
      </c>
      <c r="BD249" s="7">
        <f>IFERROR(VLOOKUP(AY249,Table1[#All],2,0),0)</f>
        <v>0</v>
      </c>
      <c r="BE249" s="6" t="s">
        <v>9</v>
      </c>
      <c r="BF249" s="6" t="s">
        <v>9</v>
      </c>
      <c r="BG249" s="6">
        <f>0</f>
        <v>0</v>
      </c>
      <c r="BH249" s="6">
        <f>0</f>
        <v>0</v>
      </c>
      <c r="BI249" s="6">
        <f>0</f>
        <v>0</v>
      </c>
      <c r="BJ249" s="7">
        <f>IFERROR(VLOOKUP(BE249,Table1[#All],2,0),0)</f>
        <v>0</v>
      </c>
      <c r="BK249" s="6" t="s">
        <v>9</v>
      </c>
      <c r="BL249" s="6" t="s">
        <v>9</v>
      </c>
      <c r="BM249" s="6">
        <f>0</f>
        <v>0</v>
      </c>
      <c r="BN249" s="6">
        <f>0</f>
        <v>0</v>
      </c>
      <c r="BO249" s="6">
        <f>0</f>
        <v>0</v>
      </c>
      <c r="BP249" s="7">
        <f>IFERROR(VLOOKUP(BK249,Table1[#All],2,0),0)</f>
        <v>0</v>
      </c>
    </row>
    <row r="250" spans="1:68" x14ac:dyDescent="0.25">
      <c r="A250" s="6" t="s">
        <v>2366</v>
      </c>
      <c r="B250" s="6" t="str">
        <f>VLOOKUP(A250,Table3[#All],2,FALSE)</f>
        <v>University of Toronto</v>
      </c>
      <c r="C250" s="6" t="str">
        <f>VLOOKUP(A250,Table3[#All],3,FALSE)</f>
        <v>GIS, Mapping, and Spatial Analysis</v>
      </c>
      <c r="D250" s="6" t="str">
        <f>VLOOKUP(A250,Table3[#All],4,FALSE)</f>
        <v>Specialization</v>
      </c>
      <c r="E250" s="6">
        <f>VLOOKUP(A250,Table3[#All],5,FALSE)</f>
        <v>4.9000000000000004</v>
      </c>
      <c r="F250" s="6">
        <f>VLOOKUP(A250,Table3[#All],6,FALSE)</f>
        <v>1967</v>
      </c>
      <c r="G250" s="6">
        <v>56000</v>
      </c>
      <c r="H250" s="6" t="str">
        <f>VLOOKUP(A250,Table3[#All],8,FALSE)</f>
        <v>Beginner</v>
      </c>
      <c r="I250" s="6" t="s">
        <v>2367</v>
      </c>
      <c r="J250" s="6" t="s">
        <v>2368</v>
      </c>
      <c r="K250" s="6">
        <v>4.9000000000000004</v>
      </c>
      <c r="L250" s="8">
        <v>1527</v>
      </c>
      <c r="M250" s="6">
        <v>500</v>
      </c>
      <c r="N250" s="7">
        <f>IFERROR(VLOOKUP(I250,Table1[#All],2,0),0)</f>
        <v>42612</v>
      </c>
      <c r="O250" s="6" t="s">
        <v>2369</v>
      </c>
      <c r="P250" s="6" t="s">
        <v>2370</v>
      </c>
      <c r="Q250" s="6">
        <v>4.9000000000000004</v>
      </c>
      <c r="R250" s="6">
        <v>501</v>
      </c>
      <c r="S250" s="6">
        <v>151</v>
      </c>
      <c r="T250" s="7">
        <f>IFERROR(VLOOKUP(O250,Table1[#All],2,0),0)</f>
        <v>18026</v>
      </c>
      <c r="U250" s="6" t="s">
        <v>2371</v>
      </c>
      <c r="V250" s="6" t="s">
        <v>2372</v>
      </c>
      <c r="W250" s="6">
        <v>4.9000000000000004</v>
      </c>
      <c r="X250" s="6">
        <v>427</v>
      </c>
      <c r="Y250" s="6">
        <v>126</v>
      </c>
      <c r="Z250" s="7">
        <f>IFERROR(VLOOKUP(U250,Table1[#All],2,0),0)</f>
        <v>17551</v>
      </c>
      <c r="AA250" s="6" t="s">
        <v>2373</v>
      </c>
      <c r="AB250" s="6" t="s">
        <v>2374</v>
      </c>
      <c r="AC250" s="6">
        <v>4.9000000000000004</v>
      </c>
      <c r="AD250" s="6">
        <v>220</v>
      </c>
      <c r="AE250" s="6">
        <v>74</v>
      </c>
      <c r="AF250" s="7">
        <f>IFERROR(VLOOKUP(AA250,Table1[#All],2,0),0)</f>
        <v>10237</v>
      </c>
      <c r="AG250" s="6" t="s">
        <v>9</v>
      </c>
      <c r="AH250" s="6" t="s">
        <v>9</v>
      </c>
      <c r="AI250" s="6">
        <f>0</f>
        <v>0</v>
      </c>
      <c r="AJ250" s="6">
        <f>0</f>
        <v>0</v>
      </c>
      <c r="AK250" s="6">
        <f>0</f>
        <v>0</v>
      </c>
      <c r="AL250" s="7">
        <f>IFERROR(VLOOKUP(AG250,Table1[#All],2,0),0)</f>
        <v>0</v>
      </c>
      <c r="AM250" s="6" t="s">
        <v>9</v>
      </c>
      <c r="AN250" s="6" t="s">
        <v>9</v>
      </c>
      <c r="AO250" s="6">
        <f>0</f>
        <v>0</v>
      </c>
      <c r="AP250" s="6">
        <f>0</f>
        <v>0</v>
      </c>
      <c r="AQ250" s="6">
        <f>0</f>
        <v>0</v>
      </c>
      <c r="AR250" s="7">
        <f>IFERROR(VLOOKUP(AM250,Table1[#All],2,0),0)</f>
        <v>0</v>
      </c>
      <c r="AS250" s="6" t="s">
        <v>9</v>
      </c>
      <c r="AT250" s="6" t="s">
        <v>9</v>
      </c>
      <c r="AU250" s="6">
        <f>0</f>
        <v>0</v>
      </c>
      <c r="AV250" s="6">
        <f>0</f>
        <v>0</v>
      </c>
      <c r="AW250" s="6">
        <f>0</f>
        <v>0</v>
      </c>
      <c r="AX250" s="7">
        <f>IFERROR(VLOOKUP(AS250,Table1[#All],2,0),0)</f>
        <v>0</v>
      </c>
      <c r="AY250" s="6" t="s">
        <v>9</v>
      </c>
      <c r="AZ250" s="6" t="s">
        <v>9</v>
      </c>
      <c r="BA250" s="6">
        <f>0</f>
        <v>0</v>
      </c>
      <c r="BB250" s="6">
        <f>0</f>
        <v>0</v>
      </c>
      <c r="BC250" s="6">
        <f>0</f>
        <v>0</v>
      </c>
      <c r="BD250" s="7">
        <f>IFERROR(VLOOKUP(AY250,Table1[#All],2,0),0)</f>
        <v>0</v>
      </c>
      <c r="BE250" s="6" t="s">
        <v>9</v>
      </c>
      <c r="BF250" s="6" t="s">
        <v>9</v>
      </c>
      <c r="BG250" s="6">
        <f>0</f>
        <v>0</v>
      </c>
      <c r="BH250" s="6">
        <f>0</f>
        <v>0</v>
      </c>
      <c r="BI250" s="6">
        <f>0</f>
        <v>0</v>
      </c>
      <c r="BJ250" s="7">
        <f>IFERROR(VLOOKUP(BE250,Table1[#All],2,0),0)</f>
        <v>0</v>
      </c>
      <c r="BK250" s="6" t="s">
        <v>9</v>
      </c>
      <c r="BL250" s="6" t="s">
        <v>9</v>
      </c>
      <c r="BM250" s="6">
        <f>0</f>
        <v>0</v>
      </c>
      <c r="BN250" s="6">
        <f>0</f>
        <v>0</v>
      </c>
      <c r="BO250" s="6">
        <f>0</f>
        <v>0</v>
      </c>
      <c r="BP250" s="7">
        <f>IFERROR(VLOOKUP(BK250,Table1[#All],2,0),0)</f>
        <v>0</v>
      </c>
    </row>
    <row r="251" spans="1:68" x14ac:dyDescent="0.25">
      <c r="A251" s="6" t="s">
        <v>2375</v>
      </c>
      <c r="B251" s="6" t="str">
        <f>VLOOKUP(A251,Table3[#All],2,FALSE)</f>
        <v>University of Colorado System</v>
      </c>
      <c r="C251" s="6" t="str">
        <f>VLOOKUP(A251,Table3[#All],3,FALSE)</f>
        <v>C# Programming for Unity Game Development</v>
      </c>
      <c r="D251" s="6" t="str">
        <f>VLOOKUP(A251,Table3[#All],4,FALSE)</f>
        <v>Specialization</v>
      </c>
      <c r="E251" s="6">
        <f>VLOOKUP(A251,Table3[#All],5,FALSE)</f>
        <v>4.5999999999999996</v>
      </c>
      <c r="F251" s="6">
        <f>VLOOKUP(A251,Table3[#All],6,FALSE)</f>
        <v>1922</v>
      </c>
      <c r="G251" s="6">
        <v>84000</v>
      </c>
      <c r="H251" s="6" t="str">
        <f>VLOOKUP(A251,Table3[#All],8,FALSE)</f>
        <v>Beginner</v>
      </c>
      <c r="I251" s="6" t="s">
        <v>2376</v>
      </c>
      <c r="J251" s="6" t="s">
        <v>2377</v>
      </c>
      <c r="K251" s="6">
        <v>4.7</v>
      </c>
      <c r="L251" s="8">
        <v>1741</v>
      </c>
      <c r="M251" s="6">
        <v>518</v>
      </c>
      <c r="N251" s="7">
        <f>IFERROR(VLOOKUP(I251,Table1[#All],2,0),0)</f>
        <v>79002</v>
      </c>
      <c r="O251" s="6" t="s">
        <v>2378</v>
      </c>
      <c r="P251" s="6" t="s">
        <v>2379</v>
      </c>
      <c r="Q251" s="6">
        <v>4.8</v>
      </c>
      <c r="R251" s="6">
        <v>482</v>
      </c>
      <c r="S251" s="6">
        <v>106</v>
      </c>
      <c r="T251" s="7">
        <f>IFERROR(VLOOKUP(O251,Table1[#All],2,0),0)</f>
        <v>16520</v>
      </c>
      <c r="U251" s="6" t="s">
        <v>2380</v>
      </c>
      <c r="V251" s="6" t="s">
        <v>2381</v>
      </c>
      <c r="W251" s="6">
        <v>4.5999999999999996</v>
      </c>
      <c r="X251" s="6">
        <v>250</v>
      </c>
      <c r="Y251" s="6">
        <v>66</v>
      </c>
      <c r="Z251" s="7">
        <f>IFERROR(VLOOKUP(U251,Table1[#All],2,0),0)</f>
        <v>12541</v>
      </c>
      <c r="AA251" s="6" t="s">
        <v>2382</v>
      </c>
      <c r="AB251" s="6" t="s">
        <v>2383</v>
      </c>
      <c r="AC251" s="6">
        <v>4.5999999999999996</v>
      </c>
      <c r="AD251" s="6">
        <v>126</v>
      </c>
      <c r="AE251" s="6">
        <v>33</v>
      </c>
      <c r="AF251" s="7">
        <f>IFERROR(VLOOKUP(AA251,Table1[#All],2,0),0)</f>
        <v>12920</v>
      </c>
      <c r="AG251" s="6" t="s">
        <v>9</v>
      </c>
      <c r="AH251" s="6" t="s">
        <v>9</v>
      </c>
      <c r="AI251" s="6">
        <f>0</f>
        <v>0</v>
      </c>
      <c r="AJ251" s="6">
        <f>0</f>
        <v>0</v>
      </c>
      <c r="AK251" s="6">
        <f>0</f>
        <v>0</v>
      </c>
      <c r="AL251" s="7">
        <f>IFERROR(VLOOKUP(AG251,Table1[#All],2,0),0)</f>
        <v>0</v>
      </c>
      <c r="AM251" s="6" t="s">
        <v>9</v>
      </c>
      <c r="AN251" s="6" t="s">
        <v>9</v>
      </c>
      <c r="AO251" s="6">
        <f>0</f>
        <v>0</v>
      </c>
      <c r="AP251" s="6">
        <f>0</f>
        <v>0</v>
      </c>
      <c r="AQ251" s="6">
        <f>0</f>
        <v>0</v>
      </c>
      <c r="AR251" s="7">
        <f>IFERROR(VLOOKUP(AM251,Table1[#All],2,0),0)</f>
        <v>0</v>
      </c>
      <c r="AS251" s="6" t="s">
        <v>9</v>
      </c>
      <c r="AT251" s="6" t="s">
        <v>9</v>
      </c>
      <c r="AU251" s="6">
        <f>0</f>
        <v>0</v>
      </c>
      <c r="AV251" s="6">
        <f>0</f>
        <v>0</v>
      </c>
      <c r="AW251" s="6">
        <f>0</f>
        <v>0</v>
      </c>
      <c r="AX251" s="7">
        <f>IFERROR(VLOOKUP(AS251,Table1[#All],2,0),0)</f>
        <v>0</v>
      </c>
      <c r="AY251" s="6" t="s">
        <v>9</v>
      </c>
      <c r="AZ251" s="6" t="s">
        <v>9</v>
      </c>
      <c r="BA251" s="6">
        <f>0</f>
        <v>0</v>
      </c>
      <c r="BB251" s="6">
        <f>0</f>
        <v>0</v>
      </c>
      <c r="BC251" s="6">
        <f>0</f>
        <v>0</v>
      </c>
      <c r="BD251" s="7">
        <f>IFERROR(VLOOKUP(AY251,Table1[#All],2,0),0)</f>
        <v>0</v>
      </c>
      <c r="BE251" s="6" t="s">
        <v>9</v>
      </c>
      <c r="BF251" s="6" t="s">
        <v>9</v>
      </c>
      <c r="BG251" s="6">
        <f>0</f>
        <v>0</v>
      </c>
      <c r="BH251" s="6">
        <f>0</f>
        <v>0</v>
      </c>
      <c r="BI251" s="6">
        <f>0</f>
        <v>0</v>
      </c>
      <c r="BJ251" s="7">
        <f>IFERROR(VLOOKUP(BE251,Table1[#All],2,0),0)</f>
        <v>0</v>
      </c>
      <c r="BK251" s="6" t="s">
        <v>9</v>
      </c>
      <c r="BL251" s="6" t="s">
        <v>9</v>
      </c>
      <c r="BM251" s="6">
        <f>0</f>
        <v>0</v>
      </c>
      <c r="BN251" s="6">
        <f>0</f>
        <v>0</v>
      </c>
      <c r="BO251" s="6">
        <f>0</f>
        <v>0</v>
      </c>
      <c r="BP251" s="7">
        <f>IFERROR(VLOOKUP(BK251,Table1[#All],2,0),0)</f>
        <v>0</v>
      </c>
    </row>
    <row r="252" spans="1:68" x14ac:dyDescent="0.25">
      <c r="A252" s="6" t="s">
        <v>2384</v>
      </c>
      <c r="B252" s="6" t="str">
        <f>VLOOKUP(A252,Table3[#All],2,FALSE)</f>
        <v>Rice University</v>
      </c>
      <c r="C252" s="6" t="str">
        <f>VLOOKUP(A252,Table3[#All],3,FALSE)</f>
        <v>Fundamentals of Computing</v>
      </c>
      <c r="D252" s="6" t="str">
        <f>VLOOKUP(A252,Table3[#All],4,FALSE)</f>
        <v>Specialization</v>
      </c>
      <c r="E252" s="6">
        <f>VLOOKUP(A252,Table3[#All],5,FALSE)</f>
        <v>4.8</v>
      </c>
      <c r="F252" s="6">
        <f>VLOOKUP(A252,Table3[#All],6,FALSE)</f>
        <v>3717</v>
      </c>
      <c r="G252" s="6">
        <v>240000</v>
      </c>
      <c r="H252" s="6" t="str">
        <f>VLOOKUP(A252,Table3[#All],8,FALSE)</f>
        <v>Beginner</v>
      </c>
      <c r="I252" s="6" t="s">
        <v>2385</v>
      </c>
      <c r="J252" s="6" t="s">
        <v>2386</v>
      </c>
      <c r="K252" s="6">
        <v>4.8</v>
      </c>
      <c r="L252" s="8">
        <v>3057</v>
      </c>
      <c r="M252" s="6">
        <v>901</v>
      </c>
      <c r="N252" s="7">
        <f>IFERROR(VLOOKUP(I252,Table1[#All],2,0),0)</f>
        <v>191100</v>
      </c>
      <c r="O252" s="6" t="s">
        <v>2387</v>
      </c>
      <c r="P252" s="6" t="s">
        <v>2388</v>
      </c>
      <c r="Q252" s="6">
        <v>4.9000000000000004</v>
      </c>
      <c r="R252" s="8">
        <v>1127</v>
      </c>
      <c r="S252" s="6">
        <v>285</v>
      </c>
      <c r="T252" s="7">
        <f>IFERROR(VLOOKUP(O252,Table1[#All],2,0),0)</f>
        <v>45678</v>
      </c>
      <c r="U252" s="6" t="s">
        <v>2389</v>
      </c>
      <c r="V252" s="6" t="s">
        <v>2390</v>
      </c>
      <c r="W252" s="6">
        <v>4.7</v>
      </c>
      <c r="X252" s="6">
        <v>555</v>
      </c>
      <c r="Y252" s="6">
        <v>97</v>
      </c>
      <c r="Z252" s="7">
        <f>IFERROR(VLOOKUP(U252,Table1[#All],2,0),0)</f>
        <v>29724</v>
      </c>
      <c r="AA252" s="6" t="s">
        <v>2391</v>
      </c>
      <c r="AB252" s="6" t="s">
        <v>2392</v>
      </c>
      <c r="AC252" s="6">
        <v>4.8</v>
      </c>
      <c r="AD252" s="6">
        <v>337</v>
      </c>
      <c r="AE252" s="6">
        <v>53</v>
      </c>
      <c r="AF252" s="7">
        <f>IFERROR(VLOOKUP(AA252,Table1[#All],2,0),0)</f>
        <v>17049</v>
      </c>
      <c r="AG252" s="6" t="s">
        <v>2393</v>
      </c>
      <c r="AH252" s="6" t="s">
        <v>2394</v>
      </c>
      <c r="AI252" s="6">
        <v>4.7</v>
      </c>
      <c r="AJ252" s="6">
        <v>330</v>
      </c>
      <c r="AK252" s="6">
        <v>68</v>
      </c>
      <c r="AL252" s="7">
        <f>IFERROR(VLOOKUP(AG252,Table1[#All],2,0),0)</f>
        <v>47316</v>
      </c>
      <c r="AM252" s="6" t="s">
        <v>2395</v>
      </c>
      <c r="AN252" s="6" t="s">
        <v>2396</v>
      </c>
      <c r="AO252" s="6">
        <v>4.7</v>
      </c>
      <c r="AP252" s="6">
        <v>199</v>
      </c>
      <c r="AQ252" s="6">
        <v>35</v>
      </c>
      <c r="AR252" s="7">
        <f>IFERROR(VLOOKUP(AM252,Table1[#All],2,0),0)</f>
        <v>21680</v>
      </c>
      <c r="AS252" s="6" t="s">
        <v>2397</v>
      </c>
      <c r="AT252" s="6" t="s">
        <v>2398</v>
      </c>
      <c r="AU252" s="6">
        <v>4.8</v>
      </c>
      <c r="AV252" s="6">
        <v>107</v>
      </c>
      <c r="AW252" s="6">
        <v>26</v>
      </c>
      <c r="AX252" s="7">
        <f>IFERROR(VLOOKUP(AS252,Table1[#All],2,0),0)</f>
        <v>2993</v>
      </c>
      <c r="AY252" s="6" t="s">
        <v>9</v>
      </c>
      <c r="AZ252" s="6" t="s">
        <v>9</v>
      </c>
      <c r="BA252" s="6">
        <f>0</f>
        <v>0</v>
      </c>
      <c r="BB252" s="6">
        <f>0</f>
        <v>0</v>
      </c>
      <c r="BC252" s="6">
        <f>0</f>
        <v>0</v>
      </c>
      <c r="BD252" s="7">
        <f>IFERROR(VLOOKUP(AY252,Table1[#All],2,0),0)</f>
        <v>0</v>
      </c>
      <c r="BE252" s="6" t="s">
        <v>9</v>
      </c>
      <c r="BF252" s="6" t="s">
        <v>9</v>
      </c>
      <c r="BG252" s="6">
        <f>0</f>
        <v>0</v>
      </c>
      <c r="BH252" s="6">
        <f>0</f>
        <v>0</v>
      </c>
      <c r="BI252" s="6">
        <f>0</f>
        <v>0</v>
      </c>
      <c r="BJ252" s="7">
        <f>IFERROR(VLOOKUP(BE252,Table1[#All],2,0),0)</f>
        <v>0</v>
      </c>
      <c r="BK252" s="6" t="s">
        <v>9</v>
      </c>
      <c r="BL252" s="6" t="s">
        <v>9</v>
      </c>
      <c r="BM252" s="6">
        <f>0</f>
        <v>0</v>
      </c>
      <c r="BN252" s="6">
        <f>0</f>
        <v>0</v>
      </c>
      <c r="BO252" s="6">
        <f>0</f>
        <v>0</v>
      </c>
      <c r="BP252" s="7">
        <f>IFERROR(VLOOKUP(BK252,Table1[#All],2,0),0)</f>
        <v>0</v>
      </c>
    </row>
    <row r="253" spans="1:68" x14ac:dyDescent="0.25">
      <c r="A253" s="6" t="s">
        <v>2399</v>
      </c>
      <c r="B253" s="6" t="str">
        <f>VLOOKUP(A253,Table3[#All],2,FALSE)</f>
        <v>Microsoft</v>
      </c>
      <c r="C253" s="6" t="str">
        <f>VLOOKUP(A253,Table3[#All],3,FALSE)</f>
        <v>Microsoft Azure Data Fundamentals DP-900 Exam Prep</v>
      </c>
      <c r="D253" s="6" t="str">
        <f>VLOOKUP(A253,Table3[#All],4,FALSE)</f>
        <v>Specialization</v>
      </c>
      <c r="E253" s="6">
        <f>VLOOKUP(A253,Table3[#All],5,FALSE)</f>
        <v>4.5999999999999996</v>
      </c>
      <c r="F253" s="6">
        <f>VLOOKUP(A253,Table3[#All],6,FALSE)</f>
        <v>84</v>
      </c>
      <c r="G253" s="6">
        <v>3300</v>
      </c>
      <c r="H253" s="6" t="str">
        <f>VLOOKUP(A253,Table3[#All],8,FALSE)</f>
        <v>Beginner</v>
      </c>
      <c r="I253" s="6" t="s">
        <v>2400</v>
      </c>
      <c r="J253" s="6" t="s">
        <v>2401</v>
      </c>
      <c r="K253" s="6">
        <v>4.7</v>
      </c>
      <c r="L253" s="6">
        <v>57</v>
      </c>
      <c r="M253" s="6">
        <v>12</v>
      </c>
      <c r="N253" s="7">
        <f>IFERROR(VLOOKUP(I253,Table1[#All],2,0),0)</f>
        <v>2395</v>
      </c>
      <c r="O253" s="6" t="s">
        <v>2402</v>
      </c>
      <c r="P253" s="6" t="s">
        <v>2403</v>
      </c>
      <c r="Q253" s="6">
        <v>4.7</v>
      </c>
      <c r="R253" s="6">
        <v>35</v>
      </c>
      <c r="S253" s="6">
        <v>1</v>
      </c>
      <c r="T253" s="7">
        <f>IFERROR(VLOOKUP(O253,Table1[#All],2,0),0)</f>
        <v>1513</v>
      </c>
      <c r="U253" s="6" t="s">
        <v>2404</v>
      </c>
      <c r="V253" s="6" t="s">
        <v>2405</v>
      </c>
      <c r="W253" s="6">
        <v>4.8</v>
      </c>
      <c r="X253" s="6">
        <v>15</v>
      </c>
      <c r="Y253" s="6">
        <v>2</v>
      </c>
      <c r="Z253" s="7">
        <f>IFERROR(VLOOKUP(U253,Table1[#All],2,0),0)</f>
        <v>0</v>
      </c>
      <c r="AA253" s="6" t="s">
        <v>2406</v>
      </c>
      <c r="AB253" s="6" t="s">
        <v>2407</v>
      </c>
      <c r="AC253" s="6">
        <v>4.5</v>
      </c>
      <c r="AD253" s="6">
        <v>13</v>
      </c>
      <c r="AE253" s="6">
        <v>3</v>
      </c>
      <c r="AF253" s="7">
        <f>IFERROR(VLOOKUP(AA253,Table1[#All],2,0),0)</f>
        <v>0</v>
      </c>
      <c r="AG253" s="6" t="s">
        <v>2408</v>
      </c>
      <c r="AH253" s="6" t="s">
        <v>2409</v>
      </c>
      <c r="AI253" s="6" t="s">
        <v>4367</v>
      </c>
      <c r="AJ253" s="6" t="s">
        <v>4367</v>
      </c>
      <c r="AK253" s="6" t="s">
        <v>4367</v>
      </c>
      <c r="AL253" s="7">
        <f>IFERROR(VLOOKUP(AG253,Table1[#All],2,0),0)</f>
        <v>0</v>
      </c>
      <c r="AM253" s="6" t="s">
        <v>9</v>
      </c>
      <c r="AN253" s="6" t="s">
        <v>9</v>
      </c>
      <c r="AO253" s="6">
        <f>0</f>
        <v>0</v>
      </c>
      <c r="AP253" s="6">
        <f>0</f>
        <v>0</v>
      </c>
      <c r="AQ253" s="6">
        <f>0</f>
        <v>0</v>
      </c>
      <c r="AR253" s="7">
        <f>IFERROR(VLOOKUP(AM253,Table1[#All],2,0),0)</f>
        <v>0</v>
      </c>
      <c r="AS253" s="6" t="s">
        <v>9</v>
      </c>
      <c r="AT253" s="6" t="s">
        <v>9</v>
      </c>
      <c r="AU253" s="6">
        <f>0</f>
        <v>0</v>
      </c>
      <c r="AV253" s="6">
        <f>0</f>
        <v>0</v>
      </c>
      <c r="AW253" s="6">
        <f>0</f>
        <v>0</v>
      </c>
      <c r="AX253" s="7">
        <f>IFERROR(VLOOKUP(AS253,Table1[#All],2,0),0)</f>
        <v>0</v>
      </c>
      <c r="AY253" s="6" t="s">
        <v>9</v>
      </c>
      <c r="AZ253" s="6" t="s">
        <v>9</v>
      </c>
      <c r="BA253" s="6">
        <f>0</f>
        <v>0</v>
      </c>
      <c r="BB253" s="6">
        <f>0</f>
        <v>0</v>
      </c>
      <c r="BC253" s="6">
        <f>0</f>
        <v>0</v>
      </c>
      <c r="BD253" s="7">
        <f>IFERROR(VLOOKUP(AY253,Table1[#All],2,0),0)</f>
        <v>0</v>
      </c>
      <c r="BE253" s="6" t="s">
        <v>9</v>
      </c>
      <c r="BF253" s="6" t="s">
        <v>9</v>
      </c>
      <c r="BG253" s="6">
        <f>0</f>
        <v>0</v>
      </c>
      <c r="BH253" s="6">
        <f>0</f>
        <v>0</v>
      </c>
      <c r="BI253" s="6">
        <f>0</f>
        <v>0</v>
      </c>
      <c r="BJ253" s="7">
        <f>IFERROR(VLOOKUP(BE253,Table1[#All],2,0),0)</f>
        <v>0</v>
      </c>
      <c r="BK253" s="6" t="s">
        <v>9</v>
      </c>
      <c r="BL253" s="6" t="s">
        <v>9</v>
      </c>
      <c r="BM253" s="6">
        <f>0</f>
        <v>0</v>
      </c>
      <c r="BN253" s="6">
        <f>0</f>
        <v>0</v>
      </c>
      <c r="BO253" s="6">
        <f>0</f>
        <v>0</v>
      </c>
      <c r="BP253" s="7">
        <f>IFERROR(VLOOKUP(BK253,Table1[#All],2,0),0)</f>
        <v>0</v>
      </c>
    </row>
    <row r="254" spans="1:68" x14ac:dyDescent="0.25">
      <c r="A254" s="6" t="s">
        <v>2410</v>
      </c>
      <c r="B254" s="6" t="str">
        <f>VLOOKUP(A254,Table3[#All],2,FALSE)</f>
        <v>University of Colorado Boulder</v>
      </c>
      <c r="C254" s="6" t="str">
        <f>VLOOKUP(A254,Table3[#All],3,FALSE)</f>
        <v>Power Electronics</v>
      </c>
      <c r="D254" s="6" t="str">
        <f>VLOOKUP(A254,Table3[#All],4,FALSE)</f>
        <v>Specialization</v>
      </c>
      <c r="E254" s="6">
        <f>VLOOKUP(A254,Table3[#All],5,FALSE)</f>
        <v>4.7</v>
      </c>
      <c r="F254" s="6">
        <f>VLOOKUP(A254,Table3[#All],6,FALSE)</f>
        <v>3098</v>
      </c>
      <c r="G254" s="6">
        <v>100000</v>
      </c>
      <c r="H254" s="6" t="str">
        <f>VLOOKUP(A254,Table3[#All],8,FALSE)</f>
        <v>Intermediate</v>
      </c>
      <c r="I254" s="6" t="s">
        <v>2411</v>
      </c>
      <c r="J254" s="6" t="s">
        <v>2412</v>
      </c>
      <c r="K254" s="6">
        <v>4.7</v>
      </c>
      <c r="L254" s="8">
        <v>2815</v>
      </c>
      <c r="M254" s="6">
        <v>710</v>
      </c>
      <c r="N254" s="7">
        <f>IFERROR(VLOOKUP(I254,Table1[#All],2,0),0)</f>
        <v>91024</v>
      </c>
      <c r="O254" s="6" t="s">
        <v>2413</v>
      </c>
      <c r="P254" s="6" t="s">
        <v>2414</v>
      </c>
      <c r="Q254" s="6">
        <v>4.8</v>
      </c>
      <c r="R254" s="6">
        <v>933</v>
      </c>
      <c r="S254" s="6">
        <v>185</v>
      </c>
      <c r="T254" s="7">
        <f>IFERROR(VLOOKUP(O254,Table1[#All],2,0),0)</f>
        <v>31326</v>
      </c>
      <c r="U254" s="6" t="s">
        <v>2415</v>
      </c>
      <c r="V254" s="6" t="s">
        <v>2416</v>
      </c>
      <c r="W254" s="6">
        <v>4.8</v>
      </c>
      <c r="X254" s="6">
        <v>558</v>
      </c>
      <c r="Y254" s="6">
        <v>117</v>
      </c>
      <c r="Z254" s="7">
        <f>IFERROR(VLOOKUP(U254,Table1[#All],2,0),0)</f>
        <v>21836</v>
      </c>
      <c r="AA254" s="6" t="s">
        <v>2417</v>
      </c>
      <c r="AB254" s="6" t="s">
        <v>2418</v>
      </c>
      <c r="AC254" s="6">
        <v>4.8</v>
      </c>
      <c r="AD254" s="6">
        <v>56</v>
      </c>
      <c r="AE254" s="6">
        <v>16</v>
      </c>
      <c r="AF254" s="7">
        <f>IFERROR(VLOOKUP(AA254,Table1[#All],2,0),0)</f>
        <v>6013</v>
      </c>
      <c r="AG254" s="6" t="s">
        <v>9</v>
      </c>
      <c r="AH254" s="6" t="s">
        <v>9</v>
      </c>
      <c r="AI254" s="6">
        <f>0</f>
        <v>0</v>
      </c>
      <c r="AJ254" s="6">
        <f>0</f>
        <v>0</v>
      </c>
      <c r="AK254" s="6">
        <f>0</f>
        <v>0</v>
      </c>
      <c r="AL254" s="7">
        <f>IFERROR(VLOOKUP(AG254,Table1[#All],2,0),0)</f>
        <v>0</v>
      </c>
      <c r="AM254" s="6" t="s">
        <v>9</v>
      </c>
      <c r="AN254" s="6" t="s">
        <v>9</v>
      </c>
      <c r="AO254" s="6">
        <f>0</f>
        <v>0</v>
      </c>
      <c r="AP254" s="6">
        <f>0</f>
        <v>0</v>
      </c>
      <c r="AQ254" s="6">
        <f>0</f>
        <v>0</v>
      </c>
      <c r="AR254" s="7">
        <f>IFERROR(VLOOKUP(AM254,Table1[#All],2,0),0)</f>
        <v>0</v>
      </c>
      <c r="AS254" s="6" t="s">
        <v>9</v>
      </c>
      <c r="AT254" s="6" t="s">
        <v>9</v>
      </c>
      <c r="AU254" s="6">
        <f>0</f>
        <v>0</v>
      </c>
      <c r="AV254" s="6">
        <f>0</f>
        <v>0</v>
      </c>
      <c r="AW254" s="6">
        <f>0</f>
        <v>0</v>
      </c>
      <c r="AX254" s="7">
        <f>IFERROR(VLOOKUP(AS254,Table1[#All],2,0),0)</f>
        <v>0</v>
      </c>
      <c r="AY254" s="6" t="s">
        <v>9</v>
      </c>
      <c r="AZ254" s="6" t="s">
        <v>9</v>
      </c>
      <c r="BA254" s="6">
        <f>0</f>
        <v>0</v>
      </c>
      <c r="BB254" s="6">
        <f>0</f>
        <v>0</v>
      </c>
      <c r="BC254" s="6">
        <f>0</f>
        <v>0</v>
      </c>
      <c r="BD254" s="7">
        <f>IFERROR(VLOOKUP(AY254,Table1[#All],2,0),0)</f>
        <v>0</v>
      </c>
      <c r="BE254" s="6" t="s">
        <v>9</v>
      </c>
      <c r="BF254" s="6" t="s">
        <v>9</v>
      </c>
      <c r="BG254" s="6">
        <f>0</f>
        <v>0</v>
      </c>
      <c r="BH254" s="6">
        <f>0</f>
        <v>0</v>
      </c>
      <c r="BI254" s="6">
        <f>0</f>
        <v>0</v>
      </c>
      <c r="BJ254" s="7">
        <f>IFERROR(VLOOKUP(BE254,Table1[#All],2,0),0)</f>
        <v>0</v>
      </c>
      <c r="BK254" s="6" t="s">
        <v>9</v>
      </c>
      <c r="BL254" s="6" t="s">
        <v>9</v>
      </c>
      <c r="BM254" s="6">
        <f>0</f>
        <v>0</v>
      </c>
      <c r="BN254" s="6">
        <f>0</f>
        <v>0</v>
      </c>
      <c r="BO254" s="6">
        <f>0</f>
        <v>0</v>
      </c>
      <c r="BP254" s="7">
        <f>IFERROR(VLOOKUP(BK254,Table1[#All],2,0),0)</f>
        <v>0</v>
      </c>
    </row>
    <row r="255" spans="1:68" x14ac:dyDescent="0.25">
      <c r="A255" s="6" t="s">
        <v>2419</v>
      </c>
      <c r="B255" s="6" t="str">
        <f>VLOOKUP(A255,Table3[#All],2,FALSE)</f>
        <v>Michigan State University</v>
      </c>
      <c r="C255" s="6" t="str">
        <f>VLOOKUP(A255,Table3[#All],3,FALSE)</f>
        <v>Game Design and Development with Unity 2020</v>
      </c>
      <c r="D255" s="6" t="str">
        <f>VLOOKUP(A255,Table3[#All],4,FALSE)</f>
        <v>Specialization</v>
      </c>
      <c r="E255" s="6">
        <f>VLOOKUP(A255,Table3[#All],5,FALSE)</f>
        <v>4.7</v>
      </c>
      <c r="F255" s="6">
        <f>VLOOKUP(A255,Table3[#All],6,FALSE)</f>
        <v>193</v>
      </c>
      <c r="G255" s="6">
        <v>8400</v>
      </c>
      <c r="H255" s="6" t="str">
        <f>VLOOKUP(A255,Table3[#All],8,FALSE)</f>
        <v>Beginner</v>
      </c>
      <c r="I255" s="6" t="s">
        <v>2420</v>
      </c>
      <c r="J255" s="6" t="s">
        <v>2421</v>
      </c>
      <c r="K255" s="6">
        <v>4.7</v>
      </c>
      <c r="L255" s="6">
        <v>171</v>
      </c>
      <c r="M255" s="6">
        <v>57</v>
      </c>
      <c r="N255" s="7">
        <f>IFERROR(VLOOKUP(I255,Table1[#All],2,0),0)</f>
        <v>7920</v>
      </c>
      <c r="O255" s="6" t="s">
        <v>2422</v>
      </c>
      <c r="P255" s="6" t="s">
        <v>2423</v>
      </c>
      <c r="Q255" s="6">
        <v>4.7</v>
      </c>
      <c r="R255" s="6">
        <v>32</v>
      </c>
      <c r="S255" s="6">
        <v>6</v>
      </c>
      <c r="T255" s="7">
        <f>IFERROR(VLOOKUP(O255,Table1[#All],2,0),0)</f>
        <v>2068</v>
      </c>
      <c r="U255" s="6" t="s">
        <v>2424</v>
      </c>
      <c r="V255" s="6" t="s">
        <v>2425</v>
      </c>
      <c r="W255" s="6">
        <v>4.7</v>
      </c>
      <c r="X255" s="6">
        <v>19</v>
      </c>
      <c r="Y255" s="6">
        <v>3</v>
      </c>
      <c r="Z255" s="7">
        <f>IFERROR(VLOOKUP(U255,Table1[#All],2,0),0)</f>
        <v>0</v>
      </c>
      <c r="AA255" s="6" t="s">
        <v>2426</v>
      </c>
      <c r="AB255" s="6" t="s">
        <v>2427</v>
      </c>
      <c r="AC255" s="6">
        <v>4.8</v>
      </c>
      <c r="AD255" s="6">
        <v>12</v>
      </c>
      <c r="AE255" s="6">
        <v>4</v>
      </c>
      <c r="AF255" s="7">
        <f>IFERROR(VLOOKUP(AA255,Table1[#All],2,0),0)</f>
        <v>0</v>
      </c>
      <c r="AG255" s="6" t="s">
        <v>2428</v>
      </c>
      <c r="AH255" s="6" t="s">
        <v>2429</v>
      </c>
      <c r="AI255" s="6" t="s">
        <v>4367</v>
      </c>
      <c r="AJ255" s="6" t="s">
        <v>4367</v>
      </c>
      <c r="AK255" s="6">
        <f>0</f>
        <v>0</v>
      </c>
      <c r="AL255" s="7">
        <f>IFERROR(VLOOKUP(AG255,Table1[#All],2,0),0)</f>
        <v>0</v>
      </c>
      <c r="AM255" s="6" t="s">
        <v>9</v>
      </c>
      <c r="AN255" s="6" t="s">
        <v>9</v>
      </c>
      <c r="AO255" s="6">
        <f>0</f>
        <v>0</v>
      </c>
      <c r="AP255" s="6">
        <f>0</f>
        <v>0</v>
      </c>
      <c r="AQ255" s="6">
        <f>0</f>
        <v>0</v>
      </c>
      <c r="AR255" s="7">
        <f>IFERROR(VLOOKUP(AM255,Table1[#All],2,0),0)</f>
        <v>0</v>
      </c>
      <c r="AS255" s="6" t="s">
        <v>9</v>
      </c>
      <c r="AT255" s="6" t="s">
        <v>9</v>
      </c>
      <c r="AU255" s="6">
        <f>0</f>
        <v>0</v>
      </c>
      <c r="AV255" s="6">
        <f>0</f>
        <v>0</v>
      </c>
      <c r="AW255" s="6">
        <f>0</f>
        <v>0</v>
      </c>
      <c r="AX255" s="7">
        <f>IFERROR(VLOOKUP(AS255,Table1[#All],2,0),0)</f>
        <v>0</v>
      </c>
      <c r="AY255" s="6" t="s">
        <v>9</v>
      </c>
      <c r="AZ255" s="6" t="s">
        <v>9</v>
      </c>
      <c r="BA255" s="6">
        <f>0</f>
        <v>0</v>
      </c>
      <c r="BB255" s="6">
        <f>0</f>
        <v>0</v>
      </c>
      <c r="BC255" s="6">
        <f>0</f>
        <v>0</v>
      </c>
      <c r="BD255" s="7">
        <f>IFERROR(VLOOKUP(AY255,Table1[#All],2,0),0)</f>
        <v>0</v>
      </c>
      <c r="BE255" s="6" t="s">
        <v>9</v>
      </c>
      <c r="BF255" s="6" t="s">
        <v>9</v>
      </c>
      <c r="BG255" s="6">
        <f>0</f>
        <v>0</v>
      </c>
      <c r="BH255" s="6">
        <f>0</f>
        <v>0</v>
      </c>
      <c r="BI255" s="6">
        <f>0</f>
        <v>0</v>
      </c>
      <c r="BJ255" s="7">
        <f>IFERROR(VLOOKUP(BE255,Table1[#All],2,0),0)</f>
        <v>0</v>
      </c>
      <c r="BK255" s="6" t="s">
        <v>9</v>
      </c>
      <c r="BL255" s="6" t="s">
        <v>9</v>
      </c>
      <c r="BM255" s="6">
        <f>0</f>
        <v>0</v>
      </c>
      <c r="BN255" s="6">
        <f>0</f>
        <v>0</v>
      </c>
      <c r="BO255" s="6">
        <f>0</f>
        <v>0</v>
      </c>
      <c r="BP255" s="7">
        <f>IFERROR(VLOOKUP(BK255,Table1[#All],2,0),0)</f>
        <v>0</v>
      </c>
    </row>
    <row r="256" spans="1:68" x14ac:dyDescent="0.25">
      <c r="A256" s="6" t="s">
        <v>2430</v>
      </c>
      <c r="B256" s="6" t="str">
        <f>VLOOKUP(A256,Table3[#All],2,FALSE)</f>
        <v>University of California, Irvine</v>
      </c>
      <c r="C256" s="6" t="str">
        <f>VLOOKUP(A256,Table3[#All],3,FALSE)</f>
        <v>TOEFL Preparation</v>
      </c>
      <c r="D256" s="6" t="str">
        <f>VLOOKUP(A256,Table3[#All],4,FALSE)</f>
        <v>Specialization</v>
      </c>
      <c r="E256" s="6">
        <f>VLOOKUP(A256,Table3[#All],5,FALSE)</f>
        <v>4.5</v>
      </c>
      <c r="F256" s="6">
        <f>VLOOKUP(A256,Table3[#All],6,FALSE)</f>
        <v>88</v>
      </c>
      <c r="G256" s="6">
        <v>5300</v>
      </c>
      <c r="H256" s="6" t="str">
        <f>VLOOKUP(A256,Table3[#All],8,FALSE)</f>
        <v>Beginner</v>
      </c>
      <c r="I256" s="6" t="s">
        <v>2431</v>
      </c>
      <c r="J256" s="6" t="s">
        <v>2432</v>
      </c>
      <c r="K256" s="6">
        <v>4.3</v>
      </c>
      <c r="L256" s="6">
        <v>61</v>
      </c>
      <c r="M256" s="6">
        <v>18</v>
      </c>
      <c r="N256" s="7">
        <f>IFERROR(VLOOKUP(I256,Table1[#All],2,0),0)</f>
        <v>4534</v>
      </c>
      <c r="O256" s="6" t="s">
        <v>2433</v>
      </c>
      <c r="P256" s="6" t="s">
        <v>2434</v>
      </c>
      <c r="Q256" s="6">
        <v>4.5</v>
      </c>
      <c r="R256" s="6">
        <v>30</v>
      </c>
      <c r="S256" s="6">
        <v>4</v>
      </c>
      <c r="T256" s="7">
        <f>IFERROR(VLOOKUP(O256,Table1[#All],2,0),0)</f>
        <v>1903</v>
      </c>
      <c r="U256" s="6" t="s">
        <v>2435</v>
      </c>
      <c r="V256" s="6" t="s">
        <v>2436</v>
      </c>
      <c r="W256" s="6">
        <v>4.9000000000000004</v>
      </c>
      <c r="X256" s="6">
        <v>13</v>
      </c>
      <c r="Y256" s="6">
        <v>1</v>
      </c>
      <c r="Z256" s="7">
        <f>IFERROR(VLOOKUP(U256,Table1[#All],2,0),0)</f>
        <v>0</v>
      </c>
      <c r="AA256" s="6" t="s">
        <v>9</v>
      </c>
      <c r="AB256" s="6" t="s">
        <v>9</v>
      </c>
      <c r="AC256" s="6">
        <f>0</f>
        <v>0</v>
      </c>
      <c r="AD256" s="6">
        <f>0</f>
        <v>0</v>
      </c>
      <c r="AE256" s="6">
        <f>0</f>
        <v>0</v>
      </c>
      <c r="AF256" s="7">
        <f>IFERROR(VLOOKUP(AA256,Table1[#All],2,0),0)</f>
        <v>0</v>
      </c>
      <c r="AG256" s="6" t="s">
        <v>9</v>
      </c>
      <c r="AH256" s="6" t="s">
        <v>9</v>
      </c>
      <c r="AI256" s="6">
        <f>0</f>
        <v>0</v>
      </c>
      <c r="AJ256" s="6">
        <f>0</f>
        <v>0</v>
      </c>
      <c r="AK256" s="6">
        <f>0</f>
        <v>0</v>
      </c>
      <c r="AL256" s="7">
        <f>IFERROR(VLOOKUP(AG256,Table1[#All],2,0),0)</f>
        <v>0</v>
      </c>
      <c r="AM256" s="6" t="s">
        <v>9</v>
      </c>
      <c r="AN256" s="6" t="s">
        <v>9</v>
      </c>
      <c r="AO256" s="6">
        <f>0</f>
        <v>0</v>
      </c>
      <c r="AP256" s="6">
        <f>0</f>
        <v>0</v>
      </c>
      <c r="AQ256" s="6">
        <f>0</f>
        <v>0</v>
      </c>
      <c r="AR256" s="7">
        <f>IFERROR(VLOOKUP(AM256,Table1[#All],2,0),0)</f>
        <v>0</v>
      </c>
      <c r="AS256" s="6" t="s">
        <v>9</v>
      </c>
      <c r="AT256" s="6" t="s">
        <v>9</v>
      </c>
      <c r="AU256" s="6">
        <f>0</f>
        <v>0</v>
      </c>
      <c r="AV256" s="6">
        <f>0</f>
        <v>0</v>
      </c>
      <c r="AW256" s="6">
        <f>0</f>
        <v>0</v>
      </c>
      <c r="AX256" s="7">
        <f>IFERROR(VLOOKUP(AS256,Table1[#All],2,0),0)</f>
        <v>0</v>
      </c>
      <c r="AY256" s="6" t="s">
        <v>9</v>
      </c>
      <c r="AZ256" s="6" t="s">
        <v>9</v>
      </c>
      <c r="BA256" s="6">
        <f>0</f>
        <v>0</v>
      </c>
      <c r="BB256" s="6">
        <f>0</f>
        <v>0</v>
      </c>
      <c r="BC256" s="6">
        <f>0</f>
        <v>0</v>
      </c>
      <c r="BD256" s="7">
        <f>IFERROR(VLOOKUP(AY256,Table1[#All],2,0),0)</f>
        <v>0</v>
      </c>
      <c r="BE256" s="6" t="s">
        <v>9</v>
      </c>
      <c r="BF256" s="6" t="s">
        <v>9</v>
      </c>
      <c r="BG256" s="6">
        <f>0</f>
        <v>0</v>
      </c>
      <c r="BH256" s="6">
        <f>0</f>
        <v>0</v>
      </c>
      <c r="BI256" s="6">
        <f>0</f>
        <v>0</v>
      </c>
      <c r="BJ256" s="7">
        <f>IFERROR(VLOOKUP(BE256,Table1[#All],2,0),0)</f>
        <v>0</v>
      </c>
      <c r="BK256" s="6" t="s">
        <v>9</v>
      </c>
      <c r="BL256" s="6" t="s">
        <v>9</v>
      </c>
      <c r="BM256" s="6">
        <f>0</f>
        <v>0</v>
      </c>
      <c r="BN256" s="6">
        <f>0</f>
        <v>0</v>
      </c>
      <c r="BO256" s="6">
        <f>0</f>
        <v>0</v>
      </c>
      <c r="BP256" s="7">
        <f>IFERROR(VLOOKUP(BK256,Table1[#All],2,0),0)</f>
        <v>0</v>
      </c>
    </row>
    <row r="257" spans="1:68" x14ac:dyDescent="0.25">
      <c r="A257" s="6" t="s">
        <v>2437</v>
      </c>
      <c r="B257" s="6" t="str">
        <f>VLOOKUP(A257,Table3[#All],2,FALSE)</f>
        <v>Interactive Brokers</v>
      </c>
      <c r="C257" s="6" t="str">
        <f>VLOOKUP(A257,Table3[#All],3,FALSE)</f>
        <v>Practical Guide to Trading</v>
      </c>
      <c r="D257" s="6" t="str">
        <f>VLOOKUP(A257,Table3[#All],4,FALSE)</f>
        <v>Specialization</v>
      </c>
      <c r="E257" s="6">
        <f>VLOOKUP(A257,Table3[#All],5,FALSE)</f>
        <v>4.3</v>
      </c>
      <c r="F257" s="6">
        <f>VLOOKUP(A257,Table3[#All],6,FALSE)</f>
        <v>94</v>
      </c>
      <c r="G257" s="6">
        <v>9400</v>
      </c>
      <c r="H257" s="6" t="str">
        <f>VLOOKUP(A257,Table3[#All],8,FALSE)</f>
        <v>Beginner</v>
      </c>
      <c r="I257" s="6" t="s">
        <v>2438</v>
      </c>
      <c r="J257" s="6" t="s">
        <v>2439</v>
      </c>
      <c r="K257" s="6">
        <v>4.5</v>
      </c>
      <c r="L257" s="6">
        <v>52</v>
      </c>
      <c r="M257" s="6">
        <v>17</v>
      </c>
      <c r="N257" s="7">
        <f>IFERROR(VLOOKUP(I257,Table1[#All],2,0),0)</f>
        <v>5321</v>
      </c>
      <c r="O257" s="6" t="s">
        <v>2440</v>
      </c>
      <c r="P257" s="6" t="s">
        <v>2441</v>
      </c>
      <c r="Q257" s="6">
        <v>4.0999999999999996</v>
      </c>
      <c r="R257" s="6">
        <v>28</v>
      </c>
      <c r="S257" s="6">
        <v>8</v>
      </c>
      <c r="T257" s="7">
        <f>IFERROR(VLOOKUP(O257,Table1[#All],2,0),0)</f>
        <v>2897</v>
      </c>
      <c r="U257" s="6" t="s">
        <v>2442</v>
      </c>
      <c r="V257" s="6" t="s">
        <v>2443</v>
      </c>
      <c r="W257" s="6">
        <v>4.5999999999999996</v>
      </c>
      <c r="X257" s="6">
        <v>10</v>
      </c>
      <c r="Y257" s="6">
        <v>6</v>
      </c>
      <c r="Z257" s="7">
        <f>IFERROR(VLOOKUP(U257,Table1[#All],2,0),0)</f>
        <v>0</v>
      </c>
      <c r="AA257" s="6" t="s">
        <v>2444</v>
      </c>
      <c r="AB257" s="6" t="s">
        <v>2445</v>
      </c>
      <c r="AC257" s="6">
        <v>4.5</v>
      </c>
      <c r="AD257" s="6">
        <v>33</v>
      </c>
      <c r="AE257" s="6">
        <v>10</v>
      </c>
      <c r="AF257" s="7">
        <f>IFERROR(VLOOKUP(AA257,Table1[#All],2,0),0)</f>
        <v>3738</v>
      </c>
      <c r="AG257" s="6" t="s">
        <v>9</v>
      </c>
      <c r="AH257" s="6" t="s">
        <v>9</v>
      </c>
      <c r="AI257" s="6">
        <f>0</f>
        <v>0</v>
      </c>
      <c r="AJ257" s="6">
        <f>0</f>
        <v>0</v>
      </c>
      <c r="AK257" s="6">
        <f>0</f>
        <v>0</v>
      </c>
      <c r="AL257" s="7">
        <f>IFERROR(VLOOKUP(AG257,Table1[#All],2,0),0)</f>
        <v>0</v>
      </c>
      <c r="AM257" s="6" t="s">
        <v>9</v>
      </c>
      <c r="AN257" s="6" t="s">
        <v>9</v>
      </c>
      <c r="AO257" s="6">
        <f>0</f>
        <v>0</v>
      </c>
      <c r="AP257" s="6">
        <f>0</f>
        <v>0</v>
      </c>
      <c r="AQ257" s="6">
        <f>0</f>
        <v>0</v>
      </c>
      <c r="AR257" s="7">
        <f>IFERROR(VLOOKUP(AM257,Table1[#All],2,0),0)</f>
        <v>0</v>
      </c>
      <c r="AS257" s="6" t="s">
        <v>9</v>
      </c>
      <c r="AT257" s="6" t="s">
        <v>9</v>
      </c>
      <c r="AU257" s="6">
        <f>0</f>
        <v>0</v>
      </c>
      <c r="AV257" s="6">
        <f>0</f>
        <v>0</v>
      </c>
      <c r="AW257" s="6">
        <f>0</f>
        <v>0</v>
      </c>
      <c r="AX257" s="7">
        <f>IFERROR(VLOOKUP(AS257,Table1[#All],2,0),0)</f>
        <v>0</v>
      </c>
      <c r="AY257" s="6" t="s">
        <v>9</v>
      </c>
      <c r="AZ257" s="6" t="s">
        <v>9</v>
      </c>
      <c r="BA257" s="6">
        <f>0</f>
        <v>0</v>
      </c>
      <c r="BB257" s="6">
        <f>0</f>
        <v>0</v>
      </c>
      <c r="BC257" s="6">
        <f>0</f>
        <v>0</v>
      </c>
      <c r="BD257" s="7">
        <f>IFERROR(VLOOKUP(AY257,Table1[#All],2,0),0)</f>
        <v>0</v>
      </c>
      <c r="BE257" s="6" t="s">
        <v>9</v>
      </c>
      <c r="BF257" s="6" t="s">
        <v>9</v>
      </c>
      <c r="BG257" s="6">
        <f>0</f>
        <v>0</v>
      </c>
      <c r="BH257" s="6">
        <f>0</f>
        <v>0</v>
      </c>
      <c r="BI257" s="6">
        <f>0</f>
        <v>0</v>
      </c>
      <c r="BJ257" s="7">
        <f>IFERROR(VLOOKUP(BE257,Table1[#All],2,0),0)</f>
        <v>0</v>
      </c>
      <c r="BK257" s="6" t="s">
        <v>9</v>
      </c>
      <c r="BL257" s="6" t="s">
        <v>9</v>
      </c>
      <c r="BM257" s="6">
        <f>0</f>
        <v>0</v>
      </c>
      <c r="BN257" s="6">
        <f>0</f>
        <v>0</v>
      </c>
      <c r="BO257" s="6">
        <f>0</f>
        <v>0</v>
      </c>
      <c r="BP257" s="7">
        <f>IFERROR(VLOOKUP(BK257,Table1[#All],2,0),0)</f>
        <v>0</v>
      </c>
    </row>
    <row r="258" spans="1:68" x14ac:dyDescent="0.25">
      <c r="A258" s="6" t="s">
        <v>2446</v>
      </c>
      <c r="B258" s="6" t="str">
        <f>VLOOKUP(A258,Table3[#All],2,FALSE)</f>
        <v>Michigan State University</v>
      </c>
      <c r="C258" s="6" t="str">
        <f>VLOOKUP(A258,Table3[#All],3,FALSE)</f>
        <v>Become a Journalist: Report the News!</v>
      </c>
      <c r="D258" s="6" t="str">
        <f>VLOOKUP(A258,Table3[#All],4,FALSE)</f>
        <v>Specialization</v>
      </c>
      <c r="E258" s="6">
        <f>VLOOKUP(A258,Table3[#All],5,FALSE)</f>
        <v>4.7</v>
      </c>
      <c r="F258" s="6">
        <f>VLOOKUP(A258,Table3[#All],6,FALSE)</f>
        <v>1377</v>
      </c>
      <c r="G258" s="6">
        <v>47000</v>
      </c>
      <c r="H258" s="6" t="str">
        <f>VLOOKUP(A258,Table3[#All],8,FALSE)</f>
        <v>Beginner</v>
      </c>
      <c r="I258" s="6" t="s">
        <v>2447</v>
      </c>
      <c r="J258" s="6" t="s">
        <v>2448</v>
      </c>
      <c r="K258" s="6">
        <v>4.7</v>
      </c>
      <c r="L258" s="6">
        <v>994</v>
      </c>
      <c r="M258" s="6">
        <v>284</v>
      </c>
      <c r="N258" s="7">
        <f>IFERROR(VLOOKUP(I258,Table1[#All],2,0),0)</f>
        <v>31711</v>
      </c>
      <c r="O258" s="6" t="s">
        <v>2449</v>
      </c>
      <c r="P258" s="6" t="s">
        <v>2450</v>
      </c>
      <c r="Q258" s="6">
        <v>4.7</v>
      </c>
      <c r="R258" s="6">
        <v>432</v>
      </c>
      <c r="S258" s="6">
        <v>99</v>
      </c>
      <c r="T258" s="7">
        <f>IFERROR(VLOOKUP(O258,Table1[#All],2,0),0)</f>
        <v>13329</v>
      </c>
      <c r="U258" s="6" t="s">
        <v>2451</v>
      </c>
      <c r="V258" s="6" t="s">
        <v>2452</v>
      </c>
      <c r="W258" s="6">
        <v>4.8</v>
      </c>
      <c r="X258" s="6">
        <v>268</v>
      </c>
      <c r="Y258" s="6">
        <v>55</v>
      </c>
      <c r="Z258" s="7">
        <f>IFERROR(VLOOKUP(U258,Table1[#All],2,0),0)</f>
        <v>11067</v>
      </c>
      <c r="AA258" s="6" t="s">
        <v>2453</v>
      </c>
      <c r="AB258" s="6" t="s">
        <v>2454</v>
      </c>
      <c r="AC258" s="6">
        <v>4.8</v>
      </c>
      <c r="AD258" s="6">
        <v>313</v>
      </c>
      <c r="AE258" s="6">
        <v>103</v>
      </c>
      <c r="AF258" s="7">
        <f>IFERROR(VLOOKUP(AA258,Table1[#All],2,0),0)</f>
        <v>18569</v>
      </c>
      <c r="AG258" s="6" t="s">
        <v>2455</v>
      </c>
      <c r="AH258" s="6" t="s">
        <v>2456</v>
      </c>
      <c r="AI258" s="6">
        <v>4.7</v>
      </c>
      <c r="AJ258" s="6">
        <v>74</v>
      </c>
      <c r="AK258" s="6">
        <v>27</v>
      </c>
      <c r="AL258" s="7">
        <f>IFERROR(VLOOKUP(AG258,Table1[#All],2,0),0)</f>
        <v>2953</v>
      </c>
      <c r="AM258" s="6" t="s">
        <v>9</v>
      </c>
      <c r="AN258" s="6" t="s">
        <v>9</v>
      </c>
      <c r="AO258" s="6">
        <f>0</f>
        <v>0</v>
      </c>
      <c r="AP258" s="6">
        <f>0</f>
        <v>0</v>
      </c>
      <c r="AQ258" s="6">
        <f>0</f>
        <v>0</v>
      </c>
      <c r="AR258" s="7">
        <f>IFERROR(VLOOKUP(AM258,Table1[#All],2,0),0)</f>
        <v>0</v>
      </c>
      <c r="AS258" s="6" t="s">
        <v>9</v>
      </c>
      <c r="AT258" s="6" t="s">
        <v>9</v>
      </c>
      <c r="AU258" s="6">
        <f>0</f>
        <v>0</v>
      </c>
      <c r="AV258" s="6">
        <f>0</f>
        <v>0</v>
      </c>
      <c r="AW258" s="6">
        <f>0</f>
        <v>0</v>
      </c>
      <c r="AX258" s="7">
        <f>IFERROR(VLOOKUP(AS258,Table1[#All],2,0),0)</f>
        <v>0</v>
      </c>
      <c r="AY258" s="6" t="s">
        <v>9</v>
      </c>
      <c r="AZ258" s="6" t="s">
        <v>9</v>
      </c>
      <c r="BA258" s="6">
        <f>0</f>
        <v>0</v>
      </c>
      <c r="BB258" s="6">
        <f>0</f>
        <v>0</v>
      </c>
      <c r="BC258" s="6">
        <f>0</f>
        <v>0</v>
      </c>
      <c r="BD258" s="7">
        <f>IFERROR(VLOOKUP(AY258,Table1[#All],2,0),0)</f>
        <v>0</v>
      </c>
      <c r="BE258" s="6" t="s">
        <v>9</v>
      </c>
      <c r="BF258" s="6" t="s">
        <v>9</v>
      </c>
      <c r="BG258" s="6">
        <f>0</f>
        <v>0</v>
      </c>
      <c r="BH258" s="6">
        <f>0</f>
        <v>0</v>
      </c>
      <c r="BI258" s="6">
        <f>0</f>
        <v>0</v>
      </c>
      <c r="BJ258" s="7">
        <f>IFERROR(VLOOKUP(BE258,Table1[#All],2,0),0)</f>
        <v>0</v>
      </c>
      <c r="BK258" s="6" t="s">
        <v>9</v>
      </c>
      <c r="BL258" s="6" t="s">
        <v>9</v>
      </c>
      <c r="BM258" s="6">
        <f>0</f>
        <v>0</v>
      </c>
      <c r="BN258" s="6">
        <f>0</f>
        <v>0</v>
      </c>
      <c r="BO258" s="6">
        <f>0</f>
        <v>0</v>
      </c>
      <c r="BP258" s="7">
        <f>IFERROR(VLOOKUP(BK258,Table1[#All],2,0),0)</f>
        <v>0</v>
      </c>
    </row>
    <row r="259" spans="1:68" x14ac:dyDescent="0.25">
      <c r="A259" s="6" t="s">
        <v>2457</v>
      </c>
      <c r="B259" s="6" t="str">
        <f>VLOOKUP(A259,Table3[#All],2,FALSE)</f>
        <v>University of Pennsylvania</v>
      </c>
      <c r="C259" s="6" t="str">
        <f>VLOOKUP(A259,Table3[#All],3,FALSE)</f>
        <v>Omnichannel Retail Strategy</v>
      </c>
      <c r="D259" s="6" t="str">
        <f>VLOOKUP(A259,Table3[#All],4,FALSE)</f>
        <v>Specialization</v>
      </c>
      <c r="E259" s="6">
        <f>VLOOKUP(A259,Table3[#All],5,FALSE)</f>
        <v>4.8</v>
      </c>
      <c r="F259" s="6">
        <f>VLOOKUP(A259,Table3[#All],6,FALSE)</f>
        <v>29</v>
      </c>
      <c r="G259" s="6">
        <v>0</v>
      </c>
      <c r="H259" s="6" t="str">
        <f>VLOOKUP(A259,Table3[#All],8,FALSE)</f>
        <v>Beginner</v>
      </c>
      <c r="I259" s="6" t="s">
        <v>2458</v>
      </c>
      <c r="J259" s="6" t="s">
        <v>2459</v>
      </c>
      <c r="K259" s="6">
        <v>4.8</v>
      </c>
      <c r="L259" s="6">
        <v>25</v>
      </c>
      <c r="M259" s="6">
        <v>8</v>
      </c>
      <c r="N259" s="7">
        <f>IFERROR(VLOOKUP(I259,Table1[#All],2,0),0)</f>
        <v>0</v>
      </c>
      <c r="O259" s="6" t="s">
        <v>2460</v>
      </c>
      <c r="P259" s="6" t="s">
        <v>2461</v>
      </c>
      <c r="Q259" s="6" t="s">
        <v>4367</v>
      </c>
      <c r="R259" s="6" t="s">
        <v>4367</v>
      </c>
      <c r="S259" s="6">
        <f>0</f>
        <v>0</v>
      </c>
      <c r="T259" s="7">
        <f>IFERROR(VLOOKUP(O259,Table1[#All],2,0),0)</f>
        <v>0</v>
      </c>
      <c r="U259" s="6" t="s">
        <v>2462</v>
      </c>
      <c r="V259" s="6" t="s">
        <v>2463</v>
      </c>
      <c r="W259" s="6">
        <v>0</v>
      </c>
      <c r="X259" s="6">
        <v>0</v>
      </c>
      <c r="Y259" s="6">
        <v>0</v>
      </c>
      <c r="Z259" s="7">
        <f>IFERROR(VLOOKUP(U259,Table1[#All],2,0),0)</f>
        <v>0</v>
      </c>
      <c r="AA259" s="6" t="s">
        <v>9</v>
      </c>
      <c r="AB259" s="6" t="s">
        <v>9</v>
      </c>
      <c r="AC259" s="6">
        <f>0</f>
        <v>0</v>
      </c>
      <c r="AD259" s="6">
        <f>0</f>
        <v>0</v>
      </c>
      <c r="AE259" s="6">
        <f>0</f>
        <v>0</v>
      </c>
      <c r="AF259" s="7">
        <f>IFERROR(VLOOKUP(AA259,Table1[#All],2,0),0)</f>
        <v>0</v>
      </c>
      <c r="AG259" s="6" t="s">
        <v>9</v>
      </c>
      <c r="AH259" s="6" t="s">
        <v>9</v>
      </c>
      <c r="AI259" s="6">
        <f>0</f>
        <v>0</v>
      </c>
      <c r="AJ259" s="6">
        <f>0</f>
        <v>0</v>
      </c>
      <c r="AK259" s="6">
        <f>0</f>
        <v>0</v>
      </c>
      <c r="AL259" s="7">
        <f>IFERROR(VLOOKUP(AG259,Table1[#All],2,0),0)</f>
        <v>0</v>
      </c>
      <c r="AM259" s="6" t="s">
        <v>9</v>
      </c>
      <c r="AN259" s="6" t="s">
        <v>9</v>
      </c>
      <c r="AO259" s="6">
        <f>0</f>
        <v>0</v>
      </c>
      <c r="AP259" s="6">
        <f>0</f>
        <v>0</v>
      </c>
      <c r="AQ259" s="6">
        <f>0</f>
        <v>0</v>
      </c>
      <c r="AR259" s="7">
        <f>IFERROR(VLOOKUP(AM259,Table1[#All],2,0),0)</f>
        <v>0</v>
      </c>
      <c r="AS259" s="6" t="s">
        <v>9</v>
      </c>
      <c r="AT259" s="6" t="s">
        <v>9</v>
      </c>
      <c r="AU259" s="6">
        <f>0</f>
        <v>0</v>
      </c>
      <c r="AV259" s="6">
        <f>0</f>
        <v>0</v>
      </c>
      <c r="AW259" s="6">
        <f>0</f>
        <v>0</v>
      </c>
      <c r="AX259" s="7">
        <f>IFERROR(VLOOKUP(AS259,Table1[#All],2,0),0)</f>
        <v>0</v>
      </c>
      <c r="AY259" s="6" t="s">
        <v>9</v>
      </c>
      <c r="AZ259" s="6" t="s">
        <v>9</v>
      </c>
      <c r="BA259" s="6">
        <f>0</f>
        <v>0</v>
      </c>
      <c r="BB259" s="6">
        <f>0</f>
        <v>0</v>
      </c>
      <c r="BC259" s="6">
        <f>0</f>
        <v>0</v>
      </c>
      <c r="BD259" s="7">
        <f>IFERROR(VLOOKUP(AY259,Table1[#All],2,0),0)</f>
        <v>0</v>
      </c>
      <c r="BE259" s="6" t="s">
        <v>9</v>
      </c>
      <c r="BF259" s="6" t="s">
        <v>9</v>
      </c>
      <c r="BG259" s="6">
        <f>0</f>
        <v>0</v>
      </c>
      <c r="BH259" s="6">
        <f>0</f>
        <v>0</v>
      </c>
      <c r="BI259" s="6">
        <f>0</f>
        <v>0</v>
      </c>
      <c r="BJ259" s="7">
        <f>IFERROR(VLOOKUP(BE259,Table1[#All],2,0),0)</f>
        <v>0</v>
      </c>
      <c r="BK259" s="6" t="s">
        <v>9</v>
      </c>
      <c r="BL259" s="6" t="s">
        <v>9</v>
      </c>
      <c r="BM259" s="6">
        <f>0</f>
        <v>0</v>
      </c>
      <c r="BN259" s="6">
        <f>0</f>
        <v>0</v>
      </c>
      <c r="BO259" s="6">
        <f>0</f>
        <v>0</v>
      </c>
      <c r="BP259" s="7">
        <f>IFERROR(VLOOKUP(BK259,Table1[#All],2,0),0)</f>
        <v>0</v>
      </c>
    </row>
    <row r="260" spans="1:68" x14ac:dyDescent="0.25">
      <c r="A260" s="6" t="s">
        <v>2464</v>
      </c>
      <c r="B260" s="6" t="str">
        <f>VLOOKUP(A260,Table3[#All],2,FALSE)</f>
        <v>Copenhagen Business School</v>
      </c>
      <c r="C260" s="6" t="str">
        <f>VLOOKUP(A260,Table3[#All],3,FALSE)</f>
        <v>Strategic Management and Innovation</v>
      </c>
      <c r="D260" s="6" t="str">
        <f>VLOOKUP(A260,Table3[#All],4,FALSE)</f>
        <v>Specialization</v>
      </c>
      <c r="E260" s="6">
        <f>VLOOKUP(A260,Table3[#All],5,FALSE)</f>
        <v>4.7</v>
      </c>
      <c r="F260" s="6">
        <f>VLOOKUP(A260,Table3[#All],6,FALSE)</f>
        <v>4302</v>
      </c>
      <c r="G260" s="6">
        <v>100000</v>
      </c>
      <c r="H260" s="6" t="str">
        <f>VLOOKUP(A260,Table3[#All],8,FALSE)</f>
        <v>Beginner</v>
      </c>
      <c r="I260" s="6" t="s">
        <v>2465</v>
      </c>
      <c r="J260" s="6" t="s">
        <v>2466</v>
      </c>
      <c r="K260" s="6">
        <v>4.7</v>
      </c>
      <c r="L260" s="8">
        <v>3815</v>
      </c>
      <c r="M260" s="6">
        <v>866</v>
      </c>
      <c r="N260" s="7">
        <f>IFERROR(VLOOKUP(I260,Table1[#All],2,0),0)</f>
        <v>87149</v>
      </c>
      <c r="O260" s="6" t="s">
        <v>2467</v>
      </c>
      <c r="P260" s="6" t="s">
        <v>2468</v>
      </c>
      <c r="Q260" s="6">
        <v>4.5</v>
      </c>
      <c r="R260" s="8">
        <v>1318</v>
      </c>
      <c r="S260" s="6">
        <v>266</v>
      </c>
      <c r="T260" s="7">
        <f>IFERROR(VLOOKUP(O260,Table1[#All],2,0),0)</f>
        <v>27742</v>
      </c>
      <c r="U260" s="6" t="s">
        <v>2469</v>
      </c>
      <c r="V260" s="6" t="s">
        <v>2470</v>
      </c>
      <c r="W260" s="6">
        <v>4.5999999999999996</v>
      </c>
      <c r="X260" s="6">
        <v>834</v>
      </c>
      <c r="Y260" s="6">
        <v>169</v>
      </c>
      <c r="Z260" s="7">
        <f>IFERROR(VLOOKUP(U260,Table1[#All],2,0),0)</f>
        <v>23010</v>
      </c>
      <c r="AA260" s="6" t="s">
        <v>2471</v>
      </c>
      <c r="AB260" s="6" t="s">
        <v>2472</v>
      </c>
      <c r="AC260" s="6">
        <v>4.5999999999999996</v>
      </c>
      <c r="AD260" s="6">
        <v>305</v>
      </c>
      <c r="AE260" s="6">
        <v>64</v>
      </c>
      <c r="AF260" s="7">
        <f>IFERROR(VLOOKUP(AA260,Table1[#All],2,0),0)</f>
        <v>5230</v>
      </c>
      <c r="AG260" s="6" t="s">
        <v>9</v>
      </c>
      <c r="AH260" s="6" t="s">
        <v>9</v>
      </c>
      <c r="AI260" s="6">
        <f>0</f>
        <v>0</v>
      </c>
      <c r="AJ260" s="6">
        <f>0</f>
        <v>0</v>
      </c>
      <c r="AK260" s="6">
        <f>0</f>
        <v>0</v>
      </c>
      <c r="AL260" s="7">
        <f>IFERROR(VLOOKUP(AG260,Table1[#All],2,0),0)</f>
        <v>0</v>
      </c>
      <c r="AM260" s="6" t="s">
        <v>9</v>
      </c>
      <c r="AN260" s="6" t="s">
        <v>9</v>
      </c>
      <c r="AO260" s="6">
        <f>0</f>
        <v>0</v>
      </c>
      <c r="AP260" s="6">
        <f>0</f>
        <v>0</v>
      </c>
      <c r="AQ260" s="6">
        <f>0</f>
        <v>0</v>
      </c>
      <c r="AR260" s="7">
        <f>IFERROR(VLOOKUP(AM260,Table1[#All],2,0),0)</f>
        <v>0</v>
      </c>
      <c r="AS260" s="6" t="s">
        <v>9</v>
      </c>
      <c r="AT260" s="6" t="s">
        <v>9</v>
      </c>
      <c r="AU260" s="6">
        <f>0</f>
        <v>0</v>
      </c>
      <c r="AV260" s="6">
        <f>0</f>
        <v>0</v>
      </c>
      <c r="AW260" s="6">
        <f>0</f>
        <v>0</v>
      </c>
      <c r="AX260" s="7">
        <f>IFERROR(VLOOKUP(AS260,Table1[#All],2,0),0)</f>
        <v>0</v>
      </c>
      <c r="AY260" s="6" t="s">
        <v>9</v>
      </c>
      <c r="AZ260" s="6" t="s">
        <v>9</v>
      </c>
      <c r="BA260" s="6">
        <f>0</f>
        <v>0</v>
      </c>
      <c r="BB260" s="6">
        <f>0</f>
        <v>0</v>
      </c>
      <c r="BC260" s="6">
        <f>0</f>
        <v>0</v>
      </c>
      <c r="BD260" s="7">
        <f>IFERROR(VLOOKUP(AY260,Table1[#All],2,0),0)</f>
        <v>0</v>
      </c>
      <c r="BE260" s="6" t="s">
        <v>9</v>
      </c>
      <c r="BF260" s="6" t="s">
        <v>9</v>
      </c>
      <c r="BG260" s="6">
        <f>0</f>
        <v>0</v>
      </c>
      <c r="BH260" s="6">
        <f>0</f>
        <v>0</v>
      </c>
      <c r="BI260" s="6">
        <f>0</f>
        <v>0</v>
      </c>
      <c r="BJ260" s="7">
        <f>IFERROR(VLOOKUP(BE260,Table1[#All],2,0),0)</f>
        <v>0</v>
      </c>
      <c r="BK260" s="6" t="s">
        <v>9</v>
      </c>
      <c r="BL260" s="6" t="s">
        <v>9</v>
      </c>
      <c r="BM260" s="6">
        <f>0</f>
        <v>0</v>
      </c>
      <c r="BN260" s="6">
        <f>0</f>
        <v>0</v>
      </c>
      <c r="BO260" s="6">
        <f>0</f>
        <v>0</v>
      </c>
      <c r="BP260" s="7">
        <f>IFERROR(VLOOKUP(BK260,Table1[#All],2,0),0)</f>
        <v>0</v>
      </c>
    </row>
    <row r="261" spans="1:68" x14ac:dyDescent="0.25">
      <c r="A261" s="6" t="s">
        <v>2473</v>
      </c>
      <c r="B261" s="6" t="str">
        <f>VLOOKUP(A261,Table3[#All],2,FALSE)</f>
        <v>Google Cloud</v>
      </c>
      <c r="C261" s="6" t="str">
        <f>VLOOKUP(A261,Table3[#All],3,FALSE)</f>
        <v>Digital Transformation Using AI/ML with Google Cloud</v>
      </c>
      <c r="D261" s="6" t="str">
        <f>VLOOKUP(A261,Table3[#All],4,FALSE)</f>
        <v>Specialization</v>
      </c>
      <c r="E261" s="6">
        <f>VLOOKUP(A261,Table3[#All],5,FALSE)</f>
        <v>4.5999999999999996</v>
      </c>
      <c r="F261" s="6">
        <f>VLOOKUP(A261,Table3[#All],6,FALSE)</f>
        <v>5322</v>
      </c>
      <c r="G261" s="6">
        <v>150000</v>
      </c>
      <c r="H261" s="6" t="str">
        <f>VLOOKUP(A261,Table3[#All],8,FALSE)</f>
        <v>Beginner</v>
      </c>
      <c r="I261" s="6" t="s">
        <v>2474</v>
      </c>
      <c r="J261" s="6" t="s">
        <v>2475</v>
      </c>
      <c r="K261" s="6">
        <v>4.7</v>
      </c>
      <c r="L261" s="8">
        <v>1123</v>
      </c>
      <c r="M261" s="6">
        <v>306</v>
      </c>
      <c r="N261" s="7">
        <f>IFERROR(VLOOKUP(I261,Table1[#All],2,0),0)</f>
        <v>30028</v>
      </c>
      <c r="O261" s="6" t="s">
        <v>2476</v>
      </c>
      <c r="P261" s="6" t="s">
        <v>2477</v>
      </c>
      <c r="Q261" s="6">
        <v>4.7</v>
      </c>
      <c r="R261" s="6">
        <v>929</v>
      </c>
      <c r="S261" s="6">
        <v>183</v>
      </c>
      <c r="T261" s="7">
        <f>IFERROR(VLOOKUP(O261,Table1[#All],2,0),0)</f>
        <v>19005</v>
      </c>
      <c r="U261" s="6" t="s">
        <v>2478</v>
      </c>
      <c r="V261" s="6" t="s">
        <v>2479</v>
      </c>
      <c r="W261" s="6">
        <v>4.5999999999999996</v>
      </c>
      <c r="X261" s="8">
        <v>3522</v>
      </c>
      <c r="Y261" s="6">
        <v>927</v>
      </c>
      <c r="Z261" s="7">
        <f>IFERROR(VLOOKUP(U261,Table1[#All],2,0),0)</f>
        <v>109306</v>
      </c>
      <c r="AA261" s="6" t="s">
        <v>9</v>
      </c>
      <c r="AB261" s="6" t="s">
        <v>9</v>
      </c>
      <c r="AC261" s="6">
        <f>0</f>
        <v>0</v>
      </c>
      <c r="AD261" s="6">
        <f>0</f>
        <v>0</v>
      </c>
      <c r="AE261" s="6">
        <f>0</f>
        <v>0</v>
      </c>
      <c r="AF261" s="7">
        <f>IFERROR(VLOOKUP(AA261,Table1[#All],2,0),0)</f>
        <v>0</v>
      </c>
      <c r="AG261" s="6" t="s">
        <v>9</v>
      </c>
      <c r="AH261" s="6" t="s">
        <v>9</v>
      </c>
      <c r="AI261" s="6">
        <f>0</f>
        <v>0</v>
      </c>
      <c r="AJ261" s="6">
        <f>0</f>
        <v>0</v>
      </c>
      <c r="AK261" s="6">
        <f>0</f>
        <v>0</v>
      </c>
      <c r="AL261" s="7">
        <f>IFERROR(VLOOKUP(AG261,Table1[#All],2,0),0)</f>
        <v>0</v>
      </c>
      <c r="AM261" s="6" t="s">
        <v>9</v>
      </c>
      <c r="AN261" s="6" t="s">
        <v>9</v>
      </c>
      <c r="AO261" s="6">
        <f>0</f>
        <v>0</v>
      </c>
      <c r="AP261" s="6">
        <f>0</f>
        <v>0</v>
      </c>
      <c r="AQ261" s="6">
        <f>0</f>
        <v>0</v>
      </c>
      <c r="AR261" s="7">
        <f>IFERROR(VLOOKUP(AM261,Table1[#All],2,0),0)</f>
        <v>0</v>
      </c>
      <c r="AS261" s="6" t="s">
        <v>9</v>
      </c>
      <c r="AT261" s="6" t="s">
        <v>9</v>
      </c>
      <c r="AU261" s="6">
        <f>0</f>
        <v>0</v>
      </c>
      <c r="AV261" s="6">
        <f>0</f>
        <v>0</v>
      </c>
      <c r="AW261" s="6">
        <f>0</f>
        <v>0</v>
      </c>
      <c r="AX261" s="7">
        <f>IFERROR(VLOOKUP(AS261,Table1[#All],2,0),0)</f>
        <v>0</v>
      </c>
      <c r="AY261" s="6" t="s">
        <v>9</v>
      </c>
      <c r="AZ261" s="6" t="s">
        <v>9</v>
      </c>
      <c r="BA261" s="6">
        <f>0</f>
        <v>0</v>
      </c>
      <c r="BB261" s="6">
        <f>0</f>
        <v>0</v>
      </c>
      <c r="BC261" s="6">
        <f>0</f>
        <v>0</v>
      </c>
      <c r="BD261" s="7">
        <f>IFERROR(VLOOKUP(AY261,Table1[#All],2,0),0)</f>
        <v>0</v>
      </c>
      <c r="BE261" s="6" t="s">
        <v>9</v>
      </c>
      <c r="BF261" s="6" t="s">
        <v>9</v>
      </c>
      <c r="BG261" s="6">
        <f>0</f>
        <v>0</v>
      </c>
      <c r="BH261" s="6">
        <f>0</f>
        <v>0</v>
      </c>
      <c r="BI261" s="6">
        <f>0</f>
        <v>0</v>
      </c>
      <c r="BJ261" s="7">
        <f>IFERROR(VLOOKUP(BE261,Table1[#All],2,0),0)</f>
        <v>0</v>
      </c>
      <c r="BK261" s="6" t="s">
        <v>9</v>
      </c>
      <c r="BL261" s="6" t="s">
        <v>9</v>
      </c>
      <c r="BM261" s="6">
        <f>0</f>
        <v>0</v>
      </c>
      <c r="BN261" s="6">
        <f>0</f>
        <v>0</v>
      </c>
      <c r="BO261" s="6">
        <f>0</f>
        <v>0</v>
      </c>
      <c r="BP261" s="7">
        <f>IFERROR(VLOOKUP(BK261,Table1[#All],2,0),0)</f>
        <v>0</v>
      </c>
    </row>
    <row r="262" spans="1:68" x14ac:dyDescent="0.25">
      <c r="A262" s="6" t="s">
        <v>2480</v>
      </c>
      <c r="B262" s="6" t="str">
        <f>VLOOKUP(A262,Table3[#All],2,FALSE)</f>
        <v>University of Pennsylvania</v>
      </c>
      <c r="C262" s="6" t="str">
        <f>VLOOKUP(A262,Table3[#All],3,FALSE)</f>
        <v>Business Strategies for A Better World</v>
      </c>
      <c r="D262" s="6" t="str">
        <f>VLOOKUP(A262,Table3[#All],4,FALSE)</f>
        <v>Specialization</v>
      </c>
      <c r="E262" s="6">
        <f>VLOOKUP(A262,Table3[#All],5,FALSE)</f>
        <v>4.7</v>
      </c>
      <c r="F262" s="6">
        <f>VLOOKUP(A262,Table3[#All],6,FALSE)</f>
        <v>1489</v>
      </c>
      <c r="G262" s="6">
        <v>34000</v>
      </c>
      <c r="H262" s="6" t="str">
        <f>VLOOKUP(A262,Table3[#All],8,FALSE)</f>
        <v>Beginner</v>
      </c>
      <c r="I262" s="6" t="s">
        <v>2481</v>
      </c>
      <c r="J262" s="6" t="s">
        <v>2482</v>
      </c>
      <c r="K262" s="6">
        <v>4.8</v>
      </c>
      <c r="L262" s="6">
        <v>784</v>
      </c>
      <c r="M262" s="6">
        <v>203</v>
      </c>
      <c r="N262" s="7">
        <f>IFERROR(VLOOKUP(I262,Table1[#All],2,0),0)</f>
        <v>12353</v>
      </c>
      <c r="O262" s="6" t="s">
        <v>2483</v>
      </c>
      <c r="P262" s="6" t="s">
        <v>2484</v>
      </c>
      <c r="Q262" s="6">
        <v>4.7</v>
      </c>
      <c r="R262" s="6">
        <v>485</v>
      </c>
      <c r="S262" s="6">
        <v>113</v>
      </c>
      <c r="T262" s="7">
        <f>IFERROR(VLOOKUP(O262,Table1[#All],2,0),0)</f>
        <v>14544</v>
      </c>
      <c r="U262" s="6" t="s">
        <v>2485</v>
      </c>
      <c r="V262" s="6" t="s">
        <v>2486</v>
      </c>
      <c r="W262" s="6">
        <v>4.5999999999999996</v>
      </c>
      <c r="X262" s="6">
        <v>344</v>
      </c>
      <c r="Y262" s="6">
        <v>65</v>
      </c>
      <c r="Z262" s="7">
        <f>IFERROR(VLOOKUP(U262,Table1[#All],2,0),0)</f>
        <v>6914</v>
      </c>
      <c r="AA262" s="6" t="s">
        <v>2487</v>
      </c>
      <c r="AB262" s="6" t="s">
        <v>2488</v>
      </c>
      <c r="AC262" s="6">
        <v>4.5999999999999996</v>
      </c>
      <c r="AD262" s="6">
        <v>452</v>
      </c>
      <c r="AE262" s="6">
        <v>112</v>
      </c>
      <c r="AF262" s="7">
        <f>IFERROR(VLOOKUP(AA262,Table1[#All],2,0),0)</f>
        <v>9632</v>
      </c>
      <c r="AG262" s="6" t="s">
        <v>9</v>
      </c>
      <c r="AH262" s="6" t="s">
        <v>9</v>
      </c>
      <c r="AI262" s="6">
        <f>0</f>
        <v>0</v>
      </c>
      <c r="AJ262" s="6">
        <f>0</f>
        <v>0</v>
      </c>
      <c r="AK262" s="6">
        <f>0</f>
        <v>0</v>
      </c>
      <c r="AL262" s="7">
        <f>IFERROR(VLOOKUP(AG262,Table1[#All],2,0),0)</f>
        <v>0</v>
      </c>
      <c r="AM262" s="6" t="s">
        <v>9</v>
      </c>
      <c r="AN262" s="6" t="s">
        <v>9</v>
      </c>
      <c r="AO262" s="6">
        <f>0</f>
        <v>0</v>
      </c>
      <c r="AP262" s="6">
        <f>0</f>
        <v>0</v>
      </c>
      <c r="AQ262" s="6">
        <f>0</f>
        <v>0</v>
      </c>
      <c r="AR262" s="7">
        <f>IFERROR(VLOOKUP(AM262,Table1[#All],2,0),0)</f>
        <v>0</v>
      </c>
      <c r="AS262" s="6" t="s">
        <v>9</v>
      </c>
      <c r="AT262" s="6" t="s">
        <v>9</v>
      </c>
      <c r="AU262" s="6">
        <f>0</f>
        <v>0</v>
      </c>
      <c r="AV262" s="6">
        <f>0</f>
        <v>0</v>
      </c>
      <c r="AW262" s="6">
        <f>0</f>
        <v>0</v>
      </c>
      <c r="AX262" s="7">
        <f>IFERROR(VLOOKUP(AS262,Table1[#All],2,0),0)</f>
        <v>0</v>
      </c>
      <c r="AY262" s="6" t="s">
        <v>9</v>
      </c>
      <c r="AZ262" s="6" t="s">
        <v>9</v>
      </c>
      <c r="BA262" s="6">
        <f>0</f>
        <v>0</v>
      </c>
      <c r="BB262" s="6">
        <f>0</f>
        <v>0</v>
      </c>
      <c r="BC262" s="6">
        <f>0</f>
        <v>0</v>
      </c>
      <c r="BD262" s="7">
        <f>IFERROR(VLOOKUP(AY262,Table1[#All],2,0),0)</f>
        <v>0</v>
      </c>
      <c r="BE262" s="6" t="s">
        <v>9</v>
      </c>
      <c r="BF262" s="6" t="s">
        <v>9</v>
      </c>
      <c r="BG262" s="6">
        <f>0</f>
        <v>0</v>
      </c>
      <c r="BH262" s="6">
        <f>0</f>
        <v>0</v>
      </c>
      <c r="BI262" s="6">
        <f>0</f>
        <v>0</v>
      </c>
      <c r="BJ262" s="7">
        <f>IFERROR(VLOOKUP(BE262,Table1[#All],2,0),0)</f>
        <v>0</v>
      </c>
      <c r="BK262" s="6" t="s">
        <v>9</v>
      </c>
      <c r="BL262" s="6" t="s">
        <v>9</v>
      </c>
      <c r="BM262" s="6">
        <f>0</f>
        <v>0</v>
      </c>
      <c r="BN262" s="6">
        <f>0</f>
        <v>0</v>
      </c>
      <c r="BO262" s="6">
        <f>0</f>
        <v>0</v>
      </c>
      <c r="BP262" s="7">
        <f>IFERROR(VLOOKUP(BK262,Table1[#All],2,0),0)</f>
        <v>0</v>
      </c>
    </row>
    <row r="263" spans="1:68" x14ac:dyDescent="0.25">
      <c r="A263" s="6" t="s">
        <v>2489</v>
      </c>
      <c r="B263" s="6" t="str">
        <f>VLOOKUP(A263,Table3[#All],2,FALSE)</f>
        <v>University of Colorado Boulder</v>
      </c>
      <c r="C263" s="6" t="str">
        <f>VLOOKUP(A263,Table3[#All],3,FALSE)</f>
        <v>Spacecraft Dynamics and Control</v>
      </c>
      <c r="D263" s="6" t="str">
        <f>VLOOKUP(A263,Table3[#All],4,FALSE)</f>
        <v>Specialization</v>
      </c>
      <c r="E263" s="6">
        <f>VLOOKUP(A263,Table3[#All],5,FALSE)</f>
        <v>4.8</v>
      </c>
      <c r="F263" s="6">
        <f>VLOOKUP(A263,Table3[#All],6,FALSE)</f>
        <v>329</v>
      </c>
      <c r="G263" s="6">
        <v>24000</v>
      </c>
      <c r="H263" s="6" t="str">
        <f>VLOOKUP(A263,Table3[#All],8,FALSE)</f>
        <v>Advanced</v>
      </c>
      <c r="I263" s="6" t="s">
        <v>2490</v>
      </c>
      <c r="J263" s="6" t="s">
        <v>2491</v>
      </c>
      <c r="K263" s="6">
        <v>4.9000000000000004</v>
      </c>
      <c r="L263" s="6">
        <v>260</v>
      </c>
      <c r="M263" s="6">
        <v>85</v>
      </c>
      <c r="N263" s="7">
        <f>IFERROR(VLOOKUP(I263,Table1[#All],2,0),0)</f>
        <v>17821</v>
      </c>
      <c r="O263" s="6" t="s">
        <v>2492</v>
      </c>
      <c r="P263" s="6" t="s">
        <v>2493</v>
      </c>
      <c r="Q263" s="6">
        <v>4.8</v>
      </c>
      <c r="R263" s="6">
        <v>101</v>
      </c>
      <c r="S263" s="6">
        <v>26</v>
      </c>
      <c r="T263" s="7">
        <f>IFERROR(VLOOKUP(O263,Table1[#All],2,0),0)</f>
        <v>8006</v>
      </c>
      <c r="U263" s="6" t="s">
        <v>2494</v>
      </c>
      <c r="V263" s="6" t="s">
        <v>2495</v>
      </c>
      <c r="W263" s="6">
        <v>4.7</v>
      </c>
      <c r="X263" s="6">
        <v>57</v>
      </c>
      <c r="Y263" s="6">
        <v>16</v>
      </c>
      <c r="Z263" s="7">
        <f>IFERROR(VLOOKUP(U263,Table1[#All],2,0),0)</f>
        <v>7451</v>
      </c>
      <c r="AA263" s="6" t="s">
        <v>2496</v>
      </c>
      <c r="AB263" s="6" t="s">
        <v>2497</v>
      </c>
      <c r="AC263" s="6">
        <v>4.7</v>
      </c>
      <c r="AD263" s="6">
        <v>36</v>
      </c>
      <c r="AE263" s="6">
        <v>11</v>
      </c>
      <c r="AF263" s="7">
        <f>IFERROR(VLOOKUP(AA263,Table1[#All],2,0),0)</f>
        <v>3654</v>
      </c>
      <c r="AG263" s="6" t="s">
        <v>9</v>
      </c>
      <c r="AH263" s="6" t="s">
        <v>9</v>
      </c>
      <c r="AI263" s="6">
        <f>0</f>
        <v>0</v>
      </c>
      <c r="AJ263" s="6">
        <f>0</f>
        <v>0</v>
      </c>
      <c r="AK263" s="6">
        <f>0</f>
        <v>0</v>
      </c>
      <c r="AL263" s="7">
        <f>IFERROR(VLOOKUP(AG263,Table1[#All],2,0),0)</f>
        <v>0</v>
      </c>
      <c r="AM263" s="6" t="s">
        <v>9</v>
      </c>
      <c r="AN263" s="6" t="s">
        <v>9</v>
      </c>
      <c r="AO263" s="6">
        <f>0</f>
        <v>0</v>
      </c>
      <c r="AP263" s="6">
        <f>0</f>
        <v>0</v>
      </c>
      <c r="AQ263" s="6">
        <f>0</f>
        <v>0</v>
      </c>
      <c r="AR263" s="7">
        <f>IFERROR(VLOOKUP(AM263,Table1[#All],2,0),0)</f>
        <v>0</v>
      </c>
      <c r="AS263" s="6" t="s">
        <v>9</v>
      </c>
      <c r="AT263" s="6" t="s">
        <v>9</v>
      </c>
      <c r="AU263" s="6">
        <f>0</f>
        <v>0</v>
      </c>
      <c r="AV263" s="6">
        <f>0</f>
        <v>0</v>
      </c>
      <c r="AW263" s="6">
        <f>0</f>
        <v>0</v>
      </c>
      <c r="AX263" s="7">
        <f>IFERROR(VLOOKUP(AS263,Table1[#All],2,0),0)</f>
        <v>0</v>
      </c>
      <c r="AY263" s="6" t="s">
        <v>9</v>
      </c>
      <c r="AZ263" s="6" t="s">
        <v>9</v>
      </c>
      <c r="BA263" s="6">
        <f>0</f>
        <v>0</v>
      </c>
      <c r="BB263" s="6">
        <f>0</f>
        <v>0</v>
      </c>
      <c r="BC263" s="6">
        <f>0</f>
        <v>0</v>
      </c>
      <c r="BD263" s="7">
        <f>IFERROR(VLOOKUP(AY263,Table1[#All],2,0),0)</f>
        <v>0</v>
      </c>
      <c r="BE263" s="6" t="s">
        <v>9</v>
      </c>
      <c r="BF263" s="6" t="s">
        <v>9</v>
      </c>
      <c r="BG263" s="6">
        <f>0</f>
        <v>0</v>
      </c>
      <c r="BH263" s="6">
        <f>0</f>
        <v>0</v>
      </c>
      <c r="BI263" s="6">
        <f>0</f>
        <v>0</v>
      </c>
      <c r="BJ263" s="7">
        <f>IFERROR(VLOOKUP(BE263,Table1[#All],2,0),0)</f>
        <v>0</v>
      </c>
      <c r="BK263" s="6" t="s">
        <v>9</v>
      </c>
      <c r="BL263" s="6" t="s">
        <v>9</v>
      </c>
      <c r="BM263" s="6">
        <f>0</f>
        <v>0</v>
      </c>
      <c r="BN263" s="6">
        <f>0</f>
        <v>0</v>
      </c>
      <c r="BO263" s="6">
        <f>0</f>
        <v>0</v>
      </c>
      <c r="BP263" s="7">
        <f>IFERROR(VLOOKUP(BK263,Table1[#All],2,0),0)</f>
        <v>0</v>
      </c>
    </row>
    <row r="264" spans="1:68" x14ac:dyDescent="0.25">
      <c r="A264" s="6" t="s">
        <v>2498</v>
      </c>
      <c r="B264" s="6" t="str">
        <f>VLOOKUP(A264,Table3[#All],2,FALSE)</f>
        <v>University of Illinois at Urbana-Champaign</v>
      </c>
      <c r="C264" s="6" t="str">
        <f>VLOOKUP(A264,Table3[#All],3,FALSE)</f>
        <v>Value Chain Management</v>
      </c>
      <c r="D264" s="6" t="str">
        <f>VLOOKUP(A264,Table3[#All],4,FALSE)</f>
        <v>Specialization</v>
      </c>
      <c r="E264" s="6">
        <f>VLOOKUP(A264,Table3[#All],5,FALSE)</f>
        <v>4.7</v>
      </c>
      <c r="F264" s="6">
        <f>VLOOKUP(A264,Table3[#All],6,FALSE)</f>
        <v>3992</v>
      </c>
      <c r="G264" s="6">
        <v>110000</v>
      </c>
      <c r="H264" s="6" t="str">
        <f>VLOOKUP(A264,Table3[#All],8,FALSE)</f>
        <v>Intermediate</v>
      </c>
      <c r="I264" s="6" t="s">
        <v>2499</v>
      </c>
      <c r="J264" s="6" t="s">
        <v>2500</v>
      </c>
      <c r="K264" s="6">
        <v>4.7</v>
      </c>
      <c r="L264" s="8">
        <v>1156</v>
      </c>
      <c r="M264" s="6">
        <v>255</v>
      </c>
      <c r="N264" s="7">
        <f>IFERROR(VLOOKUP(I264,Table1[#All],2,0),0)</f>
        <v>39762</v>
      </c>
      <c r="O264" s="6" t="s">
        <v>2501</v>
      </c>
      <c r="P264" s="6" t="s">
        <v>2502</v>
      </c>
      <c r="Q264" s="6">
        <v>4.7</v>
      </c>
      <c r="R264" s="6">
        <v>548</v>
      </c>
      <c r="S264" s="6">
        <v>85</v>
      </c>
      <c r="T264" s="7">
        <f>IFERROR(VLOOKUP(O264,Table1[#All],2,0),0)</f>
        <v>19439</v>
      </c>
      <c r="U264" s="6" t="s">
        <v>2503</v>
      </c>
      <c r="V264" s="6" t="s">
        <v>2504</v>
      </c>
      <c r="W264" s="6">
        <v>4.5999999999999996</v>
      </c>
      <c r="X264" s="6">
        <v>994</v>
      </c>
      <c r="Y264" s="6">
        <v>294</v>
      </c>
      <c r="Z264" s="7">
        <f>IFERROR(VLOOKUP(U264,Table1[#All],2,0),0)</f>
        <v>36745</v>
      </c>
      <c r="AA264" s="6" t="s">
        <v>2505</v>
      </c>
      <c r="AB264" s="6" t="s">
        <v>2506</v>
      </c>
      <c r="AC264" s="6">
        <v>4.5999999999999996</v>
      </c>
      <c r="AD264" s="6">
        <v>935</v>
      </c>
      <c r="AE264" s="6">
        <v>203</v>
      </c>
      <c r="AF264" s="7">
        <f>IFERROR(VLOOKUP(AA264,Table1[#All],2,0),0)</f>
        <v>33751</v>
      </c>
      <c r="AG264" s="6" t="s">
        <v>2507</v>
      </c>
      <c r="AH264" s="6" t="s">
        <v>2508</v>
      </c>
      <c r="AI264" s="6">
        <v>4.8</v>
      </c>
      <c r="AJ264" s="8">
        <v>1366</v>
      </c>
      <c r="AK264" s="6">
        <v>340</v>
      </c>
      <c r="AL264" s="7">
        <f>IFERROR(VLOOKUP(AG264,Table1[#All],2,0),0)</f>
        <v>38084</v>
      </c>
      <c r="AM264" s="6" t="s">
        <v>2509</v>
      </c>
      <c r="AN264" s="6" t="s">
        <v>2510</v>
      </c>
      <c r="AO264" s="6">
        <v>4.8</v>
      </c>
      <c r="AP264" s="6">
        <v>533</v>
      </c>
      <c r="AQ264" s="6">
        <v>101</v>
      </c>
      <c r="AR264" s="7">
        <f>IFERROR(VLOOKUP(AM264,Table1[#All],2,0),0)</f>
        <v>19401</v>
      </c>
      <c r="AS264" s="6" t="s">
        <v>2511</v>
      </c>
      <c r="AT264" s="6" t="s">
        <v>2512</v>
      </c>
      <c r="AU264" s="6">
        <v>4.5999999999999996</v>
      </c>
      <c r="AV264" s="6">
        <v>17</v>
      </c>
      <c r="AW264" s="6">
        <v>4</v>
      </c>
      <c r="AX264" s="7">
        <f>IFERROR(VLOOKUP(AS264,Table1[#All],2,0),0)</f>
        <v>3185</v>
      </c>
      <c r="AY264" s="6" t="s">
        <v>9</v>
      </c>
      <c r="AZ264" s="6" t="s">
        <v>9</v>
      </c>
      <c r="BA264" s="6">
        <f>0</f>
        <v>0</v>
      </c>
      <c r="BB264" s="6">
        <f>0</f>
        <v>0</v>
      </c>
      <c r="BC264" s="6">
        <f>0</f>
        <v>0</v>
      </c>
      <c r="BD264" s="7">
        <f>IFERROR(VLOOKUP(AY264,Table1[#All],2,0),0)</f>
        <v>0</v>
      </c>
      <c r="BE264" s="6" t="s">
        <v>9</v>
      </c>
      <c r="BF264" s="6" t="s">
        <v>9</v>
      </c>
      <c r="BG264" s="6">
        <f>0</f>
        <v>0</v>
      </c>
      <c r="BH264" s="6">
        <f>0</f>
        <v>0</v>
      </c>
      <c r="BI264" s="6">
        <f>0</f>
        <v>0</v>
      </c>
      <c r="BJ264" s="7">
        <f>IFERROR(VLOOKUP(BE264,Table1[#All],2,0),0)</f>
        <v>0</v>
      </c>
      <c r="BK264" s="6" t="s">
        <v>9</v>
      </c>
      <c r="BL264" s="6" t="s">
        <v>9</v>
      </c>
      <c r="BM264" s="6">
        <f>0</f>
        <v>0</v>
      </c>
      <c r="BN264" s="6">
        <f>0</f>
        <v>0</v>
      </c>
      <c r="BO264" s="6">
        <f>0</f>
        <v>0</v>
      </c>
      <c r="BP264" s="7">
        <f>IFERROR(VLOOKUP(BK264,Table1[#All],2,0),0)</f>
        <v>0</v>
      </c>
    </row>
    <row r="265" spans="1:68" x14ac:dyDescent="0.25">
      <c r="A265" s="6" t="s">
        <v>2513</v>
      </c>
      <c r="B265" s="6" t="str">
        <f>VLOOKUP(A265,Table3[#All],2,FALSE)</f>
        <v>University of Colorado System</v>
      </c>
      <c r="C265" s="6" t="str">
        <f>VLOOKUP(A265,Table3[#All],3,FALSE)</f>
        <v>Data Warehousing for Business Intelligence</v>
      </c>
      <c r="D265" s="6" t="str">
        <f>VLOOKUP(A265,Table3[#All],4,FALSE)</f>
        <v>Specialization</v>
      </c>
      <c r="E265" s="6">
        <f>VLOOKUP(A265,Table3[#All],5,FALSE)</f>
        <v>4.5</v>
      </c>
      <c r="F265" s="6">
        <f>VLOOKUP(A265,Table3[#All],6,FALSE)</f>
        <v>3332</v>
      </c>
      <c r="G265" s="6">
        <v>200000</v>
      </c>
      <c r="H265" s="6" t="str">
        <f>VLOOKUP(A265,Table3[#All],8,FALSE)</f>
        <v>Advanced</v>
      </c>
      <c r="I265" s="6" t="s">
        <v>2514</v>
      </c>
      <c r="J265" s="6" t="s">
        <v>2515</v>
      </c>
      <c r="K265" s="6">
        <v>4.5999999999999996</v>
      </c>
      <c r="L265" s="8">
        <v>2784</v>
      </c>
      <c r="M265" s="6">
        <v>686</v>
      </c>
      <c r="N265" s="7">
        <f>IFERROR(VLOOKUP(I265,Table1[#All],2,0),0)</f>
        <v>156460</v>
      </c>
      <c r="O265" s="6" t="s">
        <v>2516</v>
      </c>
      <c r="P265" s="6" t="s">
        <v>2517</v>
      </c>
      <c r="Q265" s="6">
        <v>4.4000000000000004</v>
      </c>
      <c r="R265" s="6">
        <v>955</v>
      </c>
      <c r="S265" s="6">
        <v>192</v>
      </c>
      <c r="T265" s="7">
        <f>IFERROR(VLOOKUP(O265,Table1[#All],2,0),0)</f>
        <v>53138</v>
      </c>
      <c r="U265" s="6" t="s">
        <v>2518</v>
      </c>
      <c r="V265" s="6" t="s">
        <v>2519</v>
      </c>
      <c r="W265" s="6">
        <v>4.5999999999999996</v>
      </c>
      <c r="X265" s="6">
        <v>575</v>
      </c>
      <c r="Y265" s="6">
        <v>74</v>
      </c>
      <c r="Z265" s="7">
        <f>IFERROR(VLOOKUP(U265,Table1[#All],2,0),0)</f>
        <v>26307</v>
      </c>
      <c r="AA265" s="6" t="s">
        <v>2520</v>
      </c>
      <c r="AB265" s="6" t="s">
        <v>2521</v>
      </c>
      <c r="AC265" s="6">
        <v>4.5</v>
      </c>
      <c r="AD265" s="6">
        <v>582</v>
      </c>
      <c r="AE265" s="6">
        <v>106</v>
      </c>
      <c r="AF265" s="7">
        <f>IFERROR(VLOOKUP(AA265,Table1[#All],2,0),0)</f>
        <v>38232</v>
      </c>
      <c r="AG265" s="6" t="s">
        <v>2522</v>
      </c>
      <c r="AH265" s="6" t="s">
        <v>2523</v>
      </c>
      <c r="AI265" s="6">
        <v>4.5999999999999996</v>
      </c>
      <c r="AJ265" s="6">
        <v>252</v>
      </c>
      <c r="AK265" s="6">
        <v>37</v>
      </c>
      <c r="AL265" s="7">
        <f>IFERROR(VLOOKUP(AG265,Table1[#All],2,0),0)</f>
        <v>7937</v>
      </c>
      <c r="AM265" s="6" t="s">
        <v>9</v>
      </c>
      <c r="AN265" s="6" t="s">
        <v>9</v>
      </c>
      <c r="AO265" s="6">
        <f>0</f>
        <v>0</v>
      </c>
      <c r="AP265" s="6">
        <f>0</f>
        <v>0</v>
      </c>
      <c r="AQ265" s="6">
        <f>0</f>
        <v>0</v>
      </c>
      <c r="AR265" s="7">
        <f>IFERROR(VLOOKUP(AM265,Table1[#All],2,0),0)</f>
        <v>0</v>
      </c>
      <c r="AS265" s="6" t="s">
        <v>9</v>
      </c>
      <c r="AT265" s="6" t="s">
        <v>9</v>
      </c>
      <c r="AU265" s="6">
        <f>0</f>
        <v>0</v>
      </c>
      <c r="AV265" s="6">
        <f>0</f>
        <v>0</v>
      </c>
      <c r="AW265" s="6">
        <f>0</f>
        <v>0</v>
      </c>
      <c r="AX265" s="7">
        <f>IFERROR(VLOOKUP(AS265,Table1[#All],2,0),0)</f>
        <v>0</v>
      </c>
      <c r="AY265" s="6" t="s">
        <v>9</v>
      </c>
      <c r="AZ265" s="6" t="s">
        <v>9</v>
      </c>
      <c r="BA265" s="6">
        <f>0</f>
        <v>0</v>
      </c>
      <c r="BB265" s="6">
        <f>0</f>
        <v>0</v>
      </c>
      <c r="BC265" s="6">
        <f>0</f>
        <v>0</v>
      </c>
      <c r="BD265" s="7">
        <f>IFERROR(VLOOKUP(AY265,Table1[#All],2,0),0)</f>
        <v>0</v>
      </c>
      <c r="BE265" s="6" t="s">
        <v>9</v>
      </c>
      <c r="BF265" s="6" t="s">
        <v>9</v>
      </c>
      <c r="BG265" s="6">
        <f>0</f>
        <v>0</v>
      </c>
      <c r="BH265" s="6">
        <f>0</f>
        <v>0</v>
      </c>
      <c r="BI265" s="6">
        <f>0</f>
        <v>0</v>
      </c>
      <c r="BJ265" s="7">
        <f>IFERROR(VLOOKUP(BE265,Table1[#All],2,0),0)</f>
        <v>0</v>
      </c>
      <c r="BK265" s="6" t="s">
        <v>9</v>
      </c>
      <c r="BL265" s="6" t="s">
        <v>9</v>
      </c>
      <c r="BM265" s="6">
        <f>0</f>
        <v>0</v>
      </c>
      <c r="BN265" s="6">
        <f>0</f>
        <v>0</v>
      </c>
      <c r="BO265" s="6">
        <f>0</f>
        <v>0</v>
      </c>
      <c r="BP265" s="7">
        <f>IFERROR(VLOOKUP(BK265,Table1[#All],2,0),0)</f>
        <v>0</v>
      </c>
    </row>
    <row r="266" spans="1:68" x14ac:dyDescent="0.25">
      <c r="A266" s="6" t="s">
        <v>2524</v>
      </c>
      <c r="B266" s="6" t="str">
        <f>VLOOKUP(A266,Table3[#All],2,FALSE)</f>
        <v>Copenhagen Business School</v>
      </c>
      <c r="C266" s="6" t="str">
        <f>VLOOKUP(A266,Table3[#All],3,FALSE)</f>
        <v>Digital Transformation in Financial Services</v>
      </c>
      <c r="D266" s="6" t="str">
        <f>VLOOKUP(A266,Table3[#All],4,FALSE)</f>
        <v>Specialization</v>
      </c>
      <c r="E266" s="6">
        <f>VLOOKUP(A266,Table3[#All],5,FALSE)</f>
        <v>4.4000000000000004</v>
      </c>
      <c r="F266" s="6">
        <f>VLOOKUP(A266,Table3[#All],6,FALSE)</f>
        <v>1595</v>
      </c>
      <c r="G266" s="6">
        <v>43000</v>
      </c>
      <c r="H266" s="6" t="str">
        <f>VLOOKUP(A266,Table3[#All],8,FALSE)</f>
        <v>Beginner</v>
      </c>
      <c r="I266" s="6" t="s">
        <v>2525</v>
      </c>
      <c r="J266" s="6" t="s">
        <v>2526</v>
      </c>
      <c r="K266" s="6">
        <v>4.5999999999999996</v>
      </c>
      <c r="L266" s="6">
        <v>842</v>
      </c>
      <c r="M266" s="6">
        <v>200</v>
      </c>
      <c r="N266" s="7">
        <f>IFERROR(VLOOKUP(I266,Table1[#All],2,0),0)</f>
        <v>0</v>
      </c>
      <c r="O266" s="6" t="s">
        <v>2527</v>
      </c>
      <c r="P266" s="6" t="s">
        <v>2528</v>
      </c>
      <c r="Q266" s="6">
        <v>4.3</v>
      </c>
      <c r="R266" s="6">
        <v>971</v>
      </c>
      <c r="S266" s="6">
        <v>257</v>
      </c>
      <c r="T266" s="7">
        <f>IFERROR(VLOOKUP(O266,Table1[#All],2,0),0)</f>
        <v>22706</v>
      </c>
      <c r="U266" s="6" t="s">
        <v>2529</v>
      </c>
      <c r="V266" s="6" t="s">
        <v>2530</v>
      </c>
      <c r="W266" s="6">
        <v>4.5999999999999996</v>
      </c>
      <c r="X266" s="6">
        <v>247</v>
      </c>
      <c r="Y266" s="6">
        <v>31</v>
      </c>
      <c r="Z266" s="7">
        <f>IFERROR(VLOOKUP(U266,Table1[#All],2,0),0)</f>
        <v>0</v>
      </c>
      <c r="AA266" s="6" t="s">
        <v>2531</v>
      </c>
      <c r="AB266" s="6" t="s">
        <v>2532</v>
      </c>
      <c r="AC266" s="6">
        <v>4.5</v>
      </c>
      <c r="AD266" s="6">
        <v>149</v>
      </c>
      <c r="AE266" s="6">
        <v>24</v>
      </c>
      <c r="AF266" s="7">
        <f>IFERROR(VLOOKUP(AA266,Table1[#All],2,0),0)</f>
        <v>5907</v>
      </c>
      <c r="AG266" s="6" t="s">
        <v>9</v>
      </c>
      <c r="AH266" s="6" t="s">
        <v>9</v>
      </c>
      <c r="AI266" s="6">
        <f>0</f>
        <v>0</v>
      </c>
      <c r="AJ266" s="6">
        <f>0</f>
        <v>0</v>
      </c>
      <c r="AK266" s="6">
        <f>0</f>
        <v>0</v>
      </c>
      <c r="AL266" s="7">
        <f>IFERROR(VLOOKUP(AG266,Table1[#All],2,0),0)</f>
        <v>0</v>
      </c>
      <c r="AM266" s="6" t="s">
        <v>9</v>
      </c>
      <c r="AN266" s="6" t="s">
        <v>9</v>
      </c>
      <c r="AO266" s="6">
        <f>0</f>
        <v>0</v>
      </c>
      <c r="AP266" s="6">
        <f>0</f>
        <v>0</v>
      </c>
      <c r="AQ266" s="6">
        <f>0</f>
        <v>0</v>
      </c>
      <c r="AR266" s="7">
        <f>IFERROR(VLOOKUP(AM266,Table1[#All],2,0),0)</f>
        <v>0</v>
      </c>
      <c r="AS266" s="6" t="s">
        <v>9</v>
      </c>
      <c r="AT266" s="6" t="s">
        <v>9</v>
      </c>
      <c r="AU266" s="6">
        <f>0</f>
        <v>0</v>
      </c>
      <c r="AV266" s="6">
        <f>0</f>
        <v>0</v>
      </c>
      <c r="AW266" s="6">
        <f>0</f>
        <v>0</v>
      </c>
      <c r="AX266" s="7">
        <f>IFERROR(VLOOKUP(AS266,Table1[#All],2,0),0)</f>
        <v>0</v>
      </c>
      <c r="AY266" s="6" t="s">
        <v>9</v>
      </c>
      <c r="AZ266" s="6" t="s">
        <v>9</v>
      </c>
      <c r="BA266" s="6">
        <f>0</f>
        <v>0</v>
      </c>
      <c r="BB266" s="6">
        <f>0</f>
        <v>0</v>
      </c>
      <c r="BC266" s="6">
        <f>0</f>
        <v>0</v>
      </c>
      <c r="BD266" s="7">
        <f>IFERROR(VLOOKUP(AY266,Table1[#All],2,0),0)</f>
        <v>0</v>
      </c>
      <c r="BE266" s="6" t="s">
        <v>9</v>
      </c>
      <c r="BF266" s="6" t="s">
        <v>9</v>
      </c>
      <c r="BG266" s="6">
        <f>0</f>
        <v>0</v>
      </c>
      <c r="BH266" s="6">
        <f>0</f>
        <v>0</v>
      </c>
      <c r="BI266" s="6">
        <f>0</f>
        <v>0</v>
      </c>
      <c r="BJ266" s="7">
        <f>IFERROR(VLOOKUP(BE266,Table1[#All],2,0),0)</f>
        <v>0</v>
      </c>
      <c r="BK266" s="6" t="s">
        <v>9</v>
      </c>
      <c r="BL266" s="6" t="s">
        <v>9</v>
      </c>
      <c r="BM266" s="6">
        <f>0</f>
        <v>0</v>
      </c>
      <c r="BN266" s="6">
        <f>0</f>
        <v>0</v>
      </c>
      <c r="BO266" s="6">
        <f>0</f>
        <v>0</v>
      </c>
      <c r="BP266" s="7">
        <f>IFERROR(VLOOKUP(BK266,Table1[#All],2,0),0)</f>
        <v>0</v>
      </c>
    </row>
    <row r="267" spans="1:68" x14ac:dyDescent="0.25">
      <c r="A267" s="6" t="s">
        <v>2533</v>
      </c>
      <c r="B267" s="6" t="str">
        <f>VLOOKUP(A267,Table3[#All],2,FALSE)</f>
        <v>Johns Hopkins University</v>
      </c>
      <c r="C267" s="6" t="str">
        <f>VLOOKUP(A267,Table3[#All],3,FALSE)</f>
        <v>Algebra: Elementary to Advanced</v>
      </c>
      <c r="D267" s="6" t="str">
        <f>VLOOKUP(A267,Table3[#All],4,FALSE)</f>
        <v>Specialization</v>
      </c>
      <c r="E267" s="6">
        <f>VLOOKUP(A267,Table3[#All],5,FALSE)</f>
        <v>4.8</v>
      </c>
      <c r="F267" s="6">
        <f>VLOOKUP(A267,Table3[#All],6,FALSE)</f>
        <v>49</v>
      </c>
      <c r="G267" s="6">
        <v>3600</v>
      </c>
      <c r="H267" s="6" t="str">
        <f>VLOOKUP(A267,Table3[#All],8,FALSE)</f>
        <v>Beginner</v>
      </c>
      <c r="I267" s="6" t="s">
        <v>2534</v>
      </c>
      <c r="J267" s="6" t="s">
        <v>2535</v>
      </c>
      <c r="K267" s="6">
        <v>4.9000000000000004</v>
      </c>
      <c r="L267" s="6">
        <v>39</v>
      </c>
      <c r="M267" s="6">
        <v>10</v>
      </c>
      <c r="N267" s="7">
        <f>IFERROR(VLOOKUP(I267,Table1[#All],2,0),0)</f>
        <v>3582</v>
      </c>
      <c r="O267" s="6" t="s">
        <v>2536</v>
      </c>
      <c r="P267" s="6" t="s">
        <v>2537</v>
      </c>
      <c r="Q267" s="6">
        <v>4.8</v>
      </c>
      <c r="R267" s="6">
        <v>21</v>
      </c>
      <c r="S267" s="6">
        <v>3</v>
      </c>
      <c r="T267" s="7">
        <f>IFERROR(VLOOKUP(O267,Table1[#All],2,0),0)</f>
        <v>0</v>
      </c>
      <c r="U267" s="6" t="s">
        <v>2538</v>
      </c>
      <c r="V267" s="6" t="s">
        <v>2539</v>
      </c>
      <c r="W267" s="6">
        <v>4.9000000000000004</v>
      </c>
      <c r="X267" s="6">
        <v>12</v>
      </c>
      <c r="Y267" s="6">
        <v>2</v>
      </c>
      <c r="Z267" s="7">
        <f>IFERROR(VLOOKUP(U267,Table1[#All],2,0),0)</f>
        <v>0</v>
      </c>
      <c r="AA267" s="6" t="s">
        <v>9</v>
      </c>
      <c r="AB267" s="6" t="s">
        <v>9</v>
      </c>
      <c r="AC267" s="6">
        <f>0</f>
        <v>0</v>
      </c>
      <c r="AD267" s="6">
        <f>0</f>
        <v>0</v>
      </c>
      <c r="AE267" s="6">
        <f>0</f>
        <v>0</v>
      </c>
      <c r="AF267" s="7">
        <f>IFERROR(VLOOKUP(AA267,Table1[#All],2,0),0)</f>
        <v>0</v>
      </c>
      <c r="AG267" s="6" t="s">
        <v>9</v>
      </c>
      <c r="AH267" s="6" t="s">
        <v>9</v>
      </c>
      <c r="AI267" s="6">
        <f>0</f>
        <v>0</v>
      </c>
      <c r="AJ267" s="6">
        <f>0</f>
        <v>0</v>
      </c>
      <c r="AK267" s="6">
        <f>0</f>
        <v>0</v>
      </c>
      <c r="AL267" s="7">
        <f>IFERROR(VLOOKUP(AG267,Table1[#All],2,0),0)</f>
        <v>0</v>
      </c>
      <c r="AM267" s="6" t="s">
        <v>9</v>
      </c>
      <c r="AN267" s="6" t="s">
        <v>9</v>
      </c>
      <c r="AO267" s="6">
        <f>0</f>
        <v>0</v>
      </c>
      <c r="AP267" s="6">
        <f>0</f>
        <v>0</v>
      </c>
      <c r="AQ267" s="6">
        <f>0</f>
        <v>0</v>
      </c>
      <c r="AR267" s="7">
        <f>IFERROR(VLOOKUP(AM267,Table1[#All],2,0),0)</f>
        <v>0</v>
      </c>
      <c r="AS267" s="6" t="s">
        <v>9</v>
      </c>
      <c r="AT267" s="6" t="s">
        <v>9</v>
      </c>
      <c r="AU267" s="6">
        <f>0</f>
        <v>0</v>
      </c>
      <c r="AV267" s="6">
        <f>0</f>
        <v>0</v>
      </c>
      <c r="AW267" s="6">
        <f>0</f>
        <v>0</v>
      </c>
      <c r="AX267" s="7">
        <f>IFERROR(VLOOKUP(AS267,Table1[#All],2,0),0)</f>
        <v>0</v>
      </c>
      <c r="AY267" s="6" t="s">
        <v>9</v>
      </c>
      <c r="AZ267" s="6" t="s">
        <v>9</v>
      </c>
      <c r="BA267" s="6">
        <f>0</f>
        <v>0</v>
      </c>
      <c r="BB267" s="6">
        <f>0</f>
        <v>0</v>
      </c>
      <c r="BC267" s="6">
        <f>0</f>
        <v>0</v>
      </c>
      <c r="BD267" s="7">
        <f>IFERROR(VLOOKUP(AY267,Table1[#All],2,0),0)</f>
        <v>0</v>
      </c>
      <c r="BE267" s="6" t="s">
        <v>9</v>
      </c>
      <c r="BF267" s="6" t="s">
        <v>9</v>
      </c>
      <c r="BG267" s="6">
        <f>0</f>
        <v>0</v>
      </c>
      <c r="BH267" s="6">
        <f>0</f>
        <v>0</v>
      </c>
      <c r="BI267" s="6">
        <f>0</f>
        <v>0</v>
      </c>
      <c r="BJ267" s="7">
        <f>IFERROR(VLOOKUP(BE267,Table1[#All],2,0),0)</f>
        <v>0</v>
      </c>
      <c r="BK267" s="6" t="s">
        <v>9</v>
      </c>
      <c r="BL267" s="6" t="s">
        <v>9</v>
      </c>
      <c r="BM267" s="6">
        <f>0</f>
        <v>0</v>
      </c>
      <c r="BN267" s="6">
        <f>0</f>
        <v>0</v>
      </c>
      <c r="BO267" s="6">
        <f>0</f>
        <v>0</v>
      </c>
      <c r="BP267" s="7">
        <f>IFERROR(VLOOKUP(BK267,Table1[#All],2,0),0)</f>
        <v>0</v>
      </c>
    </row>
    <row r="268" spans="1:68" x14ac:dyDescent="0.25">
      <c r="A268" s="6" t="s">
        <v>2540</v>
      </c>
      <c r="B268" s="6" t="str">
        <f>VLOOKUP(A268,Table3[#All],2,FALSE)</f>
        <v>University of California, Davis</v>
      </c>
      <c r="C268" s="6" t="str">
        <f>VLOOKUP(A268,Table3[#All],3,FALSE)</f>
        <v>JavaScript for Beginners</v>
      </c>
      <c r="D268" s="6" t="str">
        <f>VLOOKUP(A268,Table3[#All],4,FALSE)</f>
        <v>Specialization</v>
      </c>
      <c r="E268" s="6">
        <f>VLOOKUP(A268,Table3[#All],5,FALSE)</f>
        <v>4.5999999999999996</v>
      </c>
      <c r="F268" s="6">
        <f>VLOOKUP(A268,Table3[#All],6,FALSE)</f>
        <v>145</v>
      </c>
      <c r="G268" s="6">
        <v>10000</v>
      </c>
      <c r="H268" s="6" t="str">
        <f>VLOOKUP(A268,Table3[#All],8,FALSE)</f>
        <v>Beginner</v>
      </c>
      <c r="I268" s="6" t="s">
        <v>2541</v>
      </c>
      <c r="J268" s="6" t="s">
        <v>2542</v>
      </c>
      <c r="K268" s="6">
        <v>4.7</v>
      </c>
      <c r="L268" s="6">
        <v>137</v>
      </c>
      <c r="M268" s="6">
        <v>39</v>
      </c>
      <c r="N268" s="7">
        <f>IFERROR(VLOOKUP(I268,Table1[#All],2,0),0)</f>
        <v>10195</v>
      </c>
      <c r="O268" s="6" t="s">
        <v>2543</v>
      </c>
      <c r="P268" s="6" t="s">
        <v>2544</v>
      </c>
      <c r="Q268" s="6" t="s">
        <v>4367</v>
      </c>
      <c r="R268" s="6" t="s">
        <v>4367</v>
      </c>
      <c r="S268" s="6">
        <f>0</f>
        <v>0</v>
      </c>
      <c r="T268" s="7">
        <f>IFERROR(VLOOKUP(O268,Table1[#All],2,0),0)</f>
        <v>0</v>
      </c>
      <c r="U268" s="6" t="s">
        <v>2545</v>
      </c>
      <c r="V268" s="6" t="s">
        <v>2546</v>
      </c>
      <c r="W268" s="6">
        <v>0</v>
      </c>
      <c r="X268" s="6">
        <v>0</v>
      </c>
      <c r="Y268" s="6">
        <v>0</v>
      </c>
      <c r="Z268" s="7">
        <f>IFERROR(VLOOKUP(U268,Table1[#All],2,0),0)</f>
        <v>0</v>
      </c>
      <c r="AA268" s="6" t="s">
        <v>2547</v>
      </c>
      <c r="AB268" s="6" t="s">
        <v>2548</v>
      </c>
      <c r="AC268" s="6">
        <v>0</v>
      </c>
      <c r="AD268" s="6">
        <v>0</v>
      </c>
      <c r="AE268" s="6">
        <f>0</f>
        <v>0</v>
      </c>
      <c r="AF268" s="7">
        <f>IFERROR(VLOOKUP(AA268,Table1[#All],2,0),0)</f>
        <v>0</v>
      </c>
      <c r="AG268" s="6" t="s">
        <v>9</v>
      </c>
      <c r="AH268" s="6" t="s">
        <v>9</v>
      </c>
      <c r="AI268" s="6">
        <f>0</f>
        <v>0</v>
      </c>
      <c r="AJ268" s="6">
        <f>0</f>
        <v>0</v>
      </c>
      <c r="AK268" s="6">
        <f>0</f>
        <v>0</v>
      </c>
      <c r="AL268" s="7">
        <f>IFERROR(VLOOKUP(AG268,Table1[#All],2,0),0)</f>
        <v>0</v>
      </c>
      <c r="AM268" s="6" t="s">
        <v>9</v>
      </c>
      <c r="AN268" s="6" t="s">
        <v>9</v>
      </c>
      <c r="AO268" s="6">
        <f>0</f>
        <v>0</v>
      </c>
      <c r="AP268" s="6">
        <f>0</f>
        <v>0</v>
      </c>
      <c r="AQ268" s="6">
        <f>0</f>
        <v>0</v>
      </c>
      <c r="AR268" s="7">
        <f>IFERROR(VLOOKUP(AM268,Table1[#All],2,0),0)</f>
        <v>0</v>
      </c>
      <c r="AS268" s="6" t="s">
        <v>9</v>
      </c>
      <c r="AT268" s="6" t="s">
        <v>9</v>
      </c>
      <c r="AU268" s="6">
        <f>0</f>
        <v>0</v>
      </c>
      <c r="AV268" s="6">
        <f>0</f>
        <v>0</v>
      </c>
      <c r="AW268" s="6">
        <f>0</f>
        <v>0</v>
      </c>
      <c r="AX268" s="7">
        <f>IFERROR(VLOOKUP(AS268,Table1[#All],2,0),0)</f>
        <v>0</v>
      </c>
      <c r="AY268" s="6" t="s">
        <v>9</v>
      </c>
      <c r="AZ268" s="6" t="s">
        <v>9</v>
      </c>
      <c r="BA268" s="6">
        <f>0</f>
        <v>0</v>
      </c>
      <c r="BB268" s="6">
        <f>0</f>
        <v>0</v>
      </c>
      <c r="BC268" s="6">
        <f>0</f>
        <v>0</v>
      </c>
      <c r="BD268" s="7">
        <f>IFERROR(VLOOKUP(AY268,Table1[#All],2,0),0)</f>
        <v>0</v>
      </c>
      <c r="BE268" s="6" t="s">
        <v>9</v>
      </c>
      <c r="BF268" s="6" t="s">
        <v>9</v>
      </c>
      <c r="BG268" s="6">
        <f>0</f>
        <v>0</v>
      </c>
      <c r="BH268" s="6">
        <f>0</f>
        <v>0</v>
      </c>
      <c r="BI268" s="6">
        <f>0</f>
        <v>0</v>
      </c>
      <c r="BJ268" s="7">
        <f>IFERROR(VLOOKUP(BE268,Table1[#All],2,0),0)</f>
        <v>0</v>
      </c>
      <c r="BK268" s="6" t="s">
        <v>9</v>
      </c>
      <c r="BL268" s="6" t="s">
        <v>9</v>
      </c>
      <c r="BM268" s="6">
        <f>0</f>
        <v>0</v>
      </c>
      <c r="BN268" s="6">
        <f>0</f>
        <v>0</v>
      </c>
      <c r="BO268" s="6">
        <f>0</f>
        <v>0</v>
      </c>
      <c r="BP268" s="7">
        <f>IFERROR(VLOOKUP(BK268,Table1[#All],2,0),0)</f>
        <v>0</v>
      </c>
    </row>
    <row r="269" spans="1:68" x14ac:dyDescent="0.25">
      <c r="A269" s="6" t="s">
        <v>2549</v>
      </c>
      <c r="B269" s="6" t="str">
        <f>VLOOKUP(A269,Table3[#All],2,FALSE)</f>
        <v>ESSEC Business School</v>
      </c>
      <c r="C269" s="6" t="str">
        <f>VLOOKUP(A269,Table3[#All],3,FALSE)</f>
        <v>Hotel Management: Distribution, Revenue and Demand Management</v>
      </c>
      <c r="D269" s="6" t="str">
        <f>VLOOKUP(A269,Table3[#All],4,FALSE)</f>
        <v>Specialization</v>
      </c>
      <c r="E269" s="6">
        <f>VLOOKUP(A269,Table3[#All],5,FALSE)</f>
        <v>4.5999999999999996</v>
      </c>
      <c r="F269" s="6">
        <f>VLOOKUP(A269,Table3[#All],6,FALSE)</f>
        <v>1663</v>
      </c>
      <c r="G269" s="6">
        <v>41000</v>
      </c>
      <c r="H269" s="6" t="str">
        <f>VLOOKUP(A269,Table3[#All],8,FALSE)</f>
        <v>Beginner</v>
      </c>
      <c r="I269" s="6" t="s">
        <v>2550</v>
      </c>
      <c r="J269" s="6" t="s">
        <v>2551</v>
      </c>
      <c r="K269" s="6">
        <v>4.7</v>
      </c>
      <c r="L269" s="8">
        <v>1127</v>
      </c>
      <c r="M269" s="6">
        <v>270</v>
      </c>
      <c r="N269" s="7">
        <f>IFERROR(VLOOKUP(I269,Table1[#All],2,0),0)</f>
        <v>28693</v>
      </c>
      <c r="O269" s="6" t="s">
        <v>2552</v>
      </c>
      <c r="P269" s="6" t="s">
        <v>2553</v>
      </c>
      <c r="Q269" s="6">
        <v>4.5999999999999996</v>
      </c>
      <c r="R269" s="6">
        <v>882</v>
      </c>
      <c r="S269" s="6">
        <v>218</v>
      </c>
      <c r="T269" s="7">
        <f>IFERROR(VLOOKUP(O269,Table1[#All],2,0),0)</f>
        <v>19955</v>
      </c>
      <c r="U269" s="6" t="s">
        <v>2554</v>
      </c>
      <c r="V269" s="6" t="s">
        <v>2555</v>
      </c>
      <c r="W269" s="6">
        <v>4.8</v>
      </c>
      <c r="X269" s="6">
        <v>313</v>
      </c>
      <c r="Y269" s="6">
        <v>47</v>
      </c>
      <c r="Z269" s="7">
        <f>IFERROR(VLOOKUP(U269,Table1[#All],2,0),0)</f>
        <v>9484</v>
      </c>
      <c r="AA269" s="6" t="s">
        <v>2556</v>
      </c>
      <c r="AB269" s="6" t="s">
        <v>2557</v>
      </c>
      <c r="AC269" s="6">
        <v>4.5999999999999996</v>
      </c>
      <c r="AD269" s="6">
        <v>71</v>
      </c>
      <c r="AE269" s="6">
        <v>17</v>
      </c>
      <c r="AF269" s="7">
        <f>IFERROR(VLOOKUP(AA269,Table1[#All],2,0),0)</f>
        <v>2227</v>
      </c>
      <c r="AG269" s="6" t="s">
        <v>9</v>
      </c>
      <c r="AH269" s="6" t="s">
        <v>9</v>
      </c>
      <c r="AI269" s="6">
        <f>0</f>
        <v>0</v>
      </c>
      <c r="AJ269" s="6">
        <f>0</f>
        <v>0</v>
      </c>
      <c r="AK269" s="6">
        <f>0</f>
        <v>0</v>
      </c>
      <c r="AL269" s="7">
        <f>IFERROR(VLOOKUP(AG269,Table1[#All],2,0),0)</f>
        <v>0</v>
      </c>
      <c r="AM269" s="6" t="s">
        <v>9</v>
      </c>
      <c r="AN269" s="6" t="s">
        <v>9</v>
      </c>
      <c r="AO269" s="6">
        <f>0</f>
        <v>0</v>
      </c>
      <c r="AP269" s="6">
        <f>0</f>
        <v>0</v>
      </c>
      <c r="AQ269" s="6">
        <f>0</f>
        <v>0</v>
      </c>
      <c r="AR269" s="7">
        <f>IFERROR(VLOOKUP(AM269,Table1[#All],2,0),0)</f>
        <v>0</v>
      </c>
      <c r="AS269" s="6" t="s">
        <v>9</v>
      </c>
      <c r="AT269" s="6" t="s">
        <v>9</v>
      </c>
      <c r="AU269" s="6">
        <f>0</f>
        <v>0</v>
      </c>
      <c r="AV269" s="6">
        <f>0</f>
        <v>0</v>
      </c>
      <c r="AW269" s="6">
        <f>0</f>
        <v>0</v>
      </c>
      <c r="AX269" s="7">
        <f>IFERROR(VLOOKUP(AS269,Table1[#All],2,0),0)</f>
        <v>0</v>
      </c>
      <c r="AY269" s="6" t="s">
        <v>9</v>
      </c>
      <c r="AZ269" s="6" t="s">
        <v>9</v>
      </c>
      <c r="BA269" s="6">
        <f>0</f>
        <v>0</v>
      </c>
      <c r="BB269" s="6">
        <f>0</f>
        <v>0</v>
      </c>
      <c r="BC269" s="6">
        <f>0</f>
        <v>0</v>
      </c>
      <c r="BD269" s="7">
        <f>IFERROR(VLOOKUP(AY269,Table1[#All],2,0),0)</f>
        <v>0</v>
      </c>
      <c r="BE269" s="6" t="s">
        <v>9</v>
      </c>
      <c r="BF269" s="6" t="s">
        <v>9</v>
      </c>
      <c r="BG269" s="6">
        <f>0</f>
        <v>0</v>
      </c>
      <c r="BH269" s="6">
        <f>0</f>
        <v>0</v>
      </c>
      <c r="BI269" s="6">
        <f>0</f>
        <v>0</v>
      </c>
      <c r="BJ269" s="7">
        <f>IFERROR(VLOOKUP(BE269,Table1[#All],2,0),0)</f>
        <v>0</v>
      </c>
      <c r="BK269" s="6" t="s">
        <v>9</v>
      </c>
      <c r="BL269" s="6" t="s">
        <v>9</v>
      </c>
      <c r="BM269" s="6">
        <f>0</f>
        <v>0</v>
      </c>
      <c r="BN269" s="6">
        <f>0</f>
        <v>0</v>
      </c>
      <c r="BO269" s="6">
        <f>0</f>
        <v>0</v>
      </c>
      <c r="BP269" s="7">
        <f>IFERROR(VLOOKUP(BK269,Table1[#All],2,0),0)</f>
        <v>0</v>
      </c>
    </row>
    <row r="270" spans="1:68" x14ac:dyDescent="0.25">
      <c r="A270" s="6" t="s">
        <v>2558</v>
      </c>
      <c r="B270" s="6" t="str">
        <f>VLOOKUP(A270,Table3[#All],2,FALSE)</f>
        <v>Codio</v>
      </c>
      <c r="C270" s="6" t="str">
        <f>VLOOKUP(A270,Table3[#All],3,FALSE)</f>
        <v>Programming in C++: A Hands-on Introduction</v>
      </c>
      <c r="D270" s="6" t="str">
        <f>VLOOKUP(A270,Table3[#All],4,FALSE)</f>
        <v>Specialization</v>
      </c>
      <c r="E270" s="6">
        <f>VLOOKUP(A270,Table3[#All],5,FALSE)</f>
        <v>4.5</v>
      </c>
      <c r="F270" s="6">
        <f>VLOOKUP(A270,Table3[#All],6,FALSE)</f>
        <v>157</v>
      </c>
      <c r="G270" s="6">
        <v>5500</v>
      </c>
      <c r="H270" s="6" t="str">
        <f>VLOOKUP(A270,Table3[#All],8,FALSE)</f>
        <v>Beginner</v>
      </c>
      <c r="I270" s="6" t="s">
        <v>2559</v>
      </c>
      <c r="J270" s="6" t="s">
        <v>2560</v>
      </c>
      <c r="K270" s="6">
        <v>4.4000000000000004</v>
      </c>
      <c r="L270" s="6">
        <v>122</v>
      </c>
      <c r="M270" s="6">
        <v>42</v>
      </c>
      <c r="N270" s="7">
        <f>IFERROR(VLOOKUP(I270,Table1[#All],2,0),0)</f>
        <v>4329</v>
      </c>
      <c r="O270" s="6" t="s">
        <v>2561</v>
      </c>
      <c r="P270" s="6" t="s">
        <v>2562</v>
      </c>
      <c r="Q270" s="6">
        <v>4.5</v>
      </c>
      <c r="R270" s="6">
        <v>27</v>
      </c>
      <c r="S270" s="6">
        <v>8</v>
      </c>
      <c r="T270" s="7">
        <f>IFERROR(VLOOKUP(O270,Table1[#All],2,0),0)</f>
        <v>1706</v>
      </c>
      <c r="U270" s="6" t="s">
        <v>2563</v>
      </c>
      <c r="V270" s="6" t="s">
        <v>2564</v>
      </c>
      <c r="W270" s="6">
        <v>4.8</v>
      </c>
      <c r="X270" s="6">
        <v>23</v>
      </c>
      <c r="Y270" s="6">
        <v>2</v>
      </c>
      <c r="Z270" s="7">
        <f>IFERROR(VLOOKUP(U270,Table1[#All],2,0),0)</f>
        <v>0</v>
      </c>
      <c r="AA270" s="6" t="s">
        <v>2565</v>
      </c>
      <c r="AB270" s="6" t="s">
        <v>2566</v>
      </c>
      <c r="AC270" s="6">
        <v>4.9000000000000004</v>
      </c>
      <c r="AD270" s="6">
        <v>16</v>
      </c>
      <c r="AE270" s="6">
        <v>4</v>
      </c>
      <c r="AF270" s="7">
        <f>IFERROR(VLOOKUP(AA270,Table1[#All],2,0),0)</f>
        <v>0</v>
      </c>
      <c r="AG270" s="6" t="s">
        <v>9</v>
      </c>
      <c r="AH270" s="6" t="s">
        <v>9</v>
      </c>
      <c r="AI270" s="6">
        <f>0</f>
        <v>0</v>
      </c>
      <c r="AJ270" s="6">
        <f>0</f>
        <v>0</v>
      </c>
      <c r="AK270" s="6">
        <f>0</f>
        <v>0</v>
      </c>
      <c r="AL270" s="7">
        <f>IFERROR(VLOOKUP(AG270,Table1[#All],2,0),0)</f>
        <v>0</v>
      </c>
      <c r="AM270" s="6" t="s">
        <v>9</v>
      </c>
      <c r="AN270" s="6" t="s">
        <v>9</v>
      </c>
      <c r="AO270" s="6">
        <f>0</f>
        <v>0</v>
      </c>
      <c r="AP270" s="6">
        <f>0</f>
        <v>0</v>
      </c>
      <c r="AQ270" s="6">
        <f>0</f>
        <v>0</v>
      </c>
      <c r="AR270" s="7">
        <f>IFERROR(VLOOKUP(AM270,Table1[#All],2,0),0)</f>
        <v>0</v>
      </c>
      <c r="AS270" s="6" t="s">
        <v>9</v>
      </c>
      <c r="AT270" s="6" t="s">
        <v>9</v>
      </c>
      <c r="AU270" s="6">
        <f>0</f>
        <v>0</v>
      </c>
      <c r="AV270" s="6">
        <f>0</f>
        <v>0</v>
      </c>
      <c r="AW270" s="6">
        <f>0</f>
        <v>0</v>
      </c>
      <c r="AX270" s="7">
        <f>IFERROR(VLOOKUP(AS270,Table1[#All],2,0),0)</f>
        <v>0</v>
      </c>
      <c r="AY270" s="6" t="s">
        <v>9</v>
      </c>
      <c r="AZ270" s="6" t="s">
        <v>9</v>
      </c>
      <c r="BA270" s="6">
        <f>0</f>
        <v>0</v>
      </c>
      <c r="BB270" s="6">
        <f>0</f>
        <v>0</v>
      </c>
      <c r="BC270" s="6">
        <f>0</f>
        <v>0</v>
      </c>
      <c r="BD270" s="7">
        <f>IFERROR(VLOOKUP(AY270,Table1[#All],2,0),0)</f>
        <v>0</v>
      </c>
      <c r="BE270" s="6" t="s">
        <v>9</v>
      </c>
      <c r="BF270" s="6" t="s">
        <v>9</v>
      </c>
      <c r="BG270" s="6">
        <f>0</f>
        <v>0</v>
      </c>
      <c r="BH270" s="6">
        <f>0</f>
        <v>0</v>
      </c>
      <c r="BI270" s="6">
        <f>0</f>
        <v>0</v>
      </c>
      <c r="BJ270" s="7">
        <f>IFERROR(VLOOKUP(BE270,Table1[#All],2,0),0)</f>
        <v>0</v>
      </c>
      <c r="BK270" s="6" t="s">
        <v>9</v>
      </c>
      <c r="BL270" s="6" t="s">
        <v>9</v>
      </c>
      <c r="BM270" s="6">
        <f>0</f>
        <v>0</v>
      </c>
      <c r="BN270" s="6">
        <f>0</f>
        <v>0</v>
      </c>
      <c r="BO270" s="6">
        <f>0</f>
        <v>0</v>
      </c>
      <c r="BP270" s="7">
        <f>IFERROR(VLOOKUP(BK270,Table1[#All],2,0),0)</f>
        <v>0</v>
      </c>
    </row>
    <row r="271" spans="1:68" x14ac:dyDescent="0.25">
      <c r="A271" s="6" t="s">
        <v>2567</v>
      </c>
      <c r="B271" s="6" t="str">
        <f>VLOOKUP(A271,Table3[#All],2,FALSE)</f>
        <v>University of California, Irvine</v>
      </c>
      <c r="C271" s="6" t="str">
        <f>VLOOKUP(A271,Table3[#All],3,FALSE)</f>
        <v>Learn English: Intermediate Grammar</v>
      </c>
      <c r="D271" s="6" t="str">
        <f>VLOOKUP(A271,Table3[#All],4,FALSE)</f>
        <v>Specialization</v>
      </c>
      <c r="E271" s="6">
        <f>VLOOKUP(A271,Table3[#All],5,FALSE)</f>
        <v>4.8</v>
      </c>
      <c r="F271" s="6">
        <f>VLOOKUP(A271,Table3[#All],6,FALSE)</f>
        <v>4421</v>
      </c>
      <c r="G271" s="6">
        <v>220000</v>
      </c>
      <c r="H271" s="6" t="str">
        <f>VLOOKUP(A271,Table3[#All],8,FALSE)</f>
        <v>Intermediate</v>
      </c>
      <c r="I271" s="6" t="s">
        <v>2568</v>
      </c>
      <c r="J271" s="6" t="s">
        <v>2569</v>
      </c>
      <c r="K271" s="6">
        <v>4.8</v>
      </c>
      <c r="L271" s="8">
        <v>3255</v>
      </c>
      <c r="M271" s="6">
        <v>926</v>
      </c>
      <c r="N271" s="7">
        <f>IFERROR(VLOOKUP(I271,Table1[#All],2,0),0)</f>
        <v>154980</v>
      </c>
      <c r="O271" s="6" t="s">
        <v>2570</v>
      </c>
      <c r="P271" s="6" t="s">
        <v>2571</v>
      </c>
      <c r="Q271" s="6">
        <v>4.8</v>
      </c>
      <c r="R271" s="8">
        <v>1074</v>
      </c>
      <c r="S271" s="6">
        <v>289</v>
      </c>
      <c r="T271" s="7">
        <f>IFERROR(VLOOKUP(O271,Table1[#All],2,0),0)</f>
        <v>47439</v>
      </c>
      <c r="U271" s="6" t="s">
        <v>2572</v>
      </c>
      <c r="V271" s="6" t="s">
        <v>2573</v>
      </c>
      <c r="W271" s="6">
        <v>4.8</v>
      </c>
      <c r="X271" s="8">
        <v>1147</v>
      </c>
      <c r="Y271" s="6">
        <v>328</v>
      </c>
      <c r="Z271" s="7">
        <f>IFERROR(VLOOKUP(U271,Table1[#All],2,0),0)</f>
        <v>91977</v>
      </c>
      <c r="AA271" s="6" t="s">
        <v>2574</v>
      </c>
      <c r="AB271" s="6" t="s">
        <v>2575</v>
      </c>
      <c r="AC271" s="6">
        <v>4.7</v>
      </c>
      <c r="AD271" s="6">
        <v>114</v>
      </c>
      <c r="AE271" s="6">
        <v>43</v>
      </c>
      <c r="AF271" s="7">
        <f>IFERROR(VLOOKUP(AA271,Table1[#All],2,0),0)</f>
        <v>0</v>
      </c>
      <c r="AG271" s="6" t="s">
        <v>9</v>
      </c>
      <c r="AH271" s="6" t="s">
        <v>9</v>
      </c>
      <c r="AI271" s="6">
        <f>0</f>
        <v>0</v>
      </c>
      <c r="AJ271" s="6">
        <f>0</f>
        <v>0</v>
      </c>
      <c r="AK271" s="6">
        <f>0</f>
        <v>0</v>
      </c>
      <c r="AL271" s="7">
        <f>IFERROR(VLOOKUP(AG271,Table1[#All],2,0),0)</f>
        <v>0</v>
      </c>
      <c r="AM271" s="6" t="s">
        <v>9</v>
      </c>
      <c r="AN271" s="6" t="s">
        <v>9</v>
      </c>
      <c r="AO271" s="6">
        <f>0</f>
        <v>0</v>
      </c>
      <c r="AP271" s="6">
        <f>0</f>
        <v>0</v>
      </c>
      <c r="AQ271" s="6">
        <f>0</f>
        <v>0</v>
      </c>
      <c r="AR271" s="7">
        <f>IFERROR(VLOOKUP(AM271,Table1[#All],2,0),0)</f>
        <v>0</v>
      </c>
      <c r="AS271" s="6" t="s">
        <v>9</v>
      </c>
      <c r="AT271" s="6" t="s">
        <v>9</v>
      </c>
      <c r="AU271" s="6">
        <f>0</f>
        <v>0</v>
      </c>
      <c r="AV271" s="6">
        <f>0</f>
        <v>0</v>
      </c>
      <c r="AW271" s="6">
        <f>0</f>
        <v>0</v>
      </c>
      <c r="AX271" s="7">
        <f>IFERROR(VLOOKUP(AS271,Table1[#All],2,0),0)</f>
        <v>0</v>
      </c>
      <c r="AY271" s="6" t="s">
        <v>9</v>
      </c>
      <c r="AZ271" s="6" t="s">
        <v>9</v>
      </c>
      <c r="BA271" s="6">
        <f>0</f>
        <v>0</v>
      </c>
      <c r="BB271" s="6">
        <f>0</f>
        <v>0</v>
      </c>
      <c r="BC271" s="6">
        <f>0</f>
        <v>0</v>
      </c>
      <c r="BD271" s="7">
        <f>IFERROR(VLOOKUP(AY271,Table1[#All],2,0),0)</f>
        <v>0</v>
      </c>
      <c r="BE271" s="6" t="s">
        <v>9</v>
      </c>
      <c r="BF271" s="6" t="s">
        <v>9</v>
      </c>
      <c r="BG271" s="6">
        <f>0</f>
        <v>0</v>
      </c>
      <c r="BH271" s="6">
        <f>0</f>
        <v>0</v>
      </c>
      <c r="BI271" s="6">
        <f>0</f>
        <v>0</v>
      </c>
      <c r="BJ271" s="7">
        <f>IFERROR(VLOOKUP(BE271,Table1[#All],2,0),0)</f>
        <v>0</v>
      </c>
      <c r="BK271" s="6" t="s">
        <v>9</v>
      </c>
      <c r="BL271" s="6" t="s">
        <v>9</v>
      </c>
      <c r="BM271" s="6">
        <f>0</f>
        <v>0</v>
      </c>
      <c r="BN271" s="6">
        <f>0</f>
        <v>0</v>
      </c>
      <c r="BO271" s="6">
        <f>0</f>
        <v>0</v>
      </c>
      <c r="BP271" s="7">
        <f>IFERROR(VLOOKUP(BK271,Table1[#All],2,0),0)</f>
        <v>0</v>
      </c>
    </row>
    <row r="272" spans="1:68" x14ac:dyDescent="0.25">
      <c r="A272" s="6" t="s">
        <v>2576</v>
      </c>
      <c r="B272" s="6" t="str">
        <f>VLOOKUP(A272,Table3[#All],2,FALSE)</f>
        <v>University of Colorado Boulder</v>
      </c>
      <c r="C272" s="6" t="str">
        <f>VLOOKUP(A272,Table3[#All],3,FALSE)</f>
        <v>Embedding Sensors and Motors</v>
      </c>
      <c r="D272" s="6" t="str">
        <f>VLOOKUP(A272,Table3[#All],4,FALSE)</f>
        <v>Specialization</v>
      </c>
      <c r="E272" s="6">
        <f>VLOOKUP(A272,Table3[#All],5,FALSE)</f>
        <v>4.5999999999999996</v>
      </c>
      <c r="F272" s="6">
        <f>VLOOKUP(A272,Table3[#All],6,FALSE)</f>
        <v>1758</v>
      </c>
      <c r="G272" s="6">
        <v>56000</v>
      </c>
      <c r="H272" s="6" t="str">
        <f>VLOOKUP(A272,Table3[#All],8,FALSE)</f>
        <v>Intermediate</v>
      </c>
      <c r="I272" s="6" t="s">
        <v>2577</v>
      </c>
      <c r="J272" s="6" t="s">
        <v>2578</v>
      </c>
      <c r="K272" s="6">
        <v>4.5999999999999996</v>
      </c>
      <c r="L272" s="6">
        <v>867</v>
      </c>
      <c r="M272" s="6">
        <v>200</v>
      </c>
      <c r="N272" s="7">
        <f>IFERROR(VLOOKUP(I272,Table1[#All],2,0),0)</f>
        <v>35736</v>
      </c>
      <c r="O272" s="6" t="s">
        <v>2579</v>
      </c>
      <c r="P272" s="6" t="s">
        <v>2580</v>
      </c>
      <c r="Q272" s="6">
        <v>4.7</v>
      </c>
      <c r="R272" s="6">
        <v>802</v>
      </c>
      <c r="S272" s="6">
        <v>183</v>
      </c>
      <c r="T272" s="7">
        <f>IFERROR(VLOOKUP(O272,Table1[#All],2,0),0)</f>
        <v>26961</v>
      </c>
      <c r="U272" s="6" t="s">
        <v>2581</v>
      </c>
      <c r="V272" s="6" t="s">
        <v>2582</v>
      </c>
      <c r="W272" s="6">
        <v>4.8</v>
      </c>
      <c r="X272" s="6">
        <v>180</v>
      </c>
      <c r="Y272" s="6">
        <v>40</v>
      </c>
      <c r="Z272" s="7">
        <f>IFERROR(VLOOKUP(U272,Table1[#All],2,0),0)</f>
        <v>11949</v>
      </c>
      <c r="AA272" s="6" t="s">
        <v>2583</v>
      </c>
      <c r="AB272" s="6" t="s">
        <v>2584</v>
      </c>
      <c r="AC272" s="6">
        <v>4.5999999999999996</v>
      </c>
      <c r="AD272" s="6">
        <v>146</v>
      </c>
      <c r="AE272" s="6">
        <v>39</v>
      </c>
      <c r="AF272" s="7">
        <f>IFERROR(VLOOKUP(AA272,Table1[#All],2,0),0)</f>
        <v>10114</v>
      </c>
      <c r="AG272" s="6" t="s">
        <v>9</v>
      </c>
      <c r="AH272" s="6" t="s">
        <v>9</v>
      </c>
      <c r="AI272" s="6">
        <f>0</f>
        <v>0</v>
      </c>
      <c r="AJ272" s="6">
        <f>0</f>
        <v>0</v>
      </c>
      <c r="AK272" s="6">
        <f>0</f>
        <v>0</v>
      </c>
      <c r="AL272" s="7">
        <f>IFERROR(VLOOKUP(AG272,Table1[#All],2,0),0)</f>
        <v>0</v>
      </c>
      <c r="AM272" s="6" t="s">
        <v>9</v>
      </c>
      <c r="AN272" s="6" t="s">
        <v>9</v>
      </c>
      <c r="AO272" s="6">
        <f>0</f>
        <v>0</v>
      </c>
      <c r="AP272" s="6">
        <f>0</f>
        <v>0</v>
      </c>
      <c r="AQ272" s="6">
        <f>0</f>
        <v>0</v>
      </c>
      <c r="AR272" s="7">
        <f>IFERROR(VLOOKUP(AM272,Table1[#All],2,0),0)</f>
        <v>0</v>
      </c>
      <c r="AS272" s="6" t="s">
        <v>9</v>
      </c>
      <c r="AT272" s="6" t="s">
        <v>9</v>
      </c>
      <c r="AU272" s="6">
        <f>0</f>
        <v>0</v>
      </c>
      <c r="AV272" s="6">
        <f>0</f>
        <v>0</v>
      </c>
      <c r="AW272" s="6">
        <f>0</f>
        <v>0</v>
      </c>
      <c r="AX272" s="7">
        <f>IFERROR(VLOOKUP(AS272,Table1[#All],2,0),0)</f>
        <v>0</v>
      </c>
      <c r="AY272" s="6" t="s">
        <v>9</v>
      </c>
      <c r="AZ272" s="6" t="s">
        <v>9</v>
      </c>
      <c r="BA272" s="6">
        <f>0</f>
        <v>0</v>
      </c>
      <c r="BB272" s="6">
        <f>0</f>
        <v>0</v>
      </c>
      <c r="BC272" s="6">
        <f>0</f>
        <v>0</v>
      </c>
      <c r="BD272" s="7">
        <f>IFERROR(VLOOKUP(AY272,Table1[#All],2,0),0)</f>
        <v>0</v>
      </c>
      <c r="BE272" s="6" t="s">
        <v>9</v>
      </c>
      <c r="BF272" s="6" t="s">
        <v>9</v>
      </c>
      <c r="BG272" s="6">
        <f>0</f>
        <v>0</v>
      </c>
      <c r="BH272" s="6">
        <f>0</f>
        <v>0</v>
      </c>
      <c r="BI272" s="6">
        <f>0</f>
        <v>0</v>
      </c>
      <c r="BJ272" s="7">
        <f>IFERROR(VLOOKUP(BE272,Table1[#All],2,0),0)</f>
        <v>0</v>
      </c>
      <c r="BK272" s="6" t="s">
        <v>9</v>
      </c>
      <c r="BL272" s="6" t="s">
        <v>9</v>
      </c>
      <c r="BM272" s="6">
        <f>0</f>
        <v>0</v>
      </c>
      <c r="BN272" s="6">
        <f>0</f>
        <v>0</v>
      </c>
      <c r="BO272" s="6">
        <f>0</f>
        <v>0</v>
      </c>
      <c r="BP272" s="7">
        <f>IFERROR(VLOOKUP(BK272,Table1[#All],2,0),0)</f>
        <v>0</v>
      </c>
    </row>
    <row r="273" spans="1:68" x14ac:dyDescent="0.25">
      <c r="A273" s="6" t="s">
        <v>2585</v>
      </c>
      <c r="B273" s="6" t="str">
        <f>VLOOKUP(A273,Table3[#All],2,FALSE)</f>
        <v>University at Buffalo</v>
      </c>
      <c r="C273" s="6" t="str">
        <f>VLOOKUP(A273,Table3[#All],3,FALSE)</f>
        <v>Energy Production, Distribution &amp; Safety</v>
      </c>
      <c r="D273" s="6" t="str">
        <f>VLOOKUP(A273,Table3[#All],4,FALSE)</f>
        <v>Specialization</v>
      </c>
      <c r="E273" s="6">
        <f>VLOOKUP(A273,Table3[#All],5,FALSE)</f>
        <v>4.7</v>
      </c>
      <c r="F273" s="6">
        <f>VLOOKUP(A273,Table3[#All],6,FALSE)</f>
        <v>8954</v>
      </c>
      <c r="G273" s="6">
        <v>100000</v>
      </c>
      <c r="H273" s="6" t="str">
        <f>VLOOKUP(A273,Table3[#All],8,FALSE)</f>
        <v>Beginner</v>
      </c>
      <c r="I273" s="6" t="s">
        <v>2586</v>
      </c>
      <c r="J273" s="6" t="s">
        <v>2587</v>
      </c>
      <c r="K273" s="6">
        <v>4.7</v>
      </c>
      <c r="L273" s="8">
        <v>6399</v>
      </c>
      <c r="M273" s="8">
        <v>1607</v>
      </c>
      <c r="N273" s="7">
        <f>IFERROR(VLOOKUP(I273,Table1[#All],2,0),0)</f>
        <v>81549</v>
      </c>
      <c r="O273" s="6" t="s">
        <v>2588</v>
      </c>
      <c r="P273" s="6" t="s">
        <v>2589</v>
      </c>
      <c r="Q273" s="6">
        <v>4.7</v>
      </c>
      <c r="R273" s="8">
        <v>2032</v>
      </c>
      <c r="S273" s="6">
        <v>417</v>
      </c>
      <c r="T273" s="7">
        <f>IFERROR(VLOOKUP(O273,Table1[#All],2,0),0)</f>
        <v>26759</v>
      </c>
      <c r="U273" s="6" t="s">
        <v>2590</v>
      </c>
      <c r="V273" s="6" t="s">
        <v>2591</v>
      </c>
      <c r="W273" s="6">
        <v>4.7</v>
      </c>
      <c r="X273" s="8">
        <v>1903</v>
      </c>
      <c r="Y273" s="6">
        <v>386</v>
      </c>
      <c r="Z273" s="7">
        <f>IFERROR(VLOOKUP(U273,Table1[#All],2,0),0)</f>
        <v>24584</v>
      </c>
      <c r="AA273" s="6" t="s">
        <v>2592</v>
      </c>
      <c r="AB273" s="6" t="s">
        <v>2593</v>
      </c>
      <c r="AC273" s="6">
        <v>4.8</v>
      </c>
      <c r="AD273" s="6">
        <v>943</v>
      </c>
      <c r="AE273" s="6">
        <v>173</v>
      </c>
      <c r="AF273" s="7">
        <f>IFERROR(VLOOKUP(AA273,Table1[#All],2,0),0)</f>
        <v>15415</v>
      </c>
      <c r="AG273" s="6" t="s">
        <v>9</v>
      </c>
      <c r="AH273" s="6" t="s">
        <v>9</v>
      </c>
      <c r="AI273" s="6">
        <f>0</f>
        <v>0</v>
      </c>
      <c r="AJ273" s="6">
        <f>0</f>
        <v>0</v>
      </c>
      <c r="AK273" s="6">
        <f>0</f>
        <v>0</v>
      </c>
      <c r="AL273" s="7">
        <f>IFERROR(VLOOKUP(AG273,Table1[#All],2,0),0)</f>
        <v>0</v>
      </c>
      <c r="AM273" s="6" t="s">
        <v>9</v>
      </c>
      <c r="AN273" s="6" t="s">
        <v>9</v>
      </c>
      <c r="AO273" s="6">
        <f>0</f>
        <v>0</v>
      </c>
      <c r="AP273" s="6">
        <f>0</f>
        <v>0</v>
      </c>
      <c r="AQ273" s="6">
        <f>0</f>
        <v>0</v>
      </c>
      <c r="AR273" s="7">
        <f>IFERROR(VLOOKUP(AM273,Table1[#All],2,0),0)</f>
        <v>0</v>
      </c>
      <c r="AS273" s="6" t="s">
        <v>9</v>
      </c>
      <c r="AT273" s="6" t="s">
        <v>9</v>
      </c>
      <c r="AU273" s="6">
        <f>0</f>
        <v>0</v>
      </c>
      <c r="AV273" s="6">
        <f>0</f>
        <v>0</v>
      </c>
      <c r="AW273" s="6">
        <f>0</f>
        <v>0</v>
      </c>
      <c r="AX273" s="7">
        <f>IFERROR(VLOOKUP(AS273,Table1[#All],2,0),0)</f>
        <v>0</v>
      </c>
      <c r="AY273" s="6" t="s">
        <v>9</v>
      </c>
      <c r="AZ273" s="6" t="s">
        <v>9</v>
      </c>
      <c r="BA273" s="6">
        <f>0</f>
        <v>0</v>
      </c>
      <c r="BB273" s="6">
        <f>0</f>
        <v>0</v>
      </c>
      <c r="BC273" s="6">
        <f>0</f>
        <v>0</v>
      </c>
      <c r="BD273" s="7">
        <f>IFERROR(VLOOKUP(AY273,Table1[#All],2,0),0)</f>
        <v>0</v>
      </c>
      <c r="BE273" s="6" t="s">
        <v>9</v>
      </c>
      <c r="BF273" s="6" t="s">
        <v>9</v>
      </c>
      <c r="BG273" s="6">
        <f>0</f>
        <v>0</v>
      </c>
      <c r="BH273" s="6">
        <f>0</f>
        <v>0</v>
      </c>
      <c r="BI273" s="6">
        <f>0</f>
        <v>0</v>
      </c>
      <c r="BJ273" s="7">
        <f>IFERROR(VLOOKUP(BE273,Table1[#All],2,0),0)</f>
        <v>0</v>
      </c>
      <c r="BK273" s="6" t="s">
        <v>9</v>
      </c>
      <c r="BL273" s="6" t="s">
        <v>9</v>
      </c>
      <c r="BM273" s="6">
        <f>0</f>
        <v>0</v>
      </c>
      <c r="BN273" s="6">
        <f>0</f>
        <v>0</v>
      </c>
      <c r="BO273" s="6">
        <f>0</f>
        <v>0</v>
      </c>
      <c r="BP273" s="7">
        <f>IFERROR(VLOOKUP(BK273,Table1[#All],2,0),0)</f>
        <v>0</v>
      </c>
    </row>
    <row r="274" spans="1:68" x14ac:dyDescent="0.25">
      <c r="A274" s="6" t="s">
        <v>2594</v>
      </c>
      <c r="B274" s="6" t="str">
        <f>VLOOKUP(A274,Table3[#All],2,FALSE)</f>
        <v>Stanford University</v>
      </c>
      <c r="C274" s="6" t="str">
        <f>VLOOKUP(A274,Table3[#All],3,FALSE)</f>
        <v>Palliative Care Always</v>
      </c>
      <c r="D274" s="6" t="str">
        <f>VLOOKUP(A274,Table3[#All],4,FALSE)</f>
        <v>Specialization</v>
      </c>
      <c r="E274" s="6">
        <f>VLOOKUP(A274,Table3[#All],5,FALSE)</f>
        <v>4.4000000000000004</v>
      </c>
      <c r="F274" s="6">
        <f>VLOOKUP(A274,Table3[#All],6,FALSE)</f>
        <v>27</v>
      </c>
      <c r="G274" s="6">
        <v>2100</v>
      </c>
      <c r="H274" s="6" t="str">
        <f>VLOOKUP(A274,Table3[#All],8,FALSE)</f>
        <v>Beginner</v>
      </c>
      <c r="I274" s="6" t="s">
        <v>2595</v>
      </c>
      <c r="J274" s="6" t="s">
        <v>2596</v>
      </c>
      <c r="K274" s="6">
        <v>4.5999999999999996</v>
      </c>
      <c r="L274" s="6">
        <v>23</v>
      </c>
      <c r="M274" s="6">
        <v>7</v>
      </c>
      <c r="N274" s="7">
        <f>IFERROR(VLOOKUP(I274,Table1[#All],2,0),0)</f>
        <v>1506</v>
      </c>
      <c r="O274" s="6" t="s">
        <v>2597</v>
      </c>
      <c r="P274" s="6" t="s">
        <v>2598</v>
      </c>
      <c r="Q274" s="6" t="s">
        <v>4367</v>
      </c>
      <c r="R274" s="6" t="s">
        <v>4367</v>
      </c>
      <c r="S274" s="6">
        <f>0</f>
        <v>0</v>
      </c>
      <c r="T274" s="7">
        <f>IFERROR(VLOOKUP(O274,Table1[#All],2,0),0)</f>
        <v>0</v>
      </c>
      <c r="U274" s="6" t="s">
        <v>2599</v>
      </c>
      <c r="V274" s="6" t="s">
        <v>2600</v>
      </c>
      <c r="W274" s="6">
        <v>0</v>
      </c>
      <c r="X274" s="6">
        <v>0</v>
      </c>
      <c r="Y274" s="6">
        <v>0</v>
      </c>
      <c r="Z274" s="7">
        <f>IFERROR(VLOOKUP(U274,Table1[#All],2,0),0)</f>
        <v>0</v>
      </c>
      <c r="AA274" s="6" t="s">
        <v>2601</v>
      </c>
      <c r="AB274" s="6" t="s">
        <v>2602</v>
      </c>
      <c r="AC274" s="6">
        <v>0</v>
      </c>
      <c r="AD274" s="6">
        <v>0</v>
      </c>
      <c r="AE274" s="6">
        <f>0</f>
        <v>0</v>
      </c>
      <c r="AF274" s="7">
        <f>IFERROR(VLOOKUP(AA274,Table1[#All],2,0),0)</f>
        <v>0</v>
      </c>
      <c r="AG274" s="6" t="s">
        <v>2603</v>
      </c>
      <c r="AH274" s="6" t="s">
        <v>2604</v>
      </c>
      <c r="AI274" s="6" t="s">
        <v>4367</v>
      </c>
      <c r="AJ274" s="6" t="s">
        <v>4367</v>
      </c>
      <c r="AK274" s="6">
        <f>0</f>
        <v>0</v>
      </c>
      <c r="AL274" s="7">
        <f>IFERROR(VLOOKUP(AG274,Table1[#All],2,0),0)</f>
        <v>0</v>
      </c>
      <c r="AM274" s="6" t="s">
        <v>9</v>
      </c>
      <c r="AN274" s="6" t="s">
        <v>9</v>
      </c>
      <c r="AO274" s="6">
        <f>0</f>
        <v>0</v>
      </c>
      <c r="AP274" s="6">
        <f>0</f>
        <v>0</v>
      </c>
      <c r="AQ274" s="6">
        <f>0</f>
        <v>0</v>
      </c>
      <c r="AR274" s="7">
        <f>IFERROR(VLOOKUP(AM274,Table1[#All],2,0),0)</f>
        <v>0</v>
      </c>
      <c r="AS274" s="6" t="s">
        <v>9</v>
      </c>
      <c r="AT274" s="6" t="s">
        <v>9</v>
      </c>
      <c r="AU274" s="6">
        <f>0</f>
        <v>0</v>
      </c>
      <c r="AV274" s="6">
        <f>0</f>
        <v>0</v>
      </c>
      <c r="AW274" s="6">
        <f>0</f>
        <v>0</v>
      </c>
      <c r="AX274" s="7">
        <f>IFERROR(VLOOKUP(AS274,Table1[#All],2,0),0)</f>
        <v>0</v>
      </c>
      <c r="AY274" s="6" t="s">
        <v>9</v>
      </c>
      <c r="AZ274" s="6" t="s">
        <v>9</v>
      </c>
      <c r="BA274" s="6">
        <f>0</f>
        <v>0</v>
      </c>
      <c r="BB274" s="6">
        <f>0</f>
        <v>0</v>
      </c>
      <c r="BC274" s="6">
        <f>0</f>
        <v>0</v>
      </c>
      <c r="BD274" s="7">
        <f>IFERROR(VLOOKUP(AY274,Table1[#All],2,0),0)</f>
        <v>0</v>
      </c>
      <c r="BE274" s="6" t="s">
        <v>9</v>
      </c>
      <c r="BF274" s="6" t="s">
        <v>9</v>
      </c>
      <c r="BG274" s="6">
        <f>0</f>
        <v>0</v>
      </c>
      <c r="BH274" s="6">
        <f>0</f>
        <v>0</v>
      </c>
      <c r="BI274" s="6">
        <f>0</f>
        <v>0</v>
      </c>
      <c r="BJ274" s="7">
        <f>IFERROR(VLOOKUP(BE274,Table1[#All],2,0),0)</f>
        <v>0</v>
      </c>
      <c r="BK274" s="6" t="s">
        <v>9</v>
      </c>
      <c r="BL274" s="6" t="s">
        <v>9</v>
      </c>
      <c r="BM274" s="6">
        <f>0</f>
        <v>0</v>
      </c>
      <c r="BN274" s="6">
        <f>0</f>
        <v>0</v>
      </c>
      <c r="BO274" s="6">
        <f>0</f>
        <v>0</v>
      </c>
      <c r="BP274" s="7">
        <f>IFERROR(VLOOKUP(BK274,Table1[#All],2,0),0)</f>
        <v>0</v>
      </c>
    </row>
    <row r="275" spans="1:68" x14ac:dyDescent="0.25">
      <c r="A275" s="6" t="s">
        <v>2605</v>
      </c>
      <c r="B275" s="6" t="str">
        <f>VLOOKUP(A275,Table3[#All],2,FALSE)</f>
        <v>Rice University</v>
      </c>
      <c r="C275" s="6" t="str">
        <f>VLOOKUP(A275,Table3[#All],3,FALSE)</f>
        <v>Introduction to Scripting in Python</v>
      </c>
      <c r="D275" s="6" t="str">
        <f>VLOOKUP(A275,Table3[#All],4,FALSE)</f>
        <v>Specialization</v>
      </c>
      <c r="E275" s="6">
        <f>VLOOKUP(A275,Table3[#All],5,FALSE)</f>
        <v>4.7</v>
      </c>
      <c r="F275" s="6">
        <f>VLOOKUP(A275,Table3[#All],6,FALSE)</f>
        <v>3594</v>
      </c>
      <c r="G275" s="6">
        <v>100000</v>
      </c>
      <c r="H275" s="6" t="str">
        <f>VLOOKUP(A275,Table3[#All],8,FALSE)</f>
        <v>Beginner</v>
      </c>
      <c r="I275" s="6" t="s">
        <v>2606</v>
      </c>
      <c r="J275" s="6" t="s">
        <v>2607</v>
      </c>
      <c r="K275" s="6">
        <v>4.8</v>
      </c>
      <c r="L275" s="8">
        <v>2963</v>
      </c>
      <c r="M275" s="6">
        <v>740</v>
      </c>
      <c r="N275" s="7">
        <f>IFERROR(VLOOKUP(I275,Table1[#All],2,0),0)</f>
        <v>71050</v>
      </c>
      <c r="O275" s="6" t="s">
        <v>2608</v>
      </c>
      <c r="P275" s="6" t="s">
        <v>2609</v>
      </c>
      <c r="Q275" s="6">
        <v>4.7</v>
      </c>
      <c r="R275" s="8">
        <v>1028</v>
      </c>
      <c r="S275" s="6">
        <v>173</v>
      </c>
      <c r="T275" s="7">
        <f>IFERROR(VLOOKUP(O275,Table1[#All],2,0),0)</f>
        <v>20407</v>
      </c>
      <c r="U275" s="6" t="s">
        <v>2610</v>
      </c>
      <c r="V275" s="6" t="s">
        <v>2611</v>
      </c>
      <c r="W275" s="6">
        <v>4.7</v>
      </c>
      <c r="X275" s="6">
        <v>787</v>
      </c>
      <c r="Y275" s="6">
        <v>132</v>
      </c>
      <c r="Z275" s="7">
        <f>IFERROR(VLOOKUP(U275,Table1[#All],2,0),0)</f>
        <v>31169</v>
      </c>
      <c r="AA275" s="6" t="s">
        <v>2612</v>
      </c>
      <c r="AB275" s="6" t="s">
        <v>2613</v>
      </c>
      <c r="AC275" s="6">
        <v>4.5999999999999996</v>
      </c>
      <c r="AD275" s="6">
        <v>498</v>
      </c>
      <c r="AE275" s="6">
        <v>77</v>
      </c>
      <c r="AF275" s="7">
        <f>IFERROR(VLOOKUP(AA275,Table1[#All],2,0),0)</f>
        <v>32115</v>
      </c>
      <c r="AG275" s="6" t="s">
        <v>9</v>
      </c>
      <c r="AH275" s="6" t="s">
        <v>9</v>
      </c>
      <c r="AI275" s="6">
        <f>0</f>
        <v>0</v>
      </c>
      <c r="AJ275" s="6">
        <f>0</f>
        <v>0</v>
      </c>
      <c r="AK275" s="6">
        <f>0</f>
        <v>0</v>
      </c>
      <c r="AL275" s="7">
        <f>IFERROR(VLOOKUP(AG275,Table1[#All],2,0),0)</f>
        <v>0</v>
      </c>
      <c r="AM275" s="6" t="s">
        <v>9</v>
      </c>
      <c r="AN275" s="6" t="s">
        <v>9</v>
      </c>
      <c r="AO275" s="6">
        <f>0</f>
        <v>0</v>
      </c>
      <c r="AP275" s="6">
        <f>0</f>
        <v>0</v>
      </c>
      <c r="AQ275" s="6">
        <f>0</f>
        <v>0</v>
      </c>
      <c r="AR275" s="7">
        <f>IFERROR(VLOOKUP(AM275,Table1[#All],2,0),0)</f>
        <v>0</v>
      </c>
      <c r="AS275" s="6" t="s">
        <v>9</v>
      </c>
      <c r="AT275" s="6" t="s">
        <v>9</v>
      </c>
      <c r="AU275" s="6">
        <f>0</f>
        <v>0</v>
      </c>
      <c r="AV275" s="6">
        <f>0</f>
        <v>0</v>
      </c>
      <c r="AW275" s="6">
        <f>0</f>
        <v>0</v>
      </c>
      <c r="AX275" s="7">
        <f>IFERROR(VLOOKUP(AS275,Table1[#All],2,0),0)</f>
        <v>0</v>
      </c>
      <c r="AY275" s="6" t="s">
        <v>9</v>
      </c>
      <c r="AZ275" s="6" t="s">
        <v>9</v>
      </c>
      <c r="BA275" s="6">
        <f>0</f>
        <v>0</v>
      </c>
      <c r="BB275" s="6">
        <f>0</f>
        <v>0</v>
      </c>
      <c r="BC275" s="6">
        <f>0</f>
        <v>0</v>
      </c>
      <c r="BD275" s="7">
        <f>IFERROR(VLOOKUP(AY275,Table1[#All],2,0),0)</f>
        <v>0</v>
      </c>
      <c r="BE275" s="6" t="s">
        <v>9</v>
      </c>
      <c r="BF275" s="6" t="s">
        <v>9</v>
      </c>
      <c r="BG275" s="6">
        <f>0</f>
        <v>0</v>
      </c>
      <c r="BH275" s="6">
        <f>0</f>
        <v>0</v>
      </c>
      <c r="BI275" s="6">
        <f>0</f>
        <v>0</v>
      </c>
      <c r="BJ275" s="7">
        <f>IFERROR(VLOOKUP(BE275,Table1[#All],2,0),0)</f>
        <v>0</v>
      </c>
      <c r="BK275" s="6" t="s">
        <v>9</v>
      </c>
      <c r="BL275" s="6" t="s">
        <v>9</v>
      </c>
      <c r="BM275" s="6">
        <f>0</f>
        <v>0</v>
      </c>
      <c r="BN275" s="6">
        <f>0</f>
        <v>0</v>
      </c>
      <c r="BO275" s="6">
        <f>0</f>
        <v>0</v>
      </c>
      <c r="BP275" s="7">
        <f>IFERROR(VLOOKUP(BK275,Table1[#All],2,0),0)</f>
        <v>0</v>
      </c>
    </row>
    <row r="276" spans="1:68" x14ac:dyDescent="0.25">
      <c r="A276" s="6" t="s">
        <v>2614</v>
      </c>
      <c r="B276" s="6" t="str">
        <f>VLOOKUP(A276,Table3[#All],2,FALSE)</f>
        <v>New York University</v>
      </c>
      <c r="C276" s="6" t="str">
        <f>VLOOKUP(A276,Table3[#All],3,FALSE)</f>
        <v>Machine Learning and Reinforcement Learning in Finance</v>
      </c>
      <c r="D276" s="6" t="str">
        <f>VLOOKUP(A276,Table3[#All],4,FALSE)</f>
        <v>Specialization</v>
      </c>
      <c r="E276" s="6">
        <f>VLOOKUP(A276,Table3[#All],5,FALSE)</f>
        <v>3.7</v>
      </c>
      <c r="F276" s="6">
        <f>VLOOKUP(A276,Table3[#All],6,FALSE)</f>
        <v>718</v>
      </c>
      <c r="G276" s="6">
        <v>39000</v>
      </c>
      <c r="H276" s="6" t="str">
        <f>VLOOKUP(A276,Table3[#All],8,FALSE)</f>
        <v>Intermediate</v>
      </c>
      <c r="I276" s="6" t="s">
        <v>2615</v>
      </c>
      <c r="J276" s="6" t="s">
        <v>2616</v>
      </c>
      <c r="K276" s="6">
        <v>3.8</v>
      </c>
      <c r="L276" s="6">
        <v>605</v>
      </c>
      <c r="M276" s="6">
        <v>195</v>
      </c>
      <c r="N276" s="7">
        <f>IFERROR(VLOOKUP(I276,Table1[#All],2,0),0)</f>
        <v>26395</v>
      </c>
      <c r="O276" s="6" t="s">
        <v>2617</v>
      </c>
      <c r="P276" s="6" t="s">
        <v>2618</v>
      </c>
      <c r="Q276" s="6">
        <v>3.8</v>
      </c>
      <c r="R276" s="6">
        <v>295</v>
      </c>
      <c r="S276" s="6">
        <v>62</v>
      </c>
      <c r="T276" s="7">
        <f>IFERROR(VLOOKUP(O276,Table1[#All],2,0),0)</f>
        <v>16029</v>
      </c>
      <c r="U276" s="6" t="s">
        <v>2619</v>
      </c>
      <c r="V276" s="6" t="s">
        <v>2620</v>
      </c>
      <c r="W276" s="6">
        <v>3.6</v>
      </c>
      <c r="X276" s="6">
        <v>112</v>
      </c>
      <c r="Y276" s="6">
        <v>30</v>
      </c>
      <c r="Z276" s="7">
        <f>IFERROR(VLOOKUP(U276,Table1[#All],2,0),0)</f>
        <v>15738</v>
      </c>
      <c r="AA276" s="6" t="s">
        <v>2621</v>
      </c>
      <c r="AB276" s="6" t="s">
        <v>2622</v>
      </c>
      <c r="AC276" s="6">
        <v>3.8</v>
      </c>
      <c r="AD276" s="6">
        <v>72</v>
      </c>
      <c r="AE276" s="6">
        <v>11</v>
      </c>
      <c r="AF276" s="7">
        <f>IFERROR(VLOOKUP(AA276,Table1[#All],2,0),0)</f>
        <v>8532</v>
      </c>
      <c r="AG276" s="6" t="s">
        <v>9</v>
      </c>
      <c r="AH276" s="6" t="s">
        <v>9</v>
      </c>
      <c r="AI276" s="6">
        <f>0</f>
        <v>0</v>
      </c>
      <c r="AJ276" s="6">
        <f>0</f>
        <v>0</v>
      </c>
      <c r="AK276" s="6">
        <f>0</f>
        <v>0</v>
      </c>
      <c r="AL276" s="7">
        <f>IFERROR(VLOOKUP(AG276,Table1[#All],2,0),0)</f>
        <v>0</v>
      </c>
      <c r="AM276" s="6" t="s">
        <v>9</v>
      </c>
      <c r="AN276" s="6" t="s">
        <v>9</v>
      </c>
      <c r="AO276" s="6">
        <f>0</f>
        <v>0</v>
      </c>
      <c r="AP276" s="6">
        <f>0</f>
        <v>0</v>
      </c>
      <c r="AQ276" s="6">
        <f>0</f>
        <v>0</v>
      </c>
      <c r="AR276" s="7">
        <f>IFERROR(VLOOKUP(AM276,Table1[#All],2,0),0)</f>
        <v>0</v>
      </c>
      <c r="AS276" s="6" t="s">
        <v>9</v>
      </c>
      <c r="AT276" s="6" t="s">
        <v>9</v>
      </c>
      <c r="AU276" s="6">
        <f>0</f>
        <v>0</v>
      </c>
      <c r="AV276" s="6">
        <f>0</f>
        <v>0</v>
      </c>
      <c r="AW276" s="6">
        <f>0</f>
        <v>0</v>
      </c>
      <c r="AX276" s="7">
        <f>IFERROR(VLOOKUP(AS276,Table1[#All],2,0),0)</f>
        <v>0</v>
      </c>
      <c r="AY276" s="6" t="s">
        <v>9</v>
      </c>
      <c r="AZ276" s="6" t="s">
        <v>9</v>
      </c>
      <c r="BA276" s="6">
        <f>0</f>
        <v>0</v>
      </c>
      <c r="BB276" s="6">
        <f>0</f>
        <v>0</v>
      </c>
      <c r="BC276" s="6">
        <f>0</f>
        <v>0</v>
      </c>
      <c r="BD276" s="7">
        <f>IFERROR(VLOOKUP(AY276,Table1[#All],2,0),0)</f>
        <v>0</v>
      </c>
      <c r="BE276" s="6" t="s">
        <v>9</v>
      </c>
      <c r="BF276" s="6" t="s">
        <v>9</v>
      </c>
      <c r="BG276" s="6">
        <f>0</f>
        <v>0</v>
      </c>
      <c r="BH276" s="6">
        <f>0</f>
        <v>0</v>
      </c>
      <c r="BI276" s="6">
        <f>0</f>
        <v>0</v>
      </c>
      <c r="BJ276" s="7">
        <f>IFERROR(VLOOKUP(BE276,Table1[#All],2,0),0)</f>
        <v>0</v>
      </c>
      <c r="BK276" s="6" t="s">
        <v>9</v>
      </c>
      <c r="BL276" s="6" t="s">
        <v>9</v>
      </c>
      <c r="BM276" s="6">
        <f>0</f>
        <v>0</v>
      </c>
      <c r="BN276" s="6">
        <f>0</f>
        <v>0</v>
      </c>
      <c r="BO276" s="6">
        <f>0</f>
        <v>0</v>
      </c>
      <c r="BP276" s="7">
        <f>IFERROR(VLOOKUP(BK276,Table1[#All],2,0),0)</f>
        <v>0</v>
      </c>
    </row>
    <row r="277" spans="1:68" x14ac:dyDescent="0.25">
      <c r="A277" s="6" t="s">
        <v>2623</v>
      </c>
      <c r="B277" s="6" t="str">
        <f>VLOOKUP(A277,Table3[#All],2,FALSE)</f>
        <v>Northwestern University</v>
      </c>
      <c r="C277" s="6" t="str">
        <f>VLOOKUP(A277,Table3[#All],3,FALSE)</f>
        <v>Modern Robotics: Mechanics, Planning, and Control</v>
      </c>
      <c r="D277" s="6" t="str">
        <f>VLOOKUP(A277,Table3[#All],4,FALSE)</f>
        <v>Specialization</v>
      </c>
      <c r="E277" s="6">
        <f>VLOOKUP(A277,Table3[#All],5,FALSE)</f>
        <v>4.7</v>
      </c>
      <c r="F277" s="6">
        <f>VLOOKUP(A277,Table3[#All],6,FALSE)</f>
        <v>769</v>
      </c>
      <c r="G277" s="6">
        <v>39000</v>
      </c>
      <c r="H277" s="6" t="str">
        <f>VLOOKUP(A277,Table3[#All],8,FALSE)</f>
        <v>Intermediate</v>
      </c>
      <c r="I277" s="6" t="s">
        <v>2624</v>
      </c>
      <c r="J277" s="6" t="s">
        <v>2625</v>
      </c>
      <c r="K277" s="6">
        <v>4.7</v>
      </c>
      <c r="L277" s="6">
        <v>688</v>
      </c>
      <c r="M277" s="6">
        <v>164</v>
      </c>
      <c r="N277" s="7">
        <f>IFERROR(VLOOKUP(I277,Table1[#All],2,0),0)</f>
        <v>35059</v>
      </c>
      <c r="O277" s="6" t="s">
        <v>2626</v>
      </c>
      <c r="P277" s="6" t="s">
        <v>2627</v>
      </c>
      <c r="Q277" s="6">
        <v>4.9000000000000004</v>
      </c>
      <c r="R277" s="6">
        <v>228</v>
      </c>
      <c r="S277" s="6">
        <v>47</v>
      </c>
      <c r="T277" s="7">
        <f>IFERROR(VLOOKUP(O277,Table1[#All],2,0),0)</f>
        <v>10385</v>
      </c>
      <c r="U277" s="6" t="s">
        <v>2628</v>
      </c>
      <c r="V277" s="6" t="s">
        <v>2629</v>
      </c>
      <c r="W277" s="6">
        <v>4.7</v>
      </c>
      <c r="X277" s="6">
        <v>126</v>
      </c>
      <c r="Y277" s="6">
        <v>21</v>
      </c>
      <c r="Z277" s="7">
        <f>IFERROR(VLOOKUP(U277,Table1[#All],2,0),0)</f>
        <v>7452</v>
      </c>
      <c r="AA277" s="6" t="s">
        <v>2630</v>
      </c>
      <c r="AB277" s="6" t="s">
        <v>2631</v>
      </c>
      <c r="AC277" s="6">
        <v>4.9000000000000004</v>
      </c>
      <c r="AD277" s="6">
        <v>90</v>
      </c>
      <c r="AE277" s="6">
        <v>17</v>
      </c>
      <c r="AF277" s="7">
        <f>IFERROR(VLOOKUP(AA277,Table1[#All],2,0),0)</f>
        <v>7806</v>
      </c>
      <c r="AG277" s="6" t="s">
        <v>2632</v>
      </c>
      <c r="AH277" s="6" t="s">
        <v>2633</v>
      </c>
      <c r="AI277" s="6">
        <v>4.7</v>
      </c>
      <c r="AJ277" s="6">
        <v>64</v>
      </c>
      <c r="AK277" s="6">
        <v>14</v>
      </c>
      <c r="AL277" s="7">
        <f>IFERROR(VLOOKUP(AG277,Table1[#All],2,0),0)</f>
        <v>5770</v>
      </c>
      <c r="AM277" s="6" t="s">
        <v>2634</v>
      </c>
      <c r="AN277" s="6" t="s">
        <v>2635</v>
      </c>
      <c r="AO277" s="6">
        <v>4.9000000000000004</v>
      </c>
      <c r="AP277" s="6">
        <v>43</v>
      </c>
      <c r="AQ277" s="6">
        <v>12</v>
      </c>
      <c r="AR277" s="7">
        <f>IFERROR(VLOOKUP(AM277,Table1[#All],2,0),0)</f>
        <v>4744</v>
      </c>
      <c r="AS277" s="6" t="s">
        <v>9</v>
      </c>
      <c r="AT277" s="6" t="s">
        <v>9</v>
      </c>
      <c r="AU277" s="6">
        <f>0</f>
        <v>0</v>
      </c>
      <c r="AV277" s="6">
        <f>0</f>
        <v>0</v>
      </c>
      <c r="AW277" s="6">
        <f>0</f>
        <v>0</v>
      </c>
      <c r="AX277" s="7">
        <f>IFERROR(VLOOKUP(AS277,Table1[#All],2,0),0)</f>
        <v>0</v>
      </c>
      <c r="AY277" s="6" t="s">
        <v>9</v>
      </c>
      <c r="AZ277" s="6" t="s">
        <v>9</v>
      </c>
      <c r="BA277" s="6">
        <f>0</f>
        <v>0</v>
      </c>
      <c r="BB277" s="6">
        <f>0</f>
        <v>0</v>
      </c>
      <c r="BC277" s="6">
        <f>0</f>
        <v>0</v>
      </c>
      <c r="BD277" s="7">
        <f>IFERROR(VLOOKUP(AY277,Table1[#All],2,0),0)</f>
        <v>0</v>
      </c>
      <c r="BE277" s="6" t="s">
        <v>9</v>
      </c>
      <c r="BF277" s="6" t="s">
        <v>9</v>
      </c>
      <c r="BG277" s="6">
        <f>0</f>
        <v>0</v>
      </c>
      <c r="BH277" s="6">
        <f>0</f>
        <v>0</v>
      </c>
      <c r="BI277" s="6">
        <f>0</f>
        <v>0</v>
      </c>
      <c r="BJ277" s="7">
        <f>IFERROR(VLOOKUP(BE277,Table1[#All],2,0),0)</f>
        <v>0</v>
      </c>
      <c r="BK277" s="6" t="s">
        <v>9</v>
      </c>
      <c r="BL277" s="6" t="s">
        <v>9</v>
      </c>
      <c r="BM277" s="6">
        <f>0</f>
        <v>0</v>
      </c>
      <c r="BN277" s="6">
        <f>0</f>
        <v>0</v>
      </c>
      <c r="BO277" s="6">
        <f>0</f>
        <v>0</v>
      </c>
      <c r="BP277" s="7">
        <f>IFERROR(VLOOKUP(BK277,Table1[#All],2,0),0)</f>
        <v>0</v>
      </c>
    </row>
    <row r="278" spans="1:68" x14ac:dyDescent="0.25">
      <c r="A278" s="6" t="s">
        <v>2636</v>
      </c>
      <c r="B278" s="6" t="str">
        <f>VLOOKUP(A278,Table3[#All],2,FALSE)</f>
        <v>University of Illinois at Urbana-Champaign</v>
      </c>
      <c r="C278" s="6" t="str">
        <f>VLOOKUP(A278,Table3[#All],3,FALSE)</f>
        <v>Financial Reporting</v>
      </c>
      <c r="D278" s="6" t="str">
        <f>VLOOKUP(A278,Table3[#All],4,FALSE)</f>
        <v>Specialization</v>
      </c>
      <c r="E278" s="6">
        <f>VLOOKUP(A278,Table3[#All],5,FALSE)</f>
        <v>4.8</v>
      </c>
      <c r="F278" s="6">
        <f>VLOOKUP(A278,Table3[#All],6,FALSE)</f>
        <v>562</v>
      </c>
      <c r="G278" s="6">
        <v>29000</v>
      </c>
      <c r="H278" s="6" t="str">
        <f>VLOOKUP(A278,Table3[#All],8,FALSE)</f>
        <v>Intermediate</v>
      </c>
      <c r="I278" s="6" t="s">
        <v>2637</v>
      </c>
      <c r="J278" s="6" t="s">
        <v>2638</v>
      </c>
      <c r="K278" s="6">
        <v>4.8</v>
      </c>
      <c r="L278" s="6">
        <v>456</v>
      </c>
      <c r="M278" s="6">
        <v>100</v>
      </c>
      <c r="N278" s="7">
        <f>IFERROR(VLOOKUP(I278,Table1[#All],2,0),0)</f>
        <v>24622</v>
      </c>
      <c r="O278" s="6" t="s">
        <v>2639</v>
      </c>
      <c r="P278" s="6" t="s">
        <v>2640</v>
      </c>
      <c r="Q278" s="6">
        <v>4.7</v>
      </c>
      <c r="R278" s="6">
        <v>126</v>
      </c>
      <c r="S278" s="6">
        <v>30</v>
      </c>
      <c r="T278" s="7">
        <f>IFERROR(VLOOKUP(O278,Table1[#All],2,0),0)</f>
        <v>10587</v>
      </c>
      <c r="U278" s="6" t="s">
        <v>2641</v>
      </c>
      <c r="V278" s="6" t="s">
        <v>2642</v>
      </c>
      <c r="W278" s="6">
        <v>4.7</v>
      </c>
      <c r="X278" s="6">
        <v>90</v>
      </c>
      <c r="Y278" s="6">
        <v>17</v>
      </c>
      <c r="Z278" s="7">
        <f>IFERROR(VLOOKUP(U278,Table1[#All],2,0),0)</f>
        <v>7466</v>
      </c>
      <c r="AA278" s="6" t="s">
        <v>2643</v>
      </c>
      <c r="AB278" s="6" t="s">
        <v>2644</v>
      </c>
      <c r="AC278" s="6">
        <v>4.7</v>
      </c>
      <c r="AD278" s="6">
        <v>80</v>
      </c>
      <c r="AE278" s="6">
        <v>11</v>
      </c>
      <c r="AF278" s="7">
        <f>IFERROR(VLOOKUP(AA278,Table1[#All],2,0),0)</f>
        <v>7152</v>
      </c>
      <c r="AG278" s="6" t="s">
        <v>2645</v>
      </c>
      <c r="AH278" s="6" t="s">
        <v>2646</v>
      </c>
      <c r="AI278" s="6">
        <v>3.9</v>
      </c>
      <c r="AJ278" s="6">
        <v>26</v>
      </c>
      <c r="AK278" s="6">
        <v>8</v>
      </c>
      <c r="AL278" s="7">
        <f>IFERROR(VLOOKUP(AG278,Table1[#All],2,0),0)</f>
        <v>3676</v>
      </c>
      <c r="AM278" s="6" t="s">
        <v>9</v>
      </c>
      <c r="AN278" s="6" t="s">
        <v>9</v>
      </c>
      <c r="AO278" s="6">
        <f>0</f>
        <v>0</v>
      </c>
      <c r="AP278" s="6">
        <f>0</f>
        <v>0</v>
      </c>
      <c r="AQ278" s="6">
        <f>0</f>
        <v>0</v>
      </c>
      <c r="AR278" s="7">
        <f>IFERROR(VLOOKUP(AM278,Table1[#All],2,0),0)</f>
        <v>0</v>
      </c>
      <c r="AS278" s="6" t="s">
        <v>9</v>
      </c>
      <c r="AT278" s="6" t="s">
        <v>9</v>
      </c>
      <c r="AU278" s="6">
        <f>0</f>
        <v>0</v>
      </c>
      <c r="AV278" s="6">
        <f>0</f>
        <v>0</v>
      </c>
      <c r="AW278" s="6">
        <f>0</f>
        <v>0</v>
      </c>
      <c r="AX278" s="7">
        <f>IFERROR(VLOOKUP(AS278,Table1[#All],2,0),0)</f>
        <v>0</v>
      </c>
      <c r="AY278" s="6" t="s">
        <v>9</v>
      </c>
      <c r="AZ278" s="6" t="s">
        <v>9</v>
      </c>
      <c r="BA278" s="6">
        <f>0</f>
        <v>0</v>
      </c>
      <c r="BB278" s="6">
        <f>0</f>
        <v>0</v>
      </c>
      <c r="BC278" s="6">
        <f>0</f>
        <v>0</v>
      </c>
      <c r="BD278" s="7">
        <f>IFERROR(VLOOKUP(AY278,Table1[#All],2,0),0)</f>
        <v>0</v>
      </c>
      <c r="BE278" s="6" t="s">
        <v>9</v>
      </c>
      <c r="BF278" s="6" t="s">
        <v>9</v>
      </c>
      <c r="BG278" s="6">
        <f>0</f>
        <v>0</v>
      </c>
      <c r="BH278" s="6">
        <f>0</f>
        <v>0</v>
      </c>
      <c r="BI278" s="6">
        <f>0</f>
        <v>0</v>
      </c>
      <c r="BJ278" s="7">
        <f>IFERROR(VLOOKUP(BE278,Table1[#All],2,0),0)</f>
        <v>0</v>
      </c>
      <c r="BK278" s="6" t="s">
        <v>9</v>
      </c>
      <c r="BL278" s="6" t="s">
        <v>9</v>
      </c>
      <c r="BM278" s="6">
        <f>0</f>
        <v>0</v>
      </c>
      <c r="BN278" s="6">
        <f>0</f>
        <v>0</v>
      </c>
      <c r="BO278" s="6">
        <f>0</f>
        <v>0</v>
      </c>
      <c r="BP278" s="7">
        <f>IFERROR(VLOOKUP(BK278,Table1[#All],2,0),0)</f>
        <v>0</v>
      </c>
    </row>
    <row r="279" spans="1:68" x14ac:dyDescent="0.25">
      <c r="A279" s="6" t="s">
        <v>2647</v>
      </c>
      <c r="B279" s="6" t="str">
        <f>VLOOKUP(A279,Table3[#All],2,FALSE)</f>
        <v>University of Michigan</v>
      </c>
      <c r="C279" s="6" t="str">
        <f>VLOOKUP(A279,Table3[#All],3,FALSE)</f>
        <v>Survey Data Collection and Analytics</v>
      </c>
      <c r="D279" s="6" t="str">
        <f>VLOOKUP(A279,Table3[#All],4,FALSE)</f>
        <v>Specialization</v>
      </c>
      <c r="E279" s="6">
        <f>VLOOKUP(A279,Table3[#All],5,FALSE)</f>
        <v>4.3</v>
      </c>
      <c r="F279" s="6">
        <f>VLOOKUP(A279,Table3[#All],6,FALSE)</f>
        <v>1142</v>
      </c>
      <c r="G279" s="6">
        <v>60000</v>
      </c>
      <c r="H279" s="6" t="str">
        <f>VLOOKUP(A279,Table3[#All],8,FALSE)</f>
        <v>Beginner</v>
      </c>
      <c r="I279" s="6" t="s">
        <v>2648</v>
      </c>
      <c r="J279" s="6" t="s">
        <v>2649</v>
      </c>
      <c r="K279" s="6">
        <v>4.2</v>
      </c>
      <c r="L279" s="6">
        <v>606</v>
      </c>
      <c r="M279" s="6">
        <v>139</v>
      </c>
      <c r="N279" s="7">
        <f>IFERROR(VLOOKUP(I279,Table1[#All],2,0),0)</f>
        <v>23119</v>
      </c>
      <c r="O279" s="6" t="s">
        <v>2650</v>
      </c>
      <c r="P279" s="6" t="s">
        <v>2651</v>
      </c>
      <c r="Q279" s="6">
        <v>4.5999999999999996</v>
      </c>
      <c r="R279" s="6">
        <v>294</v>
      </c>
      <c r="S279" s="6">
        <v>59</v>
      </c>
      <c r="T279" s="7">
        <f>IFERROR(VLOOKUP(O279,Table1[#All],2,0),0)</f>
        <v>11101</v>
      </c>
      <c r="U279" s="6" t="s">
        <v>2652</v>
      </c>
      <c r="V279" s="6" t="s">
        <v>2653</v>
      </c>
      <c r="W279" s="6">
        <v>4.5</v>
      </c>
      <c r="X279" s="6">
        <v>381</v>
      </c>
      <c r="Y279" s="6">
        <v>89</v>
      </c>
      <c r="Z279" s="7">
        <f>IFERROR(VLOOKUP(U279,Table1[#All],2,0),0)</f>
        <v>31226</v>
      </c>
      <c r="AA279" s="6" t="s">
        <v>2654</v>
      </c>
      <c r="AB279" s="6" t="s">
        <v>2655</v>
      </c>
      <c r="AC279" s="6">
        <v>4.5</v>
      </c>
      <c r="AD279" s="6">
        <v>92</v>
      </c>
      <c r="AE279" s="6">
        <v>28</v>
      </c>
      <c r="AF279" s="7">
        <f>IFERROR(VLOOKUP(AA279,Table1[#All],2,0),0)</f>
        <v>8886</v>
      </c>
      <c r="AG279" s="6" t="s">
        <v>2656</v>
      </c>
      <c r="AH279" s="6" t="s">
        <v>2657</v>
      </c>
      <c r="AI279" s="6">
        <v>3.8</v>
      </c>
      <c r="AJ279" s="6">
        <v>118</v>
      </c>
      <c r="AK279" s="6">
        <v>33</v>
      </c>
      <c r="AL279" s="7">
        <f>IFERROR(VLOOKUP(AG279,Table1[#All],2,0),0)</f>
        <v>9943</v>
      </c>
      <c r="AM279" s="6" t="s">
        <v>2658</v>
      </c>
      <c r="AN279" s="6" t="s">
        <v>2659</v>
      </c>
      <c r="AO279" s="6">
        <v>4.2</v>
      </c>
      <c r="AP279" s="6">
        <v>54</v>
      </c>
      <c r="AQ279" s="6">
        <v>8</v>
      </c>
      <c r="AR279" s="7">
        <f>IFERROR(VLOOKUP(AM279,Table1[#All],2,0),0)</f>
        <v>7029</v>
      </c>
      <c r="AS279" s="6" t="s">
        <v>2660</v>
      </c>
      <c r="AT279" s="6" t="s">
        <v>2661</v>
      </c>
      <c r="AU279" s="6">
        <v>0</v>
      </c>
      <c r="AV279" s="6">
        <v>0</v>
      </c>
      <c r="AW279" s="6">
        <v>0</v>
      </c>
      <c r="AX279" s="7">
        <f>IFERROR(VLOOKUP(AS279,Table1[#All],2,0),0)</f>
        <v>0</v>
      </c>
      <c r="AY279" s="6" t="s">
        <v>9</v>
      </c>
      <c r="AZ279" s="6" t="s">
        <v>9</v>
      </c>
      <c r="BA279" s="6">
        <f>0</f>
        <v>0</v>
      </c>
      <c r="BB279" s="6">
        <f>0</f>
        <v>0</v>
      </c>
      <c r="BC279" s="6">
        <f>0</f>
        <v>0</v>
      </c>
      <c r="BD279" s="7">
        <f>IFERROR(VLOOKUP(AY279,Table1[#All],2,0),0)</f>
        <v>0</v>
      </c>
      <c r="BE279" s="6" t="s">
        <v>9</v>
      </c>
      <c r="BF279" s="6" t="s">
        <v>9</v>
      </c>
      <c r="BG279" s="6">
        <f>0</f>
        <v>0</v>
      </c>
      <c r="BH279" s="6">
        <f>0</f>
        <v>0</v>
      </c>
      <c r="BI279" s="6">
        <f>0</f>
        <v>0</v>
      </c>
      <c r="BJ279" s="7">
        <f>IFERROR(VLOOKUP(BE279,Table1[#All],2,0),0)</f>
        <v>0</v>
      </c>
      <c r="BK279" s="6" t="s">
        <v>9</v>
      </c>
      <c r="BL279" s="6" t="s">
        <v>9</v>
      </c>
      <c r="BM279" s="6">
        <f>0</f>
        <v>0</v>
      </c>
      <c r="BN279" s="6">
        <f>0</f>
        <v>0</v>
      </c>
      <c r="BO279" s="6">
        <f>0</f>
        <v>0</v>
      </c>
      <c r="BP279" s="7">
        <f>IFERROR(VLOOKUP(BK279,Table1[#All],2,0),0)</f>
        <v>0</v>
      </c>
    </row>
    <row r="280" spans="1:68" x14ac:dyDescent="0.25">
      <c r="A280" s="6" t="s">
        <v>2662</v>
      </c>
      <c r="B280" s="6" t="str">
        <f>VLOOKUP(A280,Table3[#All],2,FALSE)</f>
        <v>École Polytechnique Fédérale de Lausanne</v>
      </c>
      <c r="C280" s="6" t="str">
        <f>VLOOKUP(A280,Table3[#All],3,FALSE)</f>
        <v>Digital Signal Processing</v>
      </c>
      <c r="D280" s="6" t="str">
        <f>VLOOKUP(A280,Table3[#All],4,FALSE)</f>
        <v>Specialization</v>
      </c>
      <c r="E280" s="6">
        <f>VLOOKUP(A280,Table3[#All],5,FALSE)</f>
        <v>4.5</v>
      </c>
      <c r="F280" s="6">
        <f>VLOOKUP(A280,Table3[#All],6,FALSE)</f>
        <v>456</v>
      </c>
      <c r="G280" s="6">
        <v>30000</v>
      </c>
      <c r="H280" s="6" t="str">
        <f>VLOOKUP(A280,Table3[#All],8,FALSE)</f>
        <v>Intermediate</v>
      </c>
      <c r="I280" s="6" t="s">
        <v>2663</v>
      </c>
      <c r="J280" s="6" t="s">
        <v>2664</v>
      </c>
      <c r="K280" s="6">
        <v>4.5999999999999996</v>
      </c>
      <c r="L280" s="6">
        <v>370</v>
      </c>
      <c r="M280" s="6">
        <v>70</v>
      </c>
      <c r="N280" s="7">
        <f>IFERROR(VLOOKUP(I280,Table1[#All],2,0),0)</f>
        <v>27003</v>
      </c>
      <c r="O280" s="6" t="s">
        <v>2665</v>
      </c>
      <c r="P280" s="6" t="s">
        <v>2666</v>
      </c>
      <c r="Q280" s="6">
        <v>4.7</v>
      </c>
      <c r="R280" s="6">
        <v>125</v>
      </c>
      <c r="S280" s="6">
        <v>20</v>
      </c>
      <c r="T280" s="7">
        <f>IFERROR(VLOOKUP(O280,Table1[#All],2,0),0)</f>
        <v>9141</v>
      </c>
      <c r="U280" s="6" t="s">
        <v>2667</v>
      </c>
      <c r="V280" s="6" t="s">
        <v>2668</v>
      </c>
      <c r="W280" s="6">
        <v>4.8</v>
      </c>
      <c r="X280" s="6">
        <v>58</v>
      </c>
      <c r="Y280" s="6">
        <v>3</v>
      </c>
      <c r="Z280" s="7">
        <f>IFERROR(VLOOKUP(U280,Table1[#All],2,0),0)</f>
        <v>7213</v>
      </c>
      <c r="AA280" s="6" t="s">
        <v>2669</v>
      </c>
      <c r="AB280" s="6" t="s">
        <v>2670</v>
      </c>
      <c r="AC280" s="6">
        <v>4.7</v>
      </c>
      <c r="AD280" s="6">
        <v>44</v>
      </c>
      <c r="AE280" s="6">
        <v>3</v>
      </c>
      <c r="AF280" s="7">
        <f>IFERROR(VLOOKUP(AA280,Table1[#All],2,0),0)</f>
        <v>6588</v>
      </c>
      <c r="AG280" s="6" t="s">
        <v>9</v>
      </c>
      <c r="AH280" s="6" t="s">
        <v>9</v>
      </c>
      <c r="AI280" s="6">
        <f>0</f>
        <v>0</v>
      </c>
      <c r="AJ280" s="6">
        <f>0</f>
        <v>0</v>
      </c>
      <c r="AK280" s="6">
        <f>0</f>
        <v>0</v>
      </c>
      <c r="AL280" s="7">
        <f>IFERROR(VLOOKUP(AG280,Table1[#All],2,0),0)</f>
        <v>0</v>
      </c>
      <c r="AM280" s="6" t="s">
        <v>9</v>
      </c>
      <c r="AN280" s="6" t="s">
        <v>9</v>
      </c>
      <c r="AO280" s="6">
        <f>0</f>
        <v>0</v>
      </c>
      <c r="AP280" s="6">
        <f>0</f>
        <v>0</v>
      </c>
      <c r="AQ280" s="6">
        <f>0</f>
        <v>0</v>
      </c>
      <c r="AR280" s="7">
        <f>IFERROR(VLOOKUP(AM280,Table1[#All],2,0),0)</f>
        <v>0</v>
      </c>
      <c r="AS280" s="6" t="s">
        <v>9</v>
      </c>
      <c r="AT280" s="6" t="s">
        <v>9</v>
      </c>
      <c r="AU280" s="6">
        <f>0</f>
        <v>0</v>
      </c>
      <c r="AV280" s="6">
        <f>0</f>
        <v>0</v>
      </c>
      <c r="AW280" s="6">
        <f>0</f>
        <v>0</v>
      </c>
      <c r="AX280" s="7">
        <f>IFERROR(VLOOKUP(AS280,Table1[#All],2,0),0)</f>
        <v>0</v>
      </c>
      <c r="AY280" s="6" t="s">
        <v>9</v>
      </c>
      <c r="AZ280" s="6" t="s">
        <v>9</v>
      </c>
      <c r="BA280" s="6">
        <f>0</f>
        <v>0</v>
      </c>
      <c r="BB280" s="6">
        <f>0</f>
        <v>0</v>
      </c>
      <c r="BC280" s="6">
        <f>0</f>
        <v>0</v>
      </c>
      <c r="BD280" s="7">
        <f>IFERROR(VLOOKUP(AY280,Table1[#All],2,0),0)</f>
        <v>0</v>
      </c>
      <c r="BE280" s="6" t="s">
        <v>9</v>
      </c>
      <c r="BF280" s="6" t="s">
        <v>9</v>
      </c>
      <c r="BG280" s="6">
        <f>0</f>
        <v>0</v>
      </c>
      <c r="BH280" s="6">
        <f>0</f>
        <v>0</v>
      </c>
      <c r="BI280" s="6">
        <f>0</f>
        <v>0</v>
      </c>
      <c r="BJ280" s="7">
        <f>IFERROR(VLOOKUP(BE280,Table1[#All],2,0),0)</f>
        <v>0</v>
      </c>
      <c r="BK280" s="6" t="s">
        <v>9</v>
      </c>
      <c r="BL280" s="6" t="s">
        <v>9</v>
      </c>
      <c r="BM280" s="6">
        <f>0</f>
        <v>0</v>
      </c>
      <c r="BN280" s="6">
        <f>0</f>
        <v>0</v>
      </c>
      <c r="BO280" s="6">
        <f>0</f>
        <v>0</v>
      </c>
      <c r="BP280" s="7">
        <f>IFERROR(VLOOKUP(BK280,Table1[#All],2,0),0)</f>
        <v>0</v>
      </c>
    </row>
    <row r="281" spans="1:68" x14ac:dyDescent="0.25">
      <c r="A281" s="6" t="s">
        <v>2671</v>
      </c>
      <c r="B281" s="6" t="str">
        <f>VLOOKUP(A281,Table3[#All],2,FALSE)</f>
        <v>University of Pennsylvania</v>
      </c>
      <c r="C281" s="6" t="str">
        <f>VLOOKUP(A281,Table3[#All],3,FALSE)</f>
        <v>Culture-Driven Team Building</v>
      </c>
      <c r="D281" s="6" t="str">
        <f>VLOOKUP(A281,Table3[#All],4,FALSE)</f>
        <v>Specialization</v>
      </c>
      <c r="E281" s="6">
        <f>VLOOKUP(A281,Table3[#All],5,FALSE)</f>
        <v>4.5999999999999996</v>
      </c>
      <c r="F281" s="6">
        <f>VLOOKUP(A281,Table3[#All],6,FALSE)</f>
        <v>594</v>
      </c>
      <c r="G281" s="6">
        <v>24000</v>
      </c>
      <c r="H281" s="6" t="str">
        <f>VLOOKUP(A281,Table3[#All],8,FALSE)</f>
        <v>Beginner</v>
      </c>
      <c r="I281" s="6" t="s">
        <v>2672</v>
      </c>
      <c r="J281" s="6" t="s">
        <v>2673</v>
      </c>
      <c r="K281" s="6">
        <v>4.5999999999999996</v>
      </c>
      <c r="L281" s="6">
        <v>344</v>
      </c>
      <c r="M281" s="6">
        <v>98</v>
      </c>
      <c r="N281" s="7">
        <f>IFERROR(VLOOKUP(I281,Table1[#All],2,0),0)</f>
        <v>9371</v>
      </c>
      <c r="O281" s="6" t="s">
        <v>2674</v>
      </c>
      <c r="P281" s="6" t="s">
        <v>2675</v>
      </c>
      <c r="Q281" s="6">
        <v>4.7</v>
      </c>
      <c r="R281" s="6">
        <v>236</v>
      </c>
      <c r="S281" s="6">
        <v>66</v>
      </c>
      <c r="T281" s="7">
        <f>IFERROR(VLOOKUP(O281,Table1[#All],2,0),0)</f>
        <v>13498</v>
      </c>
      <c r="U281" s="6" t="s">
        <v>2676</v>
      </c>
      <c r="V281" s="6" t="s">
        <v>2677</v>
      </c>
      <c r="W281" s="6">
        <v>4.3</v>
      </c>
      <c r="X281" s="6">
        <v>108</v>
      </c>
      <c r="Y281" s="6">
        <v>27</v>
      </c>
      <c r="Z281" s="7">
        <f>IFERROR(VLOOKUP(U281,Table1[#All],2,0),0)</f>
        <v>5074</v>
      </c>
      <c r="AA281" s="6" t="s">
        <v>2678</v>
      </c>
      <c r="AB281" s="6" t="s">
        <v>2679</v>
      </c>
      <c r="AC281" s="6">
        <v>4.5</v>
      </c>
      <c r="AD281" s="6">
        <v>122</v>
      </c>
      <c r="AE281" s="6">
        <v>28</v>
      </c>
      <c r="AF281" s="7">
        <f>IFERROR(VLOOKUP(AA281,Table1[#All],2,0),0)</f>
        <v>4853</v>
      </c>
      <c r="AG281" s="6" t="s">
        <v>2680</v>
      </c>
      <c r="AH281" s="6" t="s">
        <v>2681</v>
      </c>
      <c r="AI281" s="6">
        <v>4.7</v>
      </c>
      <c r="AJ281" s="6">
        <v>18</v>
      </c>
      <c r="AK281" s="6">
        <v>7</v>
      </c>
      <c r="AL281" s="7">
        <f>IFERROR(VLOOKUP(AG281,Table1[#All],2,0),0)</f>
        <v>0</v>
      </c>
      <c r="AM281" s="6" t="s">
        <v>9</v>
      </c>
      <c r="AN281" s="6" t="s">
        <v>9</v>
      </c>
      <c r="AO281" s="6">
        <f>0</f>
        <v>0</v>
      </c>
      <c r="AP281" s="6">
        <f>0</f>
        <v>0</v>
      </c>
      <c r="AQ281" s="6">
        <f>0</f>
        <v>0</v>
      </c>
      <c r="AR281" s="7">
        <f>IFERROR(VLOOKUP(AM281,Table1[#All],2,0),0)</f>
        <v>0</v>
      </c>
      <c r="AS281" s="6" t="s">
        <v>9</v>
      </c>
      <c r="AT281" s="6" t="s">
        <v>9</v>
      </c>
      <c r="AU281" s="6">
        <f>0</f>
        <v>0</v>
      </c>
      <c r="AV281" s="6">
        <f>0</f>
        <v>0</v>
      </c>
      <c r="AW281" s="6">
        <f>0</f>
        <v>0</v>
      </c>
      <c r="AX281" s="7">
        <f>IFERROR(VLOOKUP(AS281,Table1[#All],2,0),0)</f>
        <v>0</v>
      </c>
      <c r="AY281" s="6" t="s">
        <v>9</v>
      </c>
      <c r="AZ281" s="6" t="s">
        <v>9</v>
      </c>
      <c r="BA281" s="6">
        <f>0</f>
        <v>0</v>
      </c>
      <c r="BB281" s="6">
        <f>0</f>
        <v>0</v>
      </c>
      <c r="BC281" s="6">
        <f>0</f>
        <v>0</v>
      </c>
      <c r="BD281" s="7">
        <f>IFERROR(VLOOKUP(AY281,Table1[#All],2,0),0)</f>
        <v>0</v>
      </c>
      <c r="BE281" s="6" t="s">
        <v>9</v>
      </c>
      <c r="BF281" s="6" t="s">
        <v>9</v>
      </c>
      <c r="BG281" s="6">
        <f>0</f>
        <v>0</v>
      </c>
      <c r="BH281" s="6">
        <f>0</f>
        <v>0</v>
      </c>
      <c r="BI281" s="6">
        <f>0</f>
        <v>0</v>
      </c>
      <c r="BJ281" s="7">
        <f>IFERROR(VLOOKUP(BE281,Table1[#All],2,0),0)</f>
        <v>0</v>
      </c>
      <c r="BK281" s="6" t="s">
        <v>9</v>
      </c>
      <c r="BL281" s="6" t="s">
        <v>9</v>
      </c>
      <c r="BM281" s="6">
        <f>0</f>
        <v>0</v>
      </c>
      <c r="BN281" s="6">
        <f>0</f>
        <v>0</v>
      </c>
      <c r="BO281" s="6">
        <f>0</f>
        <v>0</v>
      </c>
      <c r="BP281" s="7">
        <f>IFERROR(VLOOKUP(BK281,Table1[#All],2,0),0)</f>
        <v>0</v>
      </c>
    </row>
    <row r="282" spans="1:68" x14ac:dyDescent="0.25">
      <c r="A282" s="6" t="s">
        <v>2682</v>
      </c>
      <c r="B282" s="6" t="str">
        <f>VLOOKUP(A282,Table3[#All],2,FALSE)</f>
        <v>Johns Hopkins University</v>
      </c>
      <c r="C282" s="6" t="str">
        <f>VLOOKUP(A282,Table3[#All],3,FALSE)</f>
        <v>Mastering Software Development in R</v>
      </c>
      <c r="D282" s="6" t="str">
        <f>VLOOKUP(A282,Table3[#All],4,FALSE)</f>
        <v>Specialization</v>
      </c>
      <c r="E282" s="6">
        <f>VLOOKUP(A282,Table3[#All],5,FALSE)</f>
        <v>4.3</v>
      </c>
      <c r="F282" s="6">
        <f>VLOOKUP(A282,Table3[#All],6,FALSE)</f>
        <v>1397</v>
      </c>
      <c r="G282" s="6">
        <v>67000</v>
      </c>
      <c r="H282" s="6" t="str">
        <f>VLOOKUP(A282,Table3[#All],8,FALSE)</f>
        <v>Beginner</v>
      </c>
      <c r="I282" s="6" t="s">
        <v>2683</v>
      </c>
      <c r="J282" s="6" t="s">
        <v>2684</v>
      </c>
      <c r="K282" s="6">
        <v>4.4000000000000004</v>
      </c>
      <c r="L282" s="8">
        <v>1111</v>
      </c>
      <c r="M282" s="6">
        <v>305</v>
      </c>
      <c r="N282" s="7">
        <f>IFERROR(VLOOKUP(I282,Table1[#All],2,0),0)</f>
        <v>47259</v>
      </c>
      <c r="O282" s="6" t="s">
        <v>2685</v>
      </c>
      <c r="P282" s="6" t="s">
        <v>2686</v>
      </c>
      <c r="Q282" s="6">
        <v>4.3</v>
      </c>
      <c r="R282" s="6">
        <v>544</v>
      </c>
      <c r="S282" s="6">
        <v>134</v>
      </c>
      <c r="T282" s="7">
        <f>IFERROR(VLOOKUP(O282,Table1[#All],2,0),0)</f>
        <v>27923</v>
      </c>
      <c r="U282" s="6" t="s">
        <v>2687</v>
      </c>
      <c r="V282" s="6" t="s">
        <v>2688</v>
      </c>
      <c r="W282" s="6">
        <v>4.0999999999999996</v>
      </c>
      <c r="X282" s="6">
        <v>211</v>
      </c>
      <c r="Y282" s="6">
        <v>56</v>
      </c>
      <c r="Z282" s="7">
        <f>IFERROR(VLOOKUP(U282,Table1[#All],2,0),0)</f>
        <v>9670</v>
      </c>
      <c r="AA282" s="6" t="s">
        <v>2689</v>
      </c>
      <c r="AB282" s="6" t="s">
        <v>2690</v>
      </c>
      <c r="AC282" s="6">
        <v>3.9</v>
      </c>
      <c r="AD282" s="6">
        <v>151</v>
      </c>
      <c r="AE282" s="6">
        <v>40</v>
      </c>
      <c r="AF282" s="7">
        <f>IFERROR(VLOOKUP(AA282,Table1[#All],2,0),0)</f>
        <v>11247</v>
      </c>
      <c r="AG282" s="6" t="s">
        <v>2691</v>
      </c>
      <c r="AH282" s="6" t="s">
        <v>2692</v>
      </c>
      <c r="AI282" s="6">
        <v>4</v>
      </c>
      <c r="AJ282" s="6">
        <v>41</v>
      </c>
      <c r="AK282" s="6">
        <v>11</v>
      </c>
      <c r="AL282" s="7">
        <f>IFERROR(VLOOKUP(AG282,Table1[#All],2,0),0)</f>
        <v>1673</v>
      </c>
      <c r="AM282" s="6" t="s">
        <v>9</v>
      </c>
      <c r="AN282" s="6" t="s">
        <v>9</v>
      </c>
      <c r="AO282" s="6">
        <f>0</f>
        <v>0</v>
      </c>
      <c r="AP282" s="6">
        <f>0</f>
        <v>0</v>
      </c>
      <c r="AQ282" s="6">
        <f>0</f>
        <v>0</v>
      </c>
      <c r="AR282" s="7">
        <f>IFERROR(VLOOKUP(AM282,Table1[#All],2,0),0)</f>
        <v>0</v>
      </c>
      <c r="AS282" s="6" t="s">
        <v>9</v>
      </c>
      <c r="AT282" s="6" t="s">
        <v>9</v>
      </c>
      <c r="AU282" s="6">
        <f>0</f>
        <v>0</v>
      </c>
      <c r="AV282" s="6">
        <f>0</f>
        <v>0</v>
      </c>
      <c r="AW282" s="6">
        <f>0</f>
        <v>0</v>
      </c>
      <c r="AX282" s="7">
        <f>IFERROR(VLOOKUP(AS282,Table1[#All],2,0),0)</f>
        <v>0</v>
      </c>
      <c r="AY282" s="6" t="s">
        <v>9</v>
      </c>
      <c r="AZ282" s="6" t="s">
        <v>9</v>
      </c>
      <c r="BA282" s="6">
        <f>0</f>
        <v>0</v>
      </c>
      <c r="BB282" s="6">
        <f>0</f>
        <v>0</v>
      </c>
      <c r="BC282" s="6">
        <f>0</f>
        <v>0</v>
      </c>
      <c r="BD282" s="7">
        <f>IFERROR(VLOOKUP(AY282,Table1[#All],2,0),0)</f>
        <v>0</v>
      </c>
      <c r="BE282" s="6" t="s">
        <v>9</v>
      </c>
      <c r="BF282" s="6" t="s">
        <v>9</v>
      </c>
      <c r="BG282" s="6">
        <f>0</f>
        <v>0</v>
      </c>
      <c r="BH282" s="6">
        <f>0</f>
        <v>0</v>
      </c>
      <c r="BI282" s="6">
        <f>0</f>
        <v>0</v>
      </c>
      <c r="BJ282" s="7">
        <f>IFERROR(VLOOKUP(BE282,Table1[#All],2,0),0)</f>
        <v>0</v>
      </c>
      <c r="BK282" s="6" t="s">
        <v>9</v>
      </c>
      <c r="BL282" s="6" t="s">
        <v>9</v>
      </c>
      <c r="BM282" s="6">
        <f>0</f>
        <v>0</v>
      </c>
      <c r="BN282" s="6">
        <f>0</f>
        <v>0</v>
      </c>
      <c r="BO282" s="6">
        <f>0</f>
        <v>0</v>
      </c>
      <c r="BP282" s="7">
        <f>IFERROR(VLOOKUP(BK282,Table1[#All],2,0),0)</f>
        <v>0</v>
      </c>
    </row>
    <row r="283" spans="1:68" x14ac:dyDescent="0.25">
      <c r="A283" s="6" t="s">
        <v>2693</v>
      </c>
      <c r="B283" s="6" t="str">
        <f>VLOOKUP(A283,Table3[#All],2,FALSE)</f>
        <v>University of California, Irvine</v>
      </c>
      <c r="C283" s="6" t="str">
        <f>VLOOKUP(A283,Table3[#All],3,FALSE)</f>
        <v>Introduction to Financial Accounting: The Accounting Cycle</v>
      </c>
      <c r="D283" s="6" t="str">
        <f>VLOOKUP(A283,Table3[#All],4,FALSE)</f>
        <v>Specialization</v>
      </c>
      <c r="E283" s="6">
        <f>VLOOKUP(A283,Table3[#All],5,FALSE)</f>
        <v>4.8</v>
      </c>
      <c r="F283" s="6">
        <f>VLOOKUP(A283,Table3[#All],6,FALSE)</f>
        <v>130</v>
      </c>
      <c r="G283" s="6">
        <v>2700</v>
      </c>
      <c r="H283" s="6" t="str">
        <f>VLOOKUP(A283,Table3[#All],8,FALSE)</f>
        <v>Beginner</v>
      </c>
      <c r="I283" s="6" t="s">
        <v>2694</v>
      </c>
      <c r="J283" s="6" t="s">
        <v>2695</v>
      </c>
      <c r="K283" s="6">
        <v>4.8</v>
      </c>
      <c r="L283" s="6">
        <v>119</v>
      </c>
      <c r="M283" s="6">
        <v>32</v>
      </c>
      <c r="N283" s="7">
        <f>IFERROR(VLOOKUP(I283,Table1[#All],2,0),0)</f>
        <v>2492</v>
      </c>
      <c r="O283" s="6" t="s">
        <v>2696</v>
      </c>
      <c r="P283" s="6" t="s">
        <v>2697</v>
      </c>
      <c r="Q283" s="6">
        <v>4.7</v>
      </c>
      <c r="R283" s="6">
        <v>23</v>
      </c>
      <c r="S283" s="6">
        <v>9</v>
      </c>
      <c r="T283" s="7">
        <f>IFERROR(VLOOKUP(O283,Table1[#All],2,0),0)</f>
        <v>0</v>
      </c>
      <c r="U283" s="6" t="s">
        <v>2698</v>
      </c>
      <c r="V283" s="6" t="s">
        <v>2699</v>
      </c>
      <c r="W283" s="6">
        <v>4.5</v>
      </c>
      <c r="X283" s="6">
        <v>15</v>
      </c>
      <c r="Y283" s="6">
        <v>2</v>
      </c>
      <c r="Z283" s="7">
        <f>IFERROR(VLOOKUP(U283,Table1[#All],2,0),0)</f>
        <v>0</v>
      </c>
      <c r="AA283" s="6" t="s">
        <v>9</v>
      </c>
      <c r="AB283" s="6" t="s">
        <v>9</v>
      </c>
      <c r="AC283" s="6">
        <f>0</f>
        <v>0</v>
      </c>
      <c r="AD283" s="6">
        <f>0</f>
        <v>0</v>
      </c>
      <c r="AE283" s="6">
        <f>0</f>
        <v>0</v>
      </c>
      <c r="AF283" s="7">
        <f>IFERROR(VLOOKUP(AA283,Table1[#All],2,0),0)</f>
        <v>0</v>
      </c>
      <c r="AG283" s="6" t="s">
        <v>9</v>
      </c>
      <c r="AH283" s="6" t="s">
        <v>9</v>
      </c>
      <c r="AI283" s="6">
        <f>0</f>
        <v>0</v>
      </c>
      <c r="AJ283" s="6">
        <f>0</f>
        <v>0</v>
      </c>
      <c r="AK283" s="6">
        <f>0</f>
        <v>0</v>
      </c>
      <c r="AL283" s="7">
        <f>IFERROR(VLOOKUP(AG283,Table1[#All],2,0),0)</f>
        <v>0</v>
      </c>
      <c r="AM283" s="6" t="s">
        <v>9</v>
      </c>
      <c r="AN283" s="6" t="s">
        <v>9</v>
      </c>
      <c r="AO283" s="6">
        <f>0</f>
        <v>0</v>
      </c>
      <c r="AP283" s="6">
        <f>0</f>
        <v>0</v>
      </c>
      <c r="AQ283" s="6">
        <f>0</f>
        <v>0</v>
      </c>
      <c r="AR283" s="7">
        <f>IFERROR(VLOOKUP(AM283,Table1[#All],2,0),0)</f>
        <v>0</v>
      </c>
      <c r="AS283" s="6" t="s">
        <v>9</v>
      </c>
      <c r="AT283" s="6" t="s">
        <v>9</v>
      </c>
      <c r="AU283" s="6">
        <f>0</f>
        <v>0</v>
      </c>
      <c r="AV283" s="6">
        <f>0</f>
        <v>0</v>
      </c>
      <c r="AW283" s="6">
        <f>0</f>
        <v>0</v>
      </c>
      <c r="AX283" s="7">
        <f>IFERROR(VLOOKUP(AS283,Table1[#All],2,0),0)</f>
        <v>0</v>
      </c>
      <c r="AY283" s="6" t="s">
        <v>9</v>
      </c>
      <c r="AZ283" s="6" t="s">
        <v>9</v>
      </c>
      <c r="BA283" s="6">
        <f>0</f>
        <v>0</v>
      </c>
      <c r="BB283" s="6">
        <f>0</f>
        <v>0</v>
      </c>
      <c r="BC283" s="6">
        <f>0</f>
        <v>0</v>
      </c>
      <c r="BD283" s="7">
        <f>IFERROR(VLOOKUP(AY283,Table1[#All],2,0),0)</f>
        <v>0</v>
      </c>
      <c r="BE283" s="6" t="s">
        <v>9</v>
      </c>
      <c r="BF283" s="6" t="s">
        <v>9</v>
      </c>
      <c r="BG283" s="6">
        <f>0</f>
        <v>0</v>
      </c>
      <c r="BH283" s="6">
        <f>0</f>
        <v>0</v>
      </c>
      <c r="BI283" s="6">
        <f>0</f>
        <v>0</v>
      </c>
      <c r="BJ283" s="7">
        <f>IFERROR(VLOOKUP(BE283,Table1[#All],2,0),0)</f>
        <v>0</v>
      </c>
      <c r="BK283" s="6" t="s">
        <v>9</v>
      </c>
      <c r="BL283" s="6" t="s">
        <v>9</v>
      </c>
      <c r="BM283" s="6">
        <f>0</f>
        <v>0</v>
      </c>
      <c r="BN283" s="6">
        <f>0</f>
        <v>0</v>
      </c>
      <c r="BO283" s="6">
        <f>0</f>
        <v>0</v>
      </c>
      <c r="BP283" s="7">
        <f>IFERROR(VLOOKUP(BK283,Table1[#All],2,0),0)</f>
        <v>0</v>
      </c>
    </row>
    <row r="284" spans="1:68" x14ac:dyDescent="0.25">
      <c r="A284" s="6" t="s">
        <v>2700</v>
      </c>
      <c r="B284" s="6" t="str">
        <f>VLOOKUP(A284,Table3[#All],2,FALSE)</f>
        <v>University of Minnesota</v>
      </c>
      <c r="C284" s="6" t="str">
        <f>VLOOKUP(A284,Table3[#All],3,FALSE)</f>
        <v>Software Testing and Automation</v>
      </c>
      <c r="D284" s="6" t="str">
        <f>VLOOKUP(A284,Table3[#All],4,FALSE)</f>
        <v>Specialization</v>
      </c>
      <c r="E284" s="6">
        <f>VLOOKUP(A284,Table3[#All],5,FALSE)</f>
        <v>4.3</v>
      </c>
      <c r="F284" s="6">
        <f>VLOOKUP(A284,Table3[#All],6,FALSE)</f>
        <v>327</v>
      </c>
      <c r="G284" s="6">
        <v>38000</v>
      </c>
      <c r="H284" s="6" t="str">
        <f>VLOOKUP(A284,Table3[#All],8,FALSE)</f>
        <v>Intermediate</v>
      </c>
      <c r="I284" s="6" t="s">
        <v>2701</v>
      </c>
      <c r="J284" s="6" t="s">
        <v>2702</v>
      </c>
      <c r="K284" s="6">
        <v>4.3</v>
      </c>
      <c r="L284" s="6">
        <v>289</v>
      </c>
      <c r="M284" s="6">
        <v>85</v>
      </c>
      <c r="N284" s="7">
        <f>IFERROR(VLOOKUP(I284,Table1[#All],2,0),0)</f>
        <v>35415</v>
      </c>
      <c r="O284" s="6" t="s">
        <v>2703</v>
      </c>
      <c r="P284" s="6" t="s">
        <v>2704</v>
      </c>
      <c r="Q284" s="6">
        <v>3.2</v>
      </c>
      <c r="R284" s="6">
        <v>20</v>
      </c>
      <c r="S284" s="6">
        <v>7</v>
      </c>
      <c r="T284" s="7">
        <f>IFERROR(VLOOKUP(O284,Table1[#All],2,0),0)</f>
        <v>7179</v>
      </c>
      <c r="U284" s="6" t="s">
        <v>2705</v>
      </c>
      <c r="V284" s="6" t="s">
        <v>2706</v>
      </c>
      <c r="W284" s="6">
        <v>4.2</v>
      </c>
      <c r="X284" s="6">
        <v>35</v>
      </c>
      <c r="Y284" s="6">
        <v>6</v>
      </c>
      <c r="Z284" s="7">
        <f>IFERROR(VLOOKUP(U284,Table1[#All],2,0),0)</f>
        <v>5614</v>
      </c>
      <c r="AA284" s="6" t="s">
        <v>2707</v>
      </c>
      <c r="AB284" s="6" t="s">
        <v>2708</v>
      </c>
      <c r="AC284" s="6">
        <v>0</v>
      </c>
      <c r="AD284" s="6">
        <v>0</v>
      </c>
      <c r="AE284" s="6">
        <f>0</f>
        <v>0</v>
      </c>
      <c r="AF284" s="7">
        <f>IFERROR(VLOOKUP(AA284,Table1[#All],2,0),0)</f>
        <v>2099</v>
      </c>
      <c r="AG284" s="6" t="s">
        <v>9</v>
      </c>
      <c r="AH284" s="6" t="s">
        <v>9</v>
      </c>
      <c r="AI284" s="6">
        <f>0</f>
        <v>0</v>
      </c>
      <c r="AJ284" s="6">
        <f>0</f>
        <v>0</v>
      </c>
      <c r="AK284" s="6">
        <f>0</f>
        <v>0</v>
      </c>
      <c r="AL284" s="7">
        <f>IFERROR(VLOOKUP(AG284,Table1[#All],2,0),0)</f>
        <v>0</v>
      </c>
      <c r="AM284" s="6" t="s">
        <v>9</v>
      </c>
      <c r="AN284" s="6" t="s">
        <v>9</v>
      </c>
      <c r="AO284" s="6">
        <f>0</f>
        <v>0</v>
      </c>
      <c r="AP284" s="6">
        <f>0</f>
        <v>0</v>
      </c>
      <c r="AQ284" s="6">
        <f>0</f>
        <v>0</v>
      </c>
      <c r="AR284" s="7">
        <f>IFERROR(VLOOKUP(AM284,Table1[#All],2,0),0)</f>
        <v>0</v>
      </c>
      <c r="AS284" s="6" t="s">
        <v>9</v>
      </c>
      <c r="AT284" s="6" t="s">
        <v>9</v>
      </c>
      <c r="AU284" s="6">
        <f>0</f>
        <v>0</v>
      </c>
      <c r="AV284" s="6">
        <f>0</f>
        <v>0</v>
      </c>
      <c r="AW284" s="6">
        <f>0</f>
        <v>0</v>
      </c>
      <c r="AX284" s="7">
        <f>IFERROR(VLOOKUP(AS284,Table1[#All],2,0),0)</f>
        <v>0</v>
      </c>
      <c r="AY284" s="6" t="s">
        <v>9</v>
      </c>
      <c r="AZ284" s="6" t="s">
        <v>9</v>
      </c>
      <c r="BA284" s="6">
        <f>0</f>
        <v>0</v>
      </c>
      <c r="BB284" s="6">
        <f>0</f>
        <v>0</v>
      </c>
      <c r="BC284" s="6">
        <f>0</f>
        <v>0</v>
      </c>
      <c r="BD284" s="7">
        <f>IFERROR(VLOOKUP(AY284,Table1[#All],2,0),0)</f>
        <v>0</v>
      </c>
      <c r="BE284" s="6" t="s">
        <v>9</v>
      </c>
      <c r="BF284" s="6" t="s">
        <v>9</v>
      </c>
      <c r="BG284" s="6">
        <f>0</f>
        <v>0</v>
      </c>
      <c r="BH284" s="6">
        <f>0</f>
        <v>0</v>
      </c>
      <c r="BI284" s="6">
        <f>0</f>
        <v>0</v>
      </c>
      <c r="BJ284" s="7">
        <f>IFERROR(VLOOKUP(BE284,Table1[#All],2,0),0)</f>
        <v>0</v>
      </c>
      <c r="BK284" s="6" t="s">
        <v>9</v>
      </c>
      <c r="BL284" s="6" t="s">
        <v>9</v>
      </c>
      <c r="BM284" s="6">
        <f>0</f>
        <v>0</v>
      </c>
      <c r="BN284" s="6">
        <f>0</f>
        <v>0</v>
      </c>
      <c r="BO284" s="6">
        <f>0</f>
        <v>0</v>
      </c>
      <c r="BP284" s="7">
        <f>IFERROR(VLOOKUP(BK284,Table1[#All],2,0),0)</f>
        <v>0</v>
      </c>
    </row>
    <row r="285" spans="1:68" x14ac:dyDescent="0.25">
      <c r="A285" s="6" t="s">
        <v>2709</v>
      </c>
      <c r="B285" s="6" t="str">
        <f>VLOOKUP(A285,Table3[#All],2,FALSE)</f>
        <v>Indian School of Business</v>
      </c>
      <c r="C285" s="6" t="str">
        <f>VLOOKUP(A285,Table3[#All],3,FALSE)</f>
        <v>Trading Strategies in Emerging Markets</v>
      </c>
      <c r="D285" s="6" t="str">
        <f>VLOOKUP(A285,Table3[#All],4,FALSE)</f>
        <v>Specialization</v>
      </c>
      <c r="E285" s="6">
        <f>VLOOKUP(A285,Table3[#All],5,FALSE)</f>
        <v>4.2</v>
      </c>
      <c r="F285" s="6">
        <f>VLOOKUP(A285,Table3[#All],6,FALSE)</f>
        <v>2310</v>
      </c>
      <c r="G285" s="6">
        <v>130000</v>
      </c>
      <c r="H285" s="6" t="str">
        <f>VLOOKUP(A285,Table3[#All],8,FALSE)</f>
        <v>Beginner</v>
      </c>
      <c r="I285" s="6" t="s">
        <v>2710</v>
      </c>
      <c r="J285" s="6" t="s">
        <v>2711</v>
      </c>
      <c r="K285" s="6">
        <v>4</v>
      </c>
      <c r="L285" s="8">
        <v>1553</v>
      </c>
      <c r="M285" s="6">
        <v>405</v>
      </c>
      <c r="N285" s="7">
        <f>IFERROR(VLOOKUP(I285,Table1[#All],2,0),0)</f>
        <v>104457</v>
      </c>
      <c r="O285" s="6" t="s">
        <v>2712</v>
      </c>
      <c r="P285" s="6" t="s">
        <v>2713</v>
      </c>
      <c r="Q285" s="6">
        <v>4.5999999999999996</v>
      </c>
      <c r="R285" s="6">
        <v>989</v>
      </c>
      <c r="S285" s="6">
        <v>211</v>
      </c>
      <c r="T285" s="7">
        <f>IFERROR(VLOOKUP(O285,Table1[#All],2,0),0)</f>
        <v>40412</v>
      </c>
      <c r="U285" s="6" t="s">
        <v>2714</v>
      </c>
      <c r="V285" s="6" t="s">
        <v>2715</v>
      </c>
      <c r="W285" s="6">
        <v>4.5999999999999996</v>
      </c>
      <c r="X285" s="6">
        <v>492</v>
      </c>
      <c r="Y285" s="6">
        <v>66</v>
      </c>
      <c r="Z285" s="7">
        <f>IFERROR(VLOOKUP(U285,Table1[#All],2,0),0)</f>
        <v>24443</v>
      </c>
      <c r="AA285" s="6" t="s">
        <v>2716</v>
      </c>
      <c r="AB285" s="6" t="s">
        <v>2717</v>
      </c>
      <c r="AC285" s="6">
        <v>4.4000000000000004</v>
      </c>
      <c r="AD285" s="6">
        <v>278</v>
      </c>
      <c r="AE285" s="6">
        <v>41</v>
      </c>
      <c r="AF285" s="7">
        <f>IFERROR(VLOOKUP(AA285,Table1[#All],2,0),0)</f>
        <v>16962</v>
      </c>
      <c r="AG285" s="6" t="s">
        <v>2718</v>
      </c>
      <c r="AH285" s="6" t="s">
        <v>2719</v>
      </c>
      <c r="AI285" s="6">
        <v>4.5</v>
      </c>
      <c r="AJ285" s="6">
        <v>93</v>
      </c>
      <c r="AK285" s="6">
        <v>14</v>
      </c>
      <c r="AL285" s="7">
        <f>IFERROR(VLOOKUP(AG285,Table1[#All],2,0),0)</f>
        <v>13907</v>
      </c>
      <c r="AM285" s="6" t="s">
        <v>9</v>
      </c>
      <c r="AN285" s="6" t="s">
        <v>9</v>
      </c>
      <c r="AO285" s="6">
        <f>0</f>
        <v>0</v>
      </c>
      <c r="AP285" s="6">
        <f>0</f>
        <v>0</v>
      </c>
      <c r="AQ285" s="6">
        <f>0</f>
        <v>0</v>
      </c>
      <c r="AR285" s="7">
        <f>IFERROR(VLOOKUP(AM285,Table1[#All],2,0),0)</f>
        <v>0</v>
      </c>
      <c r="AS285" s="6" t="s">
        <v>9</v>
      </c>
      <c r="AT285" s="6" t="s">
        <v>9</v>
      </c>
      <c r="AU285" s="6">
        <f>0</f>
        <v>0</v>
      </c>
      <c r="AV285" s="6">
        <f>0</f>
        <v>0</v>
      </c>
      <c r="AW285" s="6">
        <f>0</f>
        <v>0</v>
      </c>
      <c r="AX285" s="7">
        <f>IFERROR(VLOOKUP(AS285,Table1[#All],2,0),0)</f>
        <v>0</v>
      </c>
      <c r="AY285" s="6" t="s">
        <v>9</v>
      </c>
      <c r="AZ285" s="6" t="s">
        <v>9</v>
      </c>
      <c r="BA285" s="6">
        <f>0</f>
        <v>0</v>
      </c>
      <c r="BB285" s="6">
        <f>0</f>
        <v>0</v>
      </c>
      <c r="BC285" s="6">
        <f>0</f>
        <v>0</v>
      </c>
      <c r="BD285" s="7">
        <f>IFERROR(VLOOKUP(AY285,Table1[#All],2,0),0)</f>
        <v>0</v>
      </c>
      <c r="BE285" s="6" t="s">
        <v>9</v>
      </c>
      <c r="BF285" s="6" t="s">
        <v>9</v>
      </c>
      <c r="BG285" s="6">
        <f>0</f>
        <v>0</v>
      </c>
      <c r="BH285" s="6">
        <f>0</f>
        <v>0</v>
      </c>
      <c r="BI285" s="6">
        <f>0</f>
        <v>0</v>
      </c>
      <c r="BJ285" s="7">
        <f>IFERROR(VLOOKUP(BE285,Table1[#All],2,0),0)</f>
        <v>0</v>
      </c>
      <c r="BK285" s="6" t="s">
        <v>9</v>
      </c>
      <c r="BL285" s="6" t="s">
        <v>9</v>
      </c>
      <c r="BM285" s="6">
        <f>0</f>
        <v>0</v>
      </c>
      <c r="BN285" s="6">
        <f>0</f>
        <v>0</v>
      </c>
      <c r="BO285" s="6">
        <f>0</f>
        <v>0</v>
      </c>
      <c r="BP285" s="7">
        <f>IFERROR(VLOOKUP(BK285,Table1[#All],2,0),0)</f>
        <v>0</v>
      </c>
    </row>
    <row r="286" spans="1:68" x14ac:dyDescent="0.25">
      <c r="A286" s="6" t="s">
        <v>2720</v>
      </c>
      <c r="B286" s="6" t="str">
        <f>VLOOKUP(A286,Table3[#All],2,FALSE)</f>
        <v>Icahn School of Medicine at Mount Sinai</v>
      </c>
      <c r="C286" s="6" t="str">
        <f>VLOOKUP(A286,Table3[#All],3,FALSE)</f>
        <v>Systems Biology and Biotechnology</v>
      </c>
      <c r="D286" s="6" t="str">
        <f>VLOOKUP(A286,Table3[#All],4,FALSE)</f>
        <v>Specialization</v>
      </c>
      <c r="E286" s="6">
        <f>VLOOKUP(A286,Table3[#All],5,FALSE)</f>
        <v>4.4000000000000004</v>
      </c>
      <c r="F286" s="6">
        <f>VLOOKUP(A286,Table3[#All],6,FALSE)</f>
        <v>780</v>
      </c>
      <c r="G286" s="6">
        <v>64000</v>
      </c>
      <c r="H286" s="6" t="str">
        <f>VLOOKUP(A286,Table3[#All],8,FALSE)</f>
        <v>Intermediate</v>
      </c>
      <c r="I286" s="6" t="s">
        <v>2721</v>
      </c>
      <c r="J286" s="6" t="s">
        <v>2722</v>
      </c>
      <c r="K286" s="6">
        <v>4.3</v>
      </c>
      <c r="L286" s="6">
        <v>469</v>
      </c>
      <c r="M286" s="6">
        <v>102</v>
      </c>
      <c r="N286" s="7">
        <f>IFERROR(VLOOKUP(I286,Table1[#All],2,0),0)</f>
        <v>38406</v>
      </c>
      <c r="O286" s="6" t="s">
        <v>2723</v>
      </c>
      <c r="P286" s="6" t="s">
        <v>2724</v>
      </c>
      <c r="Q286" s="6">
        <v>4.5</v>
      </c>
      <c r="R286" s="6">
        <v>261</v>
      </c>
      <c r="S286" s="6">
        <v>44</v>
      </c>
      <c r="T286" s="7">
        <f>IFERROR(VLOOKUP(O286,Table1[#All],2,0),0)</f>
        <v>17261</v>
      </c>
      <c r="U286" s="6" t="s">
        <v>2725</v>
      </c>
      <c r="V286" s="6" t="s">
        <v>2726</v>
      </c>
      <c r="W286" s="6">
        <v>4.5</v>
      </c>
      <c r="X286" s="6">
        <v>174</v>
      </c>
      <c r="Y286" s="6">
        <v>27</v>
      </c>
      <c r="Z286" s="7">
        <f>IFERROR(VLOOKUP(U286,Table1[#All],2,0),0)</f>
        <v>17399</v>
      </c>
      <c r="AA286" s="6" t="s">
        <v>2727</v>
      </c>
      <c r="AB286" s="6" t="s">
        <v>2728</v>
      </c>
      <c r="AC286" s="6">
        <v>4.7</v>
      </c>
      <c r="AD286" s="6">
        <v>187</v>
      </c>
      <c r="AE286" s="6">
        <v>36</v>
      </c>
      <c r="AF286" s="7">
        <f>IFERROR(VLOOKUP(AA286,Table1[#All],2,0),0)</f>
        <v>15356</v>
      </c>
      <c r="AG286" s="6" t="s">
        <v>2729</v>
      </c>
      <c r="AH286" s="6" t="s">
        <v>2730</v>
      </c>
      <c r="AI286" s="6">
        <v>4.5999999999999996</v>
      </c>
      <c r="AJ286" s="6">
        <v>76</v>
      </c>
      <c r="AK286" s="6">
        <v>6</v>
      </c>
      <c r="AL286" s="7">
        <f>IFERROR(VLOOKUP(AG286,Table1[#All],2,0),0)</f>
        <v>7168</v>
      </c>
      <c r="AM286" s="6" t="s">
        <v>2731</v>
      </c>
      <c r="AN286" s="6" t="s">
        <v>2732</v>
      </c>
      <c r="AO286" s="6">
        <v>4.5</v>
      </c>
      <c r="AP286" s="6">
        <v>10</v>
      </c>
      <c r="AQ286" s="6">
        <v>5</v>
      </c>
      <c r="AR286" s="7">
        <f>IFERROR(VLOOKUP(AM286,Table1[#All],2,0),0)</f>
        <v>0</v>
      </c>
      <c r="AS286" s="6" t="s">
        <v>9</v>
      </c>
      <c r="AT286" s="6" t="s">
        <v>9</v>
      </c>
      <c r="AU286" s="6">
        <f>0</f>
        <v>0</v>
      </c>
      <c r="AV286" s="6">
        <f>0</f>
        <v>0</v>
      </c>
      <c r="AW286" s="6">
        <f>0</f>
        <v>0</v>
      </c>
      <c r="AX286" s="7">
        <f>IFERROR(VLOOKUP(AS286,Table1[#All],2,0),0)</f>
        <v>0</v>
      </c>
      <c r="AY286" s="6" t="s">
        <v>9</v>
      </c>
      <c r="AZ286" s="6" t="s">
        <v>9</v>
      </c>
      <c r="BA286" s="6">
        <f>0</f>
        <v>0</v>
      </c>
      <c r="BB286" s="6">
        <f>0</f>
        <v>0</v>
      </c>
      <c r="BC286" s="6">
        <f>0</f>
        <v>0</v>
      </c>
      <c r="BD286" s="7">
        <f>IFERROR(VLOOKUP(AY286,Table1[#All],2,0),0)</f>
        <v>0</v>
      </c>
      <c r="BE286" s="6" t="s">
        <v>9</v>
      </c>
      <c r="BF286" s="6" t="s">
        <v>9</v>
      </c>
      <c r="BG286" s="6">
        <f>0</f>
        <v>0</v>
      </c>
      <c r="BH286" s="6">
        <f>0</f>
        <v>0</v>
      </c>
      <c r="BI286" s="6">
        <f>0</f>
        <v>0</v>
      </c>
      <c r="BJ286" s="7">
        <f>IFERROR(VLOOKUP(BE286,Table1[#All],2,0),0)</f>
        <v>0</v>
      </c>
      <c r="BK286" s="6" t="s">
        <v>9</v>
      </c>
      <c r="BL286" s="6" t="s">
        <v>9</v>
      </c>
      <c r="BM286" s="6">
        <f>0</f>
        <v>0</v>
      </c>
      <c r="BN286" s="6">
        <f>0</f>
        <v>0</v>
      </c>
      <c r="BO286" s="6">
        <f>0</f>
        <v>0</v>
      </c>
      <c r="BP286" s="7">
        <f>IFERROR(VLOOKUP(BK286,Table1[#All],2,0),0)</f>
        <v>0</v>
      </c>
    </row>
    <row r="287" spans="1:68" x14ac:dyDescent="0.25">
      <c r="A287" s="6" t="s">
        <v>2733</v>
      </c>
      <c r="B287" s="6" t="str">
        <f>VLOOKUP(A287,Table3[#All],2,FALSE)</f>
        <v>University of California San Diego</v>
      </c>
      <c r="C287" s="6" t="str">
        <f>VLOOKUP(A287,Table3[#All],3,FALSE)</f>
        <v>Object Oriented Java Programming: Data Structures and Beyond</v>
      </c>
      <c r="D287" s="6" t="str">
        <f>VLOOKUP(A287,Table3[#All],4,FALSE)</f>
        <v>Specialization</v>
      </c>
      <c r="E287" s="6">
        <f>VLOOKUP(A287,Table3[#All],5,FALSE)</f>
        <v>4.7</v>
      </c>
      <c r="F287" s="6">
        <f>VLOOKUP(A287,Table3[#All],6,FALSE)</f>
        <v>6486</v>
      </c>
      <c r="G287" s="6">
        <v>320000</v>
      </c>
      <c r="H287" s="6" t="str">
        <f>VLOOKUP(A287,Table3[#All],8,FALSE)</f>
        <v>Intermediate</v>
      </c>
      <c r="I287" s="6" t="s">
        <v>2734</v>
      </c>
      <c r="J287" s="6" t="s">
        <v>1829</v>
      </c>
      <c r="K287" s="6">
        <v>4.7</v>
      </c>
      <c r="L287" s="8">
        <v>5181</v>
      </c>
      <c r="M287" s="8">
        <v>1314</v>
      </c>
      <c r="N287" s="7">
        <f>IFERROR(VLOOKUP(I287,Table1[#All],2,0),0)</f>
        <v>0</v>
      </c>
      <c r="O287" s="6" t="s">
        <v>2735</v>
      </c>
      <c r="P287" s="6" t="s">
        <v>1831</v>
      </c>
      <c r="Q287" s="6">
        <v>4.8</v>
      </c>
      <c r="R287" s="8">
        <v>2121</v>
      </c>
      <c r="S287" s="6">
        <v>435</v>
      </c>
      <c r="T287" s="7">
        <f>IFERROR(VLOOKUP(O287,Table1[#All],2,0),0)</f>
        <v>0</v>
      </c>
      <c r="U287" s="6" t="s">
        <v>2736</v>
      </c>
      <c r="V287" s="6" t="s">
        <v>2737</v>
      </c>
      <c r="W287" s="6">
        <v>4.8</v>
      </c>
      <c r="X287" s="8">
        <v>1207</v>
      </c>
      <c r="Y287" s="6">
        <v>294</v>
      </c>
      <c r="Z287" s="7">
        <f>IFERROR(VLOOKUP(U287,Table1[#All],2,0),0)</f>
        <v>72701</v>
      </c>
      <c r="AA287" s="6" t="s">
        <v>2738</v>
      </c>
      <c r="AB287" s="6" t="s">
        <v>2739</v>
      </c>
      <c r="AC287" s="6">
        <v>4.5999999999999996</v>
      </c>
      <c r="AD287" s="6">
        <v>531</v>
      </c>
      <c r="AE287" s="6">
        <v>108</v>
      </c>
      <c r="AF287" s="7">
        <f>IFERROR(VLOOKUP(AA287,Table1[#All],2,0),0)</f>
        <v>63619</v>
      </c>
      <c r="AG287" s="6" t="s">
        <v>2740</v>
      </c>
      <c r="AH287" s="6" t="s">
        <v>2741</v>
      </c>
      <c r="AI287" s="6">
        <v>4.7</v>
      </c>
      <c r="AJ287" s="6">
        <v>97</v>
      </c>
      <c r="AK287" s="6">
        <v>22</v>
      </c>
      <c r="AL287" s="7">
        <f>IFERROR(VLOOKUP(AG287,Table1[#All],2,0),0)</f>
        <v>5475</v>
      </c>
      <c r="AM287" s="6" t="s">
        <v>9</v>
      </c>
      <c r="AN287" s="6" t="s">
        <v>9</v>
      </c>
      <c r="AO287" s="6">
        <f>0</f>
        <v>0</v>
      </c>
      <c r="AP287" s="6">
        <f>0</f>
        <v>0</v>
      </c>
      <c r="AQ287" s="6">
        <f>0</f>
        <v>0</v>
      </c>
      <c r="AR287" s="7">
        <f>IFERROR(VLOOKUP(AM287,Table1[#All],2,0),0)</f>
        <v>0</v>
      </c>
      <c r="AS287" s="6" t="s">
        <v>9</v>
      </c>
      <c r="AT287" s="6" t="s">
        <v>9</v>
      </c>
      <c r="AU287" s="6">
        <f>0</f>
        <v>0</v>
      </c>
      <c r="AV287" s="6">
        <f>0</f>
        <v>0</v>
      </c>
      <c r="AW287" s="6">
        <f>0</f>
        <v>0</v>
      </c>
      <c r="AX287" s="7">
        <f>IFERROR(VLOOKUP(AS287,Table1[#All],2,0),0)</f>
        <v>0</v>
      </c>
      <c r="AY287" s="6" t="s">
        <v>9</v>
      </c>
      <c r="AZ287" s="6" t="s">
        <v>9</v>
      </c>
      <c r="BA287" s="6">
        <f>0</f>
        <v>0</v>
      </c>
      <c r="BB287" s="6">
        <f>0</f>
        <v>0</v>
      </c>
      <c r="BC287" s="6">
        <f>0</f>
        <v>0</v>
      </c>
      <c r="BD287" s="7">
        <f>IFERROR(VLOOKUP(AY287,Table1[#All],2,0),0)</f>
        <v>0</v>
      </c>
      <c r="BE287" s="6" t="s">
        <v>9</v>
      </c>
      <c r="BF287" s="6" t="s">
        <v>9</v>
      </c>
      <c r="BG287" s="6">
        <f>0</f>
        <v>0</v>
      </c>
      <c r="BH287" s="6">
        <f>0</f>
        <v>0</v>
      </c>
      <c r="BI287" s="6">
        <f>0</f>
        <v>0</v>
      </c>
      <c r="BJ287" s="7">
        <f>IFERROR(VLOOKUP(BE287,Table1[#All],2,0),0)</f>
        <v>0</v>
      </c>
      <c r="BK287" s="6" t="s">
        <v>9</v>
      </c>
      <c r="BL287" s="6" t="s">
        <v>9</v>
      </c>
      <c r="BM287" s="6">
        <f>0</f>
        <v>0</v>
      </c>
      <c r="BN287" s="6">
        <f>0</f>
        <v>0</v>
      </c>
      <c r="BO287" s="6">
        <f>0</f>
        <v>0</v>
      </c>
      <c r="BP287" s="7">
        <f>IFERROR(VLOOKUP(BK287,Table1[#All],2,0),0)</f>
        <v>0</v>
      </c>
    </row>
    <row r="288" spans="1:68" x14ac:dyDescent="0.25">
      <c r="A288" s="6" t="s">
        <v>2742</v>
      </c>
      <c r="B288" s="6" t="str">
        <f>VLOOKUP(A288,Table3[#All],2,FALSE)</f>
        <v>University of California, Irvine</v>
      </c>
      <c r="C288" s="6" t="str">
        <f>VLOOKUP(A288,Table3[#All],3,FALSE)</f>
        <v>Learn English: Advanced Grammar and Punctuation</v>
      </c>
      <c r="D288" s="6" t="str">
        <f>VLOOKUP(A288,Table3[#All],4,FALSE)</f>
        <v>Specialization</v>
      </c>
      <c r="E288" s="6">
        <f>VLOOKUP(A288,Table3[#All],5,FALSE)</f>
        <v>4.8</v>
      </c>
      <c r="F288" s="6">
        <f>VLOOKUP(A288,Table3[#All],6,FALSE)</f>
        <v>1938</v>
      </c>
      <c r="G288" s="6">
        <v>110000</v>
      </c>
      <c r="H288" s="6" t="str">
        <f>VLOOKUP(A288,Table3[#All],8,FALSE)</f>
        <v>Advanced</v>
      </c>
      <c r="I288" s="6" t="s">
        <v>2743</v>
      </c>
      <c r="J288" s="6" t="s">
        <v>2744</v>
      </c>
      <c r="K288" s="6">
        <v>4.8</v>
      </c>
      <c r="L288" s="8">
        <v>1491</v>
      </c>
      <c r="M288" s="6">
        <v>448</v>
      </c>
      <c r="N288" s="7">
        <f>IFERROR(VLOOKUP(I288,Table1[#All],2,0),0)</f>
        <v>95074</v>
      </c>
      <c r="O288" s="6" t="s">
        <v>2745</v>
      </c>
      <c r="P288" s="6" t="s">
        <v>2746</v>
      </c>
      <c r="Q288" s="6">
        <v>4.8</v>
      </c>
      <c r="R288" s="6">
        <v>606</v>
      </c>
      <c r="S288" s="6">
        <v>173</v>
      </c>
      <c r="T288" s="7">
        <f>IFERROR(VLOOKUP(O288,Table1[#All],2,0),0)</f>
        <v>35940</v>
      </c>
      <c r="U288" s="6" t="s">
        <v>2747</v>
      </c>
      <c r="V288" s="6" t="s">
        <v>2748</v>
      </c>
      <c r="W288" s="6">
        <v>4.8</v>
      </c>
      <c r="X288" s="6">
        <v>362</v>
      </c>
      <c r="Y288" s="6">
        <v>98</v>
      </c>
      <c r="Z288" s="7">
        <f>IFERROR(VLOOKUP(U288,Table1[#All],2,0),0)</f>
        <v>28285</v>
      </c>
      <c r="AA288" s="6" t="s">
        <v>2749</v>
      </c>
      <c r="AB288" s="6" t="s">
        <v>2750</v>
      </c>
      <c r="AC288" s="6">
        <v>4.7</v>
      </c>
      <c r="AD288" s="6">
        <v>62</v>
      </c>
      <c r="AE288" s="6">
        <v>18</v>
      </c>
      <c r="AF288" s="7">
        <f>IFERROR(VLOOKUP(AA288,Table1[#All],2,0),0)</f>
        <v>8281</v>
      </c>
      <c r="AG288" s="6" t="s">
        <v>9</v>
      </c>
      <c r="AH288" s="6" t="s">
        <v>9</v>
      </c>
      <c r="AI288" s="6">
        <f>0</f>
        <v>0</v>
      </c>
      <c r="AJ288" s="6">
        <f>0</f>
        <v>0</v>
      </c>
      <c r="AK288" s="6">
        <f>0</f>
        <v>0</v>
      </c>
      <c r="AL288" s="7">
        <f>IFERROR(VLOOKUP(AG288,Table1[#All],2,0),0)</f>
        <v>0</v>
      </c>
      <c r="AM288" s="6" t="s">
        <v>9</v>
      </c>
      <c r="AN288" s="6" t="s">
        <v>9</v>
      </c>
      <c r="AO288" s="6">
        <f>0</f>
        <v>0</v>
      </c>
      <c r="AP288" s="6">
        <f>0</f>
        <v>0</v>
      </c>
      <c r="AQ288" s="6">
        <f>0</f>
        <v>0</v>
      </c>
      <c r="AR288" s="7">
        <f>IFERROR(VLOOKUP(AM288,Table1[#All],2,0),0)</f>
        <v>0</v>
      </c>
      <c r="AS288" s="6" t="s">
        <v>9</v>
      </c>
      <c r="AT288" s="6" t="s">
        <v>9</v>
      </c>
      <c r="AU288" s="6">
        <f>0</f>
        <v>0</v>
      </c>
      <c r="AV288" s="6">
        <f>0</f>
        <v>0</v>
      </c>
      <c r="AW288" s="6">
        <f>0</f>
        <v>0</v>
      </c>
      <c r="AX288" s="7">
        <f>IFERROR(VLOOKUP(AS288,Table1[#All],2,0),0)</f>
        <v>0</v>
      </c>
      <c r="AY288" s="6" t="s">
        <v>9</v>
      </c>
      <c r="AZ288" s="6" t="s">
        <v>9</v>
      </c>
      <c r="BA288" s="6">
        <f>0</f>
        <v>0</v>
      </c>
      <c r="BB288" s="6">
        <f>0</f>
        <v>0</v>
      </c>
      <c r="BC288" s="6">
        <f>0</f>
        <v>0</v>
      </c>
      <c r="BD288" s="7">
        <f>IFERROR(VLOOKUP(AY288,Table1[#All],2,0),0)</f>
        <v>0</v>
      </c>
      <c r="BE288" s="6" t="s">
        <v>9</v>
      </c>
      <c r="BF288" s="6" t="s">
        <v>9</v>
      </c>
      <c r="BG288" s="6">
        <f>0</f>
        <v>0</v>
      </c>
      <c r="BH288" s="6">
        <f>0</f>
        <v>0</v>
      </c>
      <c r="BI288" s="6">
        <f>0</f>
        <v>0</v>
      </c>
      <c r="BJ288" s="7">
        <f>IFERROR(VLOOKUP(BE288,Table1[#All],2,0),0)</f>
        <v>0</v>
      </c>
      <c r="BK288" s="6" t="s">
        <v>9</v>
      </c>
      <c r="BL288" s="6" t="s">
        <v>9</v>
      </c>
      <c r="BM288" s="6">
        <f>0</f>
        <v>0</v>
      </c>
      <c r="BN288" s="6">
        <f>0</f>
        <v>0</v>
      </c>
      <c r="BO288" s="6">
        <f>0</f>
        <v>0</v>
      </c>
      <c r="BP288" s="7">
        <f>IFERROR(VLOOKUP(BK288,Table1[#All],2,0),0)</f>
        <v>0</v>
      </c>
    </row>
    <row r="289" spans="1:68" x14ac:dyDescent="0.25">
      <c r="A289" s="6" t="s">
        <v>2751</v>
      </c>
      <c r="B289" s="6" t="str">
        <f>VLOOKUP(A289,Table3[#All],2,FALSE)</f>
        <v>University of Illinois at Urbana-Champaign</v>
      </c>
      <c r="C289" s="6" t="str">
        <f>VLOOKUP(A289,Table3[#All],3,FALSE)</f>
        <v>Cloud Computing</v>
      </c>
      <c r="D289" s="6" t="str">
        <f>VLOOKUP(A289,Table3[#All],4,FALSE)</f>
        <v>Specialization</v>
      </c>
      <c r="E289" s="6">
        <f>VLOOKUP(A289,Table3[#All],5,FALSE)</f>
        <v>4.4000000000000004</v>
      </c>
      <c r="F289" s="6">
        <f>VLOOKUP(A289,Table3[#All],6,FALSE)</f>
        <v>1813</v>
      </c>
      <c r="G289" s="6">
        <v>160000</v>
      </c>
      <c r="H289" s="6" t="str">
        <f>VLOOKUP(A289,Table3[#All],8,FALSE)</f>
        <v>Intermediate</v>
      </c>
      <c r="I289" s="6" t="s">
        <v>2752</v>
      </c>
      <c r="J289" s="6" t="s">
        <v>2753</v>
      </c>
      <c r="K289" s="6">
        <v>4.4000000000000004</v>
      </c>
      <c r="L289" s="6">
        <v>985</v>
      </c>
      <c r="M289" s="6">
        <v>245</v>
      </c>
      <c r="N289" s="7">
        <f>IFERROR(VLOOKUP(I289,Table1[#All],2,0),0)</f>
        <v>115255</v>
      </c>
      <c r="O289" s="6" t="s">
        <v>2754</v>
      </c>
      <c r="P289" s="6" t="s">
        <v>2755</v>
      </c>
      <c r="Q289" s="6">
        <v>4.5999999999999996</v>
      </c>
      <c r="R289" s="6">
        <v>304</v>
      </c>
      <c r="S289" s="6">
        <v>65</v>
      </c>
      <c r="T289" s="7">
        <f>IFERROR(VLOOKUP(O289,Table1[#All],2,0),0)</f>
        <v>28056</v>
      </c>
      <c r="U289" s="6" t="s">
        <v>2756</v>
      </c>
      <c r="V289" s="6" t="s">
        <v>2757</v>
      </c>
      <c r="W289" s="6">
        <v>4.2</v>
      </c>
      <c r="X289" s="6">
        <v>716</v>
      </c>
      <c r="Y289" s="6">
        <v>160</v>
      </c>
      <c r="Z289" s="7">
        <f>IFERROR(VLOOKUP(U289,Table1[#All],2,0),0)</f>
        <v>48142</v>
      </c>
      <c r="AA289" s="6" t="s">
        <v>2758</v>
      </c>
      <c r="AB289" s="6" t="s">
        <v>2759</v>
      </c>
      <c r="AC289" s="6">
        <v>4.3</v>
      </c>
      <c r="AD289" s="6">
        <v>316</v>
      </c>
      <c r="AE289" s="6">
        <v>52</v>
      </c>
      <c r="AF289" s="7">
        <f>IFERROR(VLOOKUP(AA289,Table1[#All],2,0),0)</f>
        <v>26460</v>
      </c>
      <c r="AG289" s="6" t="s">
        <v>2760</v>
      </c>
      <c r="AH289" s="6" t="s">
        <v>2761</v>
      </c>
      <c r="AI289" s="6">
        <v>4.4000000000000004</v>
      </c>
      <c r="AJ289" s="6">
        <v>282</v>
      </c>
      <c r="AK289" s="6">
        <v>61</v>
      </c>
      <c r="AL289" s="7">
        <f>IFERROR(VLOOKUP(AG289,Table1[#All],2,0),0)</f>
        <v>34431</v>
      </c>
      <c r="AM289" s="6" t="s">
        <v>2762</v>
      </c>
      <c r="AN289" s="6" t="s">
        <v>2763</v>
      </c>
      <c r="AO289" s="6">
        <v>4</v>
      </c>
      <c r="AP289" s="6">
        <v>33</v>
      </c>
      <c r="AQ289" s="6">
        <v>12</v>
      </c>
      <c r="AR289" s="7">
        <f>IFERROR(VLOOKUP(AM289,Table1[#All],2,0),0)</f>
        <v>5480</v>
      </c>
      <c r="AS289" s="6" t="s">
        <v>9</v>
      </c>
      <c r="AT289" s="6" t="s">
        <v>9</v>
      </c>
      <c r="AU289" s="6">
        <f>0</f>
        <v>0</v>
      </c>
      <c r="AV289" s="6">
        <f>0</f>
        <v>0</v>
      </c>
      <c r="AW289" s="6">
        <f>0</f>
        <v>0</v>
      </c>
      <c r="AX289" s="7">
        <f>IFERROR(VLOOKUP(AS289,Table1[#All],2,0),0)</f>
        <v>0</v>
      </c>
      <c r="AY289" s="6" t="s">
        <v>9</v>
      </c>
      <c r="AZ289" s="6" t="s">
        <v>9</v>
      </c>
      <c r="BA289" s="6">
        <f>0</f>
        <v>0</v>
      </c>
      <c r="BB289" s="6">
        <f>0</f>
        <v>0</v>
      </c>
      <c r="BC289" s="6">
        <f>0</f>
        <v>0</v>
      </c>
      <c r="BD289" s="7">
        <f>IFERROR(VLOOKUP(AY289,Table1[#All],2,0),0)</f>
        <v>0</v>
      </c>
      <c r="BE289" s="6" t="s">
        <v>9</v>
      </c>
      <c r="BF289" s="6" t="s">
        <v>9</v>
      </c>
      <c r="BG289" s="6">
        <f>0</f>
        <v>0</v>
      </c>
      <c r="BH289" s="6">
        <f>0</f>
        <v>0</v>
      </c>
      <c r="BI289" s="6">
        <f>0</f>
        <v>0</v>
      </c>
      <c r="BJ289" s="7">
        <f>IFERROR(VLOOKUP(BE289,Table1[#All],2,0),0)</f>
        <v>0</v>
      </c>
      <c r="BK289" s="6" t="s">
        <v>9</v>
      </c>
      <c r="BL289" s="6" t="s">
        <v>9</v>
      </c>
      <c r="BM289" s="6">
        <f>0</f>
        <v>0</v>
      </c>
      <c r="BN289" s="6">
        <f>0</f>
        <v>0</v>
      </c>
      <c r="BO289" s="6">
        <f>0</f>
        <v>0</v>
      </c>
      <c r="BP289" s="7">
        <f>IFERROR(VLOOKUP(BK289,Table1[#All],2,0),0)</f>
        <v>0</v>
      </c>
    </row>
    <row r="290" spans="1:68" x14ac:dyDescent="0.25">
      <c r="A290" s="6" t="s">
        <v>2764</v>
      </c>
      <c r="B290" s="6" t="str">
        <f>VLOOKUP(A290,Table3[#All],2,FALSE)</f>
        <v>University of Michigan</v>
      </c>
      <c r="C290" s="6" t="str">
        <f>VLOOKUP(A290,Table3[#All],3,FALSE)</f>
        <v>Extended Reality for Everybody</v>
      </c>
      <c r="D290" s="6" t="str">
        <f>VLOOKUP(A290,Table3[#All],4,FALSE)</f>
        <v>Specialization</v>
      </c>
      <c r="E290" s="6">
        <f>VLOOKUP(A290,Table3[#All],5,FALSE)</f>
        <v>4.5999999999999996</v>
      </c>
      <c r="F290" s="6">
        <f>VLOOKUP(A290,Table3[#All],6,FALSE)</f>
        <v>115</v>
      </c>
      <c r="G290" s="6">
        <v>6000</v>
      </c>
      <c r="H290" s="6" t="str">
        <f>VLOOKUP(A290,Table3[#All],8,FALSE)</f>
        <v>Beginner</v>
      </c>
      <c r="I290" s="6" t="s">
        <v>2765</v>
      </c>
      <c r="J290" s="6" t="s">
        <v>2766</v>
      </c>
      <c r="K290" s="6">
        <v>4.7</v>
      </c>
      <c r="L290" s="6">
        <v>91</v>
      </c>
      <c r="M290" s="6">
        <v>27</v>
      </c>
      <c r="N290" s="7">
        <f>IFERROR(VLOOKUP(I290,Table1[#All],2,0),0)</f>
        <v>4541</v>
      </c>
      <c r="O290" s="6" t="s">
        <v>2767</v>
      </c>
      <c r="P290" s="6" t="s">
        <v>2768</v>
      </c>
      <c r="Q290" s="6">
        <v>4.8</v>
      </c>
      <c r="R290" s="6">
        <v>33</v>
      </c>
      <c r="S290" s="6">
        <v>7</v>
      </c>
      <c r="T290" s="7">
        <f>IFERROR(VLOOKUP(O290,Table1[#All],2,0),0)</f>
        <v>2042</v>
      </c>
      <c r="U290" s="6" t="s">
        <v>2769</v>
      </c>
      <c r="V290" s="6" t="s">
        <v>2770</v>
      </c>
      <c r="W290" s="6">
        <v>4.0999999999999996</v>
      </c>
      <c r="X290" s="6">
        <v>18</v>
      </c>
      <c r="Y290" s="6">
        <v>5</v>
      </c>
      <c r="Z290" s="7">
        <f>IFERROR(VLOOKUP(U290,Table1[#All],2,0),0)</f>
        <v>1730</v>
      </c>
      <c r="AA290" s="6" t="s">
        <v>9</v>
      </c>
      <c r="AB290" s="6" t="s">
        <v>9</v>
      </c>
      <c r="AC290" s="6">
        <f>0</f>
        <v>0</v>
      </c>
      <c r="AD290" s="6">
        <f>0</f>
        <v>0</v>
      </c>
      <c r="AE290" s="6">
        <f>0</f>
        <v>0</v>
      </c>
      <c r="AF290" s="7">
        <f>IFERROR(VLOOKUP(AA290,Table1[#All],2,0),0)</f>
        <v>0</v>
      </c>
      <c r="AG290" s="6" t="s">
        <v>9</v>
      </c>
      <c r="AH290" s="6" t="s">
        <v>9</v>
      </c>
      <c r="AI290" s="6">
        <f>0</f>
        <v>0</v>
      </c>
      <c r="AJ290" s="6">
        <f>0</f>
        <v>0</v>
      </c>
      <c r="AK290" s="6">
        <f>0</f>
        <v>0</v>
      </c>
      <c r="AL290" s="7">
        <f>IFERROR(VLOOKUP(AG290,Table1[#All],2,0),0)</f>
        <v>0</v>
      </c>
      <c r="AM290" s="6" t="s">
        <v>9</v>
      </c>
      <c r="AN290" s="6" t="s">
        <v>9</v>
      </c>
      <c r="AO290" s="6">
        <f>0</f>
        <v>0</v>
      </c>
      <c r="AP290" s="6">
        <f>0</f>
        <v>0</v>
      </c>
      <c r="AQ290" s="6">
        <f>0</f>
        <v>0</v>
      </c>
      <c r="AR290" s="7">
        <f>IFERROR(VLOOKUP(AM290,Table1[#All],2,0),0)</f>
        <v>0</v>
      </c>
      <c r="AS290" s="6" t="s">
        <v>9</v>
      </c>
      <c r="AT290" s="6" t="s">
        <v>9</v>
      </c>
      <c r="AU290" s="6">
        <f>0</f>
        <v>0</v>
      </c>
      <c r="AV290" s="6">
        <f>0</f>
        <v>0</v>
      </c>
      <c r="AW290" s="6">
        <f>0</f>
        <v>0</v>
      </c>
      <c r="AX290" s="7">
        <f>IFERROR(VLOOKUP(AS290,Table1[#All],2,0),0)</f>
        <v>0</v>
      </c>
      <c r="AY290" s="6" t="s">
        <v>9</v>
      </c>
      <c r="AZ290" s="6" t="s">
        <v>9</v>
      </c>
      <c r="BA290" s="6">
        <f>0</f>
        <v>0</v>
      </c>
      <c r="BB290" s="6">
        <f>0</f>
        <v>0</v>
      </c>
      <c r="BC290" s="6">
        <f>0</f>
        <v>0</v>
      </c>
      <c r="BD290" s="7">
        <f>IFERROR(VLOOKUP(AY290,Table1[#All],2,0),0)</f>
        <v>0</v>
      </c>
      <c r="BE290" s="6" t="s">
        <v>9</v>
      </c>
      <c r="BF290" s="6" t="s">
        <v>9</v>
      </c>
      <c r="BG290" s="6">
        <f>0</f>
        <v>0</v>
      </c>
      <c r="BH290" s="6">
        <f>0</f>
        <v>0</v>
      </c>
      <c r="BI290" s="6">
        <f>0</f>
        <v>0</v>
      </c>
      <c r="BJ290" s="7">
        <f>IFERROR(VLOOKUP(BE290,Table1[#All],2,0),0)</f>
        <v>0</v>
      </c>
      <c r="BK290" s="6" t="s">
        <v>9</v>
      </c>
      <c r="BL290" s="6" t="s">
        <v>9</v>
      </c>
      <c r="BM290" s="6">
        <f>0</f>
        <v>0</v>
      </c>
      <c r="BN290" s="6">
        <f>0</f>
        <v>0</v>
      </c>
      <c r="BO290" s="6">
        <f>0</f>
        <v>0</v>
      </c>
      <c r="BP290" s="7">
        <f>IFERROR(VLOOKUP(BK290,Table1[#All],2,0),0)</f>
        <v>0</v>
      </c>
    </row>
    <row r="291" spans="1:68" x14ac:dyDescent="0.25">
      <c r="A291" s="6" t="s">
        <v>2771</v>
      </c>
      <c r="B291" s="6" t="str">
        <f>VLOOKUP(A291,Table3[#All],2,FALSE)</f>
        <v>Microsoft</v>
      </c>
      <c r="C291" s="6" t="str">
        <f>VLOOKUP(A291,Table3[#All],3,FALSE)</f>
        <v>Microsoft Azure AI Fundamentals AI-900 Exam Prep</v>
      </c>
      <c r="D291" s="6" t="str">
        <f>VLOOKUP(A291,Table3[#All],4,FALSE)</f>
        <v>Specialization</v>
      </c>
      <c r="E291" s="6">
        <f>VLOOKUP(A291,Table3[#All],5,FALSE)</f>
        <v>4.7</v>
      </c>
      <c r="F291" s="6">
        <f>VLOOKUP(A291,Table3[#All],6,FALSE)</f>
        <v>102</v>
      </c>
      <c r="G291" s="6">
        <v>3700</v>
      </c>
      <c r="H291" s="6" t="str">
        <f>VLOOKUP(A291,Table3[#All],8,FALSE)</f>
        <v>Beginner</v>
      </c>
      <c r="I291" s="6" t="s">
        <v>2772</v>
      </c>
      <c r="J291" s="6" t="s">
        <v>2773</v>
      </c>
      <c r="K291" s="6">
        <v>4.7</v>
      </c>
      <c r="L291" s="6">
        <v>77</v>
      </c>
      <c r="M291" s="6">
        <v>14</v>
      </c>
      <c r="N291" s="7">
        <f>IFERROR(VLOOKUP(I291,Table1[#All],2,0),0)</f>
        <v>2778</v>
      </c>
      <c r="O291" s="6" t="s">
        <v>2774</v>
      </c>
      <c r="P291" s="6" t="s">
        <v>2775</v>
      </c>
      <c r="Q291" s="6">
        <v>4.8</v>
      </c>
      <c r="R291" s="6">
        <v>28</v>
      </c>
      <c r="S291" s="6">
        <v>4</v>
      </c>
      <c r="T291" s="7">
        <f>IFERROR(VLOOKUP(O291,Table1[#All],2,0),0)</f>
        <v>1579</v>
      </c>
      <c r="U291" s="6" t="s">
        <v>2776</v>
      </c>
      <c r="V291" s="6" t="s">
        <v>2777</v>
      </c>
      <c r="W291" s="6">
        <v>4.8</v>
      </c>
      <c r="X291" s="6">
        <v>13</v>
      </c>
      <c r="Y291" s="6">
        <v>1</v>
      </c>
      <c r="Z291" s="7">
        <f>IFERROR(VLOOKUP(U291,Table1[#All],2,0),0)</f>
        <v>0</v>
      </c>
      <c r="AA291" s="6" t="s">
        <v>2778</v>
      </c>
      <c r="AB291" s="6" t="s">
        <v>2779</v>
      </c>
      <c r="AC291" s="6">
        <v>4.9000000000000004</v>
      </c>
      <c r="AD291" s="6">
        <v>14</v>
      </c>
      <c r="AE291" s="6">
        <v>1</v>
      </c>
      <c r="AF291" s="7">
        <f>IFERROR(VLOOKUP(AA291,Table1[#All],2,0),0)</f>
        <v>0</v>
      </c>
      <c r="AG291" s="6" t="s">
        <v>2780</v>
      </c>
      <c r="AH291" s="6" t="s">
        <v>2781</v>
      </c>
      <c r="AI291" s="6" t="s">
        <v>4367</v>
      </c>
      <c r="AJ291" s="6" t="s">
        <v>4367</v>
      </c>
      <c r="AK291" s="6" t="s">
        <v>4367</v>
      </c>
      <c r="AL291" s="7">
        <f>IFERROR(VLOOKUP(AG291,Table1[#All],2,0),0)</f>
        <v>0</v>
      </c>
      <c r="AM291" s="6" t="s">
        <v>9</v>
      </c>
      <c r="AN291" s="6" t="s">
        <v>9</v>
      </c>
      <c r="AO291" s="6">
        <f>0</f>
        <v>0</v>
      </c>
      <c r="AP291" s="6">
        <f>0</f>
        <v>0</v>
      </c>
      <c r="AQ291" s="6">
        <f>0</f>
        <v>0</v>
      </c>
      <c r="AR291" s="7">
        <f>IFERROR(VLOOKUP(AM291,Table1[#All],2,0),0)</f>
        <v>0</v>
      </c>
      <c r="AS291" s="6" t="s">
        <v>9</v>
      </c>
      <c r="AT291" s="6" t="s">
        <v>9</v>
      </c>
      <c r="AU291" s="6">
        <f>0</f>
        <v>0</v>
      </c>
      <c r="AV291" s="6">
        <f>0</f>
        <v>0</v>
      </c>
      <c r="AW291" s="6">
        <f>0</f>
        <v>0</v>
      </c>
      <c r="AX291" s="7">
        <f>IFERROR(VLOOKUP(AS291,Table1[#All],2,0),0)</f>
        <v>0</v>
      </c>
      <c r="AY291" s="6" t="s">
        <v>9</v>
      </c>
      <c r="AZ291" s="6" t="s">
        <v>9</v>
      </c>
      <c r="BA291" s="6">
        <f>0</f>
        <v>0</v>
      </c>
      <c r="BB291" s="6">
        <f>0</f>
        <v>0</v>
      </c>
      <c r="BC291" s="6">
        <f>0</f>
        <v>0</v>
      </c>
      <c r="BD291" s="7">
        <f>IFERROR(VLOOKUP(AY291,Table1[#All],2,0),0)</f>
        <v>0</v>
      </c>
      <c r="BE291" s="6" t="s">
        <v>9</v>
      </c>
      <c r="BF291" s="6" t="s">
        <v>9</v>
      </c>
      <c r="BG291" s="6">
        <f>0</f>
        <v>0</v>
      </c>
      <c r="BH291" s="6">
        <f>0</f>
        <v>0</v>
      </c>
      <c r="BI291" s="6">
        <f>0</f>
        <v>0</v>
      </c>
      <c r="BJ291" s="7">
        <f>IFERROR(VLOOKUP(BE291,Table1[#All],2,0),0)</f>
        <v>0</v>
      </c>
      <c r="BK291" s="6" t="s">
        <v>9</v>
      </c>
      <c r="BL291" s="6" t="s">
        <v>9</v>
      </c>
      <c r="BM291" s="6">
        <f>0</f>
        <v>0</v>
      </c>
      <c r="BN291" s="6">
        <f>0</f>
        <v>0</v>
      </c>
      <c r="BO291" s="6">
        <f>0</f>
        <v>0</v>
      </c>
      <c r="BP291" s="7">
        <f>IFERROR(VLOOKUP(BK291,Table1[#All],2,0),0)</f>
        <v>0</v>
      </c>
    </row>
    <row r="292" spans="1:68" x14ac:dyDescent="0.25">
      <c r="A292" s="6" t="s">
        <v>2782</v>
      </c>
      <c r="B292" s="6" t="str">
        <f>VLOOKUP(A292,Table3[#All],2,FALSE)</f>
        <v>Emory University</v>
      </c>
      <c r="C292" s="6" t="str">
        <f>VLOOKUP(A292,Table3[#All],3,FALSE)</f>
        <v>Qualitative Research Design and Methods for Public Health</v>
      </c>
      <c r="D292" s="6" t="str">
        <f>VLOOKUP(A292,Table3[#All],4,FALSE)</f>
        <v>Specialization</v>
      </c>
      <c r="E292" s="6">
        <f>VLOOKUP(A292,Table3[#All],5,FALSE)</f>
        <v>4.8</v>
      </c>
      <c r="F292" s="6">
        <f>VLOOKUP(A292,Table3[#All],6,FALSE)</f>
        <v>64</v>
      </c>
      <c r="G292" s="6">
        <v>6600</v>
      </c>
      <c r="H292" s="6" t="str">
        <f>VLOOKUP(A292,Table3[#All],8,FALSE)</f>
        <v>Beginner</v>
      </c>
      <c r="I292" s="6" t="s">
        <v>2783</v>
      </c>
      <c r="J292" s="6" t="s">
        <v>2784</v>
      </c>
      <c r="K292" s="6">
        <v>4.9000000000000004</v>
      </c>
      <c r="L292" s="6">
        <v>39</v>
      </c>
      <c r="M292" s="6">
        <v>11</v>
      </c>
      <c r="N292" s="7">
        <f>IFERROR(VLOOKUP(I292,Table1[#All],2,0),0)</f>
        <v>4738</v>
      </c>
      <c r="O292" s="6" t="s">
        <v>2785</v>
      </c>
      <c r="P292" s="6" t="s">
        <v>2786</v>
      </c>
      <c r="Q292" s="6">
        <v>4.9000000000000004</v>
      </c>
      <c r="R292" s="6">
        <v>19</v>
      </c>
      <c r="S292" s="6">
        <v>7</v>
      </c>
      <c r="T292" s="7">
        <f>IFERROR(VLOOKUP(O292,Table1[#All],2,0),0)</f>
        <v>2330</v>
      </c>
      <c r="U292" s="6" t="s">
        <v>2787</v>
      </c>
      <c r="V292" s="6" t="s">
        <v>2788</v>
      </c>
      <c r="W292" s="6">
        <v>4.5999999999999996</v>
      </c>
      <c r="X292" s="6">
        <v>15</v>
      </c>
      <c r="Y292" s="6">
        <v>6</v>
      </c>
      <c r="Z292" s="7">
        <f>IFERROR(VLOOKUP(U292,Table1[#All],2,0),0)</f>
        <v>1958</v>
      </c>
      <c r="AA292" s="6" t="s">
        <v>9</v>
      </c>
      <c r="AB292" s="6" t="s">
        <v>9</v>
      </c>
      <c r="AC292" s="6">
        <f>0</f>
        <v>0</v>
      </c>
      <c r="AD292" s="6">
        <f>0</f>
        <v>0</v>
      </c>
      <c r="AE292" s="6">
        <f>0</f>
        <v>0</v>
      </c>
      <c r="AF292" s="7">
        <f>IFERROR(VLOOKUP(AA292,Table1[#All],2,0),0)</f>
        <v>0</v>
      </c>
      <c r="AG292" s="6" t="s">
        <v>9</v>
      </c>
      <c r="AH292" s="6" t="s">
        <v>9</v>
      </c>
      <c r="AI292" s="6">
        <f>0</f>
        <v>0</v>
      </c>
      <c r="AJ292" s="6">
        <f>0</f>
        <v>0</v>
      </c>
      <c r="AK292" s="6">
        <f>0</f>
        <v>0</v>
      </c>
      <c r="AL292" s="7">
        <f>IFERROR(VLOOKUP(AG292,Table1[#All],2,0),0)</f>
        <v>0</v>
      </c>
      <c r="AM292" s="6" t="s">
        <v>9</v>
      </c>
      <c r="AN292" s="6" t="s">
        <v>9</v>
      </c>
      <c r="AO292" s="6">
        <f>0</f>
        <v>0</v>
      </c>
      <c r="AP292" s="6">
        <f>0</f>
        <v>0</v>
      </c>
      <c r="AQ292" s="6">
        <f>0</f>
        <v>0</v>
      </c>
      <c r="AR292" s="7">
        <f>IFERROR(VLOOKUP(AM292,Table1[#All],2,0),0)</f>
        <v>0</v>
      </c>
      <c r="AS292" s="6" t="s">
        <v>9</v>
      </c>
      <c r="AT292" s="6" t="s">
        <v>9</v>
      </c>
      <c r="AU292" s="6">
        <f>0</f>
        <v>0</v>
      </c>
      <c r="AV292" s="6">
        <f>0</f>
        <v>0</v>
      </c>
      <c r="AW292" s="6">
        <f>0</f>
        <v>0</v>
      </c>
      <c r="AX292" s="7">
        <f>IFERROR(VLOOKUP(AS292,Table1[#All],2,0),0)</f>
        <v>0</v>
      </c>
      <c r="AY292" s="6" t="s">
        <v>9</v>
      </c>
      <c r="AZ292" s="6" t="s">
        <v>9</v>
      </c>
      <c r="BA292" s="6">
        <f>0</f>
        <v>0</v>
      </c>
      <c r="BB292" s="6">
        <f>0</f>
        <v>0</v>
      </c>
      <c r="BC292" s="6">
        <f>0</f>
        <v>0</v>
      </c>
      <c r="BD292" s="7">
        <f>IFERROR(VLOOKUP(AY292,Table1[#All],2,0),0)</f>
        <v>0</v>
      </c>
      <c r="BE292" s="6" t="s">
        <v>9</v>
      </c>
      <c r="BF292" s="6" t="s">
        <v>9</v>
      </c>
      <c r="BG292" s="6">
        <f>0</f>
        <v>0</v>
      </c>
      <c r="BH292" s="6">
        <f>0</f>
        <v>0</v>
      </c>
      <c r="BI292" s="6">
        <f>0</f>
        <v>0</v>
      </c>
      <c r="BJ292" s="7">
        <f>IFERROR(VLOOKUP(BE292,Table1[#All],2,0),0)</f>
        <v>0</v>
      </c>
      <c r="BK292" s="6" t="s">
        <v>9</v>
      </c>
      <c r="BL292" s="6" t="s">
        <v>9</v>
      </c>
      <c r="BM292" s="6">
        <f>0</f>
        <v>0</v>
      </c>
      <c r="BN292" s="6">
        <f>0</f>
        <v>0</v>
      </c>
      <c r="BO292" s="6">
        <f>0</f>
        <v>0</v>
      </c>
      <c r="BP292" s="7">
        <f>IFERROR(VLOOKUP(BK292,Table1[#All],2,0),0)</f>
        <v>0</v>
      </c>
    </row>
    <row r="293" spans="1:68" x14ac:dyDescent="0.25">
      <c r="A293" s="6" t="s">
        <v>2789</v>
      </c>
      <c r="B293" s="6" t="str">
        <f>VLOOKUP(A293,Table3[#All],2,FALSE)</f>
        <v>Tsinghua University</v>
      </c>
      <c r="C293" s="6" t="str">
        <f>VLOOKUP(A293,Table3[#All],3,FALSE)</f>
        <v>Learn English</v>
      </c>
      <c r="D293" s="6" t="str">
        <f>VLOOKUP(A293,Table3[#All],4,FALSE)</f>
        <v>Specialization</v>
      </c>
      <c r="E293" s="6">
        <f>VLOOKUP(A293,Table3[#All],5,FALSE)</f>
        <v>4.4000000000000004</v>
      </c>
      <c r="F293" s="6">
        <f>VLOOKUP(A293,Table3[#All],6,FALSE)</f>
        <v>624</v>
      </c>
      <c r="G293" s="6">
        <v>70000</v>
      </c>
      <c r="H293" s="6" t="str">
        <f>VLOOKUP(A293,Table3[#All],8,FALSE)</f>
        <v>Beginner</v>
      </c>
      <c r="I293" s="6" t="s">
        <v>2790</v>
      </c>
      <c r="J293" s="6" t="s">
        <v>2791</v>
      </c>
      <c r="K293" s="6">
        <v>4.4000000000000004</v>
      </c>
      <c r="L293" s="6">
        <v>513</v>
      </c>
      <c r="M293" s="6">
        <v>200</v>
      </c>
      <c r="N293" s="7">
        <f>IFERROR(VLOOKUP(I293,Table1[#All],2,0),0)</f>
        <v>59362</v>
      </c>
      <c r="O293" s="6" t="s">
        <v>2792</v>
      </c>
      <c r="P293" s="6" t="s">
        <v>2793</v>
      </c>
      <c r="Q293" s="6">
        <v>4.5</v>
      </c>
      <c r="R293" s="6">
        <v>79</v>
      </c>
      <c r="S293" s="6">
        <v>29</v>
      </c>
      <c r="T293" s="7">
        <f>IFERROR(VLOOKUP(O293,Table1[#All],2,0),0)</f>
        <v>10840</v>
      </c>
      <c r="U293" s="6" t="s">
        <v>2794</v>
      </c>
      <c r="V293" s="6" t="s">
        <v>2795</v>
      </c>
      <c r="W293" s="6">
        <v>4.7</v>
      </c>
      <c r="X293" s="6">
        <v>35</v>
      </c>
      <c r="Y293" s="6">
        <v>9</v>
      </c>
      <c r="Z293" s="7">
        <f>IFERROR(VLOOKUP(U293,Table1[#All],2,0),0)</f>
        <v>7000</v>
      </c>
      <c r="AA293" s="6" t="s">
        <v>2796</v>
      </c>
      <c r="AB293" s="6" t="s">
        <v>2797</v>
      </c>
      <c r="AC293" s="6">
        <v>4.2</v>
      </c>
      <c r="AD293" s="6">
        <v>48</v>
      </c>
      <c r="AE293" s="6">
        <v>15</v>
      </c>
      <c r="AF293" s="7">
        <f>IFERROR(VLOOKUP(AA293,Table1[#All],2,0),0)</f>
        <v>9868</v>
      </c>
      <c r="AG293" s="6" t="s">
        <v>9</v>
      </c>
      <c r="AH293" s="6" t="s">
        <v>9</v>
      </c>
      <c r="AI293" s="6">
        <f>0</f>
        <v>0</v>
      </c>
      <c r="AJ293" s="6">
        <f>0</f>
        <v>0</v>
      </c>
      <c r="AK293" s="6">
        <f>0</f>
        <v>0</v>
      </c>
      <c r="AL293" s="7">
        <f>IFERROR(VLOOKUP(AG293,Table1[#All],2,0),0)</f>
        <v>0</v>
      </c>
      <c r="AM293" s="6" t="s">
        <v>9</v>
      </c>
      <c r="AN293" s="6" t="s">
        <v>9</v>
      </c>
      <c r="AO293" s="6">
        <f>0</f>
        <v>0</v>
      </c>
      <c r="AP293" s="6">
        <f>0</f>
        <v>0</v>
      </c>
      <c r="AQ293" s="6">
        <f>0</f>
        <v>0</v>
      </c>
      <c r="AR293" s="7">
        <f>IFERROR(VLOOKUP(AM293,Table1[#All],2,0),0)</f>
        <v>0</v>
      </c>
      <c r="AS293" s="6" t="s">
        <v>9</v>
      </c>
      <c r="AT293" s="6" t="s">
        <v>9</v>
      </c>
      <c r="AU293" s="6">
        <f>0</f>
        <v>0</v>
      </c>
      <c r="AV293" s="6">
        <f>0</f>
        <v>0</v>
      </c>
      <c r="AW293" s="6">
        <f>0</f>
        <v>0</v>
      </c>
      <c r="AX293" s="7">
        <f>IFERROR(VLOOKUP(AS293,Table1[#All],2,0),0)</f>
        <v>0</v>
      </c>
      <c r="AY293" s="6" t="s">
        <v>9</v>
      </c>
      <c r="AZ293" s="6" t="s">
        <v>9</v>
      </c>
      <c r="BA293" s="6">
        <f>0</f>
        <v>0</v>
      </c>
      <c r="BB293" s="6">
        <f>0</f>
        <v>0</v>
      </c>
      <c r="BC293" s="6">
        <f>0</f>
        <v>0</v>
      </c>
      <c r="BD293" s="7">
        <f>IFERROR(VLOOKUP(AY293,Table1[#All],2,0),0)</f>
        <v>0</v>
      </c>
      <c r="BE293" s="6" t="s">
        <v>9</v>
      </c>
      <c r="BF293" s="6" t="s">
        <v>9</v>
      </c>
      <c r="BG293" s="6">
        <f>0</f>
        <v>0</v>
      </c>
      <c r="BH293" s="6">
        <f>0</f>
        <v>0</v>
      </c>
      <c r="BI293" s="6">
        <f>0</f>
        <v>0</v>
      </c>
      <c r="BJ293" s="7">
        <f>IFERROR(VLOOKUP(BE293,Table1[#All],2,0),0)</f>
        <v>0</v>
      </c>
      <c r="BK293" s="6" t="s">
        <v>9</v>
      </c>
      <c r="BL293" s="6" t="s">
        <v>9</v>
      </c>
      <c r="BM293" s="6">
        <f>0</f>
        <v>0</v>
      </c>
      <c r="BN293" s="6">
        <f>0</f>
        <v>0</v>
      </c>
      <c r="BO293" s="6">
        <f>0</f>
        <v>0</v>
      </c>
      <c r="BP293" s="7">
        <f>IFERROR(VLOOKUP(BK293,Table1[#All],2,0),0)</f>
        <v>0</v>
      </c>
    </row>
    <row r="294" spans="1:68" x14ac:dyDescent="0.25">
      <c r="A294" s="6" t="s">
        <v>2798</v>
      </c>
      <c r="B294" s="6" t="str">
        <f>VLOOKUP(A294,Table3[#All],2,FALSE)</f>
        <v>New York Institute of Finance</v>
      </c>
      <c r="C294" s="6" t="str">
        <f>VLOOKUP(A294,Table3[#All],3,FALSE)</f>
        <v>Machine Learning for Trading</v>
      </c>
      <c r="D294" s="6" t="str">
        <f>VLOOKUP(A294,Table3[#All],4,FALSE)</f>
        <v>Specialization</v>
      </c>
      <c r="E294" s="6">
        <f>VLOOKUP(A294,Table3[#All],5,FALSE)</f>
        <v>3.9</v>
      </c>
      <c r="F294" s="6">
        <f>VLOOKUP(A294,Table3[#All],6,FALSE)</f>
        <v>844</v>
      </c>
      <c r="G294" s="6">
        <v>35000</v>
      </c>
      <c r="H294" s="6" t="str">
        <f>VLOOKUP(A294,Table3[#All],8,FALSE)</f>
        <v>Intermediate</v>
      </c>
      <c r="I294" s="6" t="s">
        <v>2799</v>
      </c>
      <c r="J294" s="6" t="s">
        <v>2800</v>
      </c>
      <c r="K294" s="6">
        <v>4</v>
      </c>
      <c r="L294" s="6">
        <v>650</v>
      </c>
      <c r="M294" s="6">
        <v>179</v>
      </c>
      <c r="N294" s="7">
        <f>IFERROR(VLOOKUP(I294,Table1[#All],2,0),0)</f>
        <v>28402</v>
      </c>
      <c r="O294" s="6" t="s">
        <v>2801</v>
      </c>
      <c r="P294" s="6" t="s">
        <v>2802</v>
      </c>
      <c r="Q294" s="6">
        <v>4</v>
      </c>
      <c r="R294" s="6">
        <v>267</v>
      </c>
      <c r="S294" s="6">
        <v>69</v>
      </c>
      <c r="T294" s="7">
        <f>IFERROR(VLOOKUP(O294,Table1[#All],2,0),0)</f>
        <v>14043</v>
      </c>
      <c r="U294" s="6" t="s">
        <v>2803</v>
      </c>
      <c r="V294" s="6" t="s">
        <v>2804</v>
      </c>
      <c r="W294" s="6">
        <v>3.7</v>
      </c>
      <c r="X294" s="6">
        <v>172</v>
      </c>
      <c r="Y294" s="6">
        <v>47</v>
      </c>
      <c r="Z294" s="7">
        <f>IFERROR(VLOOKUP(U294,Table1[#All],2,0),0)</f>
        <v>9735</v>
      </c>
      <c r="AA294" s="6" t="s">
        <v>9</v>
      </c>
      <c r="AB294" s="6" t="s">
        <v>9</v>
      </c>
      <c r="AC294" s="6">
        <f>0</f>
        <v>0</v>
      </c>
      <c r="AD294" s="6">
        <f>0</f>
        <v>0</v>
      </c>
      <c r="AE294" s="6">
        <f>0</f>
        <v>0</v>
      </c>
      <c r="AF294" s="7">
        <f>IFERROR(VLOOKUP(AA294,Table1[#All],2,0),0)</f>
        <v>0</v>
      </c>
      <c r="AG294" s="6" t="s">
        <v>9</v>
      </c>
      <c r="AH294" s="6" t="s">
        <v>9</v>
      </c>
      <c r="AI294" s="6">
        <f>0</f>
        <v>0</v>
      </c>
      <c r="AJ294" s="6">
        <f>0</f>
        <v>0</v>
      </c>
      <c r="AK294" s="6">
        <f>0</f>
        <v>0</v>
      </c>
      <c r="AL294" s="7">
        <f>IFERROR(VLOOKUP(AG294,Table1[#All],2,0),0)</f>
        <v>0</v>
      </c>
      <c r="AM294" s="6" t="s">
        <v>9</v>
      </c>
      <c r="AN294" s="6" t="s">
        <v>9</v>
      </c>
      <c r="AO294" s="6">
        <f>0</f>
        <v>0</v>
      </c>
      <c r="AP294" s="6">
        <f>0</f>
        <v>0</v>
      </c>
      <c r="AQ294" s="6">
        <f>0</f>
        <v>0</v>
      </c>
      <c r="AR294" s="7">
        <f>IFERROR(VLOOKUP(AM294,Table1[#All],2,0),0)</f>
        <v>0</v>
      </c>
      <c r="AS294" s="6" t="s">
        <v>9</v>
      </c>
      <c r="AT294" s="6" t="s">
        <v>9</v>
      </c>
      <c r="AU294" s="6">
        <f>0</f>
        <v>0</v>
      </c>
      <c r="AV294" s="6">
        <f>0</f>
        <v>0</v>
      </c>
      <c r="AW294" s="6">
        <f>0</f>
        <v>0</v>
      </c>
      <c r="AX294" s="7">
        <f>IFERROR(VLOOKUP(AS294,Table1[#All],2,0),0)</f>
        <v>0</v>
      </c>
      <c r="AY294" s="6" t="s">
        <v>9</v>
      </c>
      <c r="AZ294" s="6" t="s">
        <v>9</v>
      </c>
      <c r="BA294" s="6">
        <f>0</f>
        <v>0</v>
      </c>
      <c r="BB294" s="6">
        <f>0</f>
        <v>0</v>
      </c>
      <c r="BC294" s="6">
        <f>0</f>
        <v>0</v>
      </c>
      <c r="BD294" s="7">
        <f>IFERROR(VLOOKUP(AY294,Table1[#All],2,0),0)</f>
        <v>0</v>
      </c>
      <c r="BE294" s="6" t="s">
        <v>9</v>
      </c>
      <c r="BF294" s="6" t="s">
        <v>9</v>
      </c>
      <c r="BG294" s="6">
        <f>0</f>
        <v>0</v>
      </c>
      <c r="BH294" s="6">
        <f>0</f>
        <v>0</v>
      </c>
      <c r="BI294" s="6">
        <f>0</f>
        <v>0</v>
      </c>
      <c r="BJ294" s="7">
        <f>IFERROR(VLOOKUP(BE294,Table1[#All],2,0),0)</f>
        <v>0</v>
      </c>
      <c r="BK294" s="6" t="s">
        <v>9</v>
      </c>
      <c r="BL294" s="6" t="s">
        <v>9</v>
      </c>
      <c r="BM294" s="6">
        <f>0</f>
        <v>0</v>
      </c>
      <c r="BN294" s="6">
        <f>0</f>
        <v>0</v>
      </c>
      <c r="BO294" s="6">
        <f>0</f>
        <v>0</v>
      </c>
      <c r="BP294" s="7">
        <f>IFERROR(VLOOKUP(BK294,Table1[#All],2,0),0)</f>
        <v>0</v>
      </c>
    </row>
    <row r="295" spans="1:68" x14ac:dyDescent="0.25">
      <c r="A295" s="6" t="s">
        <v>2805</v>
      </c>
      <c r="B295" s="6" t="str">
        <f>VLOOKUP(A295,Table3[#All],2,FALSE)</f>
        <v>Duke University</v>
      </c>
      <c r="C295" s="6" t="str">
        <f>VLOOKUP(A295,Table3[#All],3,FALSE)</f>
        <v>Building Cloud Computing Solutions at Scale</v>
      </c>
      <c r="D295" s="6" t="str">
        <f>VLOOKUP(A295,Table3[#All],4,FALSE)</f>
        <v>Specialization</v>
      </c>
      <c r="E295" s="6">
        <f>VLOOKUP(A295,Table3[#All],5,FALSE)</f>
        <v>4.5</v>
      </c>
      <c r="F295" s="6">
        <f>VLOOKUP(A295,Table3[#All],6,FALSE)</f>
        <v>53</v>
      </c>
      <c r="G295" s="6">
        <v>4100</v>
      </c>
      <c r="H295" s="6" t="str">
        <f>VLOOKUP(A295,Table3[#All],8,FALSE)</f>
        <v>Intermediate</v>
      </c>
      <c r="I295" s="6" t="s">
        <v>2806</v>
      </c>
      <c r="J295" s="6" t="s">
        <v>2807</v>
      </c>
      <c r="K295" s="6">
        <v>4.5</v>
      </c>
      <c r="L295" s="6">
        <v>39</v>
      </c>
      <c r="M295" s="6">
        <v>11</v>
      </c>
      <c r="N295" s="7">
        <f>IFERROR(VLOOKUP(I295,Table1[#All],2,0),0)</f>
        <v>2886</v>
      </c>
      <c r="O295" s="6" t="s">
        <v>2808</v>
      </c>
      <c r="P295" s="6" t="s">
        <v>2809</v>
      </c>
      <c r="Q295" s="6">
        <v>4.7</v>
      </c>
      <c r="R295" s="6">
        <v>14</v>
      </c>
      <c r="S295" s="6">
        <f>0</f>
        <v>0</v>
      </c>
      <c r="T295" s="7">
        <f>IFERROR(VLOOKUP(O295,Table1[#All],2,0),0)</f>
        <v>0</v>
      </c>
      <c r="U295" s="6" t="s">
        <v>2810</v>
      </c>
      <c r="V295" s="6" t="s">
        <v>2811</v>
      </c>
      <c r="W295" s="6">
        <v>4.5999999999999996</v>
      </c>
      <c r="X295" s="6">
        <v>10</v>
      </c>
      <c r="Y295" s="6">
        <v>2</v>
      </c>
      <c r="Z295" s="7">
        <f>IFERROR(VLOOKUP(U295,Table1[#All],2,0),0)</f>
        <v>0</v>
      </c>
      <c r="AA295" s="6" t="s">
        <v>2812</v>
      </c>
      <c r="AB295" s="6" t="s">
        <v>2813</v>
      </c>
      <c r="AC295" s="6">
        <v>0</v>
      </c>
      <c r="AD295" s="6">
        <v>0</v>
      </c>
      <c r="AE295" s="6">
        <f>0</f>
        <v>0</v>
      </c>
      <c r="AF295" s="7">
        <f>IFERROR(VLOOKUP(AA295,Table1[#All],2,0),0)</f>
        <v>0</v>
      </c>
      <c r="AG295" s="6" t="s">
        <v>9</v>
      </c>
      <c r="AH295" s="6" t="s">
        <v>9</v>
      </c>
      <c r="AI295" s="6">
        <f>0</f>
        <v>0</v>
      </c>
      <c r="AJ295" s="6">
        <f>0</f>
        <v>0</v>
      </c>
      <c r="AK295" s="6">
        <f>0</f>
        <v>0</v>
      </c>
      <c r="AL295" s="7">
        <f>IFERROR(VLOOKUP(AG295,Table1[#All],2,0),0)</f>
        <v>0</v>
      </c>
      <c r="AM295" s="6" t="s">
        <v>9</v>
      </c>
      <c r="AN295" s="6" t="s">
        <v>9</v>
      </c>
      <c r="AO295" s="6">
        <f>0</f>
        <v>0</v>
      </c>
      <c r="AP295" s="6">
        <f>0</f>
        <v>0</v>
      </c>
      <c r="AQ295" s="6">
        <f>0</f>
        <v>0</v>
      </c>
      <c r="AR295" s="7">
        <f>IFERROR(VLOOKUP(AM295,Table1[#All],2,0),0)</f>
        <v>0</v>
      </c>
      <c r="AS295" s="6" t="s">
        <v>9</v>
      </c>
      <c r="AT295" s="6" t="s">
        <v>9</v>
      </c>
      <c r="AU295" s="6">
        <f>0</f>
        <v>0</v>
      </c>
      <c r="AV295" s="6">
        <f>0</f>
        <v>0</v>
      </c>
      <c r="AW295" s="6">
        <f>0</f>
        <v>0</v>
      </c>
      <c r="AX295" s="7">
        <f>IFERROR(VLOOKUP(AS295,Table1[#All],2,0),0)</f>
        <v>0</v>
      </c>
      <c r="AY295" s="6" t="s">
        <v>9</v>
      </c>
      <c r="AZ295" s="6" t="s">
        <v>9</v>
      </c>
      <c r="BA295" s="6">
        <f>0</f>
        <v>0</v>
      </c>
      <c r="BB295" s="6">
        <f>0</f>
        <v>0</v>
      </c>
      <c r="BC295" s="6">
        <f>0</f>
        <v>0</v>
      </c>
      <c r="BD295" s="7">
        <f>IFERROR(VLOOKUP(AY295,Table1[#All],2,0),0)</f>
        <v>0</v>
      </c>
      <c r="BE295" s="6" t="s">
        <v>9</v>
      </c>
      <c r="BF295" s="6" t="s">
        <v>9</v>
      </c>
      <c r="BG295" s="6">
        <f>0</f>
        <v>0</v>
      </c>
      <c r="BH295" s="6">
        <f>0</f>
        <v>0</v>
      </c>
      <c r="BI295" s="6">
        <f>0</f>
        <v>0</v>
      </c>
      <c r="BJ295" s="7">
        <f>IFERROR(VLOOKUP(BE295,Table1[#All],2,0),0)</f>
        <v>0</v>
      </c>
      <c r="BK295" s="6" t="s">
        <v>9</v>
      </c>
      <c r="BL295" s="6" t="s">
        <v>9</v>
      </c>
      <c r="BM295" s="6">
        <f>0</f>
        <v>0</v>
      </c>
      <c r="BN295" s="6">
        <f>0</f>
        <v>0</v>
      </c>
      <c r="BO295" s="6">
        <f>0</f>
        <v>0</v>
      </c>
      <c r="BP295" s="7">
        <f>IFERROR(VLOOKUP(BK295,Table1[#All],2,0),0)</f>
        <v>0</v>
      </c>
    </row>
    <row r="296" spans="1:68" x14ac:dyDescent="0.25">
      <c r="A296" s="6" t="s">
        <v>2814</v>
      </c>
      <c r="B296" s="6" t="str">
        <f>VLOOKUP(A296,Table3[#All],2,FALSE)</f>
        <v>Indian School of Business</v>
      </c>
      <c r="C296" s="6" t="str">
        <f>VLOOKUP(A296,Table3[#All],3,FALSE)</f>
        <v>Business Technology Management</v>
      </c>
      <c r="D296" s="6" t="str">
        <f>VLOOKUP(A296,Table3[#All],4,FALSE)</f>
        <v>Specialization</v>
      </c>
      <c r="E296" s="6">
        <f>VLOOKUP(A296,Table3[#All],5,FALSE)</f>
        <v>4.7</v>
      </c>
      <c r="F296" s="6">
        <f>VLOOKUP(A296,Table3[#All],6,FALSE)</f>
        <v>6976</v>
      </c>
      <c r="G296" s="6">
        <v>200000</v>
      </c>
      <c r="H296" s="6" t="str">
        <f>VLOOKUP(A296,Table3[#All],8,FALSE)</f>
        <v>Beginner</v>
      </c>
      <c r="I296" s="6" t="s">
        <v>2815</v>
      </c>
      <c r="J296" s="6" t="s">
        <v>2816</v>
      </c>
      <c r="K296" s="6">
        <v>4.7</v>
      </c>
      <c r="L296" s="6">
        <v>683</v>
      </c>
      <c r="M296" s="6">
        <v>214</v>
      </c>
      <c r="N296" s="7">
        <f>IFERROR(VLOOKUP(I296,Table1[#All],2,0),0)</f>
        <v>38312</v>
      </c>
      <c r="O296" s="6" t="s">
        <v>2817</v>
      </c>
      <c r="P296" s="6" t="s">
        <v>2818</v>
      </c>
      <c r="Q296" s="6">
        <v>4.4000000000000004</v>
      </c>
      <c r="R296" s="6">
        <v>641</v>
      </c>
      <c r="S296" s="6">
        <v>134</v>
      </c>
      <c r="T296" s="7">
        <f>IFERROR(VLOOKUP(O296,Table1[#All],2,0),0)</f>
        <v>20331</v>
      </c>
      <c r="U296" s="6" t="s">
        <v>2819</v>
      </c>
      <c r="V296" s="6" t="s">
        <v>2820</v>
      </c>
      <c r="W296" s="6">
        <v>4.5999999999999996</v>
      </c>
      <c r="X296" s="6">
        <v>452</v>
      </c>
      <c r="Y296" s="6">
        <v>116</v>
      </c>
      <c r="Z296" s="7">
        <f>IFERROR(VLOOKUP(U296,Table1[#All],2,0),0)</f>
        <v>0</v>
      </c>
      <c r="AA296" s="6" t="s">
        <v>2821</v>
      </c>
      <c r="AB296" s="6" t="s">
        <v>2822</v>
      </c>
      <c r="AC296" s="6">
        <v>4.4000000000000004</v>
      </c>
      <c r="AD296" s="8">
        <v>1445</v>
      </c>
      <c r="AE296" s="6">
        <v>389</v>
      </c>
      <c r="AF296" s="7">
        <f>IFERROR(VLOOKUP(AA296,Table1[#All],2,0),0)</f>
        <v>47546</v>
      </c>
      <c r="AG296" s="6" t="s">
        <v>2823</v>
      </c>
      <c r="AH296" s="6" t="s">
        <v>2824</v>
      </c>
      <c r="AI296" s="6">
        <v>4.8</v>
      </c>
      <c r="AJ296" s="8">
        <v>4461</v>
      </c>
      <c r="AK296" s="8">
        <v>1226</v>
      </c>
      <c r="AL296" s="7">
        <f>IFERROR(VLOOKUP(AG296,Table1[#All],2,0),0)</f>
        <v>114272</v>
      </c>
      <c r="AM296" s="6" t="s">
        <v>2825</v>
      </c>
      <c r="AN296" s="6" t="s">
        <v>2826</v>
      </c>
      <c r="AO296" s="6">
        <v>4.5</v>
      </c>
      <c r="AP296" s="6">
        <v>86</v>
      </c>
      <c r="AQ296" s="6">
        <v>17</v>
      </c>
      <c r="AR296" s="7">
        <f>IFERROR(VLOOKUP(AM296,Table1[#All],2,0),0)</f>
        <v>6516</v>
      </c>
      <c r="AS296" s="6" t="s">
        <v>9</v>
      </c>
      <c r="AT296" s="6" t="s">
        <v>9</v>
      </c>
      <c r="AU296" s="6">
        <f>0</f>
        <v>0</v>
      </c>
      <c r="AV296" s="6">
        <f>0</f>
        <v>0</v>
      </c>
      <c r="AW296" s="6">
        <f>0</f>
        <v>0</v>
      </c>
      <c r="AX296" s="7">
        <f>IFERROR(VLOOKUP(AS296,Table1[#All],2,0),0)</f>
        <v>0</v>
      </c>
      <c r="AY296" s="6" t="s">
        <v>9</v>
      </c>
      <c r="AZ296" s="6" t="s">
        <v>9</v>
      </c>
      <c r="BA296" s="6">
        <f>0</f>
        <v>0</v>
      </c>
      <c r="BB296" s="6">
        <f>0</f>
        <v>0</v>
      </c>
      <c r="BC296" s="6">
        <f>0</f>
        <v>0</v>
      </c>
      <c r="BD296" s="7">
        <f>IFERROR(VLOOKUP(AY296,Table1[#All],2,0),0)</f>
        <v>0</v>
      </c>
      <c r="BE296" s="6" t="s">
        <v>9</v>
      </c>
      <c r="BF296" s="6" t="s">
        <v>9</v>
      </c>
      <c r="BG296" s="6">
        <f>0</f>
        <v>0</v>
      </c>
      <c r="BH296" s="6">
        <f>0</f>
        <v>0</v>
      </c>
      <c r="BI296" s="6">
        <f>0</f>
        <v>0</v>
      </c>
      <c r="BJ296" s="7">
        <f>IFERROR(VLOOKUP(BE296,Table1[#All],2,0),0)</f>
        <v>0</v>
      </c>
      <c r="BK296" s="6" t="s">
        <v>9</v>
      </c>
      <c r="BL296" s="6" t="s">
        <v>9</v>
      </c>
      <c r="BM296" s="6">
        <f>0</f>
        <v>0</v>
      </c>
      <c r="BN296" s="6">
        <f>0</f>
        <v>0</v>
      </c>
      <c r="BO296" s="6">
        <f>0</f>
        <v>0</v>
      </c>
      <c r="BP296" s="7">
        <f>IFERROR(VLOOKUP(BK296,Table1[#All],2,0),0)</f>
        <v>0</v>
      </c>
    </row>
    <row r="297" spans="1:68" x14ac:dyDescent="0.25">
      <c r="A297" s="6" t="s">
        <v>2827</v>
      </c>
      <c r="B297" s="6" t="str">
        <f>VLOOKUP(A297,Table3[#All],2,FALSE)</f>
        <v>Arizona State University</v>
      </c>
      <c r="C297" s="6" t="str">
        <f>VLOOKUP(A297,Table3[#All],3,FALSE)</f>
        <v>Business English</v>
      </c>
      <c r="D297" s="6" t="str">
        <f>VLOOKUP(A297,Table3[#All],4,FALSE)</f>
        <v>Specialization</v>
      </c>
      <c r="E297" s="6">
        <f>VLOOKUP(A297,Table3[#All],5,FALSE)</f>
        <v>4.7</v>
      </c>
      <c r="F297" s="6">
        <f>VLOOKUP(A297,Table3[#All],6,FALSE)</f>
        <v>1939</v>
      </c>
      <c r="G297" s="6">
        <v>94000</v>
      </c>
      <c r="H297" s="6" t="str">
        <f>VLOOKUP(A297,Table3[#All],8,FALSE)</f>
        <v>Intermediate</v>
      </c>
      <c r="I297" s="6" t="s">
        <v>2828</v>
      </c>
      <c r="J297" s="6" t="s">
        <v>2829</v>
      </c>
      <c r="K297" s="6">
        <v>4.8</v>
      </c>
      <c r="L297" s="8">
        <v>1191</v>
      </c>
      <c r="M297" s="6">
        <v>329</v>
      </c>
      <c r="N297" s="7">
        <f>IFERROR(VLOOKUP(I297,Table1[#All],2,0),0)</f>
        <v>54923</v>
      </c>
      <c r="O297" s="6" t="s">
        <v>2830</v>
      </c>
      <c r="P297" s="6" t="s">
        <v>2831</v>
      </c>
      <c r="Q297" s="6">
        <v>4.7</v>
      </c>
      <c r="R297" s="6">
        <v>507</v>
      </c>
      <c r="S297" s="6">
        <v>137</v>
      </c>
      <c r="T297" s="7">
        <f>IFERROR(VLOOKUP(O297,Table1[#All],2,0),0)</f>
        <v>30308</v>
      </c>
      <c r="U297" s="6" t="s">
        <v>2832</v>
      </c>
      <c r="V297" s="6" t="s">
        <v>2833</v>
      </c>
      <c r="W297" s="6">
        <v>4.7</v>
      </c>
      <c r="X297" s="6">
        <v>591</v>
      </c>
      <c r="Y297" s="6">
        <v>158</v>
      </c>
      <c r="Z297" s="7">
        <f>IFERROR(VLOOKUP(U297,Table1[#All],2,0),0)</f>
        <v>37528</v>
      </c>
      <c r="AA297" s="6" t="s">
        <v>2834</v>
      </c>
      <c r="AB297" s="6" t="s">
        <v>2835</v>
      </c>
      <c r="AC297" s="6">
        <v>4.7</v>
      </c>
      <c r="AD297" s="6">
        <v>20</v>
      </c>
      <c r="AE297" s="6">
        <v>4</v>
      </c>
      <c r="AF297" s="7">
        <f>IFERROR(VLOOKUP(AA297,Table1[#All],2,0),0)</f>
        <v>5964</v>
      </c>
      <c r="AG297" s="6" t="s">
        <v>9</v>
      </c>
      <c r="AH297" s="6" t="s">
        <v>9</v>
      </c>
      <c r="AI297" s="6">
        <f>0</f>
        <v>0</v>
      </c>
      <c r="AJ297" s="6">
        <f>0</f>
        <v>0</v>
      </c>
      <c r="AK297" s="6">
        <f>0</f>
        <v>0</v>
      </c>
      <c r="AL297" s="7">
        <f>IFERROR(VLOOKUP(AG297,Table1[#All],2,0),0)</f>
        <v>0</v>
      </c>
      <c r="AM297" s="6" t="s">
        <v>9</v>
      </c>
      <c r="AN297" s="6" t="s">
        <v>9</v>
      </c>
      <c r="AO297" s="6">
        <f>0</f>
        <v>0</v>
      </c>
      <c r="AP297" s="6">
        <f>0</f>
        <v>0</v>
      </c>
      <c r="AQ297" s="6">
        <f>0</f>
        <v>0</v>
      </c>
      <c r="AR297" s="7">
        <f>IFERROR(VLOOKUP(AM297,Table1[#All],2,0),0)</f>
        <v>0</v>
      </c>
      <c r="AS297" s="6" t="s">
        <v>9</v>
      </c>
      <c r="AT297" s="6" t="s">
        <v>9</v>
      </c>
      <c r="AU297" s="6">
        <f>0</f>
        <v>0</v>
      </c>
      <c r="AV297" s="6">
        <f>0</f>
        <v>0</v>
      </c>
      <c r="AW297" s="6">
        <f>0</f>
        <v>0</v>
      </c>
      <c r="AX297" s="7">
        <f>IFERROR(VLOOKUP(AS297,Table1[#All],2,0),0)</f>
        <v>0</v>
      </c>
      <c r="AY297" s="6" t="s">
        <v>9</v>
      </c>
      <c r="AZ297" s="6" t="s">
        <v>9</v>
      </c>
      <c r="BA297" s="6">
        <f>0</f>
        <v>0</v>
      </c>
      <c r="BB297" s="6">
        <f>0</f>
        <v>0</v>
      </c>
      <c r="BC297" s="6">
        <f>0</f>
        <v>0</v>
      </c>
      <c r="BD297" s="7">
        <f>IFERROR(VLOOKUP(AY297,Table1[#All],2,0),0)</f>
        <v>0</v>
      </c>
      <c r="BE297" s="6" t="s">
        <v>9</v>
      </c>
      <c r="BF297" s="6" t="s">
        <v>9</v>
      </c>
      <c r="BG297" s="6">
        <f>0</f>
        <v>0</v>
      </c>
      <c r="BH297" s="6">
        <f>0</f>
        <v>0</v>
      </c>
      <c r="BI297" s="6">
        <f>0</f>
        <v>0</v>
      </c>
      <c r="BJ297" s="7">
        <f>IFERROR(VLOOKUP(BE297,Table1[#All],2,0),0)</f>
        <v>0</v>
      </c>
      <c r="BK297" s="6" t="s">
        <v>9</v>
      </c>
      <c r="BL297" s="6" t="s">
        <v>9</v>
      </c>
      <c r="BM297" s="6">
        <f>0</f>
        <v>0</v>
      </c>
      <c r="BN297" s="6">
        <f>0</f>
        <v>0</v>
      </c>
      <c r="BO297" s="6">
        <f>0</f>
        <v>0</v>
      </c>
      <c r="BP297" s="7">
        <f>IFERROR(VLOOKUP(BK297,Table1[#All],2,0),0)</f>
        <v>0</v>
      </c>
    </row>
    <row r="298" spans="1:68" x14ac:dyDescent="0.25">
      <c r="A298" s="6" t="s">
        <v>2836</v>
      </c>
      <c r="B298" s="6" t="str">
        <f>VLOOKUP(A298,Table3[#All],2,FALSE)</f>
        <v>Databricks</v>
      </c>
      <c r="C298" s="6" t="str">
        <f>VLOOKUP(A298,Table3[#All],3,FALSE)</f>
        <v>Data Science with Databricks for Data Analysts</v>
      </c>
      <c r="D298" s="6" t="str">
        <f>VLOOKUP(A298,Table3[#All],4,FALSE)</f>
        <v>Specialization</v>
      </c>
      <c r="E298" s="6">
        <f>VLOOKUP(A298,Table3[#All],5,FALSE)</f>
        <v>4.5</v>
      </c>
      <c r="F298" s="6">
        <f>VLOOKUP(A298,Table3[#All],6,FALSE)</f>
        <v>232</v>
      </c>
      <c r="G298" s="6">
        <v>9500</v>
      </c>
      <c r="H298" s="6" t="str">
        <f>VLOOKUP(A298,Table3[#All],8,FALSE)</f>
        <v>Intermediate</v>
      </c>
      <c r="I298" s="6" t="s">
        <v>2837</v>
      </c>
      <c r="J298" s="6" t="s">
        <v>2838</v>
      </c>
      <c r="K298" s="6">
        <v>4.5</v>
      </c>
      <c r="L298" s="6">
        <v>213</v>
      </c>
      <c r="M298" s="6">
        <v>62</v>
      </c>
      <c r="N298" s="7">
        <f>IFERROR(VLOOKUP(I298,Table1[#All],2,0),0)</f>
        <v>8317</v>
      </c>
      <c r="O298" s="6" t="s">
        <v>2839</v>
      </c>
      <c r="P298" s="6" t="s">
        <v>2840</v>
      </c>
      <c r="Q298" s="6">
        <v>4.0999999999999996</v>
      </c>
      <c r="R298" s="6">
        <v>15</v>
      </c>
      <c r="S298" s="6">
        <v>4</v>
      </c>
      <c r="T298" s="7">
        <f>IFERROR(VLOOKUP(O298,Table1[#All],2,0),0)</f>
        <v>2677</v>
      </c>
      <c r="U298" s="6" t="s">
        <v>2841</v>
      </c>
      <c r="V298" s="6" t="s">
        <v>2842</v>
      </c>
      <c r="W298" s="6">
        <v>4.2</v>
      </c>
      <c r="X298" s="6">
        <v>24</v>
      </c>
      <c r="Y298" s="6">
        <v>6</v>
      </c>
      <c r="Z298" s="7">
        <f>IFERROR(VLOOKUP(U298,Table1[#All],2,0),0)</f>
        <v>1583</v>
      </c>
      <c r="AA298" s="6" t="s">
        <v>9</v>
      </c>
      <c r="AB298" s="6" t="s">
        <v>9</v>
      </c>
      <c r="AC298" s="6">
        <f>0</f>
        <v>0</v>
      </c>
      <c r="AD298" s="6">
        <f>0</f>
        <v>0</v>
      </c>
      <c r="AE298" s="6">
        <f>0</f>
        <v>0</v>
      </c>
      <c r="AF298" s="7">
        <f>IFERROR(VLOOKUP(AA298,Table1[#All],2,0),0)</f>
        <v>0</v>
      </c>
      <c r="AG298" s="6" t="s">
        <v>9</v>
      </c>
      <c r="AH298" s="6" t="s">
        <v>9</v>
      </c>
      <c r="AI298" s="6">
        <f>0</f>
        <v>0</v>
      </c>
      <c r="AJ298" s="6">
        <f>0</f>
        <v>0</v>
      </c>
      <c r="AK298" s="6">
        <f>0</f>
        <v>0</v>
      </c>
      <c r="AL298" s="7">
        <f>IFERROR(VLOOKUP(AG298,Table1[#All],2,0),0)</f>
        <v>0</v>
      </c>
      <c r="AM298" s="6" t="s">
        <v>9</v>
      </c>
      <c r="AN298" s="6" t="s">
        <v>9</v>
      </c>
      <c r="AO298" s="6">
        <f>0</f>
        <v>0</v>
      </c>
      <c r="AP298" s="6">
        <f>0</f>
        <v>0</v>
      </c>
      <c r="AQ298" s="6">
        <f>0</f>
        <v>0</v>
      </c>
      <c r="AR298" s="7">
        <f>IFERROR(VLOOKUP(AM298,Table1[#All],2,0),0)</f>
        <v>0</v>
      </c>
      <c r="AS298" s="6" t="s">
        <v>9</v>
      </c>
      <c r="AT298" s="6" t="s">
        <v>9</v>
      </c>
      <c r="AU298" s="6">
        <f>0</f>
        <v>0</v>
      </c>
      <c r="AV298" s="6">
        <f>0</f>
        <v>0</v>
      </c>
      <c r="AW298" s="6">
        <f>0</f>
        <v>0</v>
      </c>
      <c r="AX298" s="7">
        <f>IFERROR(VLOOKUP(AS298,Table1[#All],2,0),0)</f>
        <v>0</v>
      </c>
      <c r="AY298" s="6" t="s">
        <v>9</v>
      </c>
      <c r="AZ298" s="6" t="s">
        <v>9</v>
      </c>
      <c r="BA298" s="6">
        <f>0</f>
        <v>0</v>
      </c>
      <c r="BB298" s="6">
        <f>0</f>
        <v>0</v>
      </c>
      <c r="BC298" s="6">
        <f>0</f>
        <v>0</v>
      </c>
      <c r="BD298" s="7">
        <f>IFERROR(VLOOKUP(AY298,Table1[#All],2,0),0)</f>
        <v>0</v>
      </c>
      <c r="BE298" s="6" t="s">
        <v>9</v>
      </c>
      <c r="BF298" s="6" t="s">
        <v>9</v>
      </c>
      <c r="BG298" s="6">
        <f>0</f>
        <v>0</v>
      </c>
      <c r="BH298" s="6">
        <f>0</f>
        <v>0</v>
      </c>
      <c r="BI298" s="6">
        <f>0</f>
        <v>0</v>
      </c>
      <c r="BJ298" s="7">
        <f>IFERROR(VLOOKUP(BE298,Table1[#All],2,0),0)</f>
        <v>0</v>
      </c>
      <c r="BK298" s="6" t="s">
        <v>9</v>
      </c>
      <c r="BL298" s="6" t="s">
        <v>9</v>
      </c>
      <c r="BM298" s="6">
        <f>0</f>
        <v>0</v>
      </c>
      <c r="BN298" s="6">
        <f>0</f>
        <v>0</v>
      </c>
      <c r="BO298" s="6">
        <f>0</f>
        <v>0</v>
      </c>
      <c r="BP298" s="7">
        <f>IFERROR(VLOOKUP(BK298,Table1[#All],2,0),0)</f>
        <v>0</v>
      </c>
    </row>
    <row r="299" spans="1:68" x14ac:dyDescent="0.25">
      <c r="A299" s="6" t="s">
        <v>2843</v>
      </c>
      <c r="B299" s="6" t="str">
        <f>VLOOKUP(A299,Table3[#All],2,FALSE)</f>
        <v>Autodesk</v>
      </c>
      <c r="C299" s="6" t="str">
        <f>VLOOKUP(A299,Table3[#All],3,FALSE)</f>
        <v>Autodesk CAD/CAM for Manufacturing</v>
      </c>
      <c r="D299" s="6" t="str">
        <f>VLOOKUP(A299,Table3[#All],4,FALSE)</f>
        <v>Specialization</v>
      </c>
      <c r="E299" s="6">
        <f>VLOOKUP(A299,Table3[#All],5,FALSE)</f>
        <v>4.8</v>
      </c>
      <c r="F299" s="6">
        <f>VLOOKUP(A299,Table3[#All],6,FALSE)</f>
        <v>791</v>
      </c>
      <c r="G299" s="6">
        <v>26000</v>
      </c>
      <c r="H299" s="6" t="str">
        <f>VLOOKUP(A299,Table3[#All],8,FALSE)</f>
        <v>Intermediate</v>
      </c>
      <c r="I299" s="6" t="s">
        <v>2844</v>
      </c>
      <c r="J299" s="6" t="s">
        <v>2845</v>
      </c>
      <c r="K299" s="6">
        <v>4.8</v>
      </c>
      <c r="L299" s="6">
        <v>673</v>
      </c>
      <c r="M299" s="6">
        <v>189</v>
      </c>
      <c r="N299" s="7">
        <f>IFERROR(VLOOKUP(I299,Table1[#All],2,0),0)</f>
        <v>23247</v>
      </c>
      <c r="O299" s="6" t="s">
        <v>2846</v>
      </c>
      <c r="P299" s="6" t="s">
        <v>2847</v>
      </c>
      <c r="Q299" s="6">
        <v>4.9000000000000004</v>
      </c>
      <c r="R299" s="6">
        <v>169</v>
      </c>
      <c r="S299" s="6">
        <v>32</v>
      </c>
      <c r="T299" s="7">
        <f>IFERROR(VLOOKUP(O299,Table1[#All],2,0),0)</f>
        <v>6216</v>
      </c>
      <c r="U299" s="6" t="s">
        <v>2848</v>
      </c>
      <c r="V299" s="6" t="s">
        <v>2849</v>
      </c>
      <c r="W299" s="6">
        <v>4.8</v>
      </c>
      <c r="X299" s="6">
        <v>123</v>
      </c>
      <c r="Y299" s="6">
        <v>31</v>
      </c>
      <c r="Z299" s="7">
        <f>IFERROR(VLOOKUP(U299,Table1[#All],2,0),0)</f>
        <v>5184</v>
      </c>
      <c r="AA299" s="6" t="s">
        <v>2850</v>
      </c>
      <c r="AB299" s="6" t="s">
        <v>2851</v>
      </c>
      <c r="AC299" s="6">
        <v>4.9000000000000004</v>
      </c>
      <c r="AD299" s="6">
        <v>94</v>
      </c>
      <c r="AE299" s="6">
        <v>14</v>
      </c>
      <c r="AF299" s="7">
        <f>IFERROR(VLOOKUP(AA299,Table1[#All],2,0),0)</f>
        <v>4881</v>
      </c>
      <c r="AG299" s="6" t="s">
        <v>9</v>
      </c>
      <c r="AH299" s="6" t="s">
        <v>9</v>
      </c>
      <c r="AI299" s="6">
        <f>0</f>
        <v>0</v>
      </c>
      <c r="AJ299" s="6">
        <f>0</f>
        <v>0</v>
      </c>
      <c r="AK299" s="6">
        <f>0</f>
        <v>0</v>
      </c>
      <c r="AL299" s="7">
        <f>IFERROR(VLOOKUP(AG299,Table1[#All],2,0),0)</f>
        <v>0</v>
      </c>
      <c r="AM299" s="6" t="s">
        <v>9</v>
      </c>
      <c r="AN299" s="6" t="s">
        <v>9</v>
      </c>
      <c r="AO299" s="6">
        <f>0</f>
        <v>0</v>
      </c>
      <c r="AP299" s="6">
        <f>0</f>
        <v>0</v>
      </c>
      <c r="AQ299" s="6">
        <f>0</f>
        <v>0</v>
      </c>
      <c r="AR299" s="7">
        <f>IFERROR(VLOOKUP(AM299,Table1[#All],2,0),0)</f>
        <v>0</v>
      </c>
      <c r="AS299" s="6" t="s">
        <v>9</v>
      </c>
      <c r="AT299" s="6" t="s">
        <v>9</v>
      </c>
      <c r="AU299" s="6">
        <f>0</f>
        <v>0</v>
      </c>
      <c r="AV299" s="6">
        <f>0</f>
        <v>0</v>
      </c>
      <c r="AW299" s="6">
        <f>0</f>
        <v>0</v>
      </c>
      <c r="AX299" s="7">
        <f>IFERROR(VLOOKUP(AS299,Table1[#All],2,0),0)</f>
        <v>0</v>
      </c>
      <c r="AY299" s="6" t="s">
        <v>9</v>
      </c>
      <c r="AZ299" s="6" t="s">
        <v>9</v>
      </c>
      <c r="BA299" s="6">
        <f>0</f>
        <v>0</v>
      </c>
      <c r="BB299" s="6">
        <f>0</f>
        <v>0</v>
      </c>
      <c r="BC299" s="6">
        <f>0</f>
        <v>0</v>
      </c>
      <c r="BD299" s="7">
        <f>IFERROR(VLOOKUP(AY299,Table1[#All],2,0),0)</f>
        <v>0</v>
      </c>
      <c r="BE299" s="6" t="s">
        <v>9</v>
      </c>
      <c r="BF299" s="6" t="s">
        <v>9</v>
      </c>
      <c r="BG299" s="6">
        <f>0</f>
        <v>0</v>
      </c>
      <c r="BH299" s="6">
        <f>0</f>
        <v>0</v>
      </c>
      <c r="BI299" s="6">
        <f>0</f>
        <v>0</v>
      </c>
      <c r="BJ299" s="7">
        <f>IFERROR(VLOOKUP(BE299,Table1[#All],2,0),0)</f>
        <v>0</v>
      </c>
      <c r="BK299" s="6" t="s">
        <v>9</v>
      </c>
      <c r="BL299" s="6" t="s">
        <v>9</v>
      </c>
      <c r="BM299" s="6">
        <f>0</f>
        <v>0</v>
      </c>
      <c r="BN299" s="6">
        <f>0</f>
        <v>0</v>
      </c>
      <c r="BO299" s="6">
        <f>0</f>
        <v>0</v>
      </c>
      <c r="BP299" s="7">
        <f>IFERROR(VLOOKUP(BK299,Table1[#All],2,0),0)</f>
        <v>0</v>
      </c>
    </row>
    <row r="300" spans="1:68" x14ac:dyDescent="0.25">
      <c r="A300" s="6" t="s">
        <v>2852</v>
      </c>
      <c r="B300" s="6" t="str">
        <f>VLOOKUP(A300,Table3[#All],2,FALSE)</f>
        <v>Rutgers the State University of New Jersey</v>
      </c>
      <c r="C300" s="6" t="str">
        <f>VLOOKUP(A300,Table3[#All],3,FALSE)</f>
        <v>Healthcare Organization Operations</v>
      </c>
      <c r="D300" s="6" t="str">
        <f>VLOOKUP(A300,Table3[#All],4,FALSE)</f>
        <v>Specialization</v>
      </c>
      <c r="E300" s="6">
        <f>VLOOKUP(A300,Table3[#All],5,FALSE)</f>
        <v>4.5999999999999996</v>
      </c>
      <c r="F300" s="6">
        <f>VLOOKUP(A300,Table3[#All],6,FALSE)</f>
        <v>393</v>
      </c>
      <c r="G300" s="6">
        <v>21000</v>
      </c>
      <c r="H300" s="6" t="str">
        <f>VLOOKUP(A300,Table3[#All],8,FALSE)</f>
        <v>Beginner</v>
      </c>
      <c r="I300" s="6" t="s">
        <v>2853</v>
      </c>
      <c r="J300" s="6" t="s">
        <v>2854</v>
      </c>
      <c r="K300" s="6">
        <v>4.5999999999999996</v>
      </c>
      <c r="L300" s="6">
        <v>229</v>
      </c>
      <c r="M300" s="6">
        <v>68</v>
      </c>
      <c r="N300" s="7">
        <f>IFERROR(VLOOKUP(I300,Table1[#All],2,0),0)</f>
        <v>14027</v>
      </c>
      <c r="O300" s="6" t="s">
        <v>2855</v>
      </c>
      <c r="P300" s="6" t="s">
        <v>2856</v>
      </c>
      <c r="Q300" s="6">
        <v>4.8</v>
      </c>
      <c r="R300" s="6">
        <v>78</v>
      </c>
      <c r="S300" s="6">
        <v>17</v>
      </c>
      <c r="T300" s="7">
        <f>IFERROR(VLOOKUP(O300,Table1[#All],2,0),0)</f>
        <v>4256</v>
      </c>
      <c r="U300" s="6" t="s">
        <v>2857</v>
      </c>
      <c r="V300" s="6" t="s">
        <v>2858</v>
      </c>
      <c r="W300" s="6">
        <v>4.5999999999999996</v>
      </c>
      <c r="X300" s="6">
        <v>114</v>
      </c>
      <c r="Y300" s="6">
        <v>36</v>
      </c>
      <c r="Z300" s="7">
        <f>IFERROR(VLOOKUP(U300,Table1[#All],2,0),0)</f>
        <v>6339</v>
      </c>
      <c r="AA300" s="6" t="s">
        <v>2859</v>
      </c>
      <c r="AB300" s="6" t="s">
        <v>2860</v>
      </c>
      <c r="AC300" s="6">
        <v>4.8</v>
      </c>
      <c r="AD300" s="6">
        <v>115</v>
      </c>
      <c r="AE300" s="6">
        <v>31</v>
      </c>
      <c r="AF300" s="7">
        <f>IFERROR(VLOOKUP(AA300,Table1[#All],2,0),0)</f>
        <v>5570</v>
      </c>
      <c r="AG300" s="6" t="s">
        <v>9</v>
      </c>
      <c r="AH300" s="6" t="s">
        <v>9</v>
      </c>
      <c r="AI300" s="6">
        <f>0</f>
        <v>0</v>
      </c>
      <c r="AJ300" s="6">
        <f>0</f>
        <v>0</v>
      </c>
      <c r="AK300" s="6">
        <f>0</f>
        <v>0</v>
      </c>
      <c r="AL300" s="7">
        <f>IFERROR(VLOOKUP(AG300,Table1[#All],2,0),0)</f>
        <v>0</v>
      </c>
      <c r="AM300" s="6" t="s">
        <v>9</v>
      </c>
      <c r="AN300" s="6" t="s">
        <v>9</v>
      </c>
      <c r="AO300" s="6">
        <f>0</f>
        <v>0</v>
      </c>
      <c r="AP300" s="6">
        <f>0</f>
        <v>0</v>
      </c>
      <c r="AQ300" s="6">
        <f>0</f>
        <v>0</v>
      </c>
      <c r="AR300" s="7">
        <f>IFERROR(VLOOKUP(AM300,Table1[#All],2,0),0)</f>
        <v>0</v>
      </c>
      <c r="AS300" s="6" t="s">
        <v>9</v>
      </c>
      <c r="AT300" s="6" t="s">
        <v>9</v>
      </c>
      <c r="AU300" s="6">
        <f>0</f>
        <v>0</v>
      </c>
      <c r="AV300" s="6">
        <f>0</f>
        <v>0</v>
      </c>
      <c r="AW300" s="6">
        <f>0</f>
        <v>0</v>
      </c>
      <c r="AX300" s="7">
        <f>IFERROR(VLOOKUP(AS300,Table1[#All],2,0),0)</f>
        <v>0</v>
      </c>
      <c r="AY300" s="6" t="s">
        <v>9</v>
      </c>
      <c r="AZ300" s="6" t="s">
        <v>9</v>
      </c>
      <c r="BA300" s="6">
        <f>0</f>
        <v>0</v>
      </c>
      <c r="BB300" s="6">
        <f>0</f>
        <v>0</v>
      </c>
      <c r="BC300" s="6">
        <f>0</f>
        <v>0</v>
      </c>
      <c r="BD300" s="7">
        <f>IFERROR(VLOOKUP(AY300,Table1[#All],2,0),0)</f>
        <v>0</v>
      </c>
      <c r="BE300" s="6" t="s">
        <v>9</v>
      </c>
      <c r="BF300" s="6" t="s">
        <v>9</v>
      </c>
      <c r="BG300" s="6">
        <f>0</f>
        <v>0</v>
      </c>
      <c r="BH300" s="6">
        <f>0</f>
        <v>0</v>
      </c>
      <c r="BI300" s="6">
        <f>0</f>
        <v>0</v>
      </c>
      <c r="BJ300" s="7">
        <f>IFERROR(VLOOKUP(BE300,Table1[#All],2,0),0)</f>
        <v>0</v>
      </c>
      <c r="BK300" s="6" t="s">
        <v>9</v>
      </c>
      <c r="BL300" s="6" t="s">
        <v>9</v>
      </c>
      <c r="BM300" s="6">
        <f>0</f>
        <v>0</v>
      </c>
      <c r="BN300" s="6">
        <f>0</f>
        <v>0</v>
      </c>
      <c r="BO300" s="6">
        <f>0</f>
        <v>0</v>
      </c>
      <c r="BP300" s="7">
        <f>IFERROR(VLOOKUP(BK300,Table1[#All],2,0),0)</f>
        <v>0</v>
      </c>
    </row>
    <row r="301" spans="1:68" x14ac:dyDescent="0.25">
      <c r="A301" s="6" t="s">
        <v>2861</v>
      </c>
      <c r="B301" s="6" t="str">
        <f>VLOOKUP(A301,Table3[#All],2,FALSE)</f>
        <v>HSE University</v>
      </c>
      <c r="C301" s="6" t="str">
        <f>VLOOKUP(A301,Table3[#All],3,FALSE)</f>
        <v>Mathematics for Data Science</v>
      </c>
      <c r="D301" s="6" t="str">
        <f>VLOOKUP(A301,Table3[#All],4,FALSE)</f>
        <v>Specialization</v>
      </c>
      <c r="E301" s="6">
        <f>VLOOKUP(A301,Table3[#All],5,FALSE)</f>
        <v>4.4000000000000004</v>
      </c>
      <c r="F301" s="6">
        <f>VLOOKUP(A301,Table3[#All],6,FALSE)</f>
        <v>800</v>
      </c>
      <c r="G301" s="6">
        <v>62000</v>
      </c>
      <c r="H301" s="6" t="str">
        <f>VLOOKUP(A301,Table3[#All],8,FALSE)</f>
        <v>Beginner</v>
      </c>
      <c r="I301" s="6" t="s">
        <v>2862</v>
      </c>
      <c r="J301" s="6" t="s">
        <v>2863</v>
      </c>
      <c r="K301" s="6">
        <v>4.4000000000000004</v>
      </c>
      <c r="L301" s="6">
        <v>432</v>
      </c>
      <c r="M301" s="6">
        <v>117</v>
      </c>
      <c r="N301" s="7">
        <f>IFERROR(VLOOKUP(I301,Table1[#All],2,0),0)</f>
        <v>28171</v>
      </c>
      <c r="O301" s="6" t="s">
        <v>2864</v>
      </c>
      <c r="P301" s="6" t="s">
        <v>2865</v>
      </c>
      <c r="Q301" s="6">
        <v>4</v>
      </c>
      <c r="R301" s="6">
        <v>123</v>
      </c>
      <c r="S301" s="6">
        <v>41</v>
      </c>
      <c r="T301" s="7">
        <f>IFERROR(VLOOKUP(O301,Table1[#All],2,0),0)</f>
        <v>17376</v>
      </c>
      <c r="U301" s="6" t="s">
        <v>2866</v>
      </c>
      <c r="V301" s="6" t="s">
        <v>2867</v>
      </c>
      <c r="W301" s="6">
        <v>4.0999999999999996</v>
      </c>
      <c r="X301" s="6">
        <v>120</v>
      </c>
      <c r="Y301" s="6">
        <v>22</v>
      </c>
      <c r="Z301" s="7">
        <f>IFERROR(VLOOKUP(U301,Table1[#All],2,0),0)</f>
        <v>22193</v>
      </c>
      <c r="AA301" s="6" t="s">
        <v>2868</v>
      </c>
      <c r="AB301" s="6" t="s">
        <v>2869</v>
      </c>
      <c r="AC301" s="6">
        <v>4.7</v>
      </c>
      <c r="AD301" s="6">
        <v>307</v>
      </c>
      <c r="AE301" s="6">
        <v>84</v>
      </c>
      <c r="AF301" s="7">
        <f>IFERROR(VLOOKUP(AA301,Table1[#All],2,0),0)</f>
        <v>19910</v>
      </c>
      <c r="AG301" s="6" t="s">
        <v>9</v>
      </c>
      <c r="AH301" s="6" t="s">
        <v>9</v>
      </c>
      <c r="AI301" s="6">
        <f>0</f>
        <v>0</v>
      </c>
      <c r="AJ301" s="6">
        <f>0</f>
        <v>0</v>
      </c>
      <c r="AK301" s="6">
        <f>0</f>
        <v>0</v>
      </c>
      <c r="AL301" s="7">
        <f>IFERROR(VLOOKUP(AG301,Table1[#All],2,0),0)</f>
        <v>0</v>
      </c>
      <c r="AM301" s="6" t="s">
        <v>9</v>
      </c>
      <c r="AN301" s="6" t="s">
        <v>9</v>
      </c>
      <c r="AO301" s="6">
        <f>0</f>
        <v>0</v>
      </c>
      <c r="AP301" s="6">
        <f>0</f>
        <v>0</v>
      </c>
      <c r="AQ301" s="6">
        <f>0</f>
        <v>0</v>
      </c>
      <c r="AR301" s="7">
        <f>IFERROR(VLOOKUP(AM301,Table1[#All],2,0),0)</f>
        <v>0</v>
      </c>
      <c r="AS301" s="6" t="s">
        <v>9</v>
      </c>
      <c r="AT301" s="6" t="s">
        <v>9</v>
      </c>
      <c r="AU301" s="6">
        <f>0</f>
        <v>0</v>
      </c>
      <c r="AV301" s="6">
        <f>0</f>
        <v>0</v>
      </c>
      <c r="AW301" s="6">
        <f>0</f>
        <v>0</v>
      </c>
      <c r="AX301" s="7">
        <f>IFERROR(VLOOKUP(AS301,Table1[#All],2,0),0)</f>
        <v>0</v>
      </c>
      <c r="AY301" s="6" t="s">
        <v>9</v>
      </c>
      <c r="AZ301" s="6" t="s">
        <v>9</v>
      </c>
      <c r="BA301" s="6">
        <f>0</f>
        <v>0</v>
      </c>
      <c r="BB301" s="6">
        <f>0</f>
        <v>0</v>
      </c>
      <c r="BC301" s="6">
        <f>0</f>
        <v>0</v>
      </c>
      <c r="BD301" s="7">
        <f>IFERROR(VLOOKUP(AY301,Table1[#All],2,0),0)</f>
        <v>0</v>
      </c>
      <c r="BE301" s="6" t="s">
        <v>9</v>
      </c>
      <c r="BF301" s="6" t="s">
        <v>9</v>
      </c>
      <c r="BG301" s="6">
        <f>0</f>
        <v>0</v>
      </c>
      <c r="BH301" s="6">
        <f>0</f>
        <v>0</v>
      </c>
      <c r="BI301" s="6">
        <f>0</f>
        <v>0</v>
      </c>
      <c r="BJ301" s="7">
        <f>IFERROR(VLOOKUP(BE301,Table1[#All],2,0),0)</f>
        <v>0</v>
      </c>
      <c r="BK301" s="6" t="s">
        <v>9</v>
      </c>
      <c r="BL301" s="6" t="s">
        <v>9</v>
      </c>
      <c r="BM301" s="6">
        <f>0</f>
        <v>0</v>
      </c>
      <c r="BN301" s="6">
        <f>0</f>
        <v>0</v>
      </c>
      <c r="BO301" s="6">
        <f>0</f>
        <v>0</v>
      </c>
      <c r="BP301" s="7">
        <f>IFERROR(VLOOKUP(BK301,Table1[#All],2,0),0)</f>
        <v>0</v>
      </c>
    </row>
    <row r="302" spans="1:68" x14ac:dyDescent="0.25">
      <c r="A302" s="6" t="s">
        <v>2870</v>
      </c>
      <c r="B302" s="6" t="str">
        <f>VLOOKUP(A302,Table3[#All],2,FALSE)</f>
        <v>University of Colorado Boulder</v>
      </c>
      <c r="C302" s="6" t="str">
        <f>VLOOKUP(A302,Table3[#All],3,FALSE)</f>
        <v>Real-Time Embedded Systems</v>
      </c>
      <c r="D302" s="6" t="str">
        <f>VLOOKUP(A302,Table3[#All],4,FALSE)</f>
        <v>Specialization</v>
      </c>
      <c r="E302" s="6">
        <f>VLOOKUP(A302,Table3[#All],5,FALSE)</f>
        <v>4</v>
      </c>
      <c r="F302" s="6">
        <f>VLOOKUP(A302,Table3[#All],6,FALSE)</f>
        <v>29</v>
      </c>
      <c r="G302" s="6">
        <v>7800</v>
      </c>
      <c r="H302" s="6" t="str">
        <f>VLOOKUP(A302,Table3[#All],8,FALSE)</f>
        <v>Intermediate</v>
      </c>
      <c r="I302" s="6" t="s">
        <v>2871</v>
      </c>
      <c r="J302" s="6" t="s">
        <v>2872</v>
      </c>
      <c r="K302" s="6">
        <v>3.8</v>
      </c>
      <c r="L302" s="6">
        <v>22</v>
      </c>
      <c r="M302" s="6">
        <v>11</v>
      </c>
      <c r="N302" s="7">
        <f>IFERROR(VLOOKUP(I302,Table1[#All],2,0),0)</f>
        <v>6150</v>
      </c>
      <c r="O302" s="6" t="s">
        <v>2873</v>
      </c>
      <c r="P302" s="6" t="s">
        <v>2874</v>
      </c>
      <c r="Q302" s="6" t="s">
        <v>4367</v>
      </c>
      <c r="R302" s="6" t="s">
        <v>4367</v>
      </c>
      <c r="S302" s="6">
        <f>0</f>
        <v>0</v>
      </c>
      <c r="T302" s="7">
        <f>IFERROR(VLOOKUP(O302,Table1[#All],2,0),0)</f>
        <v>2915</v>
      </c>
      <c r="U302" s="6" t="s">
        <v>2875</v>
      </c>
      <c r="V302" s="6" t="s">
        <v>2876</v>
      </c>
      <c r="W302" s="6">
        <v>0</v>
      </c>
      <c r="X302" s="6">
        <v>0</v>
      </c>
      <c r="Y302" s="6">
        <v>0</v>
      </c>
      <c r="Z302" s="7">
        <f>IFERROR(VLOOKUP(U302,Table1[#All],2,0),0)</f>
        <v>0</v>
      </c>
      <c r="AA302" s="6" t="s">
        <v>2877</v>
      </c>
      <c r="AB302" s="6" t="s">
        <v>2878</v>
      </c>
      <c r="AC302" s="6">
        <v>0</v>
      </c>
      <c r="AD302" s="6">
        <v>0</v>
      </c>
      <c r="AE302" s="6">
        <f>0</f>
        <v>0</v>
      </c>
      <c r="AF302" s="7">
        <f>IFERROR(VLOOKUP(AA302,Table1[#All],2,0),0)</f>
        <v>0</v>
      </c>
      <c r="AG302" s="6" t="s">
        <v>9</v>
      </c>
      <c r="AH302" s="6" t="s">
        <v>9</v>
      </c>
      <c r="AI302" s="6">
        <f>0</f>
        <v>0</v>
      </c>
      <c r="AJ302" s="6">
        <f>0</f>
        <v>0</v>
      </c>
      <c r="AK302" s="6">
        <f>0</f>
        <v>0</v>
      </c>
      <c r="AL302" s="7">
        <f>IFERROR(VLOOKUP(AG302,Table1[#All],2,0),0)</f>
        <v>0</v>
      </c>
      <c r="AM302" s="6" t="s">
        <v>9</v>
      </c>
      <c r="AN302" s="6" t="s">
        <v>9</v>
      </c>
      <c r="AO302" s="6">
        <f>0</f>
        <v>0</v>
      </c>
      <c r="AP302" s="6">
        <f>0</f>
        <v>0</v>
      </c>
      <c r="AQ302" s="6">
        <f>0</f>
        <v>0</v>
      </c>
      <c r="AR302" s="7">
        <f>IFERROR(VLOOKUP(AM302,Table1[#All],2,0),0)</f>
        <v>0</v>
      </c>
      <c r="AS302" s="6" t="s">
        <v>9</v>
      </c>
      <c r="AT302" s="6" t="s">
        <v>9</v>
      </c>
      <c r="AU302" s="6">
        <f>0</f>
        <v>0</v>
      </c>
      <c r="AV302" s="6">
        <f>0</f>
        <v>0</v>
      </c>
      <c r="AW302" s="6">
        <f>0</f>
        <v>0</v>
      </c>
      <c r="AX302" s="7">
        <f>IFERROR(VLOOKUP(AS302,Table1[#All],2,0),0)</f>
        <v>0</v>
      </c>
      <c r="AY302" s="6" t="s">
        <v>9</v>
      </c>
      <c r="AZ302" s="6" t="s">
        <v>9</v>
      </c>
      <c r="BA302" s="6">
        <f>0</f>
        <v>0</v>
      </c>
      <c r="BB302" s="6">
        <f>0</f>
        <v>0</v>
      </c>
      <c r="BC302" s="6">
        <f>0</f>
        <v>0</v>
      </c>
      <c r="BD302" s="7">
        <f>IFERROR(VLOOKUP(AY302,Table1[#All],2,0),0)</f>
        <v>0</v>
      </c>
      <c r="BE302" s="6" t="s">
        <v>9</v>
      </c>
      <c r="BF302" s="6" t="s">
        <v>9</v>
      </c>
      <c r="BG302" s="6">
        <f>0</f>
        <v>0</v>
      </c>
      <c r="BH302" s="6">
        <f>0</f>
        <v>0</v>
      </c>
      <c r="BI302" s="6">
        <f>0</f>
        <v>0</v>
      </c>
      <c r="BJ302" s="7">
        <f>IFERROR(VLOOKUP(BE302,Table1[#All],2,0),0)</f>
        <v>0</v>
      </c>
      <c r="BK302" s="6" t="s">
        <v>9</v>
      </c>
      <c r="BL302" s="6" t="s">
        <v>9</v>
      </c>
      <c r="BM302" s="6">
        <f>0</f>
        <v>0</v>
      </c>
      <c r="BN302" s="6">
        <f>0</f>
        <v>0</v>
      </c>
      <c r="BO302" s="6">
        <f>0</f>
        <v>0</v>
      </c>
      <c r="BP302" s="7">
        <f>IFERROR(VLOOKUP(BK302,Table1[#All],2,0),0)</f>
        <v>0</v>
      </c>
    </row>
    <row r="303" spans="1:68" x14ac:dyDescent="0.25">
      <c r="A303" s="6" t="s">
        <v>2879</v>
      </c>
      <c r="B303" s="6" t="str">
        <f>VLOOKUP(A303,Table3[#All],2,FALSE)</f>
        <v>ESSEC Business School</v>
      </c>
      <c r="C303" s="6" t="str">
        <f>VLOOKUP(A303,Table3[#All],3,FALSE)</f>
        <v>Negotiation, Mediation and Conflict Resolution</v>
      </c>
      <c r="D303" s="6" t="str">
        <f>VLOOKUP(A303,Table3[#All],4,FALSE)</f>
        <v>Specialization</v>
      </c>
      <c r="E303" s="6">
        <f>VLOOKUP(A303,Table3[#All],5,FALSE)</f>
        <v>4.7</v>
      </c>
      <c r="F303" s="6">
        <f>VLOOKUP(A303,Table3[#All],6,FALSE)</f>
        <v>1461</v>
      </c>
      <c r="G303" s="6">
        <v>54000</v>
      </c>
      <c r="H303" s="6" t="str">
        <f>VLOOKUP(A303,Table3[#All],8,FALSE)</f>
        <v>Beginner</v>
      </c>
      <c r="I303" s="6" t="s">
        <v>2880</v>
      </c>
      <c r="J303" s="6" t="s">
        <v>2881</v>
      </c>
      <c r="K303" s="6">
        <v>4.7</v>
      </c>
      <c r="L303" s="8">
        <v>1089</v>
      </c>
      <c r="M303" s="6">
        <v>324</v>
      </c>
      <c r="N303" s="7">
        <f>IFERROR(VLOOKUP(I303,Table1[#All],2,0),0)</f>
        <v>41396</v>
      </c>
      <c r="O303" s="6" t="s">
        <v>2882</v>
      </c>
      <c r="P303" s="6" t="s">
        <v>2883</v>
      </c>
      <c r="Q303" s="6">
        <v>4.7</v>
      </c>
      <c r="R303" s="6">
        <v>409</v>
      </c>
      <c r="S303" s="6">
        <v>106</v>
      </c>
      <c r="T303" s="7">
        <f>IFERROR(VLOOKUP(O303,Table1[#All],2,0),0)</f>
        <v>13964</v>
      </c>
      <c r="U303" s="6" t="s">
        <v>2884</v>
      </c>
      <c r="V303" s="6" t="s">
        <v>2885</v>
      </c>
      <c r="W303" s="6">
        <v>4.7</v>
      </c>
      <c r="X303" s="6">
        <v>293</v>
      </c>
      <c r="Y303" s="6">
        <v>70</v>
      </c>
      <c r="Z303" s="7">
        <f>IFERROR(VLOOKUP(U303,Table1[#All],2,0),0)</f>
        <v>14630</v>
      </c>
      <c r="AA303" s="6" t="s">
        <v>2886</v>
      </c>
      <c r="AB303" s="6" t="s">
        <v>2887</v>
      </c>
      <c r="AC303" s="6">
        <v>4.8</v>
      </c>
      <c r="AD303" s="6">
        <v>157</v>
      </c>
      <c r="AE303" s="6">
        <v>45</v>
      </c>
      <c r="AF303" s="7">
        <f>IFERROR(VLOOKUP(AA303,Table1[#All],2,0),0)</f>
        <v>10095</v>
      </c>
      <c r="AG303" s="6" t="s">
        <v>9</v>
      </c>
      <c r="AH303" s="6" t="s">
        <v>9</v>
      </c>
      <c r="AI303" s="6">
        <f>0</f>
        <v>0</v>
      </c>
      <c r="AJ303" s="6">
        <f>0</f>
        <v>0</v>
      </c>
      <c r="AK303" s="6">
        <f>0</f>
        <v>0</v>
      </c>
      <c r="AL303" s="7">
        <f>IFERROR(VLOOKUP(AG303,Table1[#All],2,0),0)</f>
        <v>0</v>
      </c>
      <c r="AM303" s="6" t="s">
        <v>9</v>
      </c>
      <c r="AN303" s="6" t="s">
        <v>9</v>
      </c>
      <c r="AO303" s="6">
        <f>0</f>
        <v>0</v>
      </c>
      <c r="AP303" s="6">
        <f>0</f>
        <v>0</v>
      </c>
      <c r="AQ303" s="6">
        <f>0</f>
        <v>0</v>
      </c>
      <c r="AR303" s="7">
        <f>IFERROR(VLOOKUP(AM303,Table1[#All],2,0),0)</f>
        <v>0</v>
      </c>
      <c r="AS303" s="6" t="s">
        <v>9</v>
      </c>
      <c r="AT303" s="6" t="s">
        <v>9</v>
      </c>
      <c r="AU303" s="6">
        <f>0</f>
        <v>0</v>
      </c>
      <c r="AV303" s="6">
        <f>0</f>
        <v>0</v>
      </c>
      <c r="AW303" s="6">
        <f>0</f>
        <v>0</v>
      </c>
      <c r="AX303" s="7">
        <f>IFERROR(VLOOKUP(AS303,Table1[#All],2,0),0)</f>
        <v>0</v>
      </c>
      <c r="AY303" s="6" t="s">
        <v>9</v>
      </c>
      <c r="AZ303" s="6" t="s">
        <v>9</v>
      </c>
      <c r="BA303" s="6">
        <f>0</f>
        <v>0</v>
      </c>
      <c r="BB303" s="6">
        <f>0</f>
        <v>0</v>
      </c>
      <c r="BC303" s="6">
        <f>0</f>
        <v>0</v>
      </c>
      <c r="BD303" s="7">
        <f>IFERROR(VLOOKUP(AY303,Table1[#All],2,0),0)</f>
        <v>0</v>
      </c>
      <c r="BE303" s="6" t="s">
        <v>9</v>
      </c>
      <c r="BF303" s="6" t="s">
        <v>9</v>
      </c>
      <c r="BG303" s="6">
        <f>0</f>
        <v>0</v>
      </c>
      <c r="BH303" s="6">
        <f>0</f>
        <v>0</v>
      </c>
      <c r="BI303" s="6">
        <f>0</f>
        <v>0</v>
      </c>
      <c r="BJ303" s="7">
        <f>IFERROR(VLOOKUP(BE303,Table1[#All],2,0),0)</f>
        <v>0</v>
      </c>
      <c r="BK303" s="6" t="s">
        <v>9</v>
      </c>
      <c r="BL303" s="6" t="s">
        <v>9</v>
      </c>
      <c r="BM303" s="6">
        <f>0</f>
        <v>0</v>
      </c>
      <c r="BN303" s="6">
        <f>0</f>
        <v>0</v>
      </c>
      <c r="BO303" s="6">
        <f>0</f>
        <v>0</v>
      </c>
      <c r="BP303" s="7">
        <f>IFERROR(VLOOKUP(BK303,Table1[#All],2,0),0)</f>
        <v>0</v>
      </c>
    </row>
    <row r="304" spans="1:68" x14ac:dyDescent="0.25">
      <c r="A304" s="6" t="s">
        <v>2888</v>
      </c>
      <c r="B304" s="6" t="str">
        <f>VLOOKUP(A304,Table3[#All],2,FALSE)</f>
        <v>University of Colorado System</v>
      </c>
      <c r="C304" s="6" t="str">
        <f>VLOOKUP(A304,Table3[#All],3,FALSE)</f>
        <v>School Health for Children and Adolescents</v>
      </c>
      <c r="D304" s="6" t="str">
        <f>VLOOKUP(A304,Table3[#All],4,FALSE)</f>
        <v>Specialization</v>
      </c>
      <c r="E304" s="6">
        <f>VLOOKUP(A304,Table3[#All],5,FALSE)</f>
        <v>4.8</v>
      </c>
      <c r="F304" s="6">
        <f>VLOOKUP(A304,Table3[#All],6,FALSE)</f>
        <v>1871</v>
      </c>
      <c r="G304" s="6">
        <v>39000</v>
      </c>
      <c r="H304" s="6" t="str">
        <f>VLOOKUP(A304,Table3[#All],8,FALSE)</f>
        <v>Beginner</v>
      </c>
      <c r="I304" s="6" t="s">
        <v>2889</v>
      </c>
      <c r="J304" s="6" t="s">
        <v>2890</v>
      </c>
      <c r="K304" s="6">
        <v>4.8</v>
      </c>
      <c r="L304" s="6">
        <v>529</v>
      </c>
      <c r="M304" s="6">
        <v>123</v>
      </c>
      <c r="N304" s="7">
        <f>IFERROR(VLOOKUP(I304,Table1[#All],2,0),0)</f>
        <v>12620</v>
      </c>
      <c r="O304" s="6" t="s">
        <v>2891</v>
      </c>
      <c r="P304" s="6" t="s">
        <v>2892</v>
      </c>
      <c r="Q304" s="6">
        <v>4.8</v>
      </c>
      <c r="R304" s="6">
        <v>732</v>
      </c>
      <c r="S304" s="6">
        <v>180</v>
      </c>
      <c r="T304" s="7">
        <f>IFERROR(VLOOKUP(O304,Table1[#All],2,0),0)</f>
        <v>14897</v>
      </c>
      <c r="U304" s="6" t="s">
        <v>2893</v>
      </c>
      <c r="V304" s="6" t="s">
        <v>2894</v>
      </c>
      <c r="W304" s="6">
        <v>4.8</v>
      </c>
      <c r="X304" s="6">
        <v>376</v>
      </c>
      <c r="Y304" s="6">
        <v>90</v>
      </c>
      <c r="Z304" s="7">
        <f>IFERROR(VLOOKUP(U304,Table1[#All],2,0),0)</f>
        <v>9365</v>
      </c>
      <c r="AA304" s="6" t="s">
        <v>2895</v>
      </c>
      <c r="AB304" s="6" t="s">
        <v>2896</v>
      </c>
      <c r="AC304" s="6">
        <v>4.7</v>
      </c>
      <c r="AD304" s="6">
        <v>662</v>
      </c>
      <c r="AE304" s="6">
        <v>166</v>
      </c>
      <c r="AF304" s="7">
        <f>IFERROR(VLOOKUP(AA304,Table1[#All],2,0),0)</f>
        <v>17386</v>
      </c>
      <c r="AG304" s="6" t="s">
        <v>9</v>
      </c>
      <c r="AH304" s="6" t="s">
        <v>9</v>
      </c>
      <c r="AI304" s="6">
        <f>0</f>
        <v>0</v>
      </c>
      <c r="AJ304" s="6">
        <f>0</f>
        <v>0</v>
      </c>
      <c r="AK304" s="6">
        <f>0</f>
        <v>0</v>
      </c>
      <c r="AL304" s="7">
        <f>IFERROR(VLOOKUP(AG304,Table1[#All],2,0),0)</f>
        <v>0</v>
      </c>
      <c r="AM304" s="6" t="s">
        <v>9</v>
      </c>
      <c r="AN304" s="6" t="s">
        <v>9</v>
      </c>
      <c r="AO304" s="6">
        <f>0</f>
        <v>0</v>
      </c>
      <c r="AP304" s="6">
        <f>0</f>
        <v>0</v>
      </c>
      <c r="AQ304" s="6">
        <f>0</f>
        <v>0</v>
      </c>
      <c r="AR304" s="7">
        <f>IFERROR(VLOOKUP(AM304,Table1[#All],2,0),0)</f>
        <v>0</v>
      </c>
      <c r="AS304" s="6" t="s">
        <v>9</v>
      </c>
      <c r="AT304" s="6" t="s">
        <v>9</v>
      </c>
      <c r="AU304" s="6">
        <f>0</f>
        <v>0</v>
      </c>
      <c r="AV304" s="6">
        <f>0</f>
        <v>0</v>
      </c>
      <c r="AW304" s="6">
        <f>0</f>
        <v>0</v>
      </c>
      <c r="AX304" s="7">
        <f>IFERROR(VLOOKUP(AS304,Table1[#All],2,0),0)</f>
        <v>0</v>
      </c>
      <c r="AY304" s="6" t="s">
        <v>9</v>
      </c>
      <c r="AZ304" s="6" t="s">
        <v>9</v>
      </c>
      <c r="BA304" s="6">
        <f>0</f>
        <v>0</v>
      </c>
      <c r="BB304" s="6">
        <f>0</f>
        <v>0</v>
      </c>
      <c r="BC304" s="6">
        <f>0</f>
        <v>0</v>
      </c>
      <c r="BD304" s="7">
        <f>IFERROR(VLOOKUP(AY304,Table1[#All],2,0),0)</f>
        <v>0</v>
      </c>
      <c r="BE304" s="6" t="s">
        <v>9</v>
      </c>
      <c r="BF304" s="6" t="s">
        <v>9</v>
      </c>
      <c r="BG304" s="6">
        <f>0</f>
        <v>0</v>
      </c>
      <c r="BH304" s="6">
        <f>0</f>
        <v>0</v>
      </c>
      <c r="BI304" s="6">
        <f>0</f>
        <v>0</v>
      </c>
      <c r="BJ304" s="7">
        <f>IFERROR(VLOOKUP(BE304,Table1[#All],2,0),0)</f>
        <v>0</v>
      </c>
      <c r="BK304" s="6" t="s">
        <v>9</v>
      </c>
      <c r="BL304" s="6" t="s">
        <v>9</v>
      </c>
      <c r="BM304" s="6">
        <f>0</f>
        <v>0</v>
      </c>
      <c r="BN304" s="6">
        <f>0</f>
        <v>0</v>
      </c>
      <c r="BO304" s="6">
        <f>0</f>
        <v>0</v>
      </c>
      <c r="BP304" s="7">
        <f>IFERROR(VLOOKUP(BK304,Table1[#All],2,0),0)</f>
        <v>0</v>
      </c>
    </row>
    <row r="305" spans="1:68" x14ac:dyDescent="0.25">
      <c r="A305" s="6" t="s">
        <v>2897</v>
      </c>
      <c r="B305" s="6" t="str">
        <f>VLOOKUP(A305,Table3[#All],2,FALSE)</f>
        <v>Columbia University</v>
      </c>
      <c r="C305" s="6" t="str">
        <f>VLOOKUP(A305,Table3[#All],3,FALSE)</f>
        <v>Social Policy for Social Services &amp; Health Practitioners</v>
      </c>
      <c r="D305" s="6" t="str">
        <f>VLOOKUP(A305,Table3[#All],4,FALSE)</f>
        <v>Specialization</v>
      </c>
      <c r="E305" s="6">
        <f>VLOOKUP(A305,Table3[#All],5,FALSE)</f>
        <v>4.8</v>
      </c>
      <c r="F305" s="6">
        <f>VLOOKUP(A305,Table3[#All],6,FALSE)</f>
        <v>302</v>
      </c>
      <c r="G305" s="6">
        <v>8500</v>
      </c>
      <c r="H305" s="6" t="str">
        <f>VLOOKUP(A305,Table3[#All],8,FALSE)</f>
        <v>Beginner</v>
      </c>
      <c r="I305" s="6" t="s">
        <v>2898</v>
      </c>
      <c r="J305" s="6" t="s">
        <v>2899</v>
      </c>
      <c r="K305" s="6">
        <v>4.7</v>
      </c>
      <c r="L305" s="6">
        <v>103</v>
      </c>
      <c r="M305" s="6">
        <v>30</v>
      </c>
      <c r="N305" s="7">
        <f>IFERROR(VLOOKUP(I305,Table1[#All],2,0),0)</f>
        <v>2839</v>
      </c>
      <c r="O305" s="6" t="s">
        <v>2900</v>
      </c>
      <c r="P305" s="6" t="s">
        <v>2901</v>
      </c>
      <c r="Q305" s="6">
        <v>4.9000000000000004</v>
      </c>
      <c r="R305" s="6">
        <v>45</v>
      </c>
      <c r="S305" s="6">
        <v>8</v>
      </c>
      <c r="T305" s="7">
        <f>IFERROR(VLOOKUP(O305,Table1[#All],2,0),0)</f>
        <v>0</v>
      </c>
      <c r="U305" s="6" t="s">
        <v>2902</v>
      </c>
      <c r="V305" s="6" t="s">
        <v>2903</v>
      </c>
      <c r="W305" s="6">
        <v>4.9000000000000004</v>
      </c>
      <c r="X305" s="6">
        <v>104</v>
      </c>
      <c r="Y305" s="6">
        <v>28</v>
      </c>
      <c r="Z305" s="7">
        <f>IFERROR(VLOOKUP(U305,Table1[#All],2,0),0)</f>
        <v>3805</v>
      </c>
      <c r="AA305" s="6" t="s">
        <v>2904</v>
      </c>
      <c r="AB305" s="6" t="s">
        <v>2905</v>
      </c>
      <c r="AC305" s="6">
        <v>4.9000000000000004</v>
      </c>
      <c r="AD305" s="6">
        <v>111</v>
      </c>
      <c r="AE305" s="6">
        <v>20</v>
      </c>
      <c r="AF305" s="7">
        <f>IFERROR(VLOOKUP(AA305,Table1[#All],2,0),0)</f>
        <v>2651</v>
      </c>
      <c r="AG305" s="6" t="s">
        <v>2906</v>
      </c>
      <c r="AH305" s="6" t="s">
        <v>2907</v>
      </c>
      <c r="AI305" s="6">
        <v>4.9000000000000004</v>
      </c>
      <c r="AJ305" s="6">
        <v>46</v>
      </c>
      <c r="AK305" s="6">
        <v>12</v>
      </c>
      <c r="AL305" s="7">
        <f>IFERROR(VLOOKUP(AG305,Table1[#All],2,0),0)</f>
        <v>1650</v>
      </c>
      <c r="AM305" s="6" t="s">
        <v>9</v>
      </c>
      <c r="AN305" s="6" t="s">
        <v>9</v>
      </c>
      <c r="AO305" s="6">
        <f>0</f>
        <v>0</v>
      </c>
      <c r="AP305" s="6">
        <f>0</f>
        <v>0</v>
      </c>
      <c r="AQ305" s="6">
        <f>0</f>
        <v>0</v>
      </c>
      <c r="AR305" s="7">
        <f>IFERROR(VLOOKUP(AM305,Table1[#All],2,0),0)</f>
        <v>0</v>
      </c>
      <c r="AS305" s="6" t="s">
        <v>9</v>
      </c>
      <c r="AT305" s="6" t="s">
        <v>9</v>
      </c>
      <c r="AU305" s="6">
        <f>0</f>
        <v>0</v>
      </c>
      <c r="AV305" s="6">
        <f>0</f>
        <v>0</v>
      </c>
      <c r="AW305" s="6">
        <f>0</f>
        <v>0</v>
      </c>
      <c r="AX305" s="7">
        <f>IFERROR(VLOOKUP(AS305,Table1[#All],2,0),0)</f>
        <v>0</v>
      </c>
      <c r="AY305" s="6" t="s">
        <v>9</v>
      </c>
      <c r="AZ305" s="6" t="s">
        <v>9</v>
      </c>
      <c r="BA305" s="6">
        <f>0</f>
        <v>0</v>
      </c>
      <c r="BB305" s="6">
        <f>0</f>
        <v>0</v>
      </c>
      <c r="BC305" s="6">
        <f>0</f>
        <v>0</v>
      </c>
      <c r="BD305" s="7">
        <f>IFERROR(VLOOKUP(AY305,Table1[#All],2,0),0)</f>
        <v>0</v>
      </c>
      <c r="BE305" s="6" t="s">
        <v>9</v>
      </c>
      <c r="BF305" s="6" t="s">
        <v>9</v>
      </c>
      <c r="BG305" s="6">
        <f>0</f>
        <v>0</v>
      </c>
      <c r="BH305" s="6">
        <f>0</f>
        <v>0</v>
      </c>
      <c r="BI305" s="6">
        <f>0</f>
        <v>0</v>
      </c>
      <c r="BJ305" s="7">
        <f>IFERROR(VLOOKUP(BE305,Table1[#All],2,0),0)</f>
        <v>0</v>
      </c>
      <c r="BK305" s="6" t="s">
        <v>9</v>
      </c>
      <c r="BL305" s="6" t="s">
        <v>9</v>
      </c>
      <c r="BM305" s="6">
        <f>0</f>
        <v>0</v>
      </c>
      <c r="BN305" s="6">
        <f>0</f>
        <v>0</v>
      </c>
      <c r="BO305" s="6">
        <f>0</f>
        <v>0</v>
      </c>
      <c r="BP305" s="7">
        <f>IFERROR(VLOOKUP(BK305,Table1[#All],2,0),0)</f>
        <v>0</v>
      </c>
    </row>
    <row r="306" spans="1:68" x14ac:dyDescent="0.25">
      <c r="A306" s="6" t="s">
        <v>2908</v>
      </c>
      <c r="B306" s="6" t="str">
        <f>VLOOKUP(A306,Table3[#All],2,FALSE)</f>
        <v>University of California, Davis</v>
      </c>
      <c r="C306" s="6" t="str">
        <f>VLOOKUP(A306,Table3[#All],3,FALSE)</f>
        <v>Secure Coding Practices</v>
      </c>
      <c r="D306" s="6" t="str">
        <f>VLOOKUP(A306,Table3[#All],4,FALSE)</f>
        <v>Specialization</v>
      </c>
      <c r="E306" s="6">
        <f>VLOOKUP(A306,Table3[#All],5,FALSE)</f>
        <v>4.5</v>
      </c>
      <c r="F306" s="6">
        <f>VLOOKUP(A306,Table3[#All],6,FALSE)</f>
        <v>419</v>
      </c>
      <c r="G306" s="6">
        <v>19000</v>
      </c>
      <c r="H306" s="6" t="str">
        <f>VLOOKUP(A306,Table3[#All],8,FALSE)</f>
        <v>Intermediate</v>
      </c>
      <c r="I306" s="6" t="s">
        <v>2909</v>
      </c>
      <c r="J306" s="6" t="s">
        <v>2910</v>
      </c>
      <c r="K306" s="6">
        <v>4.4000000000000004</v>
      </c>
      <c r="L306" s="6">
        <v>263</v>
      </c>
      <c r="M306" s="6">
        <v>58</v>
      </c>
      <c r="N306" s="7">
        <f>IFERROR(VLOOKUP(I306,Table1[#All],2,0),0)</f>
        <v>11193</v>
      </c>
      <c r="O306" s="6" t="s">
        <v>2911</v>
      </c>
      <c r="P306" s="6" t="s">
        <v>2912</v>
      </c>
      <c r="Q306" s="6">
        <v>4.5999999999999996</v>
      </c>
      <c r="R306" s="6">
        <v>121</v>
      </c>
      <c r="S306" s="6">
        <v>34</v>
      </c>
      <c r="T306" s="7">
        <f>IFERROR(VLOOKUP(O306,Table1[#All],2,0),0)</f>
        <v>8236</v>
      </c>
      <c r="U306" s="6" t="s">
        <v>2913</v>
      </c>
      <c r="V306" s="6" t="s">
        <v>2914</v>
      </c>
      <c r="W306" s="6">
        <v>4.5999999999999996</v>
      </c>
      <c r="X306" s="6">
        <v>63</v>
      </c>
      <c r="Y306" s="6">
        <v>18</v>
      </c>
      <c r="Z306" s="7">
        <f>IFERROR(VLOOKUP(U306,Table1[#All],2,0),0)</f>
        <v>5741</v>
      </c>
      <c r="AA306" s="6" t="s">
        <v>2915</v>
      </c>
      <c r="AB306" s="6" t="s">
        <v>2916</v>
      </c>
      <c r="AC306" s="6">
        <v>4.5999999999999996</v>
      </c>
      <c r="AD306" s="6">
        <v>47</v>
      </c>
      <c r="AE306" s="6">
        <v>10</v>
      </c>
      <c r="AF306" s="7">
        <f>IFERROR(VLOOKUP(AA306,Table1[#All],2,0),0)</f>
        <v>5011</v>
      </c>
      <c r="AG306" s="6" t="s">
        <v>9</v>
      </c>
      <c r="AH306" s="6" t="s">
        <v>9</v>
      </c>
      <c r="AI306" s="6">
        <f>0</f>
        <v>0</v>
      </c>
      <c r="AJ306" s="6">
        <f>0</f>
        <v>0</v>
      </c>
      <c r="AK306" s="6">
        <f>0</f>
        <v>0</v>
      </c>
      <c r="AL306" s="7">
        <f>IFERROR(VLOOKUP(AG306,Table1[#All],2,0),0)</f>
        <v>0</v>
      </c>
      <c r="AM306" s="6" t="s">
        <v>9</v>
      </c>
      <c r="AN306" s="6" t="s">
        <v>9</v>
      </c>
      <c r="AO306" s="6">
        <f>0</f>
        <v>0</v>
      </c>
      <c r="AP306" s="6">
        <f>0</f>
        <v>0</v>
      </c>
      <c r="AQ306" s="6">
        <f>0</f>
        <v>0</v>
      </c>
      <c r="AR306" s="7">
        <f>IFERROR(VLOOKUP(AM306,Table1[#All],2,0),0)</f>
        <v>0</v>
      </c>
      <c r="AS306" s="6" t="s">
        <v>9</v>
      </c>
      <c r="AT306" s="6" t="s">
        <v>9</v>
      </c>
      <c r="AU306" s="6">
        <f>0</f>
        <v>0</v>
      </c>
      <c r="AV306" s="6">
        <f>0</f>
        <v>0</v>
      </c>
      <c r="AW306" s="6">
        <f>0</f>
        <v>0</v>
      </c>
      <c r="AX306" s="7">
        <f>IFERROR(VLOOKUP(AS306,Table1[#All],2,0),0)</f>
        <v>0</v>
      </c>
      <c r="AY306" s="6" t="s">
        <v>9</v>
      </c>
      <c r="AZ306" s="6" t="s">
        <v>9</v>
      </c>
      <c r="BA306" s="6">
        <f>0</f>
        <v>0</v>
      </c>
      <c r="BB306" s="6">
        <f>0</f>
        <v>0</v>
      </c>
      <c r="BC306" s="6">
        <f>0</f>
        <v>0</v>
      </c>
      <c r="BD306" s="7">
        <f>IFERROR(VLOOKUP(AY306,Table1[#All],2,0),0)</f>
        <v>0</v>
      </c>
      <c r="BE306" s="6" t="s">
        <v>9</v>
      </c>
      <c r="BF306" s="6" t="s">
        <v>9</v>
      </c>
      <c r="BG306" s="6">
        <f>0</f>
        <v>0</v>
      </c>
      <c r="BH306" s="6">
        <f>0</f>
        <v>0</v>
      </c>
      <c r="BI306" s="6">
        <f>0</f>
        <v>0</v>
      </c>
      <c r="BJ306" s="7">
        <f>IFERROR(VLOOKUP(BE306,Table1[#All],2,0),0)</f>
        <v>0</v>
      </c>
      <c r="BK306" s="6" t="s">
        <v>9</v>
      </c>
      <c r="BL306" s="6" t="s">
        <v>9</v>
      </c>
      <c r="BM306" s="6">
        <f>0</f>
        <v>0</v>
      </c>
      <c r="BN306" s="6">
        <f>0</f>
        <v>0</v>
      </c>
      <c r="BO306" s="6">
        <f>0</f>
        <v>0</v>
      </c>
      <c r="BP306" s="7">
        <f>IFERROR(VLOOKUP(BK306,Table1[#All],2,0),0)</f>
        <v>0</v>
      </c>
    </row>
    <row r="307" spans="1:68" x14ac:dyDescent="0.25">
      <c r="A307" s="6" t="s">
        <v>2917</v>
      </c>
      <c r="B307" s="6" t="str">
        <f>VLOOKUP(A307,Table3[#All],2,FALSE)</f>
        <v>New York Institute of Finance</v>
      </c>
      <c r="C307" s="6" t="str">
        <f>VLOOKUP(A307,Table3[#All],3,FALSE)</f>
        <v>Supply Chain Finance and Blockchain Technology</v>
      </c>
      <c r="D307" s="6" t="str">
        <f>VLOOKUP(A307,Table3[#All],4,FALSE)</f>
        <v>Specialization</v>
      </c>
      <c r="E307" s="6">
        <f>VLOOKUP(A307,Table3[#All],5,FALSE)</f>
        <v>4.5999999999999996</v>
      </c>
      <c r="F307" s="6">
        <f>VLOOKUP(A307,Table3[#All],6,FALSE)</f>
        <v>269</v>
      </c>
      <c r="G307" s="6">
        <v>9200</v>
      </c>
      <c r="H307" s="6" t="str">
        <f>VLOOKUP(A307,Table3[#All],8,FALSE)</f>
        <v>Intermediate</v>
      </c>
      <c r="I307" s="6" t="s">
        <v>2918</v>
      </c>
      <c r="J307" s="6" t="s">
        <v>2919</v>
      </c>
      <c r="K307" s="6">
        <v>4.5999999999999996</v>
      </c>
      <c r="L307" s="6">
        <v>224</v>
      </c>
      <c r="M307" s="6">
        <v>36</v>
      </c>
      <c r="N307" s="7">
        <f>IFERROR(VLOOKUP(I307,Table1[#All],2,0),0)</f>
        <v>7139</v>
      </c>
      <c r="O307" s="6" t="s">
        <v>2920</v>
      </c>
      <c r="P307" s="6" t="s">
        <v>2921</v>
      </c>
      <c r="Q307" s="6">
        <v>4.7</v>
      </c>
      <c r="R307" s="6">
        <v>65</v>
      </c>
      <c r="S307" s="6">
        <v>5</v>
      </c>
      <c r="T307" s="7">
        <f>IFERROR(VLOOKUP(O307,Table1[#All],2,0),0)</f>
        <v>2261</v>
      </c>
      <c r="U307" s="6" t="s">
        <v>2922</v>
      </c>
      <c r="V307" s="6" t="s">
        <v>2923</v>
      </c>
      <c r="W307" s="6">
        <v>4.5</v>
      </c>
      <c r="X307" s="6">
        <v>59</v>
      </c>
      <c r="Y307" s="6">
        <v>7</v>
      </c>
      <c r="Z307" s="7">
        <f>IFERROR(VLOOKUP(U307,Table1[#All],2,0),0)</f>
        <v>2220</v>
      </c>
      <c r="AA307" s="6" t="s">
        <v>2924</v>
      </c>
      <c r="AB307" s="6" t="s">
        <v>2925</v>
      </c>
      <c r="AC307" s="6">
        <v>4.4000000000000004</v>
      </c>
      <c r="AD307" s="6">
        <v>74</v>
      </c>
      <c r="AE307" s="6">
        <v>18</v>
      </c>
      <c r="AF307" s="7">
        <f>IFERROR(VLOOKUP(AA307,Table1[#All],2,0),0)</f>
        <v>2335</v>
      </c>
      <c r="AG307" s="6" t="s">
        <v>9</v>
      </c>
      <c r="AH307" s="6" t="s">
        <v>9</v>
      </c>
      <c r="AI307" s="6">
        <f>0</f>
        <v>0</v>
      </c>
      <c r="AJ307" s="6">
        <f>0</f>
        <v>0</v>
      </c>
      <c r="AK307" s="6">
        <f>0</f>
        <v>0</v>
      </c>
      <c r="AL307" s="7">
        <f>IFERROR(VLOOKUP(AG307,Table1[#All],2,0),0)</f>
        <v>0</v>
      </c>
      <c r="AM307" s="6" t="s">
        <v>9</v>
      </c>
      <c r="AN307" s="6" t="s">
        <v>9</v>
      </c>
      <c r="AO307" s="6">
        <f>0</f>
        <v>0</v>
      </c>
      <c r="AP307" s="6">
        <f>0</f>
        <v>0</v>
      </c>
      <c r="AQ307" s="6">
        <f>0</f>
        <v>0</v>
      </c>
      <c r="AR307" s="7">
        <f>IFERROR(VLOOKUP(AM307,Table1[#All],2,0),0)</f>
        <v>0</v>
      </c>
      <c r="AS307" s="6" t="s">
        <v>9</v>
      </c>
      <c r="AT307" s="6" t="s">
        <v>9</v>
      </c>
      <c r="AU307" s="6">
        <f>0</f>
        <v>0</v>
      </c>
      <c r="AV307" s="6">
        <f>0</f>
        <v>0</v>
      </c>
      <c r="AW307" s="6">
        <f>0</f>
        <v>0</v>
      </c>
      <c r="AX307" s="7">
        <f>IFERROR(VLOOKUP(AS307,Table1[#All],2,0),0)</f>
        <v>0</v>
      </c>
      <c r="AY307" s="6" t="s">
        <v>9</v>
      </c>
      <c r="AZ307" s="6" t="s">
        <v>9</v>
      </c>
      <c r="BA307" s="6">
        <f>0</f>
        <v>0</v>
      </c>
      <c r="BB307" s="6">
        <f>0</f>
        <v>0</v>
      </c>
      <c r="BC307" s="6">
        <f>0</f>
        <v>0</v>
      </c>
      <c r="BD307" s="7">
        <f>IFERROR(VLOOKUP(AY307,Table1[#All],2,0),0)</f>
        <v>0</v>
      </c>
      <c r="BE307" s="6" t="s">
        <v>9</v>
      </c>
      <c r="BF307" s="6" t="s">
        <v>9</v>
      </c>
      <c r="BG307" s="6">
        <f>0</f>
        <v>0</v>
      </c>
      <c r="BH307" s="6">
        <f>0</f>
        <v>0</v>
      </c>
      <c r="BI307" s="6">
        <f>0</f>
        <v>0</v>
      </c>
      <c r="BJ307" s="7">
        <f>IFERROR(VLOOKUP(BE307,Table1[#All],2,0),0)</f>
        <v>0</v>
      </c>
      <c r="BK307" s="6" t="s">
        <v>9</v>
      </c>
      <c r="BL307" s="6" t="s">
        <v>9</v>
      </c>
      <c r="BM307" s="6">
        <f>0</f>
        <v>0</v>
      </c>
      <c r="BN307" s="6">
        <f>0</f>
        <v>0</v>
      </c>
      <c r="BO307" s="6">
        <f>0</f>
        <v>0</v>
      </c>
      <c r="BP307" s="7">
        <f>IFERROR(VLOOKUP(BK307,Table1[#All],2,0),0)</f>
        <v>0</v>
      </c>
    </row>
    <row r="308" spans="1:68" x14ac:dyDescent="0.25">
      <c r="A308" s="6" t="s">
        <v>2926</v>
      </c>
      <c r="B308" s="6" t="str">
        <f>VLOOKUP(A308,Table3[#All],2,FALSE)</f>
        <v>University of California, Davis</v>
      </c>
      <c r="C308" s="6" t="str">
        <f>VLOOKUP(A308,Table3[#All],3,FALSE)</f>
        <v>Fundraising and Development</v>
      </c>
      <c r="D308" s="6" t="str">
        <f>VLOOKUP(A308,Table3[#All],4,FALSE)</f>
        <v>Specialization</v>
      </c>
      <c r="E308" s="6">
        <f>VLOOKUP(A308,Table3[#All],5,FALSE)</f>
        <v>4.5999999999999996</v>
      </c>
      <c r="F308" s="6">
        <f>VLOOKUP(A308,Table3[#All],6,FALSE)</f>
        <v>227</v>
      </c>
      <c r="G308" s="6">
        <v>13000</v>
      </c>
      <c r="H308" s="6" t="str">
        <f>VLOOKUP(A308,Table3[#All],8,FALSE)</f>
        <v>Beginner</v>
      </c>
      <c r="I308" s="6" t="s">
        <v>2927</v>
      </c>
      <c r="J308" s="6" t="s">
        <v>2928</v>
      </c>
      <c r="K308" s="6">
        <v>4.7</v>
      </c>
      <c r="L308" s="6">
        <v>198</v>
      </c>
      <c r="M308" s="6">
        <v>55</v>
      </c>
      <c r="N308" s="7">
        <f>IFERROR(VLOOKUP(I308,Table1[#All],2,0),0)</f>
        <v>11399</v>
      </c>
      <c r="O308" s="6" t="s">
        <v>2929</v>
      </c>
      <c r="P308" s="6" t="s">
        <v>2930</v>
      </c>
      <c r="Q308" s="6">
        <v>4.3</v>
      </c>
      <c r="R308" s="6">
        <v>32</v>
      </c>
      <c r="S308" s="6">
        <v>10</v>
      </c>
      <c r="T308" s="7">
        <f>IFERROR(VLOOKUP(O308,Table1[#All],2,0),0)</f>
        <v>2454</v>
      </c>
      <c r="U308" s="6" t="s">
        <v>2931</v>
      </c>
      <c r="V308" s="6" t="s">
        <v>2932</v>
      </c>
      <c r="W308" s="6">
        <v>4.4000000000000004</v>
      </c>
      <c r="X308" s="6">
        <v>14</v>
      </c>
      <c r="Y308" s="6">
        <v>5</v>
      </c>
      <c r="Z308" s="7">
        <f>IFERROR(VLOOKUP(U308,Table1[#All],2,0),0)</f>
        <v>2147</v>
      </c>
      <c r="AA308" s="6" t="s">
        <v>2933</v>
      </c>
      <c r="AB308" s="6" t="s">
        <v>2934</v>
      </c>
      <c r="AC308" s="6">
        <v>4.5</v>
      </c>
      <c r="AD308" s="6">
        <v>20</v>
      </c>
      <c r="AE308" s="6">
        <v>1</v>
      </c>
      <c r="AF308" s="7">
        <f>IFERROR(VLOOKUP(AA308,Table1[#All],2,0),0)</f>
        <v>2145</v>
      </c>
      <c r="AG308" s="6" t="s">
        <v>9</v>
      </c>
      <c r="AH308" s="6" t="s">
        <v>9</v>
      </c>
      <c r="AI308" s="6">
        <f>0</f>
        <v>0</v>
      </c>
      <c r="AJ308" s="6">
        <f>0</f>
        <v>0</v>
      </c>
      <c r="AK308" s="6">
        <f>0</f>
        <v>0</v>
      </c>
      <c r="AL308" s="7">
        <f>IFERROR(VLOOKUP(AG308,Table1[#All],2,0),0)</f>
        <v>0</v>
      </c>
      <c r="AM308" s="6" t="s">
        <v>9</v>
      </c>
      <c r="AN308" s="6" t="s">
        <v>9</v>
      </c>
      <c r="AO308" s="6">
        <f>0</f>
        <v>0</v>
      </c>
      <c r="AP308" s="6">
        <f>0</f>
        <v>0</v>
      </c>
      <c r="AQ308" s="6">
        <f>0</f>
        <v>0</v>
      </c>
      <c r="AR308" s="7">
        <f>IFERROR(VLOOKUP(AM308,Table1[#All],2,0),0)</f>
        <v>0</v>
      </c>
      <c r="AS308" s="6" t="s">
        <v>9</v>
      </c>
      <c r="AT308" s="6" t="s">
        <v>9</v>
      </c>
      <c r="AU308" s="6">
        <f>0</f>
        <v>0</v>
      </c>
      <c r="AV308" s="6">
        <f>0</f>
        <v>0</v>
      </c>
      <c r="AW308" s="6">
        <f>0</f>
        <v>0</v>
      </c>
      <c r="AX308" s="7">
        <f>IFERROR(VLOOKUP(AS308,Table1[#All],2,0),0)</f>
        <v>0</v>
      </c>
      <c r="AY308" s="6" t="s">
        <v>9</v>
      </c>
      <c r="AZ308" s="6" t="s">
        <v>9</v>
      </c>
      <c r="BA308" s="6">
        <f>0</f>
        <v>0</v>
      </c>
      <c r="BB308" s="6">
        <f>0</f>
        <v>0</v>
      </c>
      <c r="BC308" s="6">
        <f>0</f>
        <v>0</v>
      </c>
      <c r="BD308" s="7">
        <f>IFERROR(VLOOKUP(AY308,Table1[#All],2,0),0)</f>
        <v>0</v>
      </c>
      <c r="BE308" s="6" t="s">
        <v>9</v>
      </c>
      <c r="BF308" s="6" t="s">
        <v>9</v>
      </c>
      <c r="BG308" s="6">
        <f>0</f>
        <v>0</v>
      </c>
      <c r="BH308" s="6">
        <f>0</f>
        <v>0</v>
      </c>
      <c r="BI308" s="6">
        <f>0</f>
        <v>0</v>
      </c>
      <c r="BJ308" s="7">
        <f>IFERROR(VLOOKUP(BE308,Table1[#All],2,0),0)</f>
        <v>0</v>
      </c>
      <c r="BK308" s="6" t="s">
        <v>9</v>
      </c>
      <c r="BL308" s="6" t="s">
        <v>9</v>
      </c>
      <c r="BM308" s="6">
        <f>0</f>
        <v>0</v>
      </c>
      <c r="BN308" s="6">
        <f>0</f>
        <v>0</v>
      </c>
      <c r="BO308" s="6">
        <f>0</f>
        <v>0</v>
      </c>
      <c r="BP308" s="7">
        <f>IFERROR(VLOOKUP(BK308,Table1[#All],2,0),0)</f>
        <v>0</v>
      </c>
    </row>
    <row r="309" spans="1:68" x14ac:dyDescent="0.25">
      <c r="A309" s="6" t="s">
        <v>2935</v>
      </c>
      <c r="B309" s="6" t="str">
        <f>VLOOKUP(A309,Table3[#All],2,FALSE)</f>
        <v>University at Buffalo</v>
      </c>
      <c r="C309" s="6" t="str">
        <f>VLOOKUP(A309,Table3[#All],3,FALSE)</f>
        <v>Digital Manufacturing &amp; Design Technology</v>
      </c>
      <c r="D309" s="6" t="str">
        <f>VLOOKUP(A309,Table3[#All],4,FALSE)</f>
        <v>Specialization</v>
      </c>
      <c r="E309" s="6">
        <f>VLOOKUP(A309,Table3[#All],5,FALSE)</f>
        <v>4.5999999999999996</v>
      </c>
      <c r="F309" s="6">
        <f>VLOOKUP(A309,Table3[#All],6,FALSE)</f>
        <v>5799</v>
      </c>
      <c r="G309" s="6">
        <v>83000</v>
      </c>
      <c r="H309" s="6" t="str">
        <f>VLOOKUP(A309,Table3[#All],8,FALSE)</f>
        <v>Beginner</v>
      </c>
      <c r="I309" s="6" t="s">
        <v>2936</v>
      </c>
      <c r="J309" s="6" t="s">
        <v>2937</v>
      </c>
      <c r="K309" s="6">
        <v>4.7</v>
      </c>
      <c r="L309" s="8">
        <v>3196</v>
      </c>
      <c r="M309" s="6">
        <v>777</v>
      </c>
      <c r="N309" s="7">
        <f>IFERROR(VLOOKUP(I309,Table1[#All],2,0),0)</f>
        <v>43096</v>
      </c>
      <c r="O309" s="6" t="s">
        <v>2938</v>
      </c>
      <c r="P309" s="6" t="s">
        <v>2939</v>
      </c>
      <c r="Q309" s="6">
        <v>4.5999999999999996</v>
      </c>
      <c r="R309" s="6">
        <v>735</v>
      </c>
      <c r="S309" s="6">
        <v>126</v>
      </c>
      <c r="T309" s="7">
        <f>IFERROR(VLOOKUP(O309,Table1[#All],2,0),0)</f>
        <v>10425</v>
      </c>
      <c r="U309" s="6" t="s">
        <v>2940</v>
      </c>
      <c r="V309" s="6" t="s">
        <v>2941</v>
      </c>
      <c r="W309" s="6">
        <v>4.7</v>
      </c>
      <c r="X309" s="6">
        <v>409</v>
      </c>
      <c r="Y309" s="6">
        <v>75</v>
      </c>
      <c r="Z309" s="7">
        <f>IFERROR(VLOOKUP(U309,Table1[#All],2,0),0)</f>
        <v>8690</v>
      </c>
      <c r="AA309" s="6" t="s">
        <v>2942</v>
      </c>
      <c r="AB309" s="6" t="s">
        <v>2943</v>
      </c>
      <c r="AC309" s="6">
        <v>4.5999999999999996</v>
      </c>
      <c r="AD309" s="8">
        <v>1093</v>
      </c>
      <c r="AE309" s="6">
        <v>264</v>
      </c>
      <c r="AF309" s="7">
        <f>IFERROR(VLOOKUP(AA309,Table1[#All],2,0),0)</f>
        <v>18053</v>
      </c>
      <c r="AG309" s="6" t="s">
        <v>2944</v>
      </c>
      <c r="AH309" s="6" t="s">
        <v>2945</v>
      </c>
      <c r="AI309" s="6">
        <v>4.5999999999999996</v>
      </c>
      <c r="AJ309" s="8">
        <v>1262</v>
      </c>
      <c r="AK309" s="6">
        <v>266</v>
      </c>
      <c r="AL309" s="7">
        <f>IFERROR(VLOOKUP(AG309,Table1[#All],2,0),0)</f>
        <v>21852</v>
      </c>
      <c r="AM309" s="6" t="s">
        <v>2946</v>
      </c>
      <c r="AN309" s="6" t="s">
        <v>2947</v>
      </c>
      <c r="AO309" s="6">
        <v>4.5999999999999996</v>
      </c>
      <c r="AP309" s="6">
        <v>580</v>
      </c>
      <c r="AQ309" s="6">
        <v>129</v>
      </c>
      <c r="AR309" s="7">
        <f>IFERROR(VLOOKUP(AM309,Table1[#All],2,0),0)</f>
        <v>12559</v>
      </c>
      <c r="AS309" s="6" t="s">
        <v>2948</v>
      </c>
      <c r="AT309" s="6" t="s">
        <v>2949</v>
      </c>
      <c r="AU309" s="6">
        <v>4.7</v>
      </c>
      <c r="AV309" s="6">
        <v>497</v>
      </c>
      <c r="AW309" s="6">
        <v>107</v>
      </c>
      <c r="AX309" s="7">
        <f>IFERROR(VLOOKUP(AS309,Table1[#All],2,0),0)</f>
        <v>12603</v>
      </c>
      <c r="AY309" s="6" t="s">
        <v>2950</v>
      </c>
      <c r="AZ309" s="6" t="s">
        <v>2951</v>
      </c>
      <c r="BA309" s="6">
        <v>4.5</v>
      </c>
      <c r="BB309" s="6">
        <v>533</v>
      </c>
      <c r="BC309" s="6">
        <v>142</v>
      </c>
      <c r="BD309" s="7">
        <f>IFERROR(VLOOKUP(AY309,Table1[#All],2,0),0)</f>
        <v>15401</v>
      </c>
      <c r="BE309" s="6" t="s">
        <v>2952</v>
      </c>
      <c r="BF309" s="6" t="s">
        <v>2953</v>
      </c>
      <c r="BG309" s="6">
        <v>4.7</v>
      </c>
      <c r="BH309" s="6">
        <v>238</v>
      </c>
      <c r="BI309" s="6">
        <v>42</v>
      </c>
      <c r="BJ309" s="7">
        <f>IFERROR(VLOOKUP(BE309,Table1[#All],2,0),0)</f>
        <v>6673</v>
      </c>
      <c r="BK309" s="6" t="s">
        <v>9</v>
      </c>
      <c r="BL309" s="6" t="s">
        <v>9</v>
      </c>
      <c r="BM309" s="6">
        <f>0</f>
        <v>0</v>
      </c>
      <c r="BN309" s="6">
        <f>0</f>
        <v>0</v>
      </c>
      <c r="BO309" s="6">
        <f>0</f>
        <v>0</v>
      </c>
      <c r="BP309" s="7">
        <f>IFERROR(VLOOKUP(BK309,Table1[#All],2,0),0)</f>
        <v>0</v>
      </c>
    </row>
    <row r="310" spans="1:68" x14ac:dyDescent="0.25">
      <c r="A310" s="6" t="s">
        <v>2954</v>
      </c>
      <c r="B310" s="6" t="str">
        <f>VLOOKUP(A310,Table3[#All],2,FALSE)</f>
        <v>University of Colorado Boulder</v>
      </c>
      <c r="C310" s="6" t="str">
        <f>VLOOKUP(A310,Table3[#All],3,FALSE)</f>
        <v>Statistical Modeling for Data Science Applications</v>
      </c>
      <c r="D310" s="6" t="str">
        <f>VLOOKUP(A310,Table3[#All],4,FALSE)</f>
        <v>Specialization</v>
      </c>
      <c r="E310" s="6">
        <f>VLOOKUP(A310,Table3[#All],5,FALSE)</f>
        <v>0</v>
      </c>
      <c r="F310" s="6">
        <f>VLOOKUP(A310,Table3[#All],6,FALSE)</f>
        <v>0</v>
      </c>
      <c r="G310" s="6">
        <v>0</v>
      </c>
      <c r="H310" s="6" t="str">
        <f>VLOOKUP(A310,Table3[#All],8,FALSE)</f>
        <v>Intermediate</v>
      </c>
      <c r="I310" s="6" t="s">
        <v>2955</v>
      </c>
      <c r="J310" s="6" t="s">
        <v>2956</v>
      </c>
      <c r="K310" s="6" t="s">
        <v>4367</v>
      </c>
      <c r="L310" s="6" t="s">
        <v>4367</v>
      </c>
      <c r="M310" s="6">
        <f>0</f>
        <v>0</v>
      </c>
      <c r="N310" s="7">
        <f>IFERROR(VLOOKUP(I310,Table1[#All],2,0),0)</f>
        <v>0</v>
      </c>
      <c r="O310" s="6" t="s">
        <v>2957</v>
      </c>
      <c r="P310" s="6" t="s">
        <v>2958</v>
      </c>
      <c r="Q310" s="6" t="s">
        <v>4367</v>
      </c>
      <c r="R310" s="6" t="s">
        <v>4367</v>
      </c>
      <c r="S310" s="6">
        <f>0</f>
        <v>0</v>
      </c>
      <c r="T310" s="7">
        <f>IFERROR(VLOOKUP(O310,Table1[#All],2,0),0)</f>
        <v>0</v>
      </c>
      <c r="U310" s="6" t="s">
        <v>2959</v>
      </c>
      <c r="V310" s="6" t="s">
        <v>2960</v>
      </c>
      <c r="W310" s="6">
        <v>0</v>
      </c>
      <c r="X310" s="6">
        <v>0</v>
      </c>
      <c r="Y310" s="6">
        <v>0</v>
      </c>
      <c r="Z310" s="7">
        <f>IFERROR(VLOOKUP(U310,Table1[#All],2,0),0)</f>
        <v>0</v>
      </c>
      <c r="AA310" s="6" t="s">
        <v>9</v>
      </c>
      <c r="AB310" s="6" t="s">
        <v>9</v>
      </c>
      <c r="AC310" s="6">
        <f>0</f>
        <v>0</v>
      </c>
      <c r="AD310" s="6">
        <f>0</f>
        <v>0</v>
      </c>
      <c r="AE310" s="6">
        <f>0</f>
        <v>0</v>
      </c>
      <c r="AF310" s="7">
        <f>IFERROR(VLOOKUP(AA310,Table1[#All],2,0),0)</f>
        <v>0</v>
      </c>
      <c r="AG310" s="6" t="s">
        <v>9</v>
      </c>
      <c r="AH310" s="6" t="s">
        <v>9</v>
      </c>
      <c r="AI310" s="6">
        <f>0</f>
        <v>0</v>
      </c>
      <c r="AJ310" s="6">
        <f>0</f>
        <v>0</v>
      </c>
      <c r="AK310" s="6">
        <f>0</f>
        <v>0</v>
      </c>
      <c r="AL310" s="7">
        <f>IFERROR(VLOOKUP(AG310,Table1[#All],2,0),0)</f>
        <v>0</v>
      </c>
      <c r="AM310" s="6" t="s">
        <v>9</v>
      </c>
      <c r="AN310" s="6" t="s">
        <v>9</v>
      </c>
      <c r="AO310" s="6">
        <f>0</f>
        <v>0</v>
      </c>
      <c r="AP310" s="6">
        <f>0</f>
        <v>0</v>
      </c>
      <c r="AQ310" s="6">
        <f>0</f>
        <v>0</v>
      </c>
      <c r="AR310" s="7">
        <f>IFERROR(VLOOKUP(AM310,Table1[#All],2,0),0)</f>
        <v>0</v>
      </c>
      <c r="AS310" s="6" t="s">
        <v>9</v>
      </c>
      <c r="AT310" s="6" t="s">
        <v>9</v>
      </c>
      <c r="AU310" s="6">
        <f>0</f>
        <v>0</v>
      </c>
      <c r="AV310" s="6">
        <f>0</f>
        <v>0</v>
      </c>
      <c r="AW310" s="6">
        <f>0</f>
        <v>0</v>
      </c>
      <c r="AX310" s="7">
        <f>IFERROR(VLOOKUP(AS310,Table1[#All],2,0),0)</f>
        <v>0</v>
      </c>
      <c r="AY310" s="6" t="s">
        <v>9</v>
      </c>
      <c r="AZ310" s="6" t="s">
        <v>9</v>
      </c>
      <c r="BA310" s="6">
        <f>0</f>
        <v>0</v>
      </c>
      <c r="BB310" s="6">
        <f>0</f>
        <v>0</v>
      </c>
      <c r="BC310" s="6">
        <f>0</f>
        <v>0</v>
      </c>
      <c r="BD310" s="7">
        <f>IFERROR(VLOOKUP(AY310,Table1[#All],2,0),0)</f>
        <v>0</v>
      </c>
      <c r="BE310" s="6" t="s">
        <v>9</v>
      </c>
      <c r="BF310" s="6" t="s">
        <v>9</v>
      </c>
      <c r="BG310" s="6">
        <f>0</f>
        <v>0</v>
      </c>
      <c r="BH310" s="6">
        <f>0</f>
        <v>0</v>
      </c>
      <c r="BI310" s="6">
        <f>0</f>
        <v>0</v>
      </c>
      <c r="BJ310" s="7">
        <f>IFERROR(VLOOKUP(BE310,Table1[#All],2,0),0)</f>
        <v>0</v>
      </c>
      <c r="BK310" s="6" t="s">
        <v>9</v>
      </c>
      <c r="BL310" s="6" t="s">
        <v>9</v>
      </c>
      <c r="BM310" s="6">
        <f>0</f>
        <v>0</v>
      </c>
      <c r="BN310" s="6">
        <f>0</f>
        <v>0</v>
      </c>
      <c r="BO310" s="6">
        <f>0</f>
        <v>0</v>
      </c>
      <c r="BP310" s="7">
        <f>IFERROR(VLOOKUP(BK310,Table1[#All],2,0),0)</f>
        <v>0</v>
      </c>
    </row>
    <row r="311" spans="1:68" x14ac:dyDescent="0.25">
      <c r="A311" s="6" t="s">
        <v>2961</v>
      </c>
      <c r="B311" s="6" t="str">
        <f>VLOOKUP(A311,Table3[#All],2,FALSE)</f>
        <v>Technische Universität München (TUM)</v>
      </c>
      <c r="C311" s="6" t="str">
        <f>VLOOKUP(A311,Table3[#All],3,FALSE)</f>
        <v>Digitalisation in Aeronautics and Space</v>
      </c>
      <c r="D311" s="6" t="str">
        <f>VLOOKUP(A311,Table3[#All],4,FALSE)</f>
        <v>Specialization</v>
      </c>
      <c r="E311" s="6">
        <f>VLOOKUP(A311,Table3[#All],5,FALSE)</f>
        <v>4.5999999999999996</v>
      </c>
      <c r="F311" s="6">
        <f>VLOOKUP(A311,Table3[#All],6,FALSE)</f>
        <v>202</v>
      </c>
      <c r="G311" s="6">
        <v>6200</v>
      </c>
      <c r="H311" s="6" t="str">
        <f>VLOOKUP(A311,Table3[#All],8,FALSE)</f>
        <v>Intermediate</v>
      </c>
      <c r="I311" s="6" t="s">
        <v>2962</v>
      </c>
      <c r="J311" s="6" t="s">
        <v>2963</v>
      </c>
      <c r="K311" s="6">
        <v>4.7</v>
      </c>
      <c r="L311" s="6">
        <v>123</v>
      </c>
      <c r="M311" s="6">
        <v>25</v>
      </c>
      <c r="N311" s="7">
        <f>IFERROR(VLOOKUP(I311,Table1[#All],2,0),0)</f>
        <v>4096</v>
      </c>
      <c r="O311" s="6" t="s">
        <v>2964</v>
      </c>
      <c r="P311" s="6" t="s">
        <v>2965</v>
      </c>
      <c r="Q311" s="6">
        <v>4.7</v>
      </c>
      <c r="R311" s="6">
        <v>44</v>
      </c>
      <c r="S311" s="6">
        <v>10</v>
      </c>
      <c r="T311" s="7">
        <f>IFERROR(VLOOKUP(O311,Table1[#All],2,0),0)</f>
        <v>1808</v>
      </c>
      <c r="U311" s="6" t="s">
        <v>2966</v>
      </c>
      <c r="V311" s="6" t="s">
        <v>2967</v>
      </c>
      <c r="W311" s="6">
        <v>4.7</v>
      </c>
      <c r="X311" s="6">
        <v>74</v>
      </c>
      <c r="Y311" s="6">
        <v>14</v>
      </c>
      <c r="Z311" s="7">
        <f>IFERROR(VLOOKUP(U311,Table1[#All],2,0),0)</f>
        <v>3022</v>
      </c>
      <c r="AA311" s="6" t="s">
        <v>9</v>
      </c>
      <c r="AB311" s="6" t="s">
        <v>9</v>
      </c>
      <c r="AC311" s="6">
        <f>0</f>
        <v>0</v>
      </c>
      <c r="AD311" s="6">
        <f>0</f>
        <v>0</v>
      </c>
      <c r="AE311" s="6">
        <f>0</f>
        <v>0</v>
      </c>
      <c r="AF311" s="7">
        <f>IFERROR(VLOOKUP(AA311,Table1[#All],2,0),0)</f>
        <v>0</v>
      </c>
      <c r="AG311" s="6" t="s">
        <v>9</v>
      </c>
      <c r="AH311" s="6" t="s">
        <v>9</v>
      </c>
      <c r="AI311" s="6">
        <f>0</f>
        <v>0</v>
      </c>
      <c r="AJ311" s="6">
        <f>0</f>
        <v>0</v>
      </c>
      <c r="AK311" s="6">
        <f>0</f>
        <v>0</v>
      </c>
      <c r="AL311" s="7">
        <f>IFERROR(VLOOKUP(AG311,Table1[#All],2,0),0)</f>
        <v>0</v>
      </c>
      <c r="AM311" s="6" t="s">
        <v>9</v>
      </c>
      <c r="AN311" s="6" t="s">
        <v>9</v>
      </c>
      <c r="AO311" s="6">
        <f>0</f>
        <v>0</v>
      </c>
      <c r="AP311" s="6">
        <f>0</f>
        <v>0</v>
      </c>
      <c r="AQ311" s="6">
        <f>0</f>
        <v>0</v>
      </c>
      <c r="AR311" s="7">
        <f>IFERROR(VLOOKUP(AM311,Table1[#All],2,0),0)</f>
        <v>0</v>
      </c>
      <c r="AS311" s="6" t="s">
        <v>9</v>
      </c>
      <c r="AT311" s="6" t="s">
        <v>9</v>
      </c>
      <c r="AU311" s="6">
        <f>0</f>
        <v>0</v>
      </c>
      <c r="AV311" s="6">
        <f>0</f>
        <v>0</v>
      </c>
      <c r="AW311" s="6">
        <f>0</f>
        <v>0</v>
      </c>
      <c r="AX311" s="7">
        <f>IFERROR(VLOOKUP(AS311,Table1[#All],2,0),0)</f>
        <v>0</v>
      </c>
      <c r="AY311" s="6" t="s">
        <v>9</v>
      </c>
      <c r="AZ311" s="6" t="s">
        <v>9</v>
      </c>
      <c r="BA311" s="6">
        <f>0</f>
        <v>0</v>
      </c>
      <c r="BB311" s="6">
        <f>0</f>
        <v>0</v>
      </c>
      <c r="BC311" s="6">
        <f>0</f>
        <v>0</v>
      </c>
      <c r="BD311" s="7">
        <f>IFERROR(VLOOKUP(AY311,Table1[#All],2,0),0)</f>
        <v>0</v>
      </c>
      <c r="BE311" s="6" t="s">
        <v>9</v>
      </c>
      <c r="BF311" s="6" t="s">
        <v>9</v>
      </c>
      <c r="BG311" s="6">
        <f>0</f>
        <v>0</v>
      </c>
      <c r="BH311" s="6">
        <f>0</f>
        <v>0</v>
      </c>
      <c r="BI311" s="6">
        <f>0</f>
        <v>0</v>
      </c>
      <c r="BJ311" s="7">
        <f>IFERROR(VLOOKUP(BE311,Table1[#All],2,0),0)</f>
        <v>0</v>
      </c>
      <c r="BK311" s="6" t="s">
        <v>9</v>
      </c>
      <c r="BL311" s="6" t="s">
        <v>9</v>
      </c>
      <c r="BM311" s="6">
        <f>0</f>
        <v>0</v>
      </c>
      <c r="BN311" s="6">
        <f>0</f>
        <v>0</v>
      </c>
      <c r="BO311" s="6">
        <f>0</f>
        <v>0</v>
      </c>
      <c r="BP311" s="7">
        <f>IFERROR(VLOOKUP(BK311,Table1[#All],2,0),0)</f>
        <v>0</v>
      </c>
    </row>
    <row r="312" spans="1:68" x14ac:dyDescent="0.25">
      <c r="A312" s="6" t="s">
        <v>2968</v>
      </c>
      <c r="B312" s="6" t="str">
        <f>VLOOKUP(A312,Table3[#All],2,FALSE)</f>
        <v>University of Michigan</v>
      </c>
      <c r="C312" s="6" t="str">
        <f>VLOOKUP(A312,Table3[#All],3,FALSE)</f>
        <v>Impacts of the Environment on Global Public Health</v>
      </c>
      <c r="D312" s="6" t="str">
        <f>VLOOKUP(A312,Table3[#All],4,FALSE)</f>
        <v>Specialization</v>
      </c>
      <c r="E312" s="6">
        <f>VLOOKUP(A312,Table3[#All],5,FALSE)</f>
        <v>0</v>
      </c>
      <c r="F312" s="6">
        <f>VLOOKUP(A312,Table3[#All],6,FALSE)</f>
        <v>0</v>
      </c>
      <c r="G312" s="6">
        <v>0</v>
      </c>
      <c r="H312" s="6" t="str">
        <f>VLOOKUP(A312,Table3[#All],8,FALSE)</f>
        <v>Beginner</v>
      </c>
      <c r="I312" s="6" t="s">
        <v>2969</v>
      </c>
      <c r="J312" s="6" t="s">
        <v>2970</v>
      </c>
      <c r="K312" s="6" t="s">
        <v>4367</v>
      </c>
      <c r="L312" s="6" t="s">
        <v>4367</v>
      </c>
      <c r="M312" s="6">
        <f>0</f>
        <v>0</v>
      </c>
      <c r="N312" s="7">
        <f>IFERROR(VLOOKUP(I312,Table1[#All],2,0),0)</f>
        <v>0</v>
      </c>
      <c r="O312" s="6" t="s">
        <v>2971</v>
      </c>
      <c r="P312" s="6" t="s">
        <v>2972</v>
      </c>
      <c r="Q312" s="6" t="s">
        <v>4367</v>
      </c>
      <c r="R312" s="6" t="s">
        <v>4367</v>
      </c>
      <c r="S312" s="6">
        <f>0</f>
        <v>0</v>
      </c>
      <c r="T312" s="7">
        <f>IFERROR(VLOOKUP(O312,Table1[#All],2,0),0)</f>
        <v>0</v>
      </c>
      <c r="U312" s="6" t="s">
        <v>2973</v>
      </c>
      <c r="V312" s="6" t="s">
        <v>2974</v>
      </c>
      <c r="W312" s="6">
        <v>0</v>
      </c>
      <c r="X312" s="6">
        <v>0</v>
      </c>
      <c r="Y312" s="6">
        <v>0</v>
      </c>
      <c r="Z312" s="7">
        <f>IFERROR(VLOOKUP(U312,Table1[#All],2,0),0)</f>
        <v>0</v>
      </c>
      <c r="AA312" s="6" t="s">
        <v>2975</v>
      </c>
      <c r="AB312" s="6" t="s">
        <v>2976</v>
      </c>
      <c r="AC312" s="6">
        <v>0</v>
      </c>
      <c r="AD312" s="6">
        <v>0</v>
      </c>
      <c r="AE312" s="6">
        <f>0</f>
        <v>0</v>
      </c>
      <c r="AF312" s="7">
        <f>IFERROR(VLOOKUP(AA312,Table1[#All],2,0),0)</f>
        <v>0</v>
      </c>
      <c r="AG312" s="6" t="s">
        <v>9</v>
      </c>
      <c r="AH312" s="6" t="s">
        <v>9</v>
      </c>
      <c r="AI312" s="6">
        <f>0</f>
        <v>0</v>
      </c>
      <c r="AJ312" s="6">
        <f>0</f>
        <v>0</v>
      </c>
      <c r="AK312" s="6">
        <f>0</f>
        <v>0</v>
      </c>
      <c r="AL312" s="7">
        <f>IFERROR(VLOOKUP(AG312,Table1[#All],2,0),0)</f>
        <v>0</v>
      </c>
      <c r="AM312" s="6" t="s">
        <v>9</v>
      </c>
      <c r="AN312" s="6" t="s">
        <v>9</v>
      </c>
      <c r="AO312" s="6">
        <f>0</f>
        <v>0</v>
      </c>
      <c r="AP312" s="6">
        <f>0</f>
        <v>0</v>
      </c>
      <c r="AQ312" s="6">
        <f>0</f>
        <v>0</v>
      </c>
      <c r="AR312" s="7">
        <f>IFERROR(VLOOKUP(AM312,Table1[#All],2,0),0)</f>
        <v>0</v>
      </c>
      <c r="AS312" s="6" t="s">
        <v>9</v>
      </c>
      <c r="AT312" s="6" t="s">
        <v>9</v>
      </c>
      <c r="AU312" s="6">
        <f>0</f>
        <v>0</v>
      </c>
      <c r="AV312" s="6">
        <f>0</f>
        <v>0</v>
      </c>
      <c r="AW312" s="6">
        <f>0</f>
        <v>0</v>
      </c>
      <c r="AX312" s="7">
        <f>IFERROR(VLOOKUP(AS312,Table1[#All],2,0),0)</f>
        <v>0</v>
      </c>
      <c r="AY312" s="6" t="s">
        <v>9</v>
      </c>
      <c r="AZ312" s="6" t="s">
        <v>9</v>
      </c>
      <c r="BA312" s="6">
        <f>0</f>
        <v>0</v>
      </c>
      <c r="BB312" s="6">
        <f>0</f>
        <v>0</v>
      </c>
      <c r="BC312" s="6">
        <f>0</f>
        <v>0</v>
      </c>
      <c r="BD312" s="7">
        <f>IFERROR(VLOOKUP(AY312,Table1[#All],2,0),0)</f>
        <v>0</v>
      </c>
      <c r="BE312" s="6" t="s">
        <v>9</v>
      </c>
      <c r="BF312" s="6" t="s">
        <v>9</v>
      </c>
      <c r="BG312" s="6">
        <f>0</f>
        <v>0</v>
      </c>
      <c r="BH312" s="6">
        <f>0</f>
        <v>0</v>
      </c>
      <c r="BI312" s="6">
        <f>0</f>
        <v>0</v>
      </c>
      <c r="BJ312" s="7">
        <f>IFERROR(VLOOKUP(BE312,Table1[#All],2,0),0)</f>
        <v>0</v>
      </c>
      <c r="BK312" s="6" t="s">
        <v>9</v>
      </c>
      <c r="BL312" s="6" t="s">
        <v>9</v>
      </c>
      <c r="BM312" s="6">
        <f>0</f>
        <v>0</v>
      </c>
      <c r="BN312" s="6">
        <f>0</f>
        <v>0</v>
      </c>
      <c r="BO312" s="6">
        <f>0</f>
        <v>0</v>
      </c>
      <c r="BP312" s="7">
        <f>IFERROR(VLOOKUP(BK312,Table1[#All],2,0),0)</f>
        <v>0</v>
      </c>
    </row>
    <row r="313" spans="1:68" x14ac:dyDescent="0.25">
      <c r="A313" s="6" t="s">
        <v>2977</v>
      </c>
      <c r="B313" s="6" t="str">
        <f>VLOOKUP(A313,Table3[#All],2,FALSE)</f>
        <v>LearnQuest</v>
      </c>
      <c r="C313" s="6" t="str">
        <f>VLOOKUP(A313,Table3[#All],3,FALSE)</f>
        <v>Introduction to Computer Programming with Visual Basic</v>
      </c>
      <c r="D313" s="6" t="str">
        <f>VLOOKUP(A313,Table3[#All],4,FALSE)</f>
        <v>Specialization</v>
      </c>
      <c r="E313" s="6">
        <f>VLOOKUP(A313,Table3[#All],5,FALSE)</f>
        <v>4.8</v>
      </c>
      <c r="F313" s="6">
        <f>VLOOKUP(A313,Table3[#All],6,FALSE)</f>
        <v>19</v>
      </c>
      <c r="G313" s="6">
        <v>0</v>
      </c>
      <c r="H313" s="6" t="str">
        <f>VLOOKUP(A313,Table3[#All],8,FALSE)</f>
        <v>Beginner</v>
      </c>
      <c r="I313" s="6" t="s">
        <v>2978</v>
      </c>
      <c r="J313" s="6" t="s">
        <v>2979</v>
      </c>
      <c r="K313" s="6">
        <v>4.8</v>
      </c>
      <c r="L313" s="6">
        <v>18</v>
      </c>
      <c r="M313" s="6">
        <v>2</v>
      </c>
      <c r="N313" s="7">
        <f>IFERROR(VLOOKUP(I313,Table1[#All],2,0),0)</f>
        <v>0</v>
      </c>
      <c r="O313" s="6" t="s">
        <v>2980</v>
      </c>
      <c r="P313" s="6" t="s">
        <v>2981</v>
      </c>
      <c r="Q313" s="6" t="s">
        <v>4367</v>
      </c>
      <c r="R313" s="6" t="s">
        <v>4367</v>
      </c>
      <c r="S313" s="6">
        <f>0</f>
        <v>0</v>
      </c>
      <c r="T313" s="7">
        <f>IFERROR(VLOOKUP(O313,Table1[#All],2,0),0)</f>
        <v>0</v>
      </c>
      <c r="U313" s="6" t="s">
        <v>2982</v>
      </c>
      <c r="V313" s="6" t="s">
        <v>2983</v>
      </c>
      <c r="W313" s="6">
        <v>0</v>
      </c>
      <c r="X313" s="6">
        <v>0</v>
      </c>
      <c r="Y313" s="6">
        <v>0</v>
      </c>
      <c r="Z313" s="7">
        <f>IFERROR(VLOOKUP(U313,Table1[#All],2,0),0)</f>
        <v>0</v>
      </c>
      <c r="AA313" s="6" t="s">
        <v>2984</v>
      </c>
      <c r="AB313" s="6" t="s">
        <v>2985</v>
      </c>
      <c r="AC313" s="6">
        <v>0</v>
      </c>
      <c r="AD313" s="6">
        <v>0</v>
      </c>
      <c r="AE313" s="6">
        <f>0</f>
        <v>0</v>
      </c>
      <c r="AF313" s="7">
        <f>IFERROR(VLOOKUP(AA313,Table1[#All],2,0),0)</f>
        <v>0</v>
      </c>
      <c r="AG313" s="6" t="s">
        <v>9</v>
      </c>
      <c r="AH313" s="6" t="s">
        <v>9</v>
      </c>
      <c r="AI313" s="6">
        <f>0</f>
        <v>0</v>
      </c>
      <c r="AJ313" s="6">
        <f>0</f>
        <v>0</v>
      </c>
      <c r="AK313" s="6">
        <f>0</f>
        <v>0</v>
      </c>
      <c r="AL313" s="7">
        <f>IFERROR(VLOOKUP(AG313,Table1[#All],2,0),0)</f>
        <v>0</v>
      </c>
      <c r="AM313" s="6" t="s">
        <v>9</v>
      </c>
      <c r="AN313" s="6" t="s">
        <v>9</v>
      </c>
      <c r="AO313" s="6">
        <f>0</f>
        <v>0</v>
      </c>
      <c r="AP313" s="6">
        <f>0</f>
        <v>0</v>
      </c>
      <c r="AQ313" s="6">
        <f>0</f>
        <v>0</v>
      </c>
      <c r="AR313" s="7">
        <f>IFERROR(VLOOKUP(AM313,Table1[#All],2,0),0)</f>
        <v>0</v>
      </c>
      <c r="AS313" s="6" t="s">
        <v>9</v>
      </c>
      <c r="AT313" s="6" t="s">
        <v>9</v>
      </c>
      <c r="AU313" s="6">
        <f>0</f>
        <v>0</v>
      </c>
      <c r="AV313" s="6">
        <f>0</f>
        <v>0</v>
      </c>
      <c r="AW313" s="6">
        <f>0</f>
        <v>0</v>
      </c>
      <c r="AX313" s="7">
        <f>IFERROR(VLOOKUP(AS313,Table1[#All],2,0),0)</f>
        <v>0</v>
      </c>
      <c r="AY313" s="6" t="s">
        <v>9</v>
      </c>
      <c r="AZ313" s="6" t="s">
        <v>9</v>
      </c>
      <c r="BA313" s="6">
        <f>0</f>
        <v>0</v>
      </c>
      <c r="BB313" s="6">
        <f>0</f>
        <v>0</v>
      </c>
      <c r="BC313" s="6">
        <f>0</f>
        <v>0</v>
      </c>
      <c r="BD313" s="7">
        <f>IFERROR(VLOOKUP(AY313,Table1[#All],2,0),0)</f>
        <v>0</v>
      </c>
      <c r="BE313" s="6" t="s">
        <v>9</v>
      </c>
      <c r="BF313" s="6" t="s">
        <v>9</v>
      </c>
      <c r="BG313" s="6">
        <f>0</f>
        <v>0</v>
      </c>
      <c r="BH313" s="6">
        <f>0</f>
        <v>0</v>
      </c>
      <c r="BI313" s="6">
        <f>0</f>
        <v>0</v>
      </c>
      <c r="BJ313" s="7">
        <f>IFERROR(VLOOKUP(BE313,Table1[#All],2,0),0)</f>
        <v>0</v>
      </c>
      <c r="BK313" s="6" t="s">
        <v>9</v>
      </c>
      <c r="BL313" s="6" t="s">
        <v>9</v>
      </c>
      <c r="BM313" s="6">
        <f>0</f>
        <v>0</v>
      </c>
      <c r="BN313" s="6">
        <f>0</f>
        <v>0</v>
      </c>
      <c r="BO313" s="6">
        <f>0</f>
        <v>0</v>
      </c>
      <c r="BP313" s="7">
        <f>IFERROR(VLOOKUP(BK313,Table1[#All],2,0),0)</f>
        <v>0</v>
      </c>
    </row>
    <row r="314" spans="1:68" x14ac:dyDescent="0.25">
      <c r="A314" s="6" t="s">
        <v>2986</v>
      </c>
      <c r="B314" s="6" t="str">
        <f>VLOOKUP(A314,Table3[#All],2,FALSE)</f>
        <v>University of Illinois at Urbana-Champaign</v>
      </c>
      <c r="C314" s="6" t="str">
        <f>VLOOKUP(A314,Table3[#All],3,FALSE)</f>
        <v>3D Printing and Additive Manufacturing</v>
      </c>
      <c r="D314" s="6" t="str">
        <f>VLOOKUP(A314,Table3[#All],4,FALSE)</f>
        <v>Specialization</v>
      </c>
      <c r="E314" s="6">
        <f>VLOOKUP(A314,Table3[#All],5,FALSE)</f>
        <v>4.5999999999999996</v>
      </c>
      <c r="F314" s="6">
        <f>VLOOKUP(A314,Table3[#All],6,FALSE)</f>
        <v>2047</v>
      </c>
      <c r="G314" s="6">
        <v>79000</v>
      </c>
      <c r="H314" s="6" t="str">
        <f>VLOOKUP(A314,Table3[#All],8,FALSE)</f>
        <v>Beginner</v>
      </c>
      <c r="I314" s="6" t="s">
        <v>2987</v>
      </c>
      <c r="J314" s="6" t="s">
        <v>2988</v>
      </c>
      <c r="K314" s="6">
        <v>4.7</v>
      </c>
      <c r="L314" s="8">
        <v>1431</v>
      </c>
      <c r="M314" s="6">
        <v>464</v>
      </c>
      <c r="N314" s="7">
        <f>IFERROR(VLOOKUP(I314,Table1[#All],2,0),0)</f>
        <v>41784</v>
      </c>
      <c r="O314" s="6" t="s">
        <v>2989</v>
      </c>
      <c r="P314" s="6" t="s">
        <v>2990</v>
      </c>
      <c r="Q314" s="6">
        <v>4.5999999999999996</v>
      </c>
      <c r="R314" s="6">
        <v>582</v>
      </c>
      <c r="S314" s="6">
        <v>159</v>
      </c>
      <c r="T314" s="7">
        <f>IFERROR(VLOOKUP(O314,Table1[#All],2,0),0)</f>
        <v>20695</v>
      </c>
      <c r="U314" s="6" t="s">
        <v>2991</v>
      </c>
      <c r="V314" s="6" t="s">
        <v>2992</v>
      </c>
      <c r="W314" s="6">
        <v>4.7</v>
      </c>
      <c r="X314" s="6">
        <v>478</v>
      </c>
      <c r="Y314" s="6">
        <v>111</v>
      </c>
      <c r="Z314" s="7">
        <f>IFERROR(VLOOKUP(U314,Table1[#All],2,0),0)</f>
        <v>38629</v>
      </c>
      <c r="AA314" s="6" t="s">
        <v>2993</v>
      </c>
      <c r="AB314" s="6" t="s">
        <v>2994</v>
      </c>
      <c r="AC314" s="6">
        <v>4.0999999999999996</v>
      </c>
      <c r="AD314" s="6">
        <v>79</v>
      </c>
      <c r="AE314" s="6">
        <v>34</v>
      </c>
      <c r="AF314" s="7">
        <f>IFERROR(VLOOKUP(AA314,Table1[#All],2,0),0)</f>
        <v>12036</v>
      </c>
      <c r="AG314" s="6" t="s">
        <v>2995</v>
      </c>
      <c r="AH314" s="6" t="s">
        <v>2996</v>
      </c>
      <c r="AI314" s="6">
        <v>4.3</v>
      </c>
      <c r="AJ314" s="6">
        <v>24</v>
      </c>
      <c r="AK314" s="6">
        <v>6</v>
      </c>
      <c r="AL314" s="7">
        <f>IFERROR(VLOOKUP(AG314,Table1[#All],2,0),0)</f>
        <v>3075</v>
      </c>
      <c r="AM314" s="6" t="s">
        <v>9</v>
      </c>
      <c r="AN314" s="6" t="s">
        <v>9</v>
      </c>
      <c r="AO314" s="6">
        <f>0</f>
        <v>0</v>
      </c>
      <c r="AP314" s="6">
        <f>0</f>
        <v>0</v>
      </c>
      <c r="AQ314" s="6">
        <f>0</f>
        <v>0</v>
      </c>
      <c r="AR314" s="7">
        <f>IFERROR(VLOOKUP(AM314,Table1[#All],2,0),0)</f>
        <v>0</v>
      </c>
      <c r="AS314" s="6" t="s">
        <v>9</v>
      </c>
      <c r="AT314" s="6" t="s">
        <v>9</v>
      </c>
      <c r="AU314" s="6">
        <f>0</f>
        <v>0</v>
      </c>
      <c r="AV314" s="6">
        <f>0</f>
        <v>0</v>
      </c>
      <c r="AW314" s="6">
        <f>0</f>
        <v>0</v>
      </c>
      <c r="AX314" s="7">
        <f>IFERROR(VLOOKUP(AS314,Table1[#All],2,0),0)</f>
        <v>0</v>
      </c>
      <c r="AY314" s="6" t="s">
        <v>9</v>
      </c>
      <c r="AZ314" s="6" t="s">
        <v>9</v>
      </c>
      <c r="BA314" s="6">
        <f>0</f>
        <v>0</v>
      </c>
      <c r="BB314" s="6">
        <f>0</f>
        <v>0</v>
      </c>
      <c r="BC314" s="6">
        <f>0</f>
        <v>0</v>
      </c>
      <c r="BD314" s="7">
        <f>IFERROR(VLOOKUP(AY314,Table1[#All],2,0),0)</f>
        <v>0</v>
      </c>
      <c r="BE314" s="6" t="s">
        <v>9</v>
      </c>
      <c r="BF314" s="6" t="s">
        <v>9</v>
      </c>
      <c r="BG314" s="6">
        <f>0</f>
        <v>0</v>
      </c>
      <c r="BH314" s="6">
        <f>0</f>
        <v>0</v>
      </c>
      <c r="BI314" s="6">
        <f>0</f>
        <v>0</v>
      </c>
      <c r="BJ314" s="7">
        <f>IFERROR(VLOOKUP(BE314,Table1[#All],2,0),0)</f>
        <v>0</v>
      </c>
      <c r="BK314" s="6" t="s">
        <v>9</v>
      </c>
      <c r="BL314" s="6" t="s">
        <v>9</v>
      </c>
      <c r="BM314" s="6">
        <f>0</f>
        <v>0</v>
      </c>
      <c r="BN314" s="6">
        <f>0</f>
        <v>0</v>
      </c>
      <c r="BO314" s="6">
        <f>0</f>
        <v>0</v>
      </c>
      <c r="BP314" s="7">
        <f>IFERROR(VLOOKUP(BK314,Table1[#All],2,0),0)</f>
        <v>0</v>
      </c>
    </row>
    <row r="315" spans="1:68" x14ac:dyDescent="0.25">
      <c r="A315" s="6" t="s">
        <v>2997</v>
      </c>
      <c r="B315" s="6" t="str">
        <f>VLOOKUP(A315,Table3[#All],2,FALSE)</f>
        <v>Moscow Institute of Physics and Technology</v>
      </c>
      <c r="C315" s="6" t="str">
        <f>VLOOKUP(A315,Table3[#All],3,FALSE)</f>
        <v>English for Research Publication Purposes</v>
      </c>
      <c r="D315" s="6" t="str">
        <f>VLOOKUP(A315,Table3[#All],4,FALSE)</f>
        <v>Specialization</v>
      </c>
      <c r="E315" s="6">
        <f>VLOOKUP(A315,Table3[#All],5,FALSE)</f>
        <v>4.5999999999999996</v>
      </c>
      <c r="F315" s="6">
        <f>VLOOKUP(A315,Table3[#All],6,FALSE)</f>
        <v>1069</v>
      </c>
      <c r="G315" s="6">
        <v>80000</v>
      </c>
      <c r="H315" s="6" t="str">
        <f>VLOOKUP(A315,Table3[#All],8,FALSE)</f>
        <v>Intermediate</v>
      </c>
      <c r="I315" s="6" t="s">
        <v>2998</v>
      </c>
      <c r="J315" s="6" t="s">
        <v>2999</v>
      </c>
      <c r="K315" s="6">
        <v>4.5999999999999996</v>
      </c>
      <c r="L315" s="6">
        <v>375</v>
      </c>
      <c r="M315" s="6">
        <v>93</v>
      </c>
      <c r="N315" s="7">
        <f>IFERROR(VLOOKUP(I315,Table1[#All],2,0),0)</f>
        <v>31714</v>
      </c>
      <c r="O315" s="6" t="s">
        <v>3000</v>
      </c>
      <c r="P315" s="6" t="s">
        <v>3001</v>
      </c>
      <c r="Q315" s="6">
        <v>4.5999999999999996</v>
      </c>
      <c r="R315" s="6">
        <v>242</v>
      </c>
      <c r="S315" s="6">
        <v>71</v>
      </c>
      <c r="T315" s="7">
        <f>IFERROR(VLOOKUP(O315,Table1[#All],2,0),0)</f>
        <v>17485</v>
      </c>
      <c r="U315" s="6" t="s">
        <v>3002</v>
      </c>
      <c r="V315" s="6" t="s">
        <v>3003</v>
      </c>
      <c r="W315" s="6">
        <v>4.5</v>
      </c>
      <c r="X315" s="6">
        <v>90</v>
      </c>
      <c r="Y315" s="6">
        <v>25</v>
      </c>
      <c r="Z315" s="7">
        <f>IFERROR(VLOOKUP(U315,Table1[#All],2,0),0)</f>
        <v>14915</v>
      </c>
      <c r="AA315" s="6" t="s">
        <v>3004</v>
      </c>
      <c r="AB315" s="6" t="s">
        <v>3005</v>
      </c>
      <c r="AC315" s="6">
        <v>4.5999999999999996</v>
      </c>
      <c r="AD315" s="6">
        <v>475</v>
      </c>
      <c r="AE315" s="6">
        <v>123</v>
      </c>
      <c r="AF315" s="7">
        <f>IFERROR(VLOOKUP(AA315,Table1[#All],2,0),0)</f>
        <v>38876</v>
      </c>
      <c r="AG315" s="6" t="s">
        <v>9</v>
      </c>
      <c r="AH315" s="6" t="s">
        <v>9</v>
      </c>
      <c r="AI315" s="6">
        <f>0</f>
        <v>0</v>
      </c>
      <c r="AJ315" s="6">
        <f>0</f>
        <v>0</v>
      </c>
      <c r="AK315" s="6">
        <f>0</f>
        <v>0</v>
      </c>
      <c r="AL315" s="7">
        <f>IFERROR(VLOOKUP(AG315,Table1[#All],2,0),0)</f>
        <v>0</v>
      </c>
      <c r="AM315" s="6" t="s">
        <v>9</v>
      </c>
      <c r="AN315" s="6" t="s">
        <v>9</v>
      </c>
      <c r="AO315" s="6">
        <f>0</f>
        <v>0</v>
      </c>
      <c r="AP315" s="6">
        <f>0</f>
        <v>0</v>
      </c>
      <c r="AQ315" s="6">
        <f>0</f>
        <v>0</v>
      </c>
      <c r="AR315" s="7">
        <f>IFERROR(VLOOKUP(AM315,Table1[#All],2,0),0)</f>
        <v>0</v>
      </c>
      <c r="AS315" s="6" t="s">
        <v>9</v>
      </c>
      <c r="AT315" s="6" t="s">
        <v>9</v>
      </c>
      <c r="AU315" s="6">
        <f>0</f>
        <v>0</v>
      </c>
      <c r="AV315" s="6">
        <f>0</f>
        <v>0</v>
      </c>
      <c r="AW315" s="6">
        <f>0</f>
        <v>0</v>
      </c>
      <c r="AX315" s="7">
        <f>IFERROR(VLOOKUP(AS315,Table1[#All],2,0),0)</f>
        <v>0</v>
      </c>
      <c r="AY315" s="6" t="s">
        <v>9</v>
      </c>
      <c r="AZ315" s="6" t="s">
        <v>9</v>
      </c>
      <c r="BA315" s="6">
        <f>0</f>
        <v>0</v>
      </c>
      <c r="BB315" s="6">
        <f>0</f>
        <v>0</v>
      </c>
      <c r="BC315" s="6">
        <f>0</f>
        <v>0</v>
      </c>
      <c r="BD315" s="7">
        <f>IFERROR(VLOOKUP(AY315,Table1[#All],2,0),0)</f>
        <v>0</v>
      </c>
      <c r="BE315" s="6" t="s">
        <v>9</v>
      </c>
      <c r="BF315" s="6" t="s">
        <v>9</v>
      </c>
      <c r="BG315" s="6">
        <f>0</f>
        <v>0</v>
      </c>
      <c r="BH315" s="6">
        <f>0</f>
        <v>0</v>
      </c>
      <c r="BI315" s="6">
        <f>0</f>
        <v>0</v>
      </c>
      <c r="BJ315" s="7">
        <f>IFERROR(VLOOKUP(BE315,Table1[#All],2,0),0)</f>
        <v>0</v>
      </c>
      <c r="BK315" s="6" t="s">
        <v>9</v>
      </c>
      <c r="BL315" s="6" t="s">
        <v>9</v>
      </c>
      <c r="BM315" s="6">
        <f>0</f>
        <v>0</v>
      </c>
      <c r="BN315" s="6">
        <f>0</f>
        <v>0</v>
      </c>
      <c r="BO315" s="6">
        <f>0</f>
        <v>0</v>
      </c>
      <c r="BP315" s="7">
        <f>IFERROR(VLOOKUP(BK315,Table1[#All],2,0),0)</f>
        <v>0</v>
      </c>
    </row>
    <row r="316" spans="1:68" x14ac:dyDescent="0.25">
      <c r="A316" s="6" t="s">
        <v>3006</v>
      </c>
      <c r="B316" s="6" t="str">
        <f>VLOOKUP(A316,Table3[#All],2,FALSE)</f>
        <v>Ludwig-Maximilians-Universität München (LMU)</v>
      </c>
      <c r="C316" s="6" t="str">
        <f>VLOOKUP(A316,Table3[#All],3,FALSE)</f>
        <v>Competitive Strategy and Organization Design</v>
      </c>
      <c r="D316" s="6" t="str">
        <f>VLOOKUP(A316,Table3[#All],4,FALSE)</f>
        <v>Specialization</v>
      </c>
      <c r="E316" s="6">
        <f>VLOOKUP(A316,Table3[#All],5,FALSE)</f>
        <v>4.7</v>
      </c>
      <c r="F316" s="6">
        <f>VLOOKUP(A316,Table3[#All],6,FALSE)</f>
        <v>3454</v>
      </c>
      <c r="G316" s="6">
        <v>390000</v>
      </c>
      <c r="H316" s="6" t="str">
        <f>VLOOKUP(A316,Table3[#All],8,FALSE)</f>
        <v>Intermediate</v>
      </c>
      <c r="I316" s="6" t="s">
        <v>3007</v>
      </c>
      <c r="J316" s="6" t="s">
        <v>3008</v>
      </c>
      <c r="K316" s="6">
        <v>4.8</v>
      </c>
      <c r="L316" s="8">
        <v>2961</v>
      </c>
      <c r="M316" s="6">
        <v>671</v>
      </c>
      <c r="N316" s="7">
        <f>IFERROR(VLOOKUP(I316,Table1[#All],2,0),0)</f>
        <v>356510</v>
      </c>
      <c r="O316" s="6" t="s">
        <v>3009</v>
      </c>
      <c r="P316" s="6" t="s">
        <v>3010</v>
      </c>
      <c r="Q316" s="6">
        <v>4.7</v>
      </c>
      <c r="R316" s="6">
        <v>821</v>
      </c>
      <c r="S316" s="6">
        <v>177</v>
      </c>
      <c r="T316" s="7">
        <f>IFERROR(VLOOKUP(O316,Table1[#All],2,0),0)</f>
        <v>60288</v>
      </c>
      <c r="U316" s="6" t="s">
        <v>3011</v>
      </c>
      <c r="V316" s="6" t="s">
        <v>3012</v>
      </c>
      <c r="W316" s="6">
        <v>4.5999999999999996</v>
      </c>
      <c r="X316" s="6">
        <v>243</v>
      </c>
      <c r="Y316" s="6">
        <v>47</v>
      </c>
      <c r="Z316" s="7">
        <f>IFERROR(VLOOKUP(U316,Table1[#All],2,0),0)</f>
        <v>8199</v>
      </c>
      <c r="AA316" s="6" t="s">
        <v>3013</v>
      </c>
      <c r="AB316" s="6" t="s">
        <v>3014</v>
      </c>
      <c r="AC316" s="6">
        <v>4.4000000000000004</v>
      </c>
      <c r="AD316" s="6">
        <v>26</v>
      </c>
      <c r="AE316" s="6">
        <v>8</v>
      </c>
      <c r="AF316" s="7">
        <f>IFERROR(VLOOKUP(AA316,Table1[#All],2,0),0)</f>
        <v>2641</v>
      </c>
      <c r="AG316" s="6" t="s">
        <v>9</v>
      </c>
      <c r="AH316" s="6" t="s">
        <v>9</v>
      </c>
      <c r="AI316" s="6">
        <f>0</f>
        <v>0</v>
      </c>
      <c r="AJ316" s="6">
        <f>0</f>
        <v>0</v>
      </c>
      <c r="AK316" s="6">
        <f>0</f>
        <v>0</v>
      </c>
      <c r="AL316" s="7">
        <f>IFERROR(VLOOKUP(AG316,Table1[#All],2,0),0)</f>
        <v>0</v>
      </c>
      <c r="AM316" s="6" t="s">
        <v>9</v>
      </c>
      <c r="AN316" s="6" t="s">
        <v>9</v>
      </c>
      <c r="AO316" s="6">
        <f>0</f>
        <v>0</v>
      </c>
      <c r="AP316" s="6">
        <f>0</f>
        <v>0</v>
      </c>
      <c r="AQ316" s="6">
        <f>0</f>
        <v>0</v>
      </c>
      <c r="AR316" s="7">
        <f>IFERROR(VLOOKUP(AM316,Table1[#All],2,0),0)</f>
        <v>0</v>
      </c>
      <c r="AS316" s="6" t="s">
        <v>9</v>
      </c>
      <c r="AT316" s="6" t="s">
        <v>9</v>
      </c>
      <c r="AU316" s="6">
        <f>0</f>
        <v>0</v>
      </c>
      <c r="AV316" s="6">
        <f>0</f>
        <v>0</v>
      </c>
      <c r="AW316" s="6">
        <f>0</f>
        <v>0</v>
      </c>
      <c r="AX316" s="7">
        <f>IFERROR(VLOOKUP(AS316,Table1[#All],2,0),0)</f>
        <v>0</v>
      </c>
      <c r="AY316" s="6" t="s">
        <v>9</v>
      </c>
      <c r="AZ316" s="6" t="s">
        <v>9</v>
      </c>
      <c r="BA316" s="6">
        <f>0</f>
        <v>0</v>
      </c>
      <c r="BB316" s="6">
        <f>0</f>
        <v>0</v>
      </c>
      <c r="BC316" s="6">
        <f>0</f>
        <v>0</v>
      </c>
      <c r="BD316" s="7">
        <f>IFERROR(VLOOKUP(AY316,Table1[#All],2,0),0)</f>
        <v>0</v>
      </c>
      <c r="BE316" s="6" t="s">
        <v>9</v>
      </c>
      <c r="BF316" s="6" t="s">
        <v>9</v>
      </c>
      <c r="BG316" s="6">
        <f>0</f>
        <v>0</v>
      </c>
      <c r="BH316" s="6">
        <f>0</f>
        <v>0</v>
      </c>
      <c r="BI316" s="6">
        <f>0</f>
        <v>0</v>
      </c>
      <c r="BJ316" s="7">
        <f>IFERROR(VLOOKUP(BE316,Table1[#All],2,0),0)</f>
        <v>0</v>
      </c>
      <c r="BK316" s="6" t="s">
        <v>9</v>
      </c>
      <c r="BL316" s="6" t="s">
        <v>9</v>
      </c>
      <c r="BM316" s="6">
        <f>0</f>
        <v>0</v>
      </c>
      <c r="BN316" s="6">
        <f>0</f>
        <v>0</v>
      </c>
      <c r="BO316" s="6">
        <f>0</f>
        <v>0</v>
      </c>
      <c r="BP316" s="7">
        <f>IFERROR(VLOOKUP(BK316,Table1[#All],2,0),0)</f>
        <v>0</v>
      </c>
    </row>
    <row r="317" spans="1:68" x14ac:dyDescent="0.25">
      <c r="A317" s="6" t="s">
        <v>3015</v>
      </c>
      <c r="B317" s="6" t="str">
        <f>VLOOKUP(A317,Table3[#All],2,FALSE)</f>
        <v>University of Colorado System</v>
      </c>
      <c r="C317" s="6" t="str">
        <f>VLOOKUP(A317,Table3[#All],3,FALSE)</f>
        <v>Computer Communications</v>
      </c>
      <c r="D317" s="6" t="str">
        <f>VLOOKUP(A317,Table3[#All],4,FALSE)</f>
        <v>Specialization</v>
      </c>
      <c r="E317" s="6">
        <f>VLOOKUP(A317,Table3[#All],5,FALSE)</f>
        <v>4.5999999999999996</v>
      </c>
      <c r="F317" s="6">
        <f>VLOOKUP(A317,Table3[#All],6,FALSE)</f>
        <v>2381</v>
      </c>
      <c r="G317" s="6">
        <v>76000</v>
      </c>
      <c r="H317" s="6" t="str">
        <f>VLOOKUP(A317,Table3[#All],8,FALSE)</f>
        <v>Intermediate</v>
      </c>
      <c r="I317" s="6" t="s">
        <v>3016</v>
      </c>
      <c r="J317" s="6" t="s">
        <v>3017</v>
      </c>
      <c r="K317" s="6">
        <v>4.5999999999999996</v>
      </c>
      <c r="L317" s="8">
        <v>1712</v>
      </c>
      <c r="M317" s="6">
        <v>356</v>
      </c>
      <c r="N317" s="7">
        <f>IFERROR(VLOOKUP(I317,Table1[#All],2,0),0)</f>
        <v>64309</v>
      </c>
      <c r="O317" s="6" t="s">
        <v>3018</v>
      </c>
      <c r="P317" s="6" t="s">
        <v>3019</v>
      </c>
      <c r="Q317" s="6">
        <v>4.7</v>
      </c>
      <c r="R317" s="6">
        <v>374</v>
      </c>
      <c r="S317" s="6">
        <v>59</v>
      </c>
      <c r="T317" s="7">
        <f>IFERROR(VLOOKUP(O317,Table1[#All],2,0),0)</f>
        <v>15966</v>
      </c>
      <c r="U317" s="6" t="s">
        <v>3020</v>
      </c>
      <c r="V317" s="6" t="s">
        <v>3021</v>
      </c>
      <c r="W317" s="6">
        <v>4.7</v>
      </c>
      <c r="X317" s="6">
        <v>346</v>
      </c>
      <c r="Y317" s="6">
        <v>47</v>
      </c>
      <c r="Z317" s="7">
        <f>IFERROR(VLOOKUP(U317,Table1[#All],2,0),0)</f>
        <v>16722</v>
      </c>
      <c r="AA317" s="6" t="s">
        <v>3022</v>
      </c>
      <c r="AB317" s="6" t="s">
        <v>3023</v>
      </c>
      <c r="AC317" s="6">
        <v>4.7</v>
      </c>
      <c r="AD317" s="6">
        <v>548</v>
      </c>
      <c r="AE317" s="6">
        <v>95</v>
      </c>
      <c r="AF317" s="7">
        <f>IFERROR(VLOOKUP(AA317,Table1[#All],2,0),0)</f>
        <v>20475</v>
      </c>
      <c r="AG317" s="6" t="s">
        <v>9</v>
      </c>
      <c r="AH317" s="6" t="s">
        <v>9</v>
      </c>
      <c r="AI317" s="6">
        <f>0</f>
        <v>0</v>
      </c>
      <c r="AJ317" s="6">
        <f>0</f>
        <v>0</v>
      </c>
      <c r="AK317" s="6">
        <f>0</f>
        <v>0</v>
      </c>
      <c r="AL317" s="7">
        <f>IFERROR(VLOOKUP(AG317,Table1[#All],2,0),0)</f>
        <v>0</v>
      </c>
      <c r="AM317" s="6" t="s">
        <v>9</v>
      </c>
      <c r="AN317" s="6" t="s">
        <v>9</v>
      </c>
      <c r="AO317" s="6">
        <f>0</f>
        <v>0</v>
      </c>
      <c r="AP317" s="6">
        <f>0</f>
        <v>0</v>
      </c>
      <c r="AQ317" s="6">
        <f>0</f>
        <v>0</v>
      </c>
      <c r="AR317" s="7">
        <f>IFERROR(VLOOKUP(AM317,Table1[#All],2,0),0)</f>
        <v>0</v>
      </c>
      <c r="AS317" s="6" t="s">
        <v>9</v>
      </c>
      <c r="AT317" s="6" t="s">
        <v>9</v>
      </c>
      <c r="AU317" s="6">
        <f>0</f>
        <v>0</v>
      </c>
      <c r="AV317" s="6">
        <f>0</f>
        <v>0</v>
      </c>
      <c r="AW317" s="6">
        <f>0</f>
        <v>0</v>
      </c>
      <c r="AX317" s="7">
        <f>IFERROR(VLOOKUP(AS317,Table1[#All],2,0),0)</f>
        <v>0</v>
      </c>
      <c r="AY317" s="6" t="s">
        <v>9</v>
      </c>
      <c r="AZ317" s="6" t="s">
        <v>9</v>
      </c>
      <c r="BA317" s="6">
        <f>0</f>
        <v>0</v>
      </c>
      <c r="BB317" s="6">
        <f>0</f>
        <v>0</v>
      </c>
      <c r="BC317" s="6">
        <f>0</f>
        <v>0</v>
      </c>
      <c r="BD317" s="7">
        <f>IFERROR(VLOOKUP(AY317,Table1[#All],2,0),0)</f>
        <v>0</v>
      </c>
      <c r="BE317" s="6" t="s">
        <v>9</v>
      </c>
      <c r="BF317" s="6" t="s">
        <v>9</v>
      </c>
      <c r="BG317" s="6">
        <f>0</f>
        <v>0</v>
      </c>
      <c r="BH317" s="6">
        <f>0</f>
        <v>0</v>
      </c>
      <c r="BI317" s="6">
        <f>0</f>
        <v>0</v>
      </c>
      <c r="BJ317" s="7">
        <f>IFERROR(VLOOKUP(BE317,Table1[#All],2,0),0)</f>
        <v>0</v>
      </c>
      <c r="BK317" s="6" t="s">
        <v>9</v>
      </c>
      <c r="BL317" s="6" t="s">
        <v>9</v>
      </c>
      <c r="BM317" s="6">
        <f>0</f>
        <v>0</v>
      </c>
      <c r="BN317" s="6">
        <f>0</f>
        <v>0</v>
      </c>
      <c r="BO317" s="6">
        <f>0</f>
        <v>0</v>
      </c>
      <c r="BP317" s="7">
        <f>IFERROR(VLOOKUP(BK317,Table1[#All],2,0),0)</f>
        <v>0</v>
      </c>
    </row>
    <row r="318" spans="1:68" x14ac:dyDescent="0.25">
      <c r="A318" s="6" t="s">
        <v>3024</v>
      </c>
      <c r="B318" s="6" t="str">
        <f>VLOOKUP(A318,Table3[#All],2,FALSE)</f>
        <v>University of Illinois at Urbana-Champaign</v>
      </c>
      <c r="C318" s="6" t="str">
        <f>VLOOKUP(A318,Table3[#All],3,FALSE)</f>
        <v>Accounting Data Analytics</v>
      </c>
      <c r="D318" s="6" t="str">
        <f>VLOOKUP(A318,Table3[#All],4,FALSE)</f>
        <v>Specialization</v>
      </c>
      <c r="E318" s="6">
        <f>VLOOKUP(A318,Table3[#All],5,FALSE)</f>
        <v>4.7</v>
      </c>
      <c r="F318" s="6">
        <f>VLOOKUP(A318,Table3[#All],6,FALSE)</f>
        <v>418</v>
      </c>
      <c r="G318" s="6">
        <v>27000</v>
      </c>
      <c r="H318" s="6" t="str">
        <f>VLOOKUP(A318,Table3[#All],8,FALSE)</f>
        <v>Intermediate</v>
      </c>
      <c r="I318" s="6" t="s">
        <v>3025</v>
      </c>
      <c r="J318" s="6" t="s">
        <v>3026</v>
      </c>
      <c r="K318" s="6">
        <v>4.8</v>
      </c>
      <c r="L318" s="6">
        <v>349</v>
      </c>
      <c r="M318" s="6">
        <v>58</v>
      </c>
      <c r="N318" s="7">
        <f>IFERROR(VLOOKUP(I318,Table1[#All],2,0),0)</f>
        <v>18236</v>
      </c>
      <c r="O318" s="6" t="s">
        <v>3027</v>
      </c>
      <c r="P318" s="6" t="s">
        <v>3028</v>
      </c>
      <c r="Q318" s="6">
        <v>4</v>
      </c>
      <c r="R318" s="6">
        <v>49</v>
      </c>
      <c r="S318" s="6">
        <v>15</v>
      </c>
      <c r="T318" s="7">
        <f>IFERROR(VLOOKUP(O318,Table1[#All],2,0),0)</f>
        <v>7701</v>
      </c>
      <c r="U318" s="6" t="s">
        <v>3029</v>
      </c>
      <c r="V318" s="6" t="s">
        <v>3030</v>
      </c>
      <c r="W318" s="6">
        <v>4.5999999999999996</v>
      </c>
      <c r="X318" s="6">
        <v>25</v>
      </c>
      <c r="Y318" s="6">
        <v>2</v>
      </c>
      <c r="Z318" s="7">
        <f>IFERROR(VLOOKUP(U318,Table1[#All],2,0),0)</f>
        <v>6089</v>
      </c>
      <c r="AA318" s="6" t="s">
        <v>3031</v>
      </c>
      <c r="AB318" s="6" t="s">
        <v>3032</v>
      </c>
      <c r="AC318" s="6">
        <v>0</v>
      </c>
      <c r="AD318" s="6">
        <v>0</v>
      </c>
      <c r="AE318" s="6">
        <f>0</f>
        <v>0</v>
      </c>
      <c r="AF318" s="7">
        <f>IFERROR(VLOOKUP(AA318,Table1[#All],2,0),0)</f>
        <v>1692</v>
      </c>
      <c r="AG318" s="6" t="s">
        <v>9</v>
      </c>
      <c r="AH318" s="6" t="s">
        <v>9</v>
      </c>
      <c r="AI318" s="6">
        <f>0</f>
        <v>0</v>
      </c>
      <c r="AJ318" s="6">
        <f>0</f>
        <v>0</v>
      </c>
      <c r="AK318" s="6">
        <f>0</f>
        <v>0</v>
      </c>
      <c r="AL318" s="7">
        <f>IFERROR(VLOOKUP(AG318,Table1[#All],2,0),0)</f>
        <v>0</v>
      </c>
      <c r="AM318" s="6" t="s">
        <v>9</v>
      </c>
      <c r="AN318" s="6" t="s">
        <v>9</v>
      </c>
      <c r="AO318" s="6">
        <f>0</f>
        <v>0</v>
      </c>
      <c r="AP318" s="6">
        <f>0</f>
        <v>0</v>
      </c>
      <c r="AQ318" s="6">
        <f>0</f>
        <v>0</v>
      </c>
      <c r="AR318" s="7">
        <f>IFERROR(VLOOKUP(AM318,Table1[#All],2,0),0)</f>
        <v>0</v>
      </c>
      <c r="AS318" s="6" t="s">
        <v>9</v>
      </c>
      <c r="AT318" s="6" t="s">
        <v>9</v>
      </c>
      <c r="AU318" s="6">
        <f>0</f>
        <v>0</v>
      </c>
      <c r="AV318" s="6">
        <f>0</f>
        <v>0</v>
      </c>
      <c r="AW318" s="6">
        <f>0</f>
        <v>0</v>
      </c>
      <c r="AX318" s="7">
        <f>IFERROR(VLOOKUP(AS318,Table1[#All],2,0),0)</f>
        <v>0</v>
      </c>
      <c r="AY318" s="6" t="s">
        <v>9</v>
      </c>
      <c r="AZ318" s="6" t="s">
        <v>9</v>
      </c>
      <c r="BA318" s="6">
        <f>0</f>
        <v>0</v>
      </c>
      <c r="BB318" s="6">
        <f>0</f>
        <v>0</v>
      </c>
      <c r="BC318" s="6">
        <f>0</f>
        <v>0</v>
      </c>
      <c r="BD318" s="7">
        <f>IFERROR(VLOOKUP(AY318,Table1[#All],2,0),0)</f>
        <v>0</v>
      </c>
      <c r="BE318" s="6" t="s">
        <v>9</v>
      </c>
      <c r="BF318" s="6" t="s">
        <v>9</v>
      </c>
      <c r="BG318" s="6">
        <f>0</f>
        <v>0</v>
      </c>
      <c r="BH318" s="6">
        <f>0</f>
        <v>0</v>
      </c>
      <c r="BI318" s="6">
        <f>0</f>
        <v>0</v>
      </c>
      <c r="BJ318" s="7">
        <f>IFERROR(VLOOKUP(BE318,Table1[#All],2,0),0)</f>
        <v>0</v>
      </c>
      <c r="BK318" s="6" t="s">
        <v>9</v>
      </c>
      <c r="BL318" s="6" t="s">
        <v>9</v>
      </c>
      <c r="BM318" s="6">
        <f>0</f>
        <v>0</v>
      </c>
      <c r="BN318" s="6">
        <f>0</f>
        <v>0</v>
      </c>
      <c r="BO318" s="6">
        <f>0</f>
        <v>0</v>
      </c>
      <c r="BP318" s="7">
        <f>IFERROR(VLOOKUP(BK318,Table1[#All],2,0),0)</f>
        <v>0</v>
      </c>
    </row>
    <row r="319" spans="1:68" x14ac:dyDescent="0.25">
      <c r="A319" s="6" t="s">
        <v>3033</v>
      </c>
      <c r="B319" s="6" t="str">
        <f>VLOOKUP(A319,Table3[#All],2,FALSE)</f>
        <v>University of Colorado Boulder</v>
      </c>
      <c r="C319" s="6" t="str">
        <f>VLOOKUP(A319,Table3[#All],3,FALSE)</f>
        <v>Medical Cannabis: The Health Effects of THC and CBD</v>
      </c>
      <c r="D319" s="6" t="str">
        <f>VLOOKUP(A319,Table3[#All],4,FALSE)</f>
        <v>Specialization</v>
      </c>
      <c r="E319" s="6">
        <f>VLOOKUP(A319,Table3[#All],5,FALSE)</f>
        <v>4.7</v>
      </c>
      <c r="F319" s="6">
        <f>VLOOKUP(A319,Table3[#All],6,FALSE)</f>
        <v>337</v>
      </c>
      <c r="G319" s="6">
        <v>15000</v>
      </c>
      <c r="H319" s="6" t="str">
        <f>VLOOKUP(A319,Table3[#All],8,FALSE)</f>
        <v>Beginner</v>
      </c>
      <c r="I319" s="6" t="s">
        <v>3034</v>
      </c>
      <c r="J319" s="6" t="s">
        <v>3035</v>
      </c>
      <c r="K319" s="6">
        <v>4.8</v>
      </c>
      <c r="L319" s="6">
        <v>251</v>
      </c>
      <c r="M319" s="6">
        <v>95</v>
      </c>
      <c r="N319" s="7">
        <f>IFERROR(VLOOKUP(I319,Table1[#All],2,0),0)</f>
        <v>9450</v>
      </c>
      <c r="O319" s="6" t="s">
        <v>3036</v>
      </c>
      <c r="P319" s="6" t="s">
        <v>3037</v>
      </c>
      <c r="Q319" s="6">
        <v>4.7</v>
      </c>
      <c r="R319" s="6">
        <v>107</v>
      </c>
      <c r="S319" s="6">
        <v>25</v>
      </c>
      <c r="T319" s="7">
        <f>IFERROR(VLOOKUP(O319,Table1[#All],2,0),0)</f>
        <v>3656</v>
      </c>
      <c r="U319" s="6" t="s">
        <v>3038</v>
      </c>
      <c r="V319" s="6" t="s">
        <v>3039</v>
      </c>
      <c r="W319" s="6">
        <v>4.7</v>
      </c>
      <c r="X319" s="6">
        <v>115</v>
      </c>
      <c r="Y319" s="6">
        <v>23</v>
      </c>
      <c r="Z319" s="7">
        <f>IFERROR(VLOOKUP(U319,Table1[#All],2,0),0)</f>
        <v>5983</v>
      </c>
      <c r="AA319" s="6" t="s">
        <v>3040</v>
      </c>
      <c r="AB319" s="6" t="s">
        <v>3041</v>
      </c>
      <c r="AC319" s="6">
        <v>4.8</v>
      </c>
      <c r="AD319" s="6">
        <v>61</v>
      </c>
      <c r="AE319" s="6">
        <v>13</v>
      </c>
      <c r="AF319" s="7">
        <f>IFERROR(VLOOKUP(AA319,Table1[#All],2,0),0)</f>
        <v>2764</v>
      </c>
      <c r="AG319" s="6" t="s">
        <v>9</v>
      </c>
      <c r="AH319" s="6" t="s">
        <v>9</v>
      </c>
      <c r="AI319" s="6">
        <f>0</f>
        <v>0</v>
      </c>
      <c r="AJ319" s="6">
        <f>0</f>
        <v>0</v>
      </c>
      <c r="AK319" s="6">
        <f>0</f>
        <v>0</v>
      </c>
      <c r="AL319" s="7">
        <f>IFERROR(VLOOKUP(AG319,Table1[#All],2,0),0)</f>
        <v>0</v>
      </c>
      <c r="AM319" s="6" t="s">
        <v>9</v>
      </c>
      <c r="AN319" s="6" t="s">
        <v>9</v>
      </c>
      <c r="AO319" s="6">
        <f>0</f>
        <v>0</v>
      </c>
      <c r="AP319" s="6">
        <f>0</f>
        <v>0</v>
      </c>
      <c r="AQ319" s="6">
        <f>0</f>
        <v>0</v>
      </c>
      <c r="AR319" s="7">
        <f>IFERROR(VLOOKUP(AM319,Table1[#All],2,0),0)</f>
        <v>0</v>
      </c>
      <c r="AS319" s="6" t="s">
        <v>9</v>
      </c>
      <c r="AT319" s="6" t="s">
        <v>9</v>
      </c>
      <c r="AU319" s="6">
        <f>0</f>
        <v>0</v>
      </c>
      <c r="AV319" s="6">
        <f>0</f>
        <v>0</v>
      </c>
      <c r="AW319" s="6">
        <f>0</f>
        <v>0</v>
      </c>
      <c r="AX319" s="7">
        <f>IFERROR(VLOOKUP(AS319,Table1[#All],2,0),0)</f>
        <v>0</v>
      </c>
      <c r="AY319" s="6" t="s">
        <v>9</v>
      </c>
      <c r="AZ319" s="6" t="s">
        <v>9</v>
      </c>
      <c r="BA319" s="6">
        <f>0</f>
        <v>0</v>
      </c>
      <c r="BB319" s="6">
        <f>0</f>
        <v>0</v>
      </c>
      <c r="BC319" s="6">
        <f>0</f>
        <v>0</v>
      </c>
      <c r="BD319" s="7">
        <f>IFERROR(VLOOKUP(AY319,Table1[#All],2,0),0)</f>
        <v>0</v>
      </c>
      <c r="BE319" s="6" t="s">
        <v>9</v>
      </c>
      <c r="BF319" s="6" t="s">
        <v>9</v>
      </c>
      <c r="BG319" s="6">
        <f>0</f>
        <v>0</v>
      </c>
      <c r="BH319" s="6">
        <f>0</f>
        <v>0</v>
      </c>
      <c r="BI319" s="6">
        <f>0</f>
        <v>0</v>
      </c>
      <c r="BJ319" s="7">
        <f>IFERROR(VLOOKUP(BE319,Table1[#All],2,0),0)</f>
        <v>0</v>
      </c>
      <c r="BK319" s="6" t="s">
        <v>9</v>
      </c>
      <c r="BL319" s="6" t="s">
        <v>9</v>
      </c>
      <c r="BM319" s="6">
        <f>0</f>
        <v>0</v>
      </c>
      <c r="BN319" s="6">
        <f>0</f>
        <v>0</v>
      </c>
      <c r="BO319" s="6">
        <f>0</f>
        <v>0</v>
      </c>
      <c r="BP319" s="7">
        <f>IFERROR(VLOOKUP(BK319,Table1[#All],2,0),0)</f>
        <v>0</v>
      </c>
    </row>
    <row r="320" spans="1:68" x14ac:dyDescent="0.25">
      <c r="A320" s="6" t="s">
        <v>3042</v>
      </c>
      <c r="B320" s="6" t="str">
        <f>VLOOKUP(A320,Table3[#All],2,FALSE)</f>
        <v>Rice University</v>
      </c>
      <c r="C320" s="6" t="str">
        <f>VLOOKUP(A320,Table3[#All],3,FALSE)</f>
        <v>Parallel, Concurrent, and Distributed Programming in Java</v>
      </c>
      <c r="D320" s="6" t="str">
        <f>VLOOKUP(A320,Table3[#All],4,FALSE)</f>
        <v>Specialization</v>
      </c>
      <c r="E320" s="6">
        <f>VLOOKUP(A320,Table3[#All],5,FALSE)</f>
        <v>4.5999999999999996</v>
      </c>
      <c r="F320" s="6">
        <f>VLOOKUP(A320,Table3[#All],6,FALSE)</f>
        <v>1372</v>
      </c>
      <c r="G320" s="6">
        <v>44000</v>
      </c>
      <c r="H320" s="6" t="str">
        <f>VLOOKUP(A320,Table3[#All],8,FALSE)</f>
        <v>Intermediate</v>
      </c>
      <c r="I320" s="6" t="s">
        <v>3043</v>
      </c>
      <c r="J320" s="6" t="s">
        <v>3044</v>
      </c>
      <c r="K320" s="6">
        <v>4.5999999999999996</v>
      </c>
      <c r="L320" s="8">
        <v>1066</v>
      </c>
      <c r="M320" s="6">
        <v>227</v>
      </c>
      <c r="N320" s="7">
        <f>IFERROR(VLOOKUP(I320,Table1[#All],2,0),0)</f>
        <v>33673</v>
      </c>
      <c r="O320" s="6" t="s">
        <v>3045</v>
      </c>
      <c r="P320" s="6" t="s">
        <v>3046</v>
      </c>
      <c r="Q320" s="6">
        <v>4.5</v>
      </c>
      <c r="R320" s="6">
        <v>590</v>
      </c>
      <c r="S320" s="6">
        <v>105</v>
      </c>
      <c r="T320" s="7">
        <f>IFERROR(VLOOKUP(O320,Table1[#All],2,0),0)</f>
        <v>18081</v>
      </c>
      <c r="U320" s="6" t="s">
        <v>3047</v>
      </c>
      <c r="V320" s="6" t="s">
        <v>3048</v>
      </c>
      <c r="W320" s="6">
        <v>4.5999999999999996</v>
      </c>
      <c r="X320" s="6">
        <v>440</v>
      </c>
      <c r="Y320" s="6">
        <v>71</v>
      </c>
      <c r="Z320" s="7">
        <f>IFERROR(VLOOKUP(U320,Table1[#All],2,0),0)</f>
        <v>18087</v>
      </c>
      <c r="AA320" s="6" t="s">
        <v>9</v>
      </c>
      <c r="AB320" s="6" t="s">
        <v>9</v>
      </c>
      <c r="AC320" s="6">
        <f>0</f>
        <v>0</v>
      </c>
      <c r="AD320" s="6">
        <f>0</f>
        <v>0</v>
      </c>
      <c r="AE320" s="6">
        <f>0</f>
        <v>0</v>
      </c>
      <c r="AF320" s="7">
        <f>IFERROR(VLOOKUP(AA320,Table1[#All],2,0),0)</f>
        <v>0</v>
      </c>
      <c r="AG320" s="6" t="s">
        <v>9</v>
      </c>
      <c r="AH320" s="6" t="s">
        <v>9</v>
      </c>
      <c r="AI320" s="6">
        <f>0</f>
        <v>0</v>
      </c>
      <c r="AJ320" s="6">
        <f>0</f>
        <v>0</v>
      </c>
      <c r="AK320" s="6">
        <f>0</f>
        <v>0</v>
      </c>
      <c r="AL320" s="7">
        <f>IFERROR(VLOOKUP(AG320,Table1[#All],2,0),0)</f>
        <v>0</v>
      </c>
      <c r="AM320" s="6" t="s">
        <v>9</v>
      </c>
      <c r="AN320" s="6" t="s">
        <v>9</v>
      </c>
      <c r="AO320" s="6">
        <f>0</f>
        <v>0</v>
      </c>
      <c r="AP320" s="6">
        <f>0</f>
        <v>0</v>
      </c>
      <c r="AQ320" s="6">
        <f>0</f>
        <v>0</v>
      </c>
      <c r="AR320" s="7">
        <f>IFERROR(VLOOKUP(AM320,Table1[#All],2,0),0)</f>
        <v>0</v>
      </c>
      <c r="AS320" s="6" t="s">
        <v>9</v>
      </c>
      <c r="AT320" s="6" t="s">
        <v>9</v>
      </c>
      <c r="AU320" s="6">
        <f>0</f>
        <v>0</v>
      </c>
      <c r="AV320" s="6">
        <f>0</f>
        <v>0</v>
      </c>
      <c r="AW320" s="6">
        <f>0</f>
        <v>0</v>
      </c>
      <c r="AX320" s="7">
        <f>IFERROR(VLOOKUP(AS320,Table1[#All],2,0),0)</f>
        <v>0</v>
      </c>
      <c r="AY320" s="6" t="s">
        <v>9</v>
      </c>
      <c r="AZ320" s="6" t="s">
        <v>9</v>
      </c>
      <c r="BA320" s="6">
        <f>0</f>
        <v>0</v>
      </c>
      <c r="BB320" s="6">
        <f>0</f>
        <v>0</v>
      </c>
      <c r="BC320" s="6">
        <f>0</f>
        <v>0</v>
      </c>
      <c r="BD320" s="7">
        <f>IFERROR(VLOOKUP(AY320,Table1[#All],2,0),0)</f>
        <v>0</v>
      </c>
      <c r="BE320" s="6" t="s">
        <v>9</v>
      </c>
      <c r="BF320" s="6" t="s">
        <v>9</v>
      </c>
      <c r="BG320" s="6">
        <f>0</f>
        <v>0</v>
      </c>
      <c r="BH320" s="6">
        <f>0</f>
        <v>0</v>
      </c>
      <c r="BI320" s="6">
        <f>0</f>
        <v>0</v>
      </c>
      <c r="BJ320" s="7">
        <f>IFERROR(VLOOKUP(BE320,Table1[#All],2,0),0)</f>
        <v>0</v>
      </c>
      <c r="BK320" s="6" t="s">
        <v>9</v>
      </c>
      <c r="BL320" s="6" t="s">
        <v>9</v>
      </c>
      <c r="BM320" s="6">
        <f>0</f>
        <v>0</v>
      </c>
      <c r="BN320" s="6">
        <f>0</f>
        <v>0</v>
      </c>
      <c r="BO320" s="6">
        <f>0</f>
        <v>0</v>
      </c>
      <c r="BP320" s="7">
        <f>IFERROR(VLOOKUP(BK320,Table1[#All],2,0),0)</f>
        <v>0</v>
      </c>
    </row>
    <row r="321" spans="1:68" x14ac:dyDescent="0.25">
      <c r="A321" s="6" t="s">
        <v>3049</v>
      </c>
      <c r="B321" s="6" t="str">
        <f>VLOOKUP(A321,Table3[#All],2,FALSE)</f>
        <v>University at Buffalo</v>
      </c>
      <c r="C321" s="6" t="str">
        <f>VLOOKUP(A321,Table3[#All],3,FALSE)</f>
        <v>Improving Leadership &amp; Governance in Nonprofit Organizations</v>
      </c>
      <c r="D321" s="6" t="str">
        <f>VLOOKUP(A321,Table3[#All],4,FALSE)</f>
        <v>Specialization</v>
      </c>
      <c r="E321" s="6">
        <f>VLOOKUP(A321,Table3[#All],5,FALSE)</f>
        <v>4.4000000000000004</v>
      </c>
      <c r="F321" s="6">
        <f>VLOOKUP(A321,Table3[#All],6,FALSE)</f>
        <v>195</v>
      </c>
      <c r="G321" s="6">
        <v>26000</v>
      </c>
      <c r="H321" s="6" t="str">
        <f>VLOOKUP(A321,Table3[#All],8,FALSE)</f>
        <v>Beginner</v>
      </c>
      <c r="I321" s="6" t="s">
        <v>3050</v>
      </c>
      <c r="J321" s="6" t="s">
        <v>3051</v>
      </c>
      <c r="K321" s="6">
        <v>4.4000000000000004</v>
      </c>
      <c r="L321" s="6">
        <v>166</v>
      </c>
      <c r="M321" s="6">
        <v>48</v>
      </c>
      <c r="N321" s="7">
        <f>IFERROR(VLOOKUP(I321,Table1[#All],2,0),0)</f>
        <v>22352</v>
      </c>
      <c r="O321" s="6" t="s">
        <v>3052</v>
      </c>
      <c r="P321" s="6" t="s">
        <v>3053</v>
      </c>
      <c r="Q321" s="6">
        <v>4.4000000000000004</v>
      </c>
      <c r="R321" s="6">
        <v>55</v>
      </c>
      <c r="S321" s="6">
        <v>12</v>
      </c>
      <c r="T321" s="7">
        <f>IFERROR(VLOOKUP(O321,Table1[#All],2,0),0)</f>
        <v>5595</v>
      </c>
      <c r="U321" s="6" t="s">
        <v>3054</v>
      </c>
      <c r="V321" s="6" t="s">
        <v>3055</v>
      </c>
      <c r="W321" s="6">
        <v>4.7</v>
      </c>
      <c r="X321" s="6">
        <v>42</v>
      </c>
      <c r="Y321" s="6">
        <v>9</v>
      </c>
      <c r="Z321" s="7">
        <f>IFERROR(VLOOKUP(U321,Table1[#All],2,0),0)</f>
        <v>4684</v>
      </c>
      <c r="AA321" s="6" t="s">
        <v>3056</v>
      </c>
      <c r="AB321" s="6" t="s">
        <v>3057</v>
      </c>
      <c r="AC321" s="6">
        <v>0</v>
      </c>
      <c r="AD321" s="6">
        <v>0</v>
      </c>
      <c r="AE321" s="6">
        <f>0</f>
        <v>0</v>
      </c>
      <c r="AF321" s="7">
        <f>IFERROR(VLOOKUP(AA321,Table1[#All],2,0),0)</f>
        <v>0</v>
      </c>
      <c r="AG321" s="6" t="s">
        <v>9</v>
      </c>
      <c r="AH321" s="6" t="s">
        <v>9</v>
      </c>
      <c r="AI321" s="6">
        <f>0</f>
        <v>0</v>
      </c>
      <c r="AJ321" s="6">
        <f>0</f>
        <v>0</v>
      </c>
      <c r="AK321" s="6">
        <f>0</f>
        <v>0</v>
      </c>
      <c r="AL321" s="7">
        <f>IFERROR(VLOOKUP(AG321,Table1[#All],2,0),0)</f>
        <v>0</v>
      </c>
      <c r="AM321" s="6" t="s">
        <v>9</v>
      </c>
      <c r="AN321" s="6" t="s">
        <v>9</v>
      </c>
      <c r="AO321" s="6">
        <f>0</f>
        <v>0</v>
      </c>
      <c r="AP321" s="6">
        <f>0</f>
        <v>0</v>
      </c>
      <c r="AQ321" s="6">
        <f>0</f>
        <v>0</v>
      </c>
      <c r="AR321" s="7">
        <f>IFERROR(VLOOKUP(AM321,Table1[#All],2,0),0)</f>
        <v>0</v>
      </c>
      <c r="AS321" s="6" t="s">
        <v>9</v>
      </c>
      <c r="AT321" s="6" t="s">
        <v>9</v>
      </c>
      <c r="AU321" s="6">
        <f>0</f>
        <v>0</v>
      </c>
      <c r="AV321" s="6">
        <f>0</f>
        <v>0</v>
      </c>
      <c r="AW321" s="6">
        <f>0</f>
        <v>0</v>
      </c>
      <c r="AX321" s="7">
        <f>IFERROR(VLOOKUP(AS321,Table1[#All],2,0),0)</f>
        <v>0</v>
      </c>
      <c r="AY321" s="6" t="s">
        <v>9</v>
      </c>
      <c r="AZ321" s="6" t="s">
        <v>9</v>
      </c>
      <c r="BA321" s="6">
        <f>0</f>
        <v>0</v>
      </c>
      <c r="BB321" s="6">
        <f>0</f>
        <v>0</v>
      </c>
      <c r="BC321" s="6">
        <f>0</f>
        <v>0</v>
      </c>
      <c r="BD321" s="7">
        <f>IFERROR(VLOOKUP(AY321,Table1[#All],2,0),0)</f>
        <v>0</v>
      </c>
      <c r="BE321" s="6" t="s">
        <v>9</v>
      </c>
      <c r="BF321" s="6" t="s">
        <v>9</v>
      </c>
      <c r="BG321" s="6">
        <f>0</f>
        <v>0</v>
      </c>
      <c r="BH321" s="6">
        <f>0</f>
        <v>0</v>
      </c>
      <c r="BI321" s="6">
        <f>0</f>
        <v>0</v>
      </c>
      <c r="BJ321" s="7">
        <f>IFERROR(VLOOKUP(BE321,Table1[#All],2,0),0)</f>
        <v>0</v>
      </c>
      <c r="BK321" s="6" t="s">
        <v>9</v>
      </c>
      <c r="BL321" s="6" t="s">
        <v>9</v>
      </c>
      <c r="BM321" s="6">
        <f>0</f>
        <v>0</v>
      </c>
      <c r="BN321" s="6">
        <f>0</f>
        <v>0</v>
      </c>
      <c r="BO321" s="6">
        <f>0</f>
        <v>0</v>
      </c>
      <c r="BP321" s="7">
        <f>IFERROR(VLOOKUP(BK321,Table1[#All],2,0),0)</f>
        <v>0</v>
      </c>
    </row>
    <row r="322" spans="1:68" x14ac:dyDescent="0.25">
      <c r="A322" s="6" t="s">
        <v>3058</v>
      </c>
      <c r="B322" s="6" t="str">
        <f>VLOOKUP(A322,Table3[#All],2,FALSE)</f>
        <v>Johns Hopkins University</v>
      </c>
      <c r="C322" s="6" t="str">
        <f>VLOOKUP(A322,Table3[#All],3,FALSE)</f>
        <v>Patient Safety</v>
      </c>
      <c r="D322" s="6" t="str">
        <f>VLOOKUP(A322,Table3[#All],4,FALSE)</f>
        <v>Specialization</v>
      </c>
      <c r="E322" s="6">
        <f>VLOOKUP(A322,Table3[#All],5,FALSE)</f>
        <v>4.8</v>
      </c>
      <c r="F322" s="6">
        <f>VLOOKUP(A322,Table3[#All],6,FALSE)</f>
        <v>1264</v>
      </c>
      <c r="G322" s="6">
        <v>24000</v>
      </c>
      <c r="H322" s="6" t="str">
        <f>VLOOKUP(A322,Table3[#All],8,FALSE)</f>
        <v>Beginner</v>
      </c>
      <c r="I322" s="6" t="s">
        <v>3059</v>
      </c>
      <c r="J322" s="6" t="s">
        <v>3060</v>
      </c>
      <c r="K322" s="6">
        <v>4.8</v>
      </c>
      <c r="L322" s="8">
        <v>1130</v>
      </c>
      <c r="M322" s="6">
        <v>258</v>
      </c>
      <c r="N322" s="7">
        <f>IFERROR(VLOOKUP(I322,Table1[#All],2,0),0)</f>
        <v>21162</v>
      </c>
      <c r="O322" s="6" t="s">
        <v>3061</v>
      </c>
      <c r="P322" s="6" t="s">
        <v>3062</v>
      </c>
      <c r="Q322" s="6">
        <v>4.8</v>
      </c>
      <c r="R322" s="6">
        <v>349</v>
      </c>
      <c r="S322" s="6">
        <v>60</v>
      </c>
      <c r="T322" s="7">
        <f>IFERROR(VLOOKUP(O322,Table1[#All],2,0),0)</f>
        <v>6062</v>
      </c>
      <c r="U322" s="6" t="s">
        <v>3063</v>
      </c>
      <c r="V322" s="6" t="s">
        <v>3064</v>
      </c>
      <c r="W322" s="6">
        <v>4.8</v>
      </c>
      <c r="X322" s="6">
        <v>126</v>
      </c>
      <c r="Y322" s="6">
        <v>21</v>
      </c>
      <c r="Z322" s="7">
        <f>IFERROR(VLOOKUP(U322,Table1[#All],2,0),0)</f>
        <v>5175</v>
      </c>
      <c r="AA322" s="6" t="s">
        <v>3065</v>
      </c>
      <c r="AB322" s="6" t="s">
        <v>3066</v>
      </c>
      <c r="AC322" s="6">
        <v>4.5999999999999996</v>
      </c>
      <c r="AD322" s="6">
        <v>67</v>
      </c>
      <c r="AE322" s="6">
        <v>18</v>
      </c>
      <c r="AF322" s="7">
        <f>IFERROR(VLOOKUP(AA322,Table1[#All],2,0),0)</f>
        <v>3133</v>
      </c>
      <c r="AG322" s="6" t="s">
        <v>3067</v>
      </c>
      <c r="AH322" s="6" t="s">
        <v>3068</v>
      </c>
      <c r="AI322" s="6">
        <v>4.7</v>
      </c>
      <c r="AJ322" s="6">
        <v>57</v>
      </c>
      <c r="AK322" s="6">
        <v>17</v>
      </c>
      <c r="AL322" s="7">
        <f>IFERROR(VLOOKUP(AG322,Table1[#All],2,0),0)</f>
        <v>3234</v>
      </c>
      <c r="AM322" s="6" t="s">
        <v>3069</v>
      </c>
      <c r="AN322" s="6" t="s">
        <v>3070</v>
      </c>
      <c r="AO322" s="6">
        <v>4.5999999999999996</v>
      </c>
      <c r="AP322" s="6">
        <v>59</v>
      </c>
      <c r="AQ322" s="6">
        <v>11</v>
      </c>
      <c r="AR322" s="7">
        <f>IFERROR(VLOOKUP(AM322,Table1[#All],2,0),0)</f>
        <v>3027</v>
      </c>
      <c r="AS322" s="6" t="s">
        <v>3071</v>
      </c>
      <c r="AT322" s="6" t="s">
        <v>3072</v>
      </c>
      <c r="AU322" s="6">
        <v>4.5999999999999996</v>
      </c>
      <c r="AV322" s="6">
        <v>51</v>
      </c>
      <c r="AW322" s="6">
        <v>15</v>
      </c>
      <c r="AX322" s="7">
        <f>IFERROR(VLOOKUP(AS322,Table1[#All],2,0),0)</f>
        <v>2893</v>
      </c>
      <c r="AY322" s="6" t="s">
        <v>9</v>
      </c>
      <c r="AZ322" s="6" t="s">
        <v>9</v>
      </c>
      <c r="BA322" s="6">
        <f>0</f>
        <v>0</v>
      </c>
      <c r="BB322" s="6">
        <f>0</f>
        <v>0</v>
      </c>
      <c r="BC322" s="6">
        <f>0</f>
        <v>0</v>
      </c>
      <c r="BD322" s="7">
        <f>IFERROR(VLOOKUP(AY322,Table1[#All],2,0),0)</f>
        <v>0</v>
      </c>
      <c r="BE322" s="6" t="s">
        <v>9</v>
      </c>
      <c r="BF322" s="6" t="s">
        <v>9</v>
      </c>
      <c r="BG322" s="6">
        <f>0</f>
        <v>0</v>
      </c>
      <c r="BH322" s="6">
        <f>0</f>
        <v>0</v>
      </c>
      <c r="BI322" s="6">
        <f>0</f>
        <v>0</v>
      </c>
      <c r="BJ322" s="7">
        <f>IFERROR(VLOOKUP(BE322,Table1[#All],2,0),0)</f>
        <v>0</v>
      </c>
      <c r="BK322" s="6" t="s">
        <v>9</v>
      </c>
      <c r="BL322" s="6" t="s">
        <v>9</v>
      </c>
      <c r="BM322" s="6">
        <f>0</f>
        <v>0</v>
      </c>
      <c r="BN322" s="6">
        <f>0</f>
        <v>0</v>
      </c>
      <c r="BO322" s="6">
        <f>0</f>
        <v>0</v>
      </c>
      <c r="BP322" s="7">
        <f>IFERROR(VLOOKUP(BK322,Table1[#All],2,0),0)</f>
        <v>0</v>
      </c>
    </row>
    <row r="323" spans="1:68" x14ac:dyDescent="0.25">
      <c r="A323" s="6" t="s">
        <v>3073</v>
      </c>
      <c r="B323" s="6" t="str">
        <f>VLOOKUP(A323,Table3[#All],2,FALSE)</f>
        <v>University of Toronto</v>
      </c>
      <c r="C323" s="6" t="str">
        <f>VLOOKUP(A323,Table3[#All],3,FALSE)</f>
        <v>Plant Bioinformatic Methods</v>
      </c>
      <c r="D323" s="6" t="str">
        <f>VLOOKUP(A323,Table3[#All],4,FALSE)</f>
        <v>Specialization</v>
      </c>
      <c r="E323" s="6">
        <f>VLOOKUP(A323,Table3[#All],5,FALSE)</f>
        <v>4.7</v>
      </c>
      <c r="F323" s="6">
        <f>VLOOKUP(A323,Table3[#All],6,FALSE)</f>
        <v>1727</v>
      </c>
      <c r="G323" s="6">
        <v>100000</v>
      </c>
      <c r="H323" s="6" t="str">
        <f>VLOOKUP(A323,Table3[#All],8,FALSE)</f>
        <v>Beginner</v>
      </c>
      <c r="I323" s="6" t="s">
        <v>3074</v>
      </c>
      <c r="J323" s="6" t="s">
        <v>3075</v>
      </c>
      <c r="K323" s="6">
        <v>4.7</v>
      </c>
      <c r="L323" s="8">
        <v>1458</v>
      </c>
      <c r="M323" s="6">
        <v>338</v>
      </c>
      <c r="N323" s="7">
        <f>IFERROR(VLOOKUP(I323,Table1[#All],2,0),0)</f>
        <v>92210</v>
      </c>
      <c r="O323" s="6" t="s">
        <v>3076</v>
      </c>
      <c r="P323" s="6" t="s">
        <v>3077</v>
      </c>
      <c r="Q323" s="6">
        <v>4.7</v>
      </c>
      <c r="R323" s="6">
        <v>424</v>
      </c>
      <c r="S323" s="6">
        <v>74</v>
      </c>
      <c r="T323" s="7">
        <f>IFERROR(VLOOKUP(O323,Table1[#All],2,0),0)</f>
        <v>30096</v>
      </c>
      <c r="U323" s="6" t="s">
        <v>3078</v>
      </c>
      <c r="V323" s="6" t="s">
        <v>3079</v>
      </c>
      <c r="W323" s="6">
        <v>4.8</v>
      </c>
      <c r="X323" s="6">
        <v>177</v>
      </c>
      <c r="Y323" s="6">
        <v>41</v>
      </c>
      <c r="Z323" s="7">
        <f>IFERROR(VLOOKUP(U323,Table1[#All],2,0),0)</f>
        <v>7301</v>
      </c>
      <c r="AA323" s="6" t="s">
        <v>3080</v>
      </c>
      <c r="AB323" s="6" t="s">
        <v>3081</v>
      </c>
      <c r="AC323" s="6">
        <v>4.8</v>
      </c>
      <c r="AD323" s="6">
        <v>21</v>
      </c>
      <c r="AE323" s="6">
        <v>4</v>
      </c>
      <c r="AF323" s="7">
        <f>IFERROR(VLOOKUP(AA323,Table1[#All],2,0),0)</f>
        <v>2800</v>
      </c>
      <c r="AG323" s="6" t="s">
        <v>9</v>
      </c>
      <c r="AH323" s="6" t="s">
        <v>9</v>
      </c>
      <c r="AI323" s="6">
        <f>0</f>
        <v>0</v>
      </c>
      <c r="AJ323" s="6">
        <f>0</f>
        <v>0</v>
      </c>
      <c r="AK323" s="6">
        <f>0</f>
        <v>0</v>
      </c>
      <c r="AL323" s="7">
        <f>IFERROR(VLOOKUP(AG323,Table1[#All],2,0),0)</f>
        <v>0</v>
      </c>
      <c r="AM323" s="6" t="s">
        <v>9</v>
      </c>
      <c r="AN323" s="6" t="s">
        <v>9</v>
      </c>
      <c r="AO323" s="6">
        <f>0</f>
        <v>0</v>
      </c>
      <c r="AP323" s="6">
        <f>0</f>
        <v>0</v>
      </c>
      <c r="AQ323" s="6">
        <f>0</f>
        <v>0</v>
      </c>
      <c r="AR323" s="7">
        <f>IFERROR(VLOOKUP(AM323,Table1[#All],2,0),0)</f>
        <v>0</v>
      </c>
      <c r="AS323" s="6" t="s">
        <v>9</v>
      </c>
      <c r="AT323" s="6" t="s">
        <v>9</v>
      </c>
      <c r="AU323" s="6">
        <f>0</f>
        <v>0</v>
      </c>
      <c r="AV323" s="6">
        <f>0</f>
        <v>0</v>
      </c>
      <c r="AW323" s="6">
        <f>0</f>
        <v>0</v>
      </c>
      <c r="AX323" s="7">
        <f>IFERROR(VLOOKUP(AS323,Table1[#All],2,0),0)</f>
        <v>0</v>
      </c>
      <c r="AY323" s="6" t="s">
        <v>9</v>
      </c>
      <c r="AZ323" s="6" t="s">
        <v>9</v>
      </c>
      <c r="BA323" s="6">
        <f>0</f>
        <v>0</v>
      </c>
      <c r="BB323" s="6">
        <f>0</f>
        <v>0</v>
      </c>
      <c r="BC323" s="6">
        <f>0</f>
        <v>0</v>
      </c>
      <c r="BD323" s="7">
        <f>IFERROR(VLOOKUP(AY323,Table1[#All],2,0),0)</f>
        <v>0</v>
      </c>
      <c r="BE323" s="6" t="s">
        <v>9</v>
      </c>
      <c r="BF323" s="6" t="s">
        <v>9</v>
      </c>
      <c r="BG323" s="6">
        <f>0</f>
        <v>0</v>
      </c>
      <c r="BH323" s="6">
        <f>0</f>
        <v>0</v>
      </c>
      <c r="BI323" s="6">
        <f>0</f>
        <v>0</v>
      </c>
      <c r="BJ323" s="7">
        <f>IFERROR(VLOOKUP(BE323,Table1[#All],2,0),0)</f>
        <v>0</v>
      </c>
      <c r="BK323" s="6" t="s">
        <v>9</v>
      </c>
      <c r="BL323" s="6" t="s">
        <v>9</v>
      </c>
      <c r="BM323" s="6">
        <f>0</f>
        <v>0</v>
      </c>
      <c r="BN323" s="6">
        <f>0</f>
        <v>0</v>
      </c>
      <c r="BO323" s="6">
        <f>0</f>
        <v>0</v>
      </c>
      <c r="BP323" s="7">
        <f>IFERROR(VLOOKUP(BK323,Table1[#All],2,0),0)</f>
        <v>0</v>
      </c>
    </row>
    <row r="324" spans="1:68" x14ac:dyDescent="0.25">
      <c r="A324" s="6" t="s">
        <v>3082</v>
      </c>
      <c r="B324" s="6" t="str">
        <f>VLOOKUP(A324,Table3[#All],2,FALSE)</f>
        <v>University of Colorado Boulder</v>
      </c>
      <c r="C324" s="6" t="str">
        <f>VLOOKUP(A324,Table3[#All],3,FALSE)</f>
        <v>Developing Industrial Internet of Things</v>
      </c>
      <c r="D324" s="6" t="str">
        <f>VLOOKUP(A324,Table3[#All],4,FALSE)</f>
        <v>Specialization</v>
      </c>
      <c r="E324" s="6">
        <f>VLOOKUP(A324,Table3[#All],5,FALSE)</f>
        <v>4.5999999999999996</v>
      </c>
      <c r="F324" s="6">
        <f>VLOOKUP(A324,Table3[#All],6,FALSE)</f>
        <v>511</v>
      </c>
      <c r="G324" s="6">
        <v>24000</v>
      </c>
      <c r="H324" s="6" t="str">
        <f>VLOOKUP(A324,Table3[#All],8,FALSE)</f>
        <v>Intermediate</v>
      </c>
      <c r="I324" s="6" t="s">
        <v>3083</v>
      </c>
      <c r="J324" s="6" t="s">
        <v>3084</v>
      </c>
      <c r="K324" s="6">
        <v>4.7</v>
      </c>
      <c r="L324" s="6">
        <v>376</v>
      </c>
      <c r="M324" s="6">
        <v>100</v>
      </c>
      <c r="N324" s="7">
        <f>IFERROR(VLOOKUP(I324,Table1[#All],2,0),0)</f>
        <v>19931</v>
      </c>
      <c r="O324" s="6" t="s">
        <v>3085</v>
      </c>
      <c r="P324" s="6" t="s">
        <v>3086</v>
      </c>
      <c r="Q324" s="6">
        <v>4.7</v>
      </c>
      <c r="R324" s="6">
        <v>82</v>
      </c>
      <c r="S324" s="6">
        <v>16</v>
      </c>
      <c r="T324" s="7">
        <f>IFERROR(VLOOKUP(O324,Table1[#All],2,0),0)</f>
        <v>5688</v>
      </c>
      <c r="U324" s="6" t="s">
        <v>3087</v>
      </c>
      <c r="V324" s="6" t="s">
        <v>3088</v>
      </c>
      <c r="W324" s="6">
        <v>4.5999999999999996</v>
      </c>
      <c r="X324" s="6">
        <v>147</v>
      </c>
      <c r="Y324" s="6">
        <v>32</v>
      </c>
      <c r="Z324" s="7">
        <f>IFERROR(VLOOKUP(U324,Table1[#All],2,0),0)</f>
        <v>5893</v>
      </c>
      <c r="AA324" s="6" t="s">
        <v>9</v>
      </c>
      <c r="AB324" s="6" t="s">
        <v>9</v>
      </c>
      <c r="AC324" s="6">
        <f>0</f>
        <v>0</v>
      </c>
      <c r="AD324" s="6">
        <f>0</f>
        <v>0</v>
      </c>
      <c r="AE324" s="6">
        <f>0</f>
        <v>0</v>
      </c>
      <c r="AF324" s="7">
        <f>IFERROR(VLOOKUP(AA324,Table1[#All],2,0),0)</f>
        <v>0</v>
      </c>
      <c r="AG324" s="6" t="s">
        <v>9</v>
      </c>
      <c r="AH324" s="6" t="s">
        <v>9</v>
      </c>
      <c r="AI324" s="6">
        <f>0</f>
        <v>0</v>
      </c>
      <c r="AJ324" s="6">
        <f>0</f>
        <v>0</v>
      </c>
      <c r="AK324" s="6">
        <f>0</f>
        <v>0</v>
      </c>
      <c r="AL324" s="7">
        <f>IFERROR(VLOOKUP(AG324,Table1[#All],2,0),0)</f>
        <v>0</v>
      </c>
      <c r="AM324" s="6" t="s">
        <v>9</v>
      </c>
      <c r="AN324" s="6" t="s">
        <v>9</v>
      </c>
      <c r="AO324" s="6">
        <f>0</f>
        <v>0</v>
      </c>
      <c r="AP324" s="6">
        <f>0</f>
        <v>0</v>
      </c>
      <c r="AQ324" s="6">
        <f>0</f>
        <v>0</v>
      </c>
      <c r="AR324" s="7">
        <f>IFERROR(VLOOKUP(AM324,Table1[#All],2,0),0)</f>
        <v>0</v>
      </c>
      <c r="AS324" s="6" t="s">
        <v>9</v>
      </c>
      <c r="AT324" s="6" t="s">
        <v>9</v>
      </c>
      <c r="AU324" s="6">
        <f>0</f>
        <v>0</v>
      </c>
      <c r="AV324" s="6">
        <f>0</f>
        <v>0</v>
      </c>
      <c r="AW324" s="6">
        <f>0</f>
        <v>0</v>
      </c>
      <c r="AX324" s="7">
        <f>IFERROR(VLOOKUP(AS324,Table1[#All],2,0),0)</f>
        <v>0</v>
      </c>
      <c r="AY324" s="6" t="s">
        <v>9</v>
      </c>
      <c r="AZ324" s="6" t="s">
        <v>9</v>
      </c>
      <c r="BA324" s="6">
        <f>0</f>
        <v>0</v>
      </c>
      <c r="BB324" s="6">
        <f>0</f>
        <v>0</v>
      </c>
      <c r="BC324" s="6">
        <f>0</f>
        <v>0</v>
      </c>
      <c r="BD324" s="7">
        <f>IFERROR(VLOOKUP(AY324,Table1[#All],2,0),0)</f>
        <v>0</v>
      </c>
      <c r="BE324" s="6" t="s">
        <v>9</v>
      </c>
      <c r="BF324" s="6" t="s">
        <v>9</v>
      </c>
      <c r="BG324" s="6">
        <f>0</f>
        <v>0</v>
      </c>
      <c r="BH324" s="6">
        <f>0</f>
        <v>0</v>
      </c>
      <c r="BI324" s="6">
        <f>0</f>
        <v>0</v>
      </c>
      <c r="BJ324" s="7">
        <f>IFERROR(VLOOKUP(BE324,Table1[#All],2,0),0)</f>
        <v>0</v>
      </c>
      <c r="BK324" s="6" t="s">
        <v>9</v>
      </c>
      <c r="BL324" s="6" t="s">
        <v>9</v>
      </c>
      <c r="BM324" s="6">
        <f>0</f>
        <v>0</v>
      </c>
      <c r="BN324" s="6">
        <f>0</f>
        <v>0</v>
      </c>
      <c r="BO324" s="6">
        <f>0</f>
        <v>0</v>
      </c>
      <c r="BP324" s="7">
        <f>IFERROR(VLOOKUP(BK324,Table1[#All],2,0),0)</f>
        <v>0</v>
      </c>
    </row>
    <row r="325" spans="1:68" x14ac:dyDescent="0.25">
      <c r="A325" s="6" t="s">
        <v>3089</v>
      </c>
      <c r="B325" s="6" t="str">
        <f>VLOOKUP(A325,Table3[#All],2,FALSE)</f>
        <v>University of Illinois at Urbana-Champaign</v>
      </c>
      <c r="C325" s="6" t="str">
        <f>VLOOKUP(A325,Table3[#All],3,FALSE)</f>
        <v>Managerial Economics and Business Analysis</v>
      </c>
      <c r="D325" s="6" t="str">
        <f>VLOOKUP(A325,Table3[#All],4,FALSE)</f>
        <v>Specialization</v>
      </c>
      <c r="E325" s="6">
        <f>VLOOKUP(A325,Table3[#All],5,FALSE)</f>
        <v>4.7</v>
      </c>
      <c r="F325" s="6">
        <f>VLOOKUP(A325,Table3[#All],6,FALSE)</f>
        <v>3769</v>
      </c>
      <c r="G325" s="6">
        <v>110000</v>
      </c>
      <c r="H325" s="6" t="str">
        <f>VLOOKUP(A325,Table3[#All],8,FALSE)</f>
        <v>Beginner</v>
      </c>
      <c r="I325" s="6" t="s">
        <v>3090</v>
      </c>
      <c r="J325" s="6" t="s">
        <v>3091</v>
      </c>
      <c r="K325" s="6">
        <v>4.8</v>
      </c>
      <c r="L325" s="8">
        <v>2112</v>
      </c>
      <c r="M325" s="6">
        <v>509</v>
      </c>
      <c r="N325" s="7">
        <f>IFERROR(VLOOKUP(I325,Table1[#All],2,0),0)</f>
        <v>66283</v>
      </c>
      <c r="O325" s="6" t="s">
        <v>3092</v>
      </c>
      <c r="P325" s="6" t="s">
        <v>3093</v>
      </c>
      <c r="Q325" s="6">
        <v>4.9000000000000004</v>
      </c>
      <c r="R325" s="6">
        <v>966</v>
      </c>
      <c r="S325" s="6">
        <v>182</v>
      </c>
      <c r="T325" s="7">
        <f>IFERROR(VLOOKUP(O325,Table1[#All],2,0),0)</f>
        <v>31897</v>
      </c>
      <c r="U325" s="6" t="s">
        <v>3094</v>
      </c>
      <c r="V325" s="6" t="s">
        <v>3095</v>
      </c>
      <c r="W325" s="6">
        <v>4.3</v>
      </c>
      <c r="X325" s="6">
        <v>772</v>
      </c>
      <c r="Y325" s="6">
        <v>155</v>
      </c>
      <c r="Z325" s="7">
        <f>IFERROR(VLOOKUP(U325,Table1[#All],2,0),0)</f>
        <v>28564</v>
      </c>
      <c r="AA325" s="6" t="s">
        <v>3096</v>
      </c>
      <c r="AB325" s="6" t="s">
        <v>3097</v>
      </c>
      <c r="AC325" s="6">
        <v>4.5</v>
      </c>
      <c r="AD325" s="6">
        <v>645</v>
      </c>
      <c r="AE325" s="6">
        <v>115</v>
      </c>
      <c r="AF325" s="7">
        <f>IFERROR(VLOOKUP(AA325,Table1[#All],2,0),0)</f>
        <v>30218</v>
      </c>
      <c r="AG325" s="6" t="s">
        <v>3098</v>
      </c>
      <c r="AH325" s="6" t="s">
        <v>3099</v>
      </c>
      <c r="AI325" s="6">
        <v>4.8</v>
      </c>
      <c r="AJ325" s="6">
        <v>905</v>
      </c>
      <c r="AK325" s="6">
        <v>190</v>
      </c>
      <c r="AL325" s="7">
        <f>IFERROR(VLOOKUP(AG325,Table1[#All],2,0),0)</f>
        <v>33216</v>
      </c>
      <c r="AM325" s="6" t="s">
        <v>3100</v>
      </c>
      <c r="AN325" s="6" t="s">
        <v>3101</v>
      </c>
      <c r="AO325" s="6">
        <v>4.8</v>
      </c>
      <c r="AP325" s="6">
        <v>786</v>
      </c>
      <c r="AQ325" s="6">
        <v>158</v>
      </c>
      <c r="AR325" s="7">
        <f>IFERROR(VLOOKUP(AM325,Table1[#All],2,0),0)</f>
        <v>24939</v>
      </c>
      <c r="AS325" s="6" t="s">
        <v>3102</v>
      </c>
      <c r="AT325" s="6" t="s">
        <v>3103</v>
      </c>
      <c r="AU325" s="6">
        <v>4.7</v>
      </c>
      <c r="AV325" s="6">
        <v>110</v>
      </c>
      <c r="AW325" s="6">
        <v>27</v>
      </c>
      <c r="AX325" s="7">
        <f>IFERROR(VLOOKUP(AS325,Table1[#All],2,0),0)</f>
        <v>10300</v>
      </c>
      <c r="AY325" s="6" t="s">
        <v>9</v>
      </c>
      <c r="AZ325" s="6" t="s">
        <v>9</v>
      </c>
      <c r="BA325" s="6">
        <f>0</f>
        <v>0</v>
      </c>
      <c r="BB325" s="6">
        <f>0</f>
        <v>0</v>
      </c>
      <c r="BC325" s="6">
        <f>0</f>
        <v>0</v>
      </c>
      <c r="BD325" s="7">
        <f>IFERROR(VLOOKUP(AY325,Table1[#All],2,0),0)</f>
        <v>0</v>
      </c>
      <c r="BE325" s="6" t="s">
        <v>9</v>
      </c>
      <c r="BF325" s="6" t="s">
        <v>9</v>
      </c>
      <c r="BG325" s="6">
        <f>0</f>
        <v>0</v>
      </c>
      <c r="BH325" s="6">
        <f>0</f>
        <v>0</v>
      </c>
      <c r="BI325" s="6">
        <f>0</f>
        <v>0</v>
      </c>
      <c r="BJ325" s="7">
        <f>IFERROR(VLOOKUP(BE325,Table1[#All],2,0),0)</f>
        <v>0</v>
      </c>
      <c r="BK325" s="6" t="s">
        <v>9</v>
      </c>
      <c r="BL325" s="6" t="s">
        <v>9</v>
      </c>
      <c r="BM325" s="6">
        <f>0</f>
        <v>0</v>
      </c>
      <c r="BN325" s="6">
        <f>0</f>
        <v>0</v>
      </c>
      <c r="BO325" s="6">
        <f>0</f>
        <v>0</v>
      </c>
      <c r="BP325" s="7">
        <f>IFERROR(VLOOKUP(BK325,Table1[#All],2,0),0)</f>
        <v>0</v>
      </c>
    </row>
    <row r="326" spans="1:68" x14ac:dyDescent="0.25">
      <c r="A326" s="6" t="s">
        <v>3104</v>
      </c>
      <c r="B326" s="6" t="str">
        <f>VLOOKUP(A326,Table3[#All],2,FALSE)</f>
        <v>Google Cloud</v>
      </c>
      <c r="C326" s="6" t="str">
        <f>VLOOKUP(A326,Table3[#All],3,FALSE)</f>
        <v>Installing and Managing Google Cloud’s Apigee API Platform for Private Cloud</v>
      </c>
      <c r="D326" s="6" t="str">
        <f>VLOOKUP(A326,Table3[#All],4,FALSE)</f>
        <v>Specialization</v>
      </c>
      <c r="E326" s="6">
        <f>VLOOKUP(A326,Table3[#All],5,FALSE)</f>
        <v>4.7</v>
      </c>
      <c r="F326" s="6">
        <f>VLOOKUP(A326,Table3[#All],6,FALSE)</f>
        <v>306</v>
      </c>
      <c r="G326" s="6">
        <v>7000</v>
      </c>
      <c r="H326" s="6" t="str">
        <f>VLOOKUP(A326,Table3[#All],8,FALSE)</f>
        <v>Intermediate</v>
      </c>
      <c r="I326" s="6" t="s">
        <v>3105</v>
      </c>
      <c r="J326" s="6" t="s">
        <v>3106</v>
      </c>
      <c r="K326" s="6">
        <v>4.7</v>
      </c>
      <c r="L326" s="6">
        <v>242</v>
      </c>
      <c r="M326" s="6">
        <v>49</v>
      </c>
      <c r="N326" s="7">
        <f>IFERROR(VLOOKUP(I326,Table1[#All],2,0),0)</f>
        <v>6420</v>
      </c>
      <c r="O326" s="6" t="s">
        <v>3107</v>
      </c>
      <c r="P326" s="6" t="s">
        <v>3108</v>
      </c>
      <c r="Q326" s="6">
        <v>4.7</v>
      </c>
      <c r="R326" s="6">
        <v>133</v>
      </c>
      <c r="S326" s="6">
        <v>19</v>
      </c>
      <c r="T326" s="7">
        <f>IFERROR(VLOOKUP(O326,Table1[#All],2,0),0)</f>
        <v>2940</v>
      </c>
      <c r="U326" s="6" t="s">
        <v>3109</v>
      </c>
      <c r="V326" s="6" t="s">
        <v>3110</v>
      </c>
      <c r="W326" s="6">
        <v>4.7</v>
      </c>
      <c r="X326" s="6">
        <v>102</v>
      </c>
      <c r="Y326" s="6">
        <v>14</v>
      </c>
      <c r="Z326" s="7">
        <f>IFERROR(VLOOKUP(U326,Table1[#All],2,0),0)</f>
        <v>2488</v>
      </c>
      <c r="AA326" s="6" t="s">
        <v>9</v>
      </c>
      <c r="AB326" s="6" t="s">
        <v>9</v>
      </c>
      <c r="AC326" s="6">
        <f>0</f>
        <v>0</v>
      </c>
      <c r="AD326" s="6">
        <f>0</f>
        <v>0</v>
      </c>
      <c r="AE326" s="6">
        <f>0</f>
        <v>0</v>
      </c>
      <c r="AF326" s="7">
        <f>IFERROR(VLOOKUP(AA326,Table1[#All],2,0),0)</f>
        <v>0</v>
      </c>
      <c r="AG326" s="6" t="s">
        <v>9</v>
      </c>
      <c r="AH326" s="6" t="s">
        <v>9</v>
      </c>
      <c r="AI326" s="6">
        <f>0</f>
        <v>0</v>
      </c>
      <c r="AJ326" s="6">
        <f>0</f>
        <v>0</v>
      </c>
      <c r="AK326" s="6">
        <f>0</f>
        <v>0</v>
      </c>
      <c r="AL326" s="7">
        <f>IFERROR(VLOOKUP(AG326,Table1[#All],2,0),0)</f>
        <v>0</v>
      </c>
      <c r="AM326" s="6" t="s">
        <v>9</v>
      </c>
      <c r="AN326" s="6" t="s">
        <v>9</v>
      </c>
      <c r="AO326" s="6">
        <f>0</f>
        <v>0</v>
      </c>
      <c r="AP326" s="6">
        <f>0</f>
        <v>0</v>
      </c>
      <c r="AQ326" s="6">
        <f>0</f>
        <v>0</v>
      </c>
      <c r="AR326" s="7">
        <f>IFERROR(VLOOKUP(AM326,Table1[#All],2,0),0)</f>
        <v>0</v>
      </c>
      <c r="AS326" s="6" t="s">
        <v>9</v>
      </c>
      <c r="AT326" s="6" t="s">
        <v>9</v>
      </c>
      <c r="AU326" s="6">
        <f>0</f>
        <v>0</v>
      </c>
      <c r="AV326" s="6">
        <f>0</f>
        <v>0</v>
      </c>
      <c r="AW326" s="6">
        <f>0</f>
        <v>0</v>
      </c>
      <c r="AX326" s="7">
        <f>IFERROR(VLOOKUP(AS326,Table1[#All],2,0),0)</f>
        <v>0</v>
      </c>
      <c r="AY326" s="6" t="s">
        <v>9</v>
      </c>
      <c r="AZ326" s="6" t="s">
        <v>9</v>
      </c>
      <c r="BA326" s="6">
        <f>0</f>
        <v>0</v>
      </c>
      <c r="BB326" s="6">
        <f>0</f>
        <v>0</v>
      </c>
      <c r="BC326" s="6">
        <f>0</f>
        <v>0</v>
      </c>
      <c r="BD326" s="7">
        <f>IFERROR(VLOOKUP(AY326,Table1[#All],2,0),0)</f>
        <v>0</v>
      </c>
      <c r="BE326" s="6" t="s">
        <v>9</v>
      </c>
      <c r="BF326" s="6" t="s">
        <v>9</v>
      </c>
      <c r="BG326" s="6">
        <f>0</f>
        <v>0</v>
      </c>
      <c r="BH326" s="6">
        <f>0</f>
        <v>0</v>
      </c>
      <c r="BI326" s="6">
        <f>0</f>
        <v>0</v>
      </c>
      <c r="BJ326" s="7">
        <f>IFERROR(VLOOKUP(BE326,Table1[#All],2,0),0)</f>
        <v>0</v>
      </c>
      <c r="BK326" s="6" t="s">
        <v>9</v>
      </c>
      <c r="BL326" s="6" t="s">
        <v>9</v>
      </c>
      <c r="BM326" s="6">
        <f>0</f>
        <v>0</v>
      </c>
      <c r="BN326" s="6">
        <f>0</f>
        <v>0</v>
      </c>
      <c r="BO326" s="6">
        <f>0</f>
        <v>0</v>
      </c>
      <c r="BP326" s="7">
        <f>IFERROR(VLOOKUP(BK326,Table1[#All],2,0),0)</f>
        <v>0</v>
      </c>
    </row>
    <row r="327" spans="1:68" x14ac:dyDescent="0.25">
      <c r="A327" s="6" t="s">
        <v>3111</v>
      </c>
      <c r="B327" s="6" t="str">
        <f>VLOOKUP(A327,Table3[#All],2,FALSE)</f>
        <v>Autodesk</v>
      </c>
      <c r="C327" s="6" t="str">
        <f>VLOOKUP(A327,Table3[#All],3,FALSE)</f>
        <v>CAD and Digital Manufacturing</v>
      </c>
      <c r="D327" s="6" t="str">
        <f>VLOOKUP(A327,Table3[#All],4,FALSE)</f>
        <v>Specialization</v>
      </c>
      <c r="E327" s="6">
        <f>VLOOKUP(A327,Table3[#All],5,FALSE)</f>
        <v>4.7</v>
      </c>
      <c r="F327" s="6">
        <f>VLOOKUP(A327,Table3[#All],6,FALSE)</f>
        <v>4530</v>
      </c>
      <c r="G327" s="6">
        <v>81000</v>
      </c>
      <c r="H327" s="6" t="str">
        <f>VLOOKUP(A327,Table3[#All],8,FALSE)</f>
        <v>Intermediate</v>
      </c>
      <c r="I327" s="6" t="s">
        <v>3112</v>
      </c>
      <c r="J327" s="6" t="s">
        <v>3113</v>
      </c>
      <c r="K327" s="6">
        <v>4.5999999999999996</v>
      </c>
      <c r="L327" s="8">
        <v>3089</v>
      </c>
      <c r="M327" s="6">
        <v>655</v>
      </c>
      <c r="N327" s="7">
        <f>IFERROR(VLOOKUP(I327,Table1[#All],2,0),0)</f>
        <v>54146</v>
      </c>
      <c r="O327" s="6" t="s">
        <v>3114</v>
      </c>
      <c r="P327" s="6" t="s">
        <v>3115</v>
      </c>
      <c r="Q327" s="6">
        <v>4.7</v>
      </c>
      <c r="R327" s="8">
        <v>1812</v>
      </c>
      <c r="S327" s="6">
        <v>346</v>
      </c>
      <c r="T327" s="7">
        <f>IFERROR(VLOOKUP(O327,Table1[#All],2,0),0)</f>
        <v>30508</v>
      </c>
      <c r="U327" s="6" t="s">
        <v>3116</v>
      </c>
      <c r="V327" s="6" t="s">
        <v>3117</v>
      </c>
      <c r="W327" s="6">
        <v>4.8</v>
      </c>
      <c r="X327" s="6">
        <v>696</v>
      </c>
      <c r="Y327" s="6">
        <v>149</v>
      </c>
      <c r="Z327" s="7">
        <f>IFERROR(VLOOKUP(U327,Table1[#All],2,0),0)</f>
        <v>22036</v>
      </c>
      <c r="AA327" s="6" t="s">
        <v>3118</v>
      </c>
      <c r="AB327" s="6" t="s">
        <v>3119</v>
      </c>
      <c r="AC327" s="6">
        <v>4.7</v>
      </c>
      <c r="AD327" s="6">
        <v>416</v>
      </c>
      <c r="AE327" s="6">
        <v>75</v>
      </c>
      <c r="AF327" s="7">
        <f>IFERROR(VLOOKUP(AA327,Table1[#All],2,0),0)</f>
        <v>14587</v>
      </c>
      <c r="AG327" s="6" t="s">
        <v>3120</v>
      </c>
      <c r="AH327" s="6" t="s">
        <v>3121</v>
      </c>
      <c r="AI327" s="6">
        <v>4.7</v>
      </c>
      <c r="AJ327" s="6">
        <v>449</v>
      </c>
      <c r="AK327" s="6">
        <v>90</v>
      </c>
      <c r="AL327" s="7">
        <f>IFERROR(VLOOKUP(AG327,Table1[#All],2,0),0)</f>
        <v>17045</v>
      </c>
      <c r="AM327" s="6" t="s">
        <v>9</v>
      </c>
      <c r="AN327" s="6" t="s">
        <v>9</v>
      </c>
      <c r="AO327" s="6">
        <f>0</f>
        <v>0</v>
      </c>
      <c r="AP327" s="6">
        <f>0</f>
        <v>0</v>
      </c>
      <c r="AQ327" s="6">
        <f>0</f>
        <v>0</v>
      </c>
      <c r="AR327" s="7">
        <f>IFERROR(VLOOKUP(AM327,Table1[#All],2,0),0)</f>
        <v>0</v>
      </c>
      <c r="AS327" s="6" t="s">
        <v>9</v>
      </c>
      <c r="AT327" s="6" t="s">
        <v>9</v>
      </c>
      <c r="AU327" s="6">
        <f>0</f>
        <v>0</v>
      </c>
      <c r="AV327" s="6">
        <f>0</f>
        <v>0</v>
      </c>
      <c r="AW327" s="6">
        <f>0</f>
        <v>0</v>
      </c>
      <c r="AX327" s="7">
        <f>IFERROR(VLOOKUP(AS327,Table1[#All],2,0),0)</f>
        <v>0</v>
      </c>
      <c r="AY327" s="6" t="s">
        <v>9</v>
      </c>
      <c r="AZ327" s="6" t="s">
        <v>9</v>
      </c>
      <c r="BA327" s="6">
        <f>0</f>
        <v>0</v>
      </c>
      <c r="BB327" s="6">
        <f>0</f>
        <v>0</v>
      </c>
      <c r="BC327" s="6">
        <f>0</f>
        <v>0</v>
      </c>
      <c r="BD327" s="7">
        <f>IFERROR(VLOOKUP(AY327,Table1[#All],2,0),0)</f>
        <v>0</v>
      </c>
      <c r="BE327" s="6" t="s">
        <v>9</v>
      </c>
      <c r="BF327" s="6" t="s">
        <v>9</v>
      </c>
      <c r="BG327" s="6">
        <f>0</f>
        <v>0</v>
      </c>
      <c r="BH327" s="6">
        <f>0</f>
        <v>0</v>
      </c>
      <c r="BI327" s="6">
        <f>0</f>
        <v>0</v>
      </c>
      <c r="BJ327" s="7">
        <f>IFERROR(VLOOKUP(BE327,Table1[#All],2,0),0)</f>
        <v>0</v>
      </c>
      <c r="BK327" s="6" t="s">
        <v>9</v>
      </c>
      <c r="BL327" s="6" t="s">
        <v>9</v>
      </c>
      <c r="BM327" s="6">
        <f>0</f>
        <v>0</v>
      </c>
      <c r="BN327" s="6">
        <f>0</f>
        <v>0</v>
      </c>
      <c r="BO327" s="6">
        <f>0</f>
        <v>0</v>
      </c>
      <c r="BP327" s="7">
        <f>IFERROR(VLOOKUP(BK327,Table1[#All],2,0),0)</f>
        <v>0</v>
      </c>
    </row>
    <row r="328" spans="1:68" x14ac:dyDescent="0.25">
      <c r="A328" s="6" t="s">
        <v>3122</v>
      </c>
      <c r="B328" s="6" t="str">
        <f>VLOOKUP(A328,Table3[#All],2,FALSE)</f>
        <v>University of Colorado Boulder</v>
      </c>
      <c r="C328" s="6" t="str">
        <f>VLOOKUP(A328,Table3[#All],3,FALSE)</f>
        <v>Introduction to Public Relations and the Media</v>
      </c>
      <c r="D328" s="6" t="str">
        <f>VLOOKUP(A328,Table3[#All],4,FALSE)</f>
        <v>Specialization</v>
      </c>
      <c r="E328" s="6">
        <f>VLOOKUP(A328,Table3[#All],5,FALSE)</f>
        <v>0</v>
      </c>
      <c r="F328" s="6">
        <f>VLOOKUP(A328,Table3[#All],6,FALSE)</f>
        <v>0</v>
      </c>
      <c r="G328" s="6">
        <v>0</v>
      </c>
      <c r="H328" s="6" t="str">
        <f>VLOOKUP(A328,Table3[#All],8,FALSE)</f>
        <v>Beginner</v>
      </c>
      <c r="I328" s="6" t="s">
        <v>3123</v>
      </c>
      <c r="J328" s="6" t="s">
        <v>3124</v>
      </c>
      <c r="K328" s="6" t="s">
        <v>4367</v>
      </c>
      <c r="L328" s="6" t="s">
        <v>4367</v>
      </c>
      <c r="M328" s="6">
        <f>0</f>
        <v>0</v>
      </c>
      <c r="N328" s="7">
        <f>IFERROR(VLOOKUP(I328,Table1[#All],2,0),0)</f>
        <v>0</v>
      </c>
      <c r="O328" s="6" t="s">
        <v>3125</v>
      </c>
      <c r="P328" s="6" t="s">
        <v>3126</v>
      </c>
      <c r="Q328" s="6" t="s">
        <v>4367</v>
      </c>
      <c r="R328" s="6" t="s">
        <v>4367</v>
      </c>
      <c r="S328" s="6">
        <f>0</f>
        <v>0</v>
      </c>
      <c r="T328" s="7">
        <f>IFERROR(VLOOKUP(O328,Table1[#All],2,0),0)</f>
        <v>0</v>
      </c>
      <c r="U328" s="6" t="s">
        <v>3127</v>
      </c>
      <c r="V328" s="6" t="s">
        <v>3128</v>
      </c>
      <c r="W328" s="6">
        <v>0</v>
      </c>
      <c r="X328" s="6">
        <v>0</v>
      </c>
      <c r="Y328" s="6">
        <v>0</v>
      </c>
      <c r="Z328" s="7">
        <f>IFERROR(VLOOKUP(U328,Table1[#All],2,0),0)</f>
        <v>0</v>
      </c>
      <c r="AA328" s="6" t="s">
        <v>9</v>
      </c>
      <c r="AB328" s="6" t="s">
        <v>9</v>
      </c>
      <c r="AC328" s="6">
        <f>0</f>
        <v>0</v>
      </c>
      <c r="AD328" s="6">
        <f>0</f>
        <v>0</v>
      </c>
      <c r="AE328" s="6">
        <f>0</f>
        <v>0</v>
      </c>
      <c r="AF328" s="7">
        <f>IFERROR(VLOOKUP(AA328,Table1[#All],2,0),0)</f>
        <v>0</v>
      </c>
      <c r="AG328" s="6" t="s">
        <v>9</v>
      </c>
      <c r="AH328" s="6" t="s">
        <v>9</v>
      </c>
      <c r="AI328" s="6">
        <f>0</f>
        <v>0</v>
      </c>
      <c r="AJ328" s="6">
        <f>0</f>
        <v>0</v>
      </c>
      <c r="AK328" s="6">
        <f>0</f>
        <v>0</v>
      </c>
      <c r="AL328" s="7">
        <f>IFERROR(VLOOKUP(AG328,Table1[#All],2,0),0)</f>
        <v>0</v>
      </c>
      <c r="AM328" s="6" t="s">
        <v>9</v>
      </c>
      <c r="AN328" s="6" t="s">
        <v>9</v>
      </c>
      <c r="AO328" s="6">
        <f>0</f>
        <v>0</v>
      </c>
      <c r="AP328" s="6">
        <f>0</f>
        <v>0</v>
      </c>
      <c r="AQ328" s="6">
        <f>0</f>
        <v>0</v>
      </c>
      <c r="AR328" s="7">
        <f>IFERROR(VLOOKUP(AM328,Table1[#All],2,0),0)</f>
        <v>0</v>
      </c>
      <c r="AS328" s="6" t="s">
        <v>9</v>
      </c>
      <c r="AT328" s="6" t="s">
        <v>9</v>
      </c>
      <c r="AU328" s="6">
        <f>0</f>
        <v>0</v>
      </c>
      <c r="AV328" s="6">
        <f>0</f>
        <v>0</v>
      </c>
      <c r="AW328" s="6">
        <f>0</f>
        <v>0</v>
      </c>
      <c r="AX328" s="7">
        <f>IFERROR(VLOOKUP(AS328,Table1[#All],2,0),0)</f>
        <v>0</v>
      </c>
      <c r="AY328" s="6" t="s">
        <v>9</v>
      </c>
      <c r="AZ328" s="6" t="s">
        <v>9</v>
      </c>
      <c r="BA328" s="6">
        <f>0</f>
        <v>0</v>
      </c>
      <c r="BB328" s="6">
        <f>0</f>
        <v>0</v>
      </c>
      <c r="BC328" s="6">
        <f>0</f>
        <v>0</v>
      </c>
      <c r="BD328" s="7">
        <f>IFERROR(VLOOKUP(AY328,Table1[#All],2,0),0)</f>
        <v>0</v>
      </c>
      <c r="BE328" s="6" t="s">
        <v>9</v>
      </c>
      <c r="BF328" s="6" t="s">
        <v>9</v>
      </c>
      <c r="BG328" s="6">
        <f>0</f>
        <v>0</v>
      </c>
      <c r="BH328" s="6">
        <f>0</f>
        <v>0</v>
      </c>
      <c r="BI328" s="6">
        <f>0</f>
        <v>0</v>
      </c>
      <c r="BJ328" s="7">
        <f>IFERROR(VLOOKUP(BE328,Table1[#All],2,0),0)</f>
        <v>0</v>
      </c>
      <c r="BK328" s="6" t="s">
        <v>9</v>
      </c>
      <c r="BL328" s="6" t="s">
        <v>9</v>
      </c>
      <c r="BM328" s="6">
        <f>0</f>
        <v>0</v>
      </c>
      <c r="BN328" s="6">
        <f>0</f>
        <v>0</v>
      </c>
      <c r="BO328" s="6">
        <f>0</f>
        <v>0</v>
      </c>
      <c r="BP328" s="7">
        <f>IFERROR(VLOOKUP(BK328,Table1[#All],2,0),0)</f>
        <v>0</v>
      </c>
    </row>
    <row r="329" spans="1:68" x14ac:dyDescent="0.25">
      <c r="A329" s="6" t="s">
        <v>3129</v>
      </c>
      <c r="B329" s="6" t="str">
        <f>VLOOKUP(A329,Table3[#All],2,FALSE)</f>
        <v>Automation Anywhere</v>
      </c>
      <c r="C329" s="6" t="str">
        <f>VLOOKUP(A329,Table3[#All],3,FALSE)</f>
        <v>Implementing RPA with Cognitive Automation and Analytics</v>
      </c>
      <c r="D329" s="6" t="str">
        <f>VLOOKUP(A329,Table3[#All],4,FALSE)</f>
        <v>Specialization</v>
      </c>
      <c r="E329" s="6">
        <f>VLOOKUP(A329,Table3[#All],5,FALSE)</f>
        <v>4.5</v>
      </c>
      <c r="F329" s="6">
        <f>VLOOKUP(A329,Table3[#All],6,FALSE)</f>
        <v>507</v>
      </c>
      <c r="G329" s="6">
        <v>14000</v>
      </c>
      <c r="H329" s="6" t="str">
        <f>VLOOKUP(A329,Table3[#All],8,FALSE)</f>
        <v>Beginner</v>
      </c>
      <c r="I329" s="6" t="s">
        <v>3130</v>
      </c>
      <c r="J329" s="6" t="s">
        <v>3131</v>
      </c>
      <c r="K329" s="6">
        <v>4.5999999999999996</v>
      </c>
      <c r="L329" s="6">
        <v>438</v>
      </c>
      <c r="M329" s="6">
        <v>94</v>
      </c>
      <c r="N329" s="7">
        <f>IFERROR(VLOOKUP(I329,Table1[#All],2,0),0)</f>
        <v>11800</v>
      </c>
      <c r="O329" s="6" t="s">
        <v>3132</v>
      </c>
      <c r="P329" s="6" t="s">
        <v>3133</v>
      </c>
      <c r="Q329" s="6">
        <v>4.5999999999999996</v>
      </c>
      <c r="R329" s="6">
        <v>115</v>
      </c>
      <c r="S329" s="6">
        <v>25</v>
      </c>
      <c r="T329" s="7">
        <f>IFERROR(VLOOKUP(O329,Table1[#All],2,0),0)</f>
        <v>4720</v>
      </c>
      <c r="U329" s="6" t="s">
        <v>3134</v>
      </c>
      <c r="V329" s="6" t="s">
        <v>3135</v>
      </c>
      <c r="W329" s="6">
        <v>4.5999999999999996</v>
      </c>
      <c r="X329" s="6">
        <v>68</v>
      </c>
      <c r="Y329" s="6">
        <v>14</v>
      </c>
      <c r="Z329" s="7">
        <f>IFERROR(VLOOKUP(U329,Table1[#All],2,0),0)</f>
        <v>3449</v>
      </c>
      <c r="AA329" s="6" t="s">
        <v>3136</v>
      </c>
      <c r="AB329" s="6" t="s">
        <v>3137</v>
      </c>
      <c r="AC329" s="6">
        <v>4.3</v>
      </c>
      <c r="AD329" s="6">
        <v>17</v>
      </c>
      <c r="AE329" s="6">
        <v>4</v>
      </c>
      <c r="AF329" s="7">
        <f>IFERROR(VLOOKUP(AA329,Table1[#All],2,0),0)</f>
        <v>0</v>
      </c>
      <c r="AG329" s="6" t="s">
        <v>9</v>
      </c>
      <c r="AH329" s="6" t="s">
        <v>9</v>
      </c>
      <c r="AI329" s="6">
        <f>0</f>
        <v>0</v>
      </c>
      <c r="AJ329" s="6">
        <f>0</f>
        <v>0</v>
      </c>
      <c r="AK329" s="6">
        <f>0</f>
        <v>0</v>
      </c>
      <c r="AL329" s="7">
        <f>IFERROR(VLOOKUP(AG329,Table1[#All],2,0),0)</f>
        <v>0</v>
      </c>
      <c r="AM329" s="6" t="s">
        <v>9</v>
      </c>
      <c r="AN329" s="6" t="s">
        <v>9</v>
      </c>
      <c r="AO329" s="6">
        <f>0</f>
        <v>0</v>
      </c>
      <c r="AP329" s="6">
        <f>0</f>
        <v>0</v>
      </c>
      <c r="AQ329" s="6">
        <f>0</f>
        <v>0</v>
      </c>
      <c r="AR329" s="7">
        <f>IFERROR(VLOOKUP(AM329,Table1[#All],2,0),0)</f>
        <v>0</v>
      </c>
      <c r="AS329" s="6" t="s">
        <v>9</v>
      </c>
      <c r="AT329" s="6" t="s">
        <v>9</v>
      </c>
      <c r="AU329" s="6">
        <f>0</f>
        <v>0</v>
      </c>
      <c r="AV329" s="6">
        <f>0</f>
        <v>0</v>
      </c>
      <c r="AW329" s="6">
        <f>0</f>
        <v>0</v>
      </c>
      <c r="AX329" s="7">
        <f>IFERROR(VLOOKUP(AS329,Table1[#All],2,0),0)</f>
        <v>0</v>
      </c>
      <c r="AY329" s="6" t="s">
        <v>9</v>
      </c>
      <c r="AZ329" s="6" t="s">
        <v>9</v>
      </c>
      <c r="BA329" s="6">
        <f>0</f>
        <v>0</v>
      </c>
      <c r="BB329" s="6">
        <f>0</f>
        <v>0</v>
      </c>
      <c r="BC329" s="6">
        <f>0</f>
        <v>0</v>
      </c>
      <c r="BD329" s="7">
        <f>IFERROR(VLOOKUP(AY329,Table1[#All],2,0),0)</f>
        <v>0</v>
      </c>
      <c r="BE329" s="6" t="s">
        <v>9</v>
      </c>
      <c r="BF329" s="6" t="s">
        <v>9</v>
      </c>
      <c r="BG329" s="6">
        <f>0</f>
        <v>0</v>
      </c>
      <c r="BH329" s="6">
        <f>0</f>
        <v>0</v>
      </c>
      <c r="BI329" s="6">
        <f>0</f>
        <v>0</v>
      </c>
      <c r="BJ329" s="7">
        <f>IFERROR(VLOOKUP(BE329,Table1[#All],2,0),0)</f>
        <v>0</v>
      </c>
      <c r="BK329" s="6" t="s">
        <v>9</v>
      </c>
      <c r="BL329" s="6" t="s">
        <v>9</v>
      </c>
      <c r="BM329" s="6">
        <f>0</f>
        <v>0</v>
      </c>
      <c r="BN329" s="6">
        <f>0</f>
        <v>0</v>
      </c>
      <c r="BO329" s="6">
        <f>0</f>
        <v>0</v>
      </c>
      <c r="BP329" s="7">
        <f>IFERROR(VLOOKUP(BK329,Table1[#All],2,0),0)</f>
        <v>0</v>
      </c>
    </row>
    <row r="330" spans="1:68" x14ac:dyDescent="0.25">
      <c r="A330" s="6" t="s">
        <v>3138</v>
      </c>
      <c r="B330" s="6" t="str">
        <f>VLOOKUP(A330,Table3[#All],2,FALSE)</f>
        <v>University of Colorado System</v>
      </c>
      <c r="C330" s="6" t="str">
        <f>VLOOKUP(A330,Table3[#All],3,FALSE)</f>
        <v>Computer Security and Systems Management</v>
      </c>
      <c r="D330" s="6" t="str">
        <f>VLOOKUP(A330,Table3[#All],4,FALSE)</f>
        <v>Specialization</v>
      </c>
      <c r="E330" s="6">
        <f>VLOOKUP(A330,Table3[#All],5,FALSE)</f>
        <v>4.5999999999999996</v>
      </c>
      <c r="F330" s="6">
        <f>VLOOKUP(A330,Table3[#All],6,FALSE)</f>
        <v>1480</v>
      </c>
      <c r="G330" s="6">
        <v>57000</v>
      </c>
      <c r="H330" s="6" t="str">
        <f>VLOOKUP(A330,Table3[#All],8,FALSE)</f>
        <v>Beginner</v>
      </c>
      <c r="I330" s="6" t="s">
        <v>3139</v>
      </c>
      <c r="J330" s="6" t="s">
        <v>3140</v>
      </c>
      <c r="K330" s="6">
        <v>4.7</v>
      </c>
      <c r="L330" s="6">
        <v>543</v>
      </c>
      <c r="M330" s="6">
        <v>130</v>
      </c>
      <c r="N330" s="7">
        <f>IFERROR(VLOOKUP(I330,Table1[#All],2,0),0)</f>
        <v>24279</v>
      </c>
      <c r="O330" s="6" t="s">
        <v>3141</v>
      </c>
      <c r="P330" s="6" t="s">
        <v>3142</v>
      </c>
      <c r="Q330" s="6">
        <v>4.7</v>
      </c>
      <c r="R330" s="6">
        <v>490</v>
      </c>
      <c r="S330" s="6">
        <v>105</v>
      </c>
      <c r="T330" s="7">
        <f>IFERROR(VLOOKUP(O330,Table1[#All],2,0),0)</f>
        <v>17995</v>
      </c>
      <c r="U330" s="6" t="s">
        <v>3143</v>
      </c>
      <c r="V330" s="6" t="s">
        <v>3144</v>
      </c>
      <c r="W330" s="6">
        <v>4.5999999999999996</v>
      </c>
      <c r="X330" s="6">
        <v>723</v>
      </c>
      <c r="Y330" s="6">
        <v>214</v>
      </c>
      <c r="Z330" s="7">
        <f>IFERROR(VLOOKUP(U330,Table1[#All],2,0),0)</f>
        <v>29770</v>
      </c>
      <c r="AA330" s="6" t="s">
        <v>3145</v>
      </c>
      <c r="AB330" s="6" t="s">
        <v>3146</v>
      </c>
      <c r="AC330" s="6">
        <v>4.7</v>
      </c>
      <c r="AD330" s="6">
        <v>192</v>
      </c>
      <c r="AE330" s="6">
        <v>38</v>
      </c>
      <c r="AF330" s="7">
        <f>IFERROR(VLOOKUP(AA330,Table1[#All],2,0),0)</f>
        <v>8140</v>
      </c>
      <c r="AG330" s="6" t="s">
        <v>9</v>
      </c>
      <c r="AH330" s="6" t="s">
        <v>9</v>
      </c>
      <c r="AI330" s="6">
        <f>0</f>
        <v>0</v>
      </c>
      <c r="AJ330" s="6">
        <f>0</f>
        <v>0</v>
      </c>
      <c r="AK330" s="6">
        <f>0</f>
        <v>0</v>
      </c>
      <c r="AL330" s="7">
        <f>IFERROR(VLOOKUP(AG330,Table1[#All],2,0),0)</f>
        <v>0</v>
      </c>
      <c r="AM330" s="6" t="s">
        <v>9</v>
      </c>
      <c r="AN330" s="6" t="s">
        <v>9</v>
      </c>
      <c r="AO330" s="6">
        <f>0</f>
        <v>0</v>
      </c>
      <c r="AP330" s="6">
        <f>0</f>
        <v>0</v>
      </c>
      <c r="AQ330" s="6">
        <f>0</f>
        <v>0</v>
      </c>
      <c r="AR330" s="7">
        <f>IFERROR(VLOOKUP(AM330,Table1[#All],2,0),0)</f>
        <v>0</v>
      </c>
      <c r="AS330" s="6" t="s">
        <v>9</v>
      </c>
      <c r="AT330" s="6" t="s">
        <v>9</v>
      </c>
      <c r="AU330" s="6">
        <f>0</f>
        <v>0</v>
      </c>
      <c r="AV330" s="6">
        <f>0</f>
        <v>0</v>
      </c>
      <c r="AW330" s="6">
        <f>0</f>
        <v>0</v>
      </c>
      <c r="AX330" s="7">
        <f>IFERROR(VLOOKUP(AS330,Table1[#All],2,0),0)</f>
        <v>0</v>
      </c>
      <c r="AY330" s="6" t="s">
        <v>9</v>
      </c>
      <c r="AZ330" s="6" t="s">
        <v>9</v>
      </c>
      <c r="BA330" s="6">
        <f>0</f>
        <v>0</v>
      </c>
      <c r="BB330" s="6">
        <f>0</f>
        <v>0</v>
      </c>
      <c r="BC330" s="6">
        <f>0</f>
        <v>0</v>
      </c>
      <c r="BD330" s="7">
        <f>IFERROR(VLOOKUP(AY330,Table1[#All],2,0),0)</f>
        <v>0</v>
      </c>
      <c r="BE330" s="6" t="s">
        <v>9</v>
      </c>
      <c r="BF330" s="6" t="s">
        <v>9</v>
      </c>
      <c r="BG330" s="6">
        <f>0</f>
        <v>0</v>
      </c>
      <c r="BH330" s="6">
        <f>0</f>
        <v>0</v>
      </c>
      <c r="BI330" s="6">
        <f>0</f>
        <v>0</v>
      </c>
      <c r="BJ330" s="7">
        <f>IFERROR(VLOOKUP(BE330,Table1[#All],2,0),0)</f>
        <v>0</v>
      </c>
      <c r="BK330" s="6" t="s">
        <v>9</v>
      </c>
      <c r="BL330" s="6" t="s">
        <v>9</v>
      </c>
      <c r="BM330" s="6">
        <f>0</f>
        <v>0</v>
      </c>
      <c r="BN330" s="6">
        <f>0</f>
        <v>0</v>
      </c>
      <c r="BO330" s="6">
        <f>0</f>
        <v>0</v>
      </c>
      <c r="BP330" s="7">
        <f>IFERROR(VLOOKUP(BK330,Table1[#All],2,0),0)</f>
        <v>0</v>
      </c>
    </row>
    <row r="331" spans="1:68" x14ac:dyDescent="0.25">
      <c r="A331" s="6" t="s">
        <v>3147</v>
      </c>
      <c r="B331" s="6" t="str">
        <f>VLOOKUP(A331,Table3[#All],2,FALSE)</f>
        <v>University of Colorado System</v>
      </c>
      <c r="C331" s="6" t="str">
        <f>VLOOKUP(A331,Table3[#All],3,FALSE)</f>
        <v>Agile Leadership</v>
      </c>
      <c r="D331" s="6" t="str">
        <f>VLOOKUP(A331,Table3[#All],4,FALSE)</f>
        <v>Specialization</v>
      </c>
      <c r="E331" s="6">
        <f>VLOOKUP(A331,Table3[#All],5,FALSE)</f>
        <v>4.7</v>
      </c>
      <c r="F331" s="6">
        <f>VLOOKUP(A331,Table3[#All],6,FALSE)</f>
        <v>424</v>
      </c>
      <c r="G331" s="6">
        <v>8800</v>
      </c>
      <c r="H331" s="6" t="str">
        <f>VLOOKUP(A331,Table3[#All],8,FALSE)</f>
        <v>Beginner</v>
      </c>
      <c r="I331" s="6" t="s">
        <v>3148</v>
      </c>
      <c r="J331" s="6" t="s">
        <v>3149</v>
      </c>
      <c r="K331" s="6">
        <v>4.7</v>
      </c>
      <c r="L331" s="6">
        <v>317</v>
      </c>
      <c r="M331" s="6">
        <v>81</v>
      </c>
      <c r="N331" s="7">
        <f>IFERROR(VLOOKUP(I331,Table1[#All],2,0),0)</f>
        <v>7106</v>
      </c>
      <c r="O331" s="6" t="s">
        <v>3150</v>
      </c>
      <c r="P331" s="6" t="s">
        <v>3151</v>
      </c>
      <c r="Q331" s="6">
        <v>4.7</v>
      </c>
      <c r="R331" s="6">
        <v>115</v>
      </c>
      <c r="S331" s="6">
        <v>26</v>
      </c>
      <c r="T331" s="7">
        <f>IFERROR(VLOOKUP(O331,Table1[#All],2,0),0)</f>
        <v>0</v>
      </c>
      <c r="U331" s="6" t="s">
        <v>3152</v>
      </c>
      <c r="V331" s="6" t="s">
        <v>3153</v>
      </c>
      <c r="W331" s="6">
        <v>4.8</v>
      </c>
      <c r="X331" s="6">
        <v>99</v>
      </c>
      <c r="Y331" s="6">
        <v>23</v>
      </c>
      <c r="Z331" s="7">
        <f>IFERROR(VLOOKUP(U331,Table1[#All],2,0),0)</f>
        <v>2501</v>
      </c>
      <c r="AA331" s="6" t="s">
        <v>3154</v>
      </c>
      <c r="AB331" s="6" t="s">
        <v>3155</v>
      </c>
      <c r="AC331" s="6">
        <v>4.7</v>
      </c>
      <c r="AD331" s="6">
        <v>73</v>
      </c>
      <c r="AE331" s="6">
        <v>15</v>
      </c>
      <c r="AF331" s="7">
        <f>IFERROR(VLOOKUP(AA331,Table1[#All],2,0),0)</f>
        <v>1748</v>
      </c>
      <c r="AG331" s="6" t="s">
        <v>3156</v>
      </c>
      <c r="AH331" s="6" t="s">
        <v>3157</v>
      </c>
      <c r="AI331" s="6">
        <v>4.9000000000000004</v>
      </c>
      <c r="AJ331" s="6">
        <v>54</v>
      </c>
      <c r="AK331" s="6">
        <v>16</v>
      </c>
      <c r="AL331" s="7">
        <f>IFERROR(VLOOKUP(AG331,Table1[#All],2,0),0)</f>
        <v>0</v>
      </c>
      <c r="AM331" s="6" t="s">
        <v>9</v>
      </c>
      <c r="AN331" s="6" t="s">
        <v>9</v>
      </c>
      <c r="AO331" s="6">
        <f>0</f>
        <v>0</v>
      </c>
      <c r="AP331" s="6">
        <f>0</f>
        <v>0</v>
      </c>
      <c r="AQ331" s="6">
        <f>0</f>
        <v>0</v>
      </c>
      <c r="AR331" s="7">
        <f>IFERROR(VLOOKUP(AM331,Table1[#All],2,0),0)</f>
        <v>0</v>
      </c>
      <c r="AS331" s="6" t="s">
        <v>9</v>
      </c>
      <c r="AT331" s="6" t="s">
        <v>9</v>
      </c>
      <c r="AU331" s="6">
        <f>0</f>
        <v>0</v>
      </c>
      <c r="AV331" s="6">
        <f>0</f>
        <v>0</v>
      </c>
      <c r="AW331" s="6">
        <f>0</f>
        <v>0</v>
      </c>
      <c r="AX331" s="7">
        <f>IFERROR(VLOOKUP(AS331,Table1[#All],2,0),0)</f>
        <v>0</v>
      </c>
      <c r="AY331" s="6" t="s">
        <v>9</v>
      </c>
      <c r="AZ331" s="6" t="s">
        <v>9</v>
      </c>
      <c r="BA331" s="6">
        <f>0</f>
        <v>0</v>
      </c>
      <c r="BB331" s="6">
        <f>0</f>
        <v>0</v>
      </c>
      <c r="BC331" s="6">
        <f>0</f>
        <v>0</v>
      </c>
      <c r="BD331" s="7">
        <f>IFERROR(VLOOKUP(AY331,Table1[#All],2,0),0)</f>
        <v>0</v>
      </c>
      <c r="BE331" s="6" t="s">
        <v>9</v>
      </c>
      <c r="BF331" s="6" t="s">
        <v>9</v>
      </c>
      <c r="BG331" s="6">
        <f>0</f>
        <v>0</v>
      </c>
      <c r="BH331" s="6">
        <f>0</f>
        <v>0</v>
      </c>
      <c r="BI331" s="6">
        <f>0</f>
        <v>0</v>
      </c>
      <c r="BJ331" s="7">
        <f>IFERROR(VLOOKUP(BE331,Table1[#All],2,0),0)</f>
        <v>0</v>
      </c>
      <c r="BK331" s="6" t="s">
        <v>9</v>
      </c>
      <c r="BL331" s="6" t="s">
        <v>9</v>
      </c>
      <c r="BM331" s="6">
        <f>0</f>
        <v>0</v>
      </c>
      <c r="BN331" s="6">
        <f>0</f>
        <v>0</v>
      </c>
      <c r="BO331" s="6">
        <f>0</f>
        <v>0</v>
      </c>
      <c r="BP331" s="7">
        <f>IFERROR(VLOOKUP(BK331,Table1[#All],2,0),0)</f>
        <v>0</v>
      </c>
    </row>
    <row r="332" spans="1:68" x14ac:dyDescent="0.25">
      <c r="A332" s="6" t="s">
        <v>3158</v>
      </c>
      <c r="B332" s="6" t="str">
        <f>VLOOKUP(A332,Table3[#All],2,FALSE)</f>
        <v>Indian School of Business</v>
      </c>
      <c r="C332" s="6" t="str">
        <f>VLOOKUP(A332,Table3[#All],3,FALSE)</f>
        <v>Financial Markets and Investment Strategy</v>
      </c>
      <c r="D332" s="6" t="str">
        <f>VLOOKUP(A332,Table3[#All],4,FALSE)</f>
        <v>Specialization</v>
      </c>
      <c r="E332" s="6">
        <f>VLOOKUP(A332,Table3[#All],5,FALSE)</f>
        <v>4.5</v>
      </c>
      <c r="F332" s="6">
        <f>VLOOKUP(A332,Table3[#All],6,FALSE)</f>
        <v>3674</v>
      </c>
      <c r="G332" s="6">
        <v>110000</v>
      </c>
      <c r="H332" s="6" t="str">
        <f>VLOOKUP(A332,Table3[#All],8,FALSE)</f>
        <v>Beginner</v>
      </c>
      <c r="I332" s="6" t="s">
        <v>3159</v>
      </c>
      <c r="J332" s="6" t="s">
        <v>3160</v>
      </c>
      <c r="K332" s="6">
        <v>4.5999999999999996</v>
      </c>
      <c r="L332" s="8">
        <v>3228</v>
      </c>
      <c r="M332" s="6">
        <v>693</v>
      </c>
      <c r="N332" s="7">
        <f>IFERROR(VLOOKUP(I332,Table1[#All],2,0),0)</f>
        <v>83000</v>
      </c>
      <c r="O332" s="6" t="s">
        <v>3161</v>
      </c>
      <c r="P332" s="6" t="s">
        <v>788</v>
      </c>
      <c r="Q332" s="6">
        <v>4.5</v>
      </c>
      <c r="R332" s="6">
        <v>520</v>
      </c>
      <c r="S332" s="6">
        <v>82</v>
      </c>
      <c r="T332" s="7">
        <f>IFERROR(VLOOKUP(O332,Table1[#All],2,0),0)</f>
        <v>29503</v>
      </c>
      <c r="U332" s="6" t="s">
        <v>3162</v>
      </c>
      <c r="V332" s="6" t="s">
        <v>3163</v>
      </c>
      <c r="W332" s="6">
        <v>4.5</v>
      </c>
      <c r="X332" s="6">
        <v>277</v>
      </c>
      <c r="Y332" s="6">
        <v>50</v>
      </c>
      <c r="Z332" s="7">
        <f>IFERROR(VLOOKUP(U332,Table1[#All],2,0),0)</f>
        <v>19126</v>
      </c>
      <c r="AA332" s="6" t="s">
        <v>3164</v>
      </c>
      <c r="AB332" s="6" t="s">
        <v>3165</v>
      </c>
      <c r="AC332" s="6">
        <v>4.2</v>
      </c>
      <c r="AD332" s="6">
        <v>142</v>
      </c>
      <c r="AE332" s="6">
        <v>27</v>
      </c>
      <c r="AF332" s="7">
        <f>IFERROR(VLOOKUP(AA332,Table1[#All],2,0),0)</f>
        <v>18137</v>
      </c>
      <c r="AG332" s="6" t="s">
        <v>3166</v>
      </c>
      <c r="AH332" s="6" t="s">
        <v>3167</v>
      </c>
      <c r="AI332" s="6">
        <v>4.5999999999999996</v>
      </c>
      <c r="AJ332" s="6">
        <v>38</v>
      </c>
      <c r="AK332" s="6">
        <v>5</v>
      </c>
      <c r="AL332" s="7">
        <f>IFERROR(VLOOKUP(AG332,Table1[#All],2,0),0)</f>
        <v>4602</v>
      </c>
      <c r="AM332" s="6" t="s">
        <v>9</v>
      </c>
      <c r="AN332" s="6" t="s">
        <v>9</v>
      </c>
      <c r="AO332" s="6">
        <f>0</f>
        <v>0</v>
      </c>
      <c r="AP332" s="6">
        <f>0</f>
        <v>0</v>
      </c>
      <c r="AQ332" s="6">
        <f>0</f>
        <v>0</v>
      </c>
      <c r="AR332" s="7">
        <f>IFERROR(VLOOKUP(AM332,Table1[#All],2,0),0)</f>
        <v>0</v>
      </c>
      <c r="AS332" s="6" t="s">
        <v>9</v>
      </c>
      <c r="AT332" s="6" t="s">
        <v>9</v>
      </c>
      <c r="AU332" s="6">
        <f>0</f>
        <v>0</v>
      </c>
      <c r="AV332" s="6">
        <f>0</f>
        <v>0</v>
      </c>
      <c r="AW332" s="6">
        <f>0</f>
        <v>0</v>
      </c>
      <c r="AX332" s="7">
        <f>IFERROR(VLOOKUP(AS332,Table1[#All],2,0),0)</f>
        <v>0</v>
      </c>
      <c r="AY332" s="6" t="s">
        <v>9</v>
      </c>
      <c r="AZ332" s="6" t="s">
        <v>9</v>
      </c>
      <c r="BA332" s="6">
        <f>0</f>
        <v>0</v>
      </c>
      <c r="BB332" s="6">
        <f>0</f>
        <v>0</v>
      </c>
      <c r="BC332" s="6">
        <f>0</f>
        <v>0</v>
      </c>
      <c r="BD332" s="7">
        <f>IFERROR(VLOOKUP(AY332,Table1[#All],2,0),0)</f>
        <v>0</v>
      </c>
      <c r="BE332" s="6" t="s">
        <v>9</v>
      </c>
      <c r="BF332" s="6" t="s">
        <v>9</v>
      </c>
      <c r="BG332" s="6">
        <f>0</f>
        <v>0</v>
      </c>
      <c r="BH332" s="6">
        <f>0</f>
        <v>0</v>
      </c>
      <c r="BI332" s="6">
        <f>0</f>
        <v>0</v>
      </c>
      <c r="BJ332" s="7">
        <f>IFERROR(VLOOKUP(BE332,Table1[#All],2,0),0)</f>
        <v>0</v>
      </c>
      <c r="BK332" s="6" t="s">
        <v>9</v>
      </c>
      <c r="BL332" s="6" t="s">
        <v>9</v>
      </c>
      <c r="BM332" s="6">
        <f>0</f>
        <v>0</v>
      </c>
      <c r="BN332" s="6">
        <f>0</f>
        <v>0</v>
      </c>
      <c r="BO332" s="6">
        <f>0</f>
        <v>0</v>
      </c>
      <c r="BP332" s="7">
        <f>IFERROR(VLOOKUP(BK332,Table1[#All],2,0),0)</f>
        <v>0</v>
      </c>
    </row>
    <row r="333" spans="1:68" x14ac:dyDescent="0.25">
      <c r="A333" s="6" t="s">
        <v>3168</v>
      </c>
      <c r="B333" s="6" t="str">
        <f>VLOOKUP(A333,Table3[#All],2,FALSE)</f>
        <v>University of Maryland, College Park</v>
      </c>
      <c r="C333" s="6" t="str">
        <f>VLOOKUP(A333,Table3[#All],3,FALSE)</f>
        <v>Interviewing and Resume Writing in English</v>
      </c>
      <c r="D333" s="6" t="str">
        <f>VLOOKUP(A333,Table3[#All],4,FALSE)</f>
        <v>Specialization</v>
      </c>
      <c r="E333" s="6">
        <f>VLOOKUP(A333,Table3[#All],5,FALSE)</f>
        <v>4.7</v>
      </c>
      <c r="F333" s="6">
        <f>VLOOKUP(A333,Table3[#All],6,FALSE)</f>
        <v>573</v>
      </c>
      <c r="G333" s="6">
        <v>100000</v>
      </c>
      <c r="H333" s="6" t="str">
        <f>VLOOKUP(A333,Table3[#All],8,FALSE)</f>
        <v>Intermediate</v>
      </c>
      <c r="I333" s="6" t="s">
        <v>3169</v>
      </c>
      <c r="J333" s="6" t="s">
        <v>3170</v>
      </c>
      <c r="K333" s="6">
        <v>4.5999999999999996</v>
      </c>
      <c r="L333" s="6">
        <v>214</v>
      </c>
      <c r="M333" s="6">
        <v>49</v>
      </c>
      <c r="N333" s="7">
        <f>IFERROR(VLOOKUP(I333,Table1[#All],2,0),0)</f>
        <v>39156</v>
      </c>
      <c r="O333" s="6" t="s">
        <v>3171</v>
      </c>
      <c r="P333" s="6" t="s">
        <v>3172</v>
      </c>
      <c r="Q333" s="6">
        <v>4.5999999999999996</v>
      </c>
      <c r="R333" s="6">
        <v>154</v>
      </c>
      <c r="S333" s="6">
        <v>32</v>
      </c>
      <c r="T333" s="7">
        <f>IFERROR(VLOOKUP(O333,Table1[#All],2,0),0)</f>
        <v>41853</v>
      </c>
      <c r="U333" s="6" t="s">
        <v>3173</v>
      </c>
      <c r="V333" s="6" t="s">
        <v>3174</v>
      </c>
      <c r="W333" s="6">
        <v>4.7</v>
      </c>
      <c r="X333" s="6">
        <v>127</v>
      </c>
      <c r="Y333" s="6">
        <v>29</v>
      </c>
      <c r="Z333" s="7">
        <f>IFERROR(VLOOKUP(U333,Table1[#All],2,0),0)</f>
        <v>33890</v>
      </c>
      <c r="AA333" s="6" t="s">
        <v>3175</v>
      </c>
      <c r="AB333" s="6" t="s">
        <v>3176</v>
      </c>
      <c r="AC333" s="6">
        <v>4.7</v>
      </c>
      <c r="AD333" s="6">
        <v>237</v>
      </c>
      <c r="AE333" s="6">
        <v>69</v>
      </c>
      <c r="AF333" s="7">
        <f>IFERROR(VLOOKUP(AA333,Table1[#All],2,0),0)</f>
        <v>37155</v>
      </c>
      <c r="AG333" s="6" t="s">
        <v>3177</v>
      </c>
      <c r="AH333" s="6" t="s">
        <v>3178</v>
      </c>
      <c r="AI333" s="6" t="s">
        <v>4367</v>
      </c>
      <c r="AJ333" s="6" t="s">
        <v>4367</v>
      </c>
      <c r="AK333" s="6" t="s">
        <v>4367</v>
      </c>
      <c r="AL333" s="7">
        <f>IFERROR(VLOOKUP(AG333,Table1[#All],2,0),0)</f>
        <v>2840</v>
      </c>
      <c r="AM333" s="6" t="s">
        <v>9</v>
      </c>
      <c r="AN333" s="6" t="s">
        <v>9</v>
      </c>
      <c r="AO333" s="6">
        <f>0</f>
        <v>0</v>
      </c>
      <c r="AP333" s="6">
        <f>0</f>
        <v>0</v>
      </c>
      <c r="AQ333" s="6">
        <f>0</f>
        <v>0</v>
      </c>
      <c r="AR333" s="7">
        <f>IFERROR(VLOOKUP(AM333,Table1[#All],2,0),0)</f>
        <v>0</v>
      </c>
      <c r="AS333" s="6" t="s">
        <v>9</v>
      </c>
      <c r="AT333" s="6" t="s">
        <v>9</v>
      </c>
      <c r="AU333" s="6">
        <f>0</f>
        <v>0</v>
      </c>
      <c r="AV333" s="6">
        <f>0</f>
        <v>0</v>
      </c>
      <c r="AW333" s="6">
        <f>0</f>
        <v>0</v>
      </c>
      <c r="AX333" s="7">
        <f>IFERROR(VLOOKUP(AS333,Table1[#All],2,0),0)</f>
        <v>0</v>
      </c>
      <c r="AY333" s="6" t="s">
        <v>9</v>
      </c>
      <c r="AZ333" s="6" t="s">
        <v>9</v>
      </c>
      <c r="BA333" s="6">
        <f>0</f>
        <v>0</v>
      </c>
      <c r="BB333" s="6">
        <f>0</f>
        <v>0</v>
      </c>
      <c r="BC333" s="6">
        <f>0</f>
        <v>0</v>
      </c>
      <c r="BD333" s="7">
        <f>IFERROR(VLOOKUP(AY333,Table1[#All],2,0),0)</f>
        <v>0</v>
      </c>
      <c r="BE333" s="6" t="s">
        <v>9</v>
      </c>
      <c r="BF333" s="6" t="s">
        <v>9</v>
      </c>
      <c r="BG333" s="6">
        <f>0</f>
        <v>0</v>
      </c>
      <c r="BH333" s="6">
        <f>0</f>
        <v>0</v>
      </c>
      <c r="BI333" s="6">
        <f>0</f>
        <v>0</v>
      </c>
      <c r="BJ333" s="7">
        <f>IFERROR(VLOOKUP(BE333,Table1[#All],2,0),0)</f>
        <v>0</v>
      </c>
      <c r="BK333" s="6" t="s">
        <v>9</v>
      </c>
      <c r="BL333" s="6" t="s">
        <v>9</v>
      </c>
      <c r="BM333" s="6">
        <f>0</f>
        <v>0</v>
      </c>
      <c r="BN333" s="6">
        <f>0</f>
        <v>0</v>
      </c>
      <c r="BO333" s="6">
        <f>0</f>
        <v>0</v>
      </c>
      <c r="BP333" s="7">
        <f>IFERROR(VLOOKUP(BK333,Table1[#All],2,0),0)</f>
        <v>0</v>
      </c>
    </row>
    <row r="334" spans="1:68" x14ac:dyDescent="0.25">
      <c r="A334" s="6" t="s">
        <v>3179</v>
      </c>
      <c r="B334" s="6" t="str">
        <f>VLOOKUP(A334,Table3[#All],2,FALSE)</f>
        <v>University of Houston</v>
      </c>
      <c r="C334" s="6" t="str">
        <f>VLOOKUP(A334,Table3[#All],3,FALSE)</f>
        <v>Value-Based Care</v>
      </c>
      <c r="D334" s="6" t="str">
        <f>VLOOKUP(A334,Table3[#All],4,FALSE)</f>
        <v>Specialization</v>
      </c>
      <c r="E334" s="6">
        <f>VLOOKUP(A334,Table3[#All],5,FALSE)</f>
        <v>4.8</v>
      </c>
      <c r="F334" s="6">
        <f>VLOOKUP(A334,Table3[#All],6,FALSE)</f>
        <v>82</v>
      </c>
      <c r="G334" s="6">
        <v>3300</v>
      </c>
      <c r="H334" s="6" t="str">
        <f>VLOOKUP(A334,Table3[#All],8,FALSE)</f>
        <v>Beginner</v>
      </c>
      <c r="I334" s="6" t="s">
        <v>3180</v>
      </c>
      <c r="J334" s="6" t="s">
        <v>3181</v>
      </c>
      <c r="K334" s="6">
        <v>4.9000000000000004</v>
      </c>
      <c r="L334" s="6">
        <v>59</v>
      </c>
      <c r="M334" s="6">
        <v>17</v>
      </c>
      <c r="N334" s="7">
        <f>IFERROR(VLOOKUP(I334,Table1[#All],2,0),0)</f>
        <v>2422</v>
      </c>
      <c r="O334" s="6" t="s">
        <v>3182</v>
      </c>
      <c r="P334" s="6" t="s">
        <v>3183</v>
      </c>
      <c r="Q334" s="6">
        <v>4.8</v>
      </c>
      <c r="R334" s="6">
        <v>24</v>
      </c>
      <c r="S334" s="6">
        <v>3</v>
      </c>
      <c r="T334" s="7">
        <f>IFERROR(VLOOKUP(O334,Table1[#All],2,0),0)</f>
        <v>0</v>
      </c>
      <c r="U334" s="6" t="s">
        <v>3184</v>
      </c>
      <c r="V334" s="6" t="s">
        <v>3185</v>
      </c>
      <c r="W334" s="6">
        <v>4.7</v>
      </c>
      <c r="X334" s="6">
        <v>19</v>
      </c>
      <c r="Y334" s="6">
        <v>3</v>
      </c>
      <c r="Z334" s="7">
        <f>IFERROR(VLOOKUP(U334,Table1[#All],2,0),0)</f>
        <v>0</v>
      </c>
      <c r="AA334" s="6" t="s">
        <v>3186</v>
      </c>
      <c r="AB334" s="6" t="s">
        <v>3187</v>
      </c>
      <c r="AC334" s="6">
        <v>0</v>
      </c>
      <c r="AD334" s="6">
        <v>0</v>
      </c>
      <c r="AE334" s="6">
        <f>0</f>
        <v>0</v>
      </c>
      <c r="AF334" s="7">
        <f>IFERROR(VLOOKUP(AA334,Table1[#All],2,0),0)</f>
        <v>0</v>
      </c>
      <c r="AG334" s="6" t="s">
        <v>3188</v>
      </c>
      <c r="AH334" s="6" t="s">
        <v>3189</v>
      </c>
      <c r="AI334" s="6" t="s">
        <v>4367</v>
      </c>
      <c r="AJ334" s="6" t="s">
        <v>4367</v>
      </c>
      <c r="AK334" s="6">
        <f>0</f>
        <v>0</v>
      </c>
      <c r="AL334" s="7">
        <f>IFERROR(VLOOKUP(AG334,Table1[#All],2,0),0)</f>
        <v>0</v>
      </c>
      <c r="AM334" s="6" t="s">
        <v>3190</v>
      </c>
      <c r="AN334" s="6" t="s">
        <v>3191</v>
      </c>
      <c r="AO334" s="6" t="s">
        <v>4367</v>
      </c>
      <c r="AP334" s="6" t="s">
        <v>4367</v>
      </c>
      <c r="AQ334" s="6">
        <f>0</f>
        <v>0</v>
      </c>
      <c r="AR334" s="7">
        <f>IFERROR(VLOOKUP(AM334,Table1[#All],2,0),0)</f>
        <v>0</v>
      </c>
      <c r="AS334" s="6" t="s">
        <v>3192</v>
      </c>
      <c r="AT334" s="6" t="s">
        <v>3193</v>
      </c>
      <c r="AU334" s="6" t="s">
        <v>4367</v>
      </c>
      <c r="AV334" s="6" t="s">
        <v>4367</v>
      </c>
      <c r="AW334" s="6">
        <f>0</f>
        <v>0</v>
      </c>
      <c r="AX334" s="7">
        <f>IFERROR(VLOOKUP(AS334,Table1[#All],2,0),0)</f>
        <v>0</v>
      </c>
      <c r="AY334" s="6" t="s">
        <v>9</v>
      </c>
      <c r="AZ334" s="6" t="s">
        <v>9</v>
      </c>
      <c r="BA334" s="6">
        <f>0</f>
        <v>0</v>
      </c>
      <c r="BB334" s="6">
        <f>0</f>
        <v>0</v>
      </c>
      <c r="BC334" s="6">
        <f>0</f>
        <v>0</v>
      </c>
      <c r="BD334" s="7">
        <f>IFERROR(VLOOKUP(AY334,Table1[#All],2,0),0)</f>
        <v>0</v>
      </c>
      <c r="BE334" s="6" t="s">
        <v>9</v>
      </c>
      <c r="BF334" s="6" t="s">
        <v>9</v>
      </c>
      <c r="BG334" s="6">
        <f>0</f>
        <v>0</v>
      </c>
      <c r="BH334" s="6">
        <f>0</f>
        <v>0</v>
      </c>
      <c r="BI334" s="6">
        <f>0</f>
        <v>0</v>
      </c>
      <c r="BJ334" s="7">
        <f>IFERROR(VLOOKUP(BE334,Table1[#All],2,0),0)</f>
        <v>0</v>
      </c>
      <c r="BK334" s="6" t="s">
        <v>9</v>
      </c>
      <c r="BL334" s="6" t="s">
        <v>9</v>
      </c>
      <c r="BM334" s="6">
        <f>0</f>
        <v>0</v>
      </c>
      <c r="BN334" s="6">
        <f>0</f>
        <v>0</v>
      </c>
      <c r="BO334" s="6">
        <f>0</f>
        <v>0</v>
      </c>
      <c r="BP334" s="7">
        <f>IFERROR(VLOOKUP(BK334,Table1[#All],2,0),0)</f>
        <v>0</v>
      </c>
    </row>
    <row r="335" spans="1:68" x14ac:dyDescent="0.25">
      <c r="A335" s="6" t="s">
        <v>3194</v>
      </c>
      <c r="B335" s="6" t="str">
        <f>VLOOKUP(A335,Table3[#All],2,FALSE)</f>
        <v>University of Maryland, College Park</v>
      </c>
      <c r="C335" s="6" t="str">
        <f>VLOOKUP(A335,Table3[#All],3,FALSE)</f>
        <v>Entrepreneurship: Launching an Innovative Business</v>
      </c>
      <c r="D335" s="6" t="str">
        <f>VLOOKUP(A335,Table3[#All],4,FALSE)</f>
        <v>Specialization</v>
      </c>
      <c r="E335" s="6">
        <f>VLOOKUP(A335,Table3[#All],5,FALSE)</f>
        <v>4.5999999999999996</v>
      </c>
      <c r="F335" s="6">
        <f>VLOOKUP(A335,Table3[#All],6,FALSE)</f>
        <v>1664</v>
      </c>
      <c r="G335" s="6">
        <v>90000</v>
      </c>
      <c r="H335" s="6" t="str">
        <f>VLOOKUP(A335,Table3[#All],8,FALSE)</f>
        <v>Beginner</v>
      </c>
      <c r="I335" s="6" t="s">
        <v>3195</v>
      </c>
      <c r="J335" s="6" t="s">
        <v>3196</v>
      </c>
      <c r="K335" s="6">
        <v>4.7</v>
      </c>
      <c r="L335" s="8">
        <v>1071</v>
      </c>
      <c r="M335" s="6">
        <v>248</v>
      </c>
      <c r="N335" s="7">
        <f>IFERROR(VLOOKUP(I335,Table1[#All],2,0),0)</f>
        <v>57949</v>
      </c>
      <c r="O335" s="6" t="s">
        <v>3197</v>
      </c>
      <c r="P335" s="6" t="s">
        <v>3198</v>
      </c>
      <c r="Q335" s="6">
        <v>4.5999999999999996</v>
      </c>
      <c r="R335" s="6">
        <v>570</v>
      </c>
      <c r="S335" s="6">
        <v>104</v>
      </c>
      <c r="T335" s="7">
        <f>IFERROR(VLOOKUP(O335,Table1[#All],2,0),0)</f>
        <v>26281</v>
      </c>
      <c r="U335" s="6" t="s">
        <v>3199</v>
      </c>
      <c r="V335" s="6" t="s">
        <v>3200</v>
      </c>
      <c r="W335" s="6">
        <v>4.5999999999999996</v>
      </c>
      <c r="X335" s="6">
        <v>373</v>
      </c>
      <c r="Y335" s="6">
        <v>81</v>
      </c>
      <c r="Z335" s="7">
        <f>IFERROR(VLOOKUP(U335,Table1[#All],2,0),0)</f>
        <v>0</v>
      </c>
      <c r="AA335" s="6" t="s">
        <v>3201</v>
      </c>
      <c r="AB335" s="6" t="s">
        <v>3202</v>
      </c>
      <c r="AC335" s="6">
        <v>4.7</v>
      </c>
      <c r="AD335" s="6">
        <v>191</v>
      </c>
      <c r="AE335" s="6">
        <v>39</v>
      </c>
      <c r="AF335" s="7">
        <f>IFERROR(VLOOKUP(AA335,Table1[#All],2,0),0)</f>
        <v>4059</v>
      </c>
      <c r="AG335" s="6" t="s">
        <v>9</v>
      </c>
      <c r="AH335" s="6" t="s">
        <v>9</v>
      </c>
      <c r="AI335" s="6">
        <f>0</f>
        <v>0</v>
      </c>
      <c r="AJ335" s="6">
        <f>0</f>
        <v>0</v>
      </c>
      <c r="AK335" s="6">
        <f>0</f>
        <v>0</v>
      </c>
      <c r="AL335" s="7">
        <f>IFERROR(VLOOKUP(AG335,Table1[#All],2,0),0)</f>
        <v>0</v>
      </c>
      <c r="AM335" s="6" t="s">
        <v>9</v>
      </c>
      <c r="AN335" s="6" t="s">
        <v>9</v>
      </c>
      <c r="AO335" s="6">
        <f>0</f>
        <v>0</v>
      </c>
      <c r="AP335" s="6">
        <f>0</f>
        <v>0</v>
      </c>
      <c r="AQ335" s="6">
        <f>0</f>
        <v>0</v>
      </c>
      <c r="AR335" s="7">
        <f>IFERROR(VLOOKUP(AM335,Table1[#All],2,0),0)</f>
        <v>0</v>
      </c>
      <c r="AS335" s="6" t="s">
        <v>9</v>
      </c>
      <c r="AT335" s="6" t="s">
        <v>9</v>
      </c>
      <c r="AU335" s="6">
        <f>0</f>
        <v>0</v>
      </c>
      <c r="AV335" s="6">
        <f>0</f>
        <v>0</v>
      </c>
      <c r="AW335" s="6">
        <f>0</f>
        <v>0</v>
      </c>
      <c r="AX335" s="7">
        <f>IFERROR(VLOOKUP(AS335,Table1[#All],2,0),0)</f>
        <v>0</v>
      </c>
      <c r="AY335" s="6" t="s">
        <v>9</v>
      </c>
      <c r="AZ335" s="6" t="s">
        <v>9</v>
      </c>
      <c r="BA335" s="6">
        <f>0</f>
        <v>0</v>
      </c>
      <c r="BB335" s="6">
        <f>0</f>
        <v>0</v>
      </c>
      <c r="BC335" s="6">
        <f>0</f>
        <v>0</v>
      </c>
      <c r="BD335" s="7">
        <f>IFERROR(VLOOKUP(AY335,Table1[#All],2,0),0)</f>
        <v>0</v>
      </c>
      <c r="BE335" s="6" t="s">
        <v>9</v>
      </c>
      <c r="BF335" s="6" t="s">
        <v>9</v>
      </c>
      <c r="BG335" s="6">
        <f>0</f>
        <v>0</v>
      </c>
      <c r="BH335" s="6">
        <f>0</f>
        <v>0</v>
      </c>
      <c r="BI335" s="6">
        <f>0</f>
        <v>0</v>
      </c>
      <c r="BJ335" s="7">
        <f>IFERROR(VLOOKUP(BE335,Table1[#All],2,0),0)</f>
        <v>0</v>
      </c>
      <c r="BK335" s="6" t="s">
        <v>9</v>
      </c>
      <c r="BL335" s="6" t="s">
        <v>9</v>
      </c>
      <c r="BM335" s="6">
        <f>0</f>
        <v>0</v>
      </c>
      <c r="BN335" s="6">
        <f>0</f>
        <v>0</v>
      </c>
      <c r="BO335" s="6">
        <f>0</f>
        <v>0</v>
      </c>
      <c r="BP335" s="7">
        <f>IFERROR(VLOOKUP(BK335,Table1[#All],2,0),0)</f>
        <v>0</v>
      </c>
    </row>
    <row r="336" spans="1:68" x14ac:dyDescent="0.25">
      <c r="A336" s="6" t="s">
        <v>3203</v>
      </c>
      <c r="B336" s="6" t="str">
        <f>VLOOKUP(A336,Table3[#All],2,FALSE)</f>
        <v>University of Minnesota</v>
      </c>
      <c r="C336" s="6" t="str">
        <f>VLOOKUP(A336,Table3[#All],3,FALSE)</f>
        <v>Software Development Lifecycle</v>
      </c>
      <c r="D336" s="6" t="str">
        <f>VLOOKUP(A336,Table3[#All],4,FALSE)</f>
        <v>Specialization</v>
      </c>
      <c r="E336" s="6">
        <f>VLOOKUP(A336,Table3[#All],5,FALSE)</f>
        <v>4.7</v>
      </c>
      <c r="F336" s="6">
        <f>VLOOKUP(A336,Table3[#All],6,FALSE)</f>
        <v>4895</v>
      </c>
      <c r="G336" s="6">
        <v>110000</v>
      </c>
      <c r="H336" s="6" t="str">
        <f>VLOOKUP(A336,Table3[#All],8,FALSE)</f>
        <v>Intermediate</v>
      </c>
      <c r="I336" s="6" t="s">
        <v>3204</v>
      </c>
      <c r="J336" s="6" t="s">
        <v>3205</v>
      </c>
      <c r="K336" s="6">
        <v>4.7</v>
      </c>
      <c r="L336" s="8">
        <v>1372</v>
      </c>
      <c r="M336" s="6">
        <v>308</v>
      </c>
      <c r="N336" s="7">
        <f>IFERROR(VLOOKUP(I336,Table1[#All],2,0),0)</f>
        <v>49514</v>
      </c>
      <c r="O336" s="6" t="s">
        <v>3206</v>
      </c>
      <c r="P336" s="6" t="s">
        <v>3207</v>
      </c>
      <c r="Q336" s="6">
        <v>4.7</v>
      </c>
      <c r="R336" s="8">
        <v>3547</v>
      </c>
      <c r="S336" s="6">
        <v>865</v>
      </c>
      <c r="T336" s="7">
        <f>IFERROR(VLOOKUP(O336,Table1[#All],2,0),0)</f>
        <v>67684</v>
      </c>
      <c r="U336" s="6" t="s">
        <v>3208</v>
      </c>
      <c r="V336" s="6" t="s">
        <v>3209</v>
      </c>
      <c r="W336" s="6">
        <v>4.5</v>
      </c>
      <c r="X336" s="6">
        <v>292</v>
      </c>
      <c r="Y336" s="6">
        <v>66</v>
      </c>
      <c r="Z336" s="7">
        <f>IFERROR(VLOOKUP(U336,Table1[#All],2,0),0)</f>
        <v>16231</v>
      </c>
      <c r="AA336" s="6" t="s">
        <v>3210</v>
      </c>
      <c r="AB336" s="6" t="s">
        <v>3211</v>
      </c>
      <c r="AC336" s="6">
        <v>4.5</v>
      </c>
      <c r="AD336" s="6">
        <v>175</v>
      </c>
      <c r="AE336" s="6">
        <v>26</v>
      </c>
      <c r="AF336" s="7">
        <f>IFERROR(VLOOKUP(AA336,Table1[#All],2,0),0)</f>
        <v>11550</v>
      </c>
      <c r="AG336" s="6" t="s">
        <v>9</v>
      </c>
      <c r="AH336" s="6" t="s">
        <v>9</v>
      </c>
      <c r="AI336" s="6">
        <f>0</f>
        <v>0</v>
      </c>
      <c r="AJ336" s="6">
        <f>0</f>
        <v>0</v>
      </c>
      <c r="AK336" s="6">
        <f>0</f>
        <v>0</v>
      </c>
      <c r="AL336" s="7">
        <f>IFERROR(VLOOKUP(AG336,Table1[#All],2,0),0)</f>
        <v>0</v>
      </c>
      <c r="AM336" s="6" t="s">
        <v>9</v>
      </c>
      <c r="AN336" s="6" t="s">
        <v>9</v>
      </c>
      <c r="AO336" s="6">
        <f>0</f>
        <v>0</v>
      </c>
      <c r="AP336" s="6">
        <f>0</f>
        <v>0</v>
      </c>
      <c r="AQ336" s="6">
        <f>0</f>
        <v>0</v>
      </c>
      <c r="AR336" s="7">
        <f>IFERROR(VLOOKUP(AM336,Table1[#All],2,0),0)</f>
        <v>0</v>
      </c>
      <c r="AS336" s="6" t="s">
        <v>9</v>
      </c>
      <c r="AT336" s="6" t="s">
        <v>9</v>
      </c>
      <c r="AU336" s="6">
        <f>0</f>
        <v>0</v>
      </c>
      <c r="AV336" s="6">
        <f>0</f>
        <v>0</v>
      </c>
      <c r="AW336" s="6">
        <f>0</f>
        <v>0</v>
      </c>
      <c r="AX336" s="7">
        <f>IFERROR(VLOOKUP(AS336,Table1[#All],2,0),0)</f>
        <v>0</v>
      </c>
      <c r="AY336" s="6" t="s">
        <v>9</v>
      </c>
      <c r="AZ336" s="6" t="s">
        <v>9</v>
      </c>
      <c r="BA336" s="6">
        <f>0</f>
        <v>0</v>
      </c>
      <c r="BB336" s="6">
        <f>0</f>
        <v>0</v>
      </c>
      <c r="BC336" s="6">
        <f>0</f>
        <v>0</v>
      </c>
      <c r="BD336" s="7">
        <f>IFERROR(VLOOKUP(AY336,Table1[#All],2,0),0)</f>
        <v>0</v>
      </c>
      <c r="BE336" s="6" t="s">
        <v>9</v>
      </c>
      <c r="BF336" s="6" t="s">
        <v>9</v>
      </c>
      <c r="BG336" s="6">
        <f>0</f>
        <v>0</v>
      </c>
      <c r="BH336" s="6">
        <f>0</f>
        <v>0</v>
      </c>
      <c r="BI336" s="6">
        <f>0</f>
        <v>0</v>
      </c>
      <c r="BJ336" s="7">
        <f>IFERROR(VLOOKUP(BE336,Table1[#All],2,0),0)</f>
        <v>0</v>
      </c>
      <c r="BK336" s="6" t="s">
        <v>9</v>
      </c>
      <c r="BL336" s="6" t="s">
        <v>9</v>
      </c>
      <c r="BM336" s="6">
        <f>0</f>
        <v>0</v>
      </c>
      <c r="BN336" s="6">
        <f>0</f>
        <v>0</v>
      </c>
      <c r="BO336" s="6">
        <f>0</f>
        <v>0</v>
      </c>
      <c r="BP336" s="7">
        <f>IFERROR(VLOOKUP(BK336,Table1[#All],2,0),0)</f>
        <v>0</v>
      </c>
    </row>
    <row r="337" spans="1:68" x14ac:dyDescent="0.25">
      <c r="A337" s="6" t="s">
        <v>3212</v>
      </c>
      <c r="B337" s="6" t="str">
        <f>VLOOKUP(A337,Table3[#All],2,FALSE)</f>
        <v>MathWorks</v>
      </c>
      <c r="C337" s="6" t="str">
        <f>VLOOKUP(A337,Table3[#All],3,FALSE)</f>
        <v>Practical Data Science with MATLAB</v>
      </c>
      <c r="D337" s="6" t="str">
        <f>VLOOKUP(A337,Table3[#All],4,FALSE)</f>
        <v>Specialization</v>
      </c>
      <c r="E337" s="6">
        <f>VLOOKUP(A337,Table3[#All],5,FALSE)</f>
        <v>4.7</v>
      </c>
      <c r="F337" s="6">
        <f>VLOOKUP(A337,Table3[#All],6,FALSE)</f>
        <v>857</v>
      </c>
      <c r="G337" s="6">
        <v>36000</v>
      </c>
      <c r="H337" s="6" t="str">
        <f>VLOOKUP(A337,Table3[#All],8,FALSE)</f>
        <v>Beginner</v>
      </c>
      <c r="I337" s="6" t="s">
        <v>3213</v>
      </c>
      <c r="J337" s="6" t="s">
        <v>3214</v>
      </c>
      <c r="K337" s="6">
        <v>4.8</v>
      </c>
      <c r="L337" s="6">
        <v>682</v>
      </c>
      <c r="M337" s="6">
        <v>195</v>
      </c>
      <c r="N337" s="7">
        <f>IFERROR(VLOOKUP(I337,Table1[#All],2,0),0)</f>
        <v>29557</v>
      </c>
      <c r="O337" s="6" t="s">
        <v>3215</v>
      </c>
      <c r="P337" s="6" t="s">
        <v>3216</v>
      </c>
      <c r="Q337" s="6">
        <v>4.7</v>
      </c>
      <c r="R337" s="6">
        <v>294</v>
      </c>
      <c r="S337" s="6">
        <v>103</v>
      </c>
      <c r="T337" s="7">
        <f>IFERROR(VLOOKUP(O337,Table1[#All],2,0),0)</f>
        <v>11404</v>
      </c>
      <c r="U337" s="6" t="s">
        <v>3217</v>
      </c>
      <c r="V337" s="6" t="s">
        <v>3218</v>
      </c>
      <c r="W337" s="6">
        <v>4.7</v>
      </c>
      <c r="X337" s="6">
        <v>77</v>
      </c>
      <c r="Y337" s="6">
        <v>22</v>
      </c>
      <c r="Z337" s="7">
        <f>IFERROR(VLOOKUP(U337,Table1[#All],2,0),0)</f>
        <v>10174</v>
      </c>
      <c r="AA337" s="6" t="s">
        <v>3219</v>
      </c>
      <c r="AB337" s="6" t="s">
        <v>3220</v>
      </c>
      <c r="AC337" s="6">
        <v>4.8</v>
      </c>
      <c r="AD337" s="6">
        <v>15</v>
      </c>
      <c r="AE337" s="6">
        <v>8</v>
      </c>
      <c r="AF337" s="7">
        <f>IFERROR(VLOOKUP(AA337,Table1[#All],2,0),0)</f>
        <v>2805</v>
      </c>
      <c r="AG337" s="6" t="s">
        <v>9</v>
      </c>
      <c r="AH337" s="6" t="s">
        <v>9</v>
      </c>
      <c r="AI337" s="6">
        <f>0</f>
        <v>0</v>
      </c>
      <c r="AJ337" s="6">
        <f>0</f>
        <v>0</v>
      </c>
      <c r="AK337" s="6">
        <f>0</f>
        <v>0</v>
      </c>
      <c r="AL337" s="7">
        <f>IFERROR(VLOOKUP(AG337,Table1[#All],2,0),0)</f>
        <v>0</v>
      </c>
      <c r="AM337" s="6" t="s">
        <v>9</v>
      </c>
      <c r="AN337" s="6" t="s">
        <v>9</v>
      </c>
      <c r="AO337" s="6">
        <f>0</f>
        <v>0</v>
      </c>
      <c r="AP337" s="6">
        <f>0</f>
        <v>0</v>
      </c>
      <c r="AQ337" s="6">
        <f>0</f>
        <v>0</v>
      </c>
      <c r="AR337" s="7">
        <f>IFERROR(VLOOKUP(AM337,Table1[#All],2,0),0)</f>
        <v>0</v>
      </c>
      <c r="AS337" s="6" t="s">
        <v>9</v>
      </c>
      <c r="AT337" s="6" t="s">
        <v>9</v>
      </c>
      <c r="AU337" s="6">
        <f>0</f>
        <v>0</v>
      </c>
      <c r="AV337" s="6">
        <f>0</f>
        <v>0</v>
      </c>
      <c r="AW337" s="6">
        <f>0</f>
        <v>0</v>
      </c>
      <c r="AX337" s="7">
        <f>IFERROR(VLOOKUP(AS337,Table1[#All],2,0),0)</f>
        <v>0</v>
      </c>
      <c r="AY337" s="6" t="s">
        <v>9</v>
      </c>
      <c r="AZ337" s="6" t="s">
        <v>9</v>
      </c>
      <c r="BA337" s="6">
        <f>0</f>
        <v>0</v>
      </c>
      <c r="BB337" s="6">
        <f>0</f>
        <v>0</v>
      </c>
      <c r="BC337" s="6">
        <f>0</f>
        <v>0</v>
      </c>
      <c r="BD337" s="7">
        <f>IFERROR(VLOOKUP(AY337,Table1[#All],2,0),0)</f>
        <v>0</v>
      </c>
      <c r="BE337" s="6" t="s">
        <v>9</v>
      </c>
      <c r="BF337" s="6" t="s">
        <v>9</v>
      </c>
      <c r="BG337" s="6">
        <f>0</f>
        <v>0</v>
      </c>
      <c r="BH337" s="6">
        <f>0</f>
        <v>0</v>
      </c>
      <c r="BI337" s="6">
        <f>0</f>
        <v>0</v>
      </c>
      <c r="BJ337" s="7">
        <f>IFERROR(VLOOKUP(BE337,Table1[#All],2,0),0)</f>
        <v>0</v>
      </c>
      <c r="BK337" s="6" t="s">
        <v>9</v>
      </c>
      <c r="BL337" s="6" t="s">
        <v>9</v>
      </c>
      <c r="BM337" s="6">
        <f>0</f>
        <v>0</v>
      </c>
      <c r="BN337" s="6">
        <f>0</f>
        <v>0</v>
      </c>
      <c r="BO337" s="6">
        <f>0</f>
        <v>0</v>
      </c>
      <c r="BP337" s="7">
        <f>IFERROR(VLOOKUP(BK337,Table1[#All],2,0),0)</f>
        <v>0</v>
      </c>
    </row>
    <row r="338" spans="1:68" x14ac:dyDescent="0.25">
      <c r="A338" s="6" t="s">
        <v>3221</v>
      </c>
      <c r="B338" s="6" t="str">
        <f>VLOOKUP(A338,Table3[#All],2,FALSE)</f>
        <v>University of California, Irvine</v>
      </c>
      <c r="C338" s="6" t="str">
        <f>VLOOKUP(A338,Table3[#All],3,FALSE)</f>
        <v>Esports</v>
      </c>
      <c r="D338" s="6" t="str">
        <f>VLOOKUP(A338,Table3[#All],4,FALSE)</f>
        <v>Specialization</v>
      </c>
      <c r="E338" s="6">
        <f>VLOOKUP(A338,Table3[#All],5,FALSE)</f>
        <v>4.5999999999999996</v>
      </c>
      <c r="F338" s="6">
        <f>VLOOKUP(A338,Table3[#All],6,FALSE)</f>
        <v>184</v>
      </c>
      <c r="G338" s="6">
        <v>6200</v>
      </c>
      <c r="H338" s="6" t="str">
        <f>VLOOKUP(A338,Table3[#All],8,FALSE)</f>
        <v>Beginner</v>
      </c>
      <c r="I338" s="6" t="s">
        <v>3222</v>
      </c>
      <c r="J338" s="6" t="s">
        <v>3223</v>
      </c>
      <c r="K338" s="6">
        <v>4.5999999999999996</v>
      </c>
      <c r="L338" s="6">
        <v>151</v>
      </c>
      <c r="M338" s="6">
        <v>44</v>
      </c>
      <c r="N338" s="7">
        <f>IFERROR(VLOOKUP(I338,Table1[#All],2,0),0)</f>
        <v>5173</v>
      </c>
      <c r="O338" s="6" t="s">
        <v>3224</v>
      </c>
      <c r="P338" s="6" t="s">
        <v>3225</v>
      </c>
      <c r="Q338" s="6">
        <v>4.5999999999999996</v>
      </c>
      <c r="R338" s="6">
        <v>61</v>
      </c>
      <c r="S338" s="6">
        <v>14</v>
      </c>
      <c r="T338" s="7">
        <f>IFERROR(VLOOKUP(O338,Table1[#All],2,0),0)</f>
        <v>2106</v>
      </c>
      <c r="U338" s="6" t="s">
        <v>3226</v>
      </c>
      <c r="V338" s="6" t="s">
        <v>3227</v>
      </c>
      <c r="W338" s="6">
        <v>4.5999999999999996</v>
      </c>
      <c r="X338" s="6">
        <v>42</v>
      </c>
      <c r="Y338" s="6">
        <v>10</v>
      </c>
      <c r="Z338" s="7">
        <f>IFERROR(VLOOKUP(U338,Table1[#All],2,0),0)</f>
        <v>0</v>
      </c>
      <c r="AA338" s="6" t="s">
        <v>3228</v>
      </c>
      <c r="AB338" s="6" t="s">
        <v>3229</v>
      </c>
      <c r="AC338" s="6">
        <v>4.4000000000000004</v>
      </c>
      <c r="AD338" s="6">
        <v>33</v>
      </c>
      <c r="AE338" s="6">
        <v>9</v>
      </c>
      <c r="AF338" s="7">
        <f>IFERROR(VLOOKUP(AA338,Table1[#All],2,0),0)</f>
        <v>0</v>
      </c>
      <c r="AG338" s="6" t="s">
        <v>9</v>
      </c>
      <c r="AH338" s="6" t="s">
        <v>9</v>
      </c>
      <c r="AI338" s="6">
        <f>0</f>
        <v>0</v>
      </c>
      <c r="AJ338" s="6">
        <f>0</f>
        <v>0</v>
      </c>
      <c r="AK338" s="6">
        <f>0</f>
        <v>0</v>
      </c>
      <c r="AL338" s="7">
        <f>IFERROR(VLOOKUP(AG338,Table1[#All],2,0),0)</f>
        <v>0</v>
      </c>
      <c r="AM338" s="6" t="s">
        <v>9</v>
      </c>
      <c r="AN338" s="6" t="s">
        <v>9</v>
      </c>
      <c r="AO338" s="6">
        <f>0</f>
        <v>0</v>
      </c>
      <c r="AP338" s="6">
        <f>0</f>
        <v>0</v>
      </c>
      <c r="AQ338" s="6">
        <f>0</f>
        <v>0</v>
      </c>
      <c r="AR338" s="7">
        <f>IFERROR(VLOOKUP(AM338,Table1[#All],2,0),0)</f>
        <v>0</v>
      </c>
      <c r="AS338" s="6" t="s">
        <v>9</v>
      </c>
      <c r="AT338" s="6" t="s">
        <v>9</v>
      </c>
      <c r="AU338" s="6">
        <f>0</f>
        <v>0</v>
      </c>
      <c r="AV338" s="6">
        <f>0</f>
        <v>0</v>
      </c>
      <c r="AW338" s="6">
        <f>0</f>
        <v>0</v>
      </c>
      <c r="AX338" s="7">
        <f>IFERROR(VLOOKUP(AS338,Table1[#All],2,0),0)</f>
        <v>0</v>
      </c>
      <c r="AY338" s="6" t="s">
        <v>9</v>
      </c>
      <c r="AZ338" s="6" t="s">
        <v>9</v>
      </c>
      <c r="BA338" s="6">
        <f>0</f>
        <v>0</v>
      </c>
      <c r="BB338" s="6">
        <f>0</f>
        <v>0</v>
      </c>
      <c r="BC338" s="6">
        <f>0</f>
        <v>0</v>
      </c>
      <c r="BD338" s="7">
        <f>IFERROR(VLOOKUP(AY338,Table1[#All],2,0),0)</f>
        <v>0</v>
      </c>
      <c r="BE338" s="6" t="s">
        <v>9</v>
      </c>
      <c r="BF338" s="6" t="s">
        <v>9</v>
      </c>
      <c r="BG338" s="6">
        <f>0</f>
        <v>0</v>
      </c>
      <c r="BH338" s="6">
        <f>0</f>
        <v>0</v>
      </c>
      <c r="BI338" s="6">
        <f>0</f>
        <v>0</v>
      </c>
      <c r="BJ338" s="7">
        <f>IFERROR(VLOOKUP(BE338,Table1[#All],2,0),0)</f>
        <v>0</v>
      </c>
      <c r="BK338" s="6" t="s">
        <v>9</v>
      </c>
      <c r="BL338" s="6" t="s">
        <v>9</v>
      </c>
      <c r="BM338" s="6">
        <f>0</f>
        <v>0</v>
      </c>
      <c r="BN338" s="6">
        <f>0</f>
        <v>0</v>
      </c>
      <c r="BO338" s="6">
        <f>0</f>
        <v>0</v>
      </c>
      <c r="BP338" s="7">
        <f>IFERROR(VLOOKUP(BK338,Table1[#All],2,0),0)</f>
        <v>0</v>
      </c>
    </row>
    <row r="339" spans="1:68" x14ac:dyDescent="0.25">
      <c r="A339" s="6" t="s">
        <v>3230</v>
      </c>
      <c r="B339" s="6" t="str">
        <f>VLOOKUP(A339,Table3[#All],2,FALSE)</f>
        <v>The Linux Foundation</v>
      </c>
      <c r="C339" s="6" t="str">
        <f>VLOOKUP(A339,Table3[#All],3,FALSE)</f>
        <v>Open Source Software Development, Linux and Git</v>
      </c>
      <c r="D339" s="6" t="str">
        <f>VLOOKUP(A339,Table3[#All],4,FALSE)</f>
        <v>Specialization</v>
      </c>
      <c r="E339" s="6">
        <f>VLOOKUP(A339,Table3[#All],5,FALSE)</f>
        <v>4.5</v>
      </c>
      <c r="F339" s="6">
        <f>VLOOKUP(A339,Table3[#All],6,FALSE)</f>
        <v>2243</v>
      </c>
      <c r="G339" s="6">
        <v>54000</v>
      </c>
      <c r="H339" s="6" t="str">
        <f>VLOOKUP(A339,Table3[#All],8,FALSE)</f>
        <v>Beginner</v>
      </c>
      <c r="I339" s="6" t="s">
        <v>3231</v>
      </c>
      <c r="J339" s="6" t="s">
        <v>3232</v>
      </c>
      <c r="K339" s="6">
        <v>4.5999999999999996</v>
      </c>
      <c r="L339" s="8">
        <v>1035</v>
      </c>
      <c r="M339" s="6">
        <v>227</v>
      </c>
      <c r="N339" s="7">
        <f>IFERROR(VLOOKUP(I339,Table1[#All],2,0),0)</f>
        <v>35329</v>
      </c>
      <c r="O339" s="6" t="s">
        <v>3233</v>
      </c>
      <c r="P339" s="6" t="s">
        <v>3234</v>
      </c>
      <c r="Q339" s="6">
        <v>4.5</v>
      </c>
      <c r="R339" s="8">
        <v>1149</v>
      </c>
      <c r="S339" s="6">
        <v>220</v>
      </c>
      <c r="T339" s="7">
        <f>IFERROR(VLOOKUP(O339,Table1[#All],2,0),0)</f>
        <v>29312</v>
      </c>
      <c r="U339" s="6" t="s">
        <v>3235</v>
      </c>
      <c r="V339" s="6" t="s">
        <v>3236</v>
      </c>
      <c r="W339" s="6">
        <v>4.5999999999999996</v>
      </c>
      <c r="X339" s="6">
        <v>590</v>
      </c>
      <c r="Y339" s="6">
        <v>105</v>
      </c>
      <c r="Z339" s="7">
        <f>IFERROR(VLOOKUP(U339,Table1[#All],2,0),0)</f>
        <v>14558</v>
      </c>
      <c r="AA339" s="6" t="s">
        <v>3237</v>
      </c>
      <c r="AB339" s="6" t="s">
        <v>3238</v>
      </c>
      <c r="AC339" s="6">
        <v>4.5999999999999996</v>
      </c>
      <c r="AD339" s="6">
        <v>451</v>
      </c>
      <c r="AE339" s="6">
        <v>86</v>
      </c>
      <c r="AF339" s="7">
        <f>IFERROR(VLOOKUP(AA339,Table1[#All],2,0),0)</f>
        <v>10492</v>
      </c>
      <c r="AG339" s="6" t="s">
        <v>9</v>
      </c>
      <c r="AH339" s="6" t="s">
        <v>9</v>
      </c>
      <c r="AI339" s="6">
        <f>0</f>
        <v>0</v>
      </c>
      <c r="AJ339" s="6">
        <f>0</f>
        <v>0</v>
      </c>
      <c r="AK339" s="6">
        <f>0</f>
        <v>0</v>
      </c>
      <c r="AL339" s="7">
        <f>IFERROR(VLOOKUP(AG339,Table1[#All],2,0),0)</f>
        <v>0</v>
      </c>
      <c r="AM339" s="6" t="s">
        <v>9</v>
      </c>
      <c r="AN339" s="6" t="s">
        <v>9</v>
      </c>
      <c r="AO339" s="6">
        <f>0</f>
        <v>0</v>
      </c>
      <c r="AP339" s="6">
        <f>0</f>
        <v>0</v>
      </c>
      <c r="AQ339" s="6">
        <f>0</f>
        <v>0</v>
      </c>
      <c r="AR339" s="7">
        <f>IFERROR(VLOOKUP(AM339,Table1[#All],2,0),0)</f>
        <v>0</v>
      </c>
      <c r="AS339" s="6" t="s">
        <v>9</v>
      </c>
      <c r="AT339" s="6" t="s">
        <v>9</v>
      </c>
      <c r="AU339" s="6">
        <f>0</f>
        <v>0</v>
      </c>
      <c r="AV339" s="6">
        <f>0</f>
        <v>0</v>
      </c>
      <c r="AW339" s="6">
        <f>0</f>
        <v>0</v>
      </c>
      <c r="AX339" s="7">
        <f>IFERROR(VLOOKUP(AS339,Table1[#All],2,0),0)</f>
        <v>0</v>
      </c>
      <c r="AY339" s="6" t="s">
        <v>9</v>
      </c>
      <c r="AZ339" s="6" t="s">
        <v>9</v>
      </c>
      <c r="BA339" s="6">
        <f>0</f>
        <v>0</v>
      </c>
      <c r="BB339" s="6">
        <f>0</f>
        <v>0</v>
      </c>
      <c r="BC339" s="6">
        <f>0</f>
        <v>0</v>
      </c>
      <c r="BD339" s="7">
        <f>IFERROR(VLOOKUP(AY339,Table1[#All],2,0),0)</f>
        <v>0</v>
      </c>
      <c r="BE339" s="6" t="s">
        <v>9</v>
      </c>
      <c r="BF339" s="6" t="s">
        <v>9</v>
      </c>
      <c r="BG339" s="6">
        <f>0</f>
        <v>0</v>
      </c>
      <c r="BH339" s="6">
        <f>0</f>
        <v>0</v>
      </c>
      <c r="BI339" s="6">
        <f>0</f>
        <v>0</v>
      </c>
      <c r="BJ339" s="7">
        <f>IFERROR(VLOOKUP(BE339,Table1[#All],2,0),0)</f>
        <v>0</v>
      </c>
      <c r="BK339" s="6" t="s">
        <v>9</v>
      </c>
      <c r="BL339" s="6" t="s">
        <v>9</v>
      </c>
      <c r="BM339" s="6">
        <f>0</f>
        <v>0</v>
      </c>
      <c r="BN339" s="6">
        <f>0</f>
        <v>0</v>
      </c>
      <c r="BO339" s="6">
        <f>0</f>
        <v>0</v>
      </c>
      <c r="BP339" s="7">
        <f>IFERROR(VLOOKUP(BK339,Table1[#All],2,0),0)</f>
        <v>0</v>
      </c>
    </row>
    <row r="340" spans="1:68" x14ac:dyDescent="0.25">
      <c r="A340" s="6" t="s">
        <v>3239</v>
      </c>
      <c r="B340" s="6" t="str">
        <f>VLOOKUP(A340,Table3[#All],2,FALSE)</f>
        <v>Imperial College London</v>
      </c>
      <c r="C340" s="6" t="str">
        <f>VLOOKUP(A340,Table3[#All],3,FALSE)</f>
        <v>Epidemiology for Public Health</v>
      </c>
      <c r="D340" s="6" t="str">
        <f>VLOOKUP(A340,Table3[#All],4,FALSE)</f>
        <v>Specialization</v>
      </c>
      <c r="E340" s="6">
        <f>VLOOKUP(A340,Table3[#All],5,FALSE)</f>
        <v>4.8</v>
      </c>
      <c r="F340" s="6">
        <f>VLOOKUP(A340,Table3[#All],6,FALSE)</f>
        <v>842</v>
      </c>
      <c r="G340" s="6">
        <v>18000</v>
      </c>
      <c r="H340" s="6" t="str">
        <f>VLOOKUP(A340,Table3[#All],8,FALSE)</f>
        <v>Beginner</v>
      </c>
      <c r="I340" s="6" t="s">
        <v>3240</v>
      </c>
      <c r="J340" s="6" t="s">
        <v>3241</v>
      </c>
      <c r="K340" s="6">
        <v>4.7</v>
      </c>
      <c r="L340" s="6">
        <v>548</v>
      </c>
      <c r="M340" s="6">
        <v>116</v>
      </c>
      <c r="N340" s="7">
        <f>IFERROR(VLOOKUP(I340,Table1[#All],2,0),0)</f>
        <v>14017</v>
      </c>
      <c r="O340" s="6" t="s">
        <v>3242</v>
      </c>
      <c r="P340" s="6" t="s">
        <v>3243</v>
      </c>
      <c r="Q340" s="6">
        <v>4.8</v>
      </c>
      <c r="R340" s="6">
        <v>451</v>
      </c>
      <c r="S340" s="6">
        <v>74</v>
      </c>
      <c r="T340" s="7">
        <f>IFERROR(VLOOKUP(O340,Table1[#All],2,0),0)</f>
        <v>7590</v>
      </c>
      <c r="U340" s="6" t="s">
        <v>3244</v>
      </c>
      <c r="V340" s="6" t="s">
        <v>3245</v>
      </c>
      <c r="W340" s="6">
        <v>4.9000000000000004</v>
      </c>
      <c r="X340" s="6">
        <v>192</v>
      </c>
      <c r="Y340" s="6">
        <v>41</v>
      </c>
      <c r="Z340" s="7">
        <f>IFERROR(VLOOKUP(U340,Table1[#All],2,0),0)</f>
        <v>5576</v>
      </c>
      <c r="AA340" s="6" t="s">
        <v>9</v>
      </c>
      <c r="AB340" s="6" t="s">
        <v>9</v>
      </c>
      <c r="AC340" s="6">
        <f>0</f>
        <v>0</v>
      </c>
      <c r="AD340" s="6">
        <f>0</f>
        <v>0</v>
      </c>
      <c r="AE340" s="6">
        <f>0</f>
        <v>0</v>
      </c>
      <c r="AF340" s="7">
        <f>IFERROR(VLOOKUP(AA340,Table1[#All],2,0),0)</f>
        <v>0</v>
      </c>
      <c r="AG340" s="6" t="s">
        <v>9</v>
      </c>
      <c r="AH340" s="6" t="s">
        <v>9</v>
      </c>
      <c r="AI340" s="6">
        <f>0</f>
        <v>0</v>
      </c>
      <c r="AJ340" s="6">
        <f>0</f>
        <v>0</v>
      </c>
      <c r="AK340" s="6">
        <f>0</f>
        <v>0</v>
      </c>
      <c r="AL340" s="7">
        <f>IFERROR(VLOOKUP(AG340,Table1[#All],2,0),0)</f>
        <v>0</v>
      </c>
      <c r="AM340" s="6" t="s">
        <v>9</v>
      </c>
      <c r="AN340" s="6" t="s">
        <v>9</v>
      </c>
      <c r="AO340" s="6">
        <f>0</f>
        <v>0</v>
      </c>
      <c r="AP340" s="6">
        <f>0</f>
        <v>0</v>
      </c>
      <c r="AQ340" s="6">
        <f>0</f>
        <v>0</v>
      </c>
      <c r="AR340" s="7">
        <f>IFERROR(VLOOKUP(AM340,Table1[#All],2,0),0)</f>
        <v>0</v>
      </c>
      <c r="AS340" s="6" t="s">
        <v>9</v>
      </c>
      <c r="AT340" s="6" t="s">
        <v>9</v>
      </c>
      <c r="AU340" s="6">
        <f>0</f>
        <v>0</v>
      </c>
      <c r="AV340" s="6">
        <f>0</f>
        <v>0</v>
      </c>
      <c r="AW340" s="6">
        <f>0</f>
        <v>0</v>
      </c>
      <c r="AX340" s="7">
        <f>IFERROR(VLOOKUP(AS340,Table1[#All],2,0),0)</f>
        <v>0</v>
      </c>
      <c r="AY340" s="6" t="s">
        <v>9</v>
      </c>
      <c r="AZ340" s="6" t="s">
        <v>9</v>
      </c>
      <c r="BA340" s="6">
        <f>0</f>
        <v>0</v>
      </c>
      <c r="BB340" s="6">
        <f>0</f>
        <v>0</v>
      </c>
      <c r="BC340" s="6">
        <f>0</f>
        <v>0</v>
      </c>
      <c r="BD340" s="7">
        <f>IFERROR(VLOOKUP(AY340,Table1[#All],2,0),0)</f>
        <v>0</v>
      </c>
      <c r="BE340" s="6" t="s">
        <v>9</v>
      </c>
      <c r="BF340" s="6" t="s">
        <v>9</v>
      </c>
      <c r="BG340" s="6">
        <f>0</f>
        <v>0</v>
      </c>
      <c r="BH340" s="6">
        <f>0</f>
        <v>0</v>
      </c>
      <c r="BI340" s="6">
        <f>0</f>
        <v>0</v>
      </c>
      <c r="BJ340" s="7">
        <f>IFERROR(VLOOKUP(BE340,Table1[#All],2,0),0)</f>
        <v>0</v>
      </c>
      <c r="BK340" s="6" t="s">
        <v>9</v>
      </c>
      <c r="BL340" s="6" t="s">
        <v>9</v>
      </c>
      <c r="BM340" s="6">
        <f>0</f>
        <v>0</v>
      </c>
      <c r="BN340" s="6">
        <f>0</f>
        <v>0</v>
      </c>
      <c r="BO340" s="6">
        <f>0</f>
        <v>0</v>
      </c>
      <c r="BP340" s="7">
        <f>IFERROR(VLOOKUP(BK340,Table1[#All],2,0),0)</f>
        <v>0</v>
      </c>
    </row>
    <row r="341" spans="1:68" x14ac:dyDescent="0.25">
      <c r="A341" s="6" t="s">
        <v>3246</v>
      </c>
      <c r="B341" s="6" t="str">
        <f>VLOOKUP(A341,Table3[#All],2,FALSE)</f>
        <v>University of California, Davis</v>
      </c>
      <c r="C341" s="6" t="str">
        <f>VLOOKUP(A341,Table3[#All],3,FALSE)</f>
        <v>Coaching Skills for Managers</v>
      </c>
      <c r="D341" s="6" t="str">
        <f>VLOOKUP(A341,Table3[#All],4,FALSE)</f>
        <v>Specialization</v>
      </c>
      <c r="E341" s="6">
        <f>VLOOKUP(A341,Table3[#All],5,FALSE)</f>
        <v>4.7</v>
      </c>
      <c r="F341" s="6">
        <f>VLOOKUP(A341,Table3[#All],6,FALSE)</f>
        <v>1580</v>
      </c>
      <c r="G341" s="6">
        <v>62000</v>
      </c>
      <c r="H341" s="6" t="str">
        <f>VLOOKUP(A341,Table3[#All],8,FALSE)</f>
        <v>Intermediate</v>
      </c>
      <c r="I341" s="6" t="s">
        <v>3247</v>
      </c>
      <c r="J341" s="6" t="s">
        <v>3248</v>
      </c>
      <c r="K341" s="6">
        <v>4.7</v>
      </c>
      <c r="L341" s="8">
        <v>1206</v>
      </c>
      <c r="M341" s="6">
        <v>352</v>
      </c>
      <c r="N341" s="7">
        <f>IFERROR(VLOOKUP(I341,Table1[#All],2,0),0)</f>
        <v>40170</v>
      </c>
      <c r="O341" s="6" t="s">
        <v>3249</v>
      </c>
      <c r="P341" s="6" t="s">
        <v>3250</v>
      </c>
      <c r="Q341" s="6">
        <v>4.7</v>
      </c>
      <c r="R341" s="6">
        <v>465</v>
      </c>
      <c r="S341" s="6">
        <v>114</v>
      </c>
      <c r="T341" s="7">
        <f>IFERROR(VLOOKUP(O341,Table1[#All],2,0),0)</f>
        <v>16245</v>
      </c>
      <c r="U341" s="6" t="s">
        <v>3251</v>
      </c>
      <c r="V341" s="6" t="s">
        <v>3252</v>
      </c>
      <c r="W341" s="6">
        <v>4.7</v>
      </c>
      <c r="X341" s="6">
        <v>389</v>
      </c>
      <c r="Y341" s="6">
        <v>105</v>
      </c>
      <c r="Z341" s="7">
        <f>IFERROR(VLOOKUP(U341,Table1[#All],2,0),0)</f>
        <v>19991</v>
      </c>
      <c r="AA341" s="6" t="s">
        <v>3253</v>
      </c>
      <c r="AB341" s="6" t="s">
        <v>3254</v>
      </c>
      <c r="AC341" s="6">
        <v>4.7</v>
      </c>
      <c r="AD341" s="6">
        <v>232</v>
      </c>
      <c r="AE341" s="6">
        <v>63</v>
      </c>
      <c r="AF341" s="7">
        <f>IFERROR(VLOOKUP(AA341,Table1[#All],2,0),0)</f>
        <v>19743</v>
      </c>
      <c r="AG341" s="6" t="s">
        <v>9</v>
      </c>
      <c r="AH341" s="6" t="s">
        <v>9</v>
      </c>
      <c r="AI341" s="6">
        <f>0</f>
        <v>0</v>
      </c>
      <c r="AJ341" s="6">
        <f>0</f>
        <v>0</v>
      </c>
      <c r="AK341" s="6">
        <f>0</f>
        <v>0</v>
      </c>
      <c r="AL341" s="7">
        <f>IFERROR(VLOOKUP(AG341,Table1[#All],2,0),0)</f>
        <v>0</v>
      </c>
      <c r="AM341" s="6" t="s">
        <v>9</v>
      </c>
      <c r="AN341" s="6" t="s">
        <v>9</v>
      </c>
      <c r="AO341" s="6">
        <f>0</f>
        <v>0</v>
      </c>
      <c r="AP341" s="6">
        <f>0</f>
        <v>0</v>
      </c>
      <c r="AQ341" s="6">
        <f>0</f>
        <v>0</v>
      </c>
      <c r="AR341" s="7">
        <f>IFERROR(VLOOKUP(AM341,Table1[#All],2,0),0)</f>
        <v>0</v>
      </c>
      <c r="AS341" s="6" t="s">
        <v>9</v>
      </c>
      <c r="AT341" s="6" t="s">
        <v>9</v>
      </c>
      <c r="AU341" s="6">
        <f>0</f>
        <v>0</v>
      </c>
      <c r="AV341" s="6">
        <f>0</f>
        <v>0</v>
      </c>
      <c r="AW341" s="6">
        <f>0</f>
        <v>0</v>
      </c>
      <c r="AX341" s="7">
        <f>IFERROR(VLOOKUP(AS341,Table1[#All],2,0),0)</f>
        <v>0</v>
      </c>
      <c r="AY341" s="6" t="s">
        <v>9</v>
      </c>
      <c r="AZ341" s="6" t="s">
        <v>9</v>
      </c>
      <c r="BA341" s="6">
        <f>0</f>
        <v>0</v>
      </c>
      <c r="BB341" s="6">
        <f>0</f>
        <v>0</v>
      </c>
      <c r="BC341" s="6">
        <f>0</f>
        <v>0</v>
      </c>
      <c r="BD341" s="7">
        <f>IFERROR(VLOOKUP(AY341,Table1[#All],2,0),0)</f>
        <v>0</v>
      </c>
      <c r="BE341" s="6" t="s">
        <v>9</v>
      </c>
      <c r="BF341" s="6" t="s">
        <v>9</v>
      </c>
      <c r="BG341" s="6">
        <f>0</f>
        <v>0</v>
      </c>
      <c r="BH341" s="6">
        <f>0</f>
        <v>0</v>
      </c>
      <c r="BI341" s="6">
        <f>0</f>
        <v>0</v>
      </c>
      <c r="BJ341" s="7">
        <f>IFERROR(VLOOKUP(BE341,Table1[#All],2,0),0)</f>
        <v>0</v>
      </c>
      <c r="BK341" s="6" t="s">
        <v>9</v>
      </c>
      <c r="BL341" s="6" t="s">
        <v>9</v>
      </c>
      <c r="BM341" s="6">
        <f>0</f>
        <v>0</v>
      </c>
      <c r="BN341" s="6">
        <f>0</f>
        <v>0</v>
      </c>
      <c r="BO341" s="6">
        <f>0</f>
        <v>0</v>
      </c>
      <c r="BP341" s="7">
        <f>IFERROR(VLOOKUP(BK341,Table1[#All],2,0),0)</f>
        <v>0</v>
      </c>
    </row>
    <row r="342" spans="1:68" x14ac:dyDescent="0.25">
      <c r="A342" s="6" t="s">
        <v>3255</v>
      </c>
      <c r="B342" s="6" t="str">
        <f>VLOOKUP(A342,Table3[#All],2,FALSE)</f>
        <v>University of Leeds</v>
      </c>
      <c r="C342" s="6" t="str">
        <f>VLOOKUP(A342,Table3[#All],3,FALSE)</f>
        <v>Managing Major Engineering Projects</v>
      </c>
      <c r="D342" s="6" t="str">
        <f>VLOOKUP(A342,Table3[#All],4,FALSE)</f>
        <v>Specialization</v>
      </c>
      <c r="E342" s="6">
        <f>VLOOKUP(A342,Table3[#All],5,FALSE)</f>
        <v>4.7</v>
      </c>
      <c r="F342" s="6">
        <f>VLOOKUP(A342,Table3[#All],6,FALSE)</f>
        <v>887</v>
      </c>
      <c r="G342" s="6">
        <v>20000</v>
      </c>
      <c r="H342" s="6" t="str">
        <f>VLOOKUP(A342,Table3[#All],8,FALSE)</f>
        <v>Intermediate</v>
      </c>
      <c r="I342" s="6" t="s">
        <v>3256</v>
      </c>
      <c r="J342" s="6" t="s">
        <v>3257</v>
      </c>
      <c r="K342" s="6">
        <v>4.7</v>
      </c>
      <c r="L342" s="6">
        <v>728</v>
      </c>
      <c r="M342" s="6">
        <v>168</v>
      </c>
      <c r="N342" s="7">
        <f>IFERROR(VLOOKUP(I342,Table1[#All],2,0),0)</f>
        <v>16853</v>
      </c>
      <c r="O342" s="6" t="s">
        <v>3258</v>
      </c>
      <c r="P342" s="6" t="s">
        <v>3259</v>
      </c>
      <c r="Q342" s="6">
        <v>4.8</v>
      </c>
      <c r="R342" s="6">
        <v>220</v>
      </c>
      <c r="S342" s="6">
        <v>44</v>
      </c>
      <c r="T342" s="7">
        <f>IFERROR(VLOOKUP(O342,Table1[#All],2,0),0)</f>
        <v>5599</v>
      </c>
      <c r="U342" s="6" t="s">
        <v>3260</v>
      </c>
      <c r="V342" s="6" t="s">
        <v>3261</v>
      </c>
      <c r="W342" s="6">
        <v>4.8</v>
      </c>
      <c r="X342" s="6">
        <v>178</v>
      </c>
      <c r="Y342" s="6">
        <v>41</v>
      </c>
      <c r="Z342" s="7">
        <f>IFERROR(VLOOKUP(U342,Table1[#All],2,0),0)</f>
        <v>5390</v>
      </c>
      <c r="AA342" s="6" t="s">
        <v>9</v>
      </c>
      <c r="AB342" s="6" t="s">
        <v>9</v>
      </c>
      <c r="AC342" s="6">
        <f>0</f>
        <v>0</v>
      </c>
      <c r="AD342" s="6">
        <f>0</f>
        <v>0</v>
      </c>
      <c r="AE342" s="6">
        <f>0</f>
        <v>0</v>
      </c>
      <c r="AF342" s="7">
        <f>IFERROR(VLOOKUP(AA342,Table1[#All],2,0),0)</f>
        <v>0</v>
      </c>
      <c r="AG342" s="6" t="s">
        <v>9</v>
      </c>
      <c r="AH342" s="6" t="s">
        <v>9</v>
      </c>
      <c r="AI342" s="6">
        <f>0</f>
        <v>0</v>
      </c>
      <c r="AJ342" s="6">
        <f>0</f>
        <v>0</v>
      </c>
      <c r="AK342" s="6">
        <f>0</f>
        <v>0</v>
      </c>
      <c r="AL342" s="7">
        <f>IFERROR(VLOOKUP(AG342,Table1[#All],2,0),0)</f>
        <v>0</v>
      </c>
      <c r="AM342" s="6" t="s">
        <v>9</v>
      </c>
      <c r="AN342" s="6" t="s">
        <v>9</v>
      </c>
      <c r="AO342" s="6">
        <f>0</f>
        <v>0</v>
      </c>
      <c r="AP342" s="6">
        <f>0</f>
        <v>0</v>
      </c>
      <c r="AQ342" s="6">
        <f>0</f>
        <v>0</v>
      </c>
      <c r="AR342" s="7">
        <f>IFERROR(VLOOKUP(AM342,Table1[#All],2,0),0)</f>
        <v>0</v>
      </c>
      <c r="AS342" s="6" t="s">
        <v>9</v>
      </c>
      <c r="AT342" s="6" t="s">
        <v>9</v>
      </c>
      <c r="AU342" s="6">
        <f>0</f>
        <v>0</v>
      </c>
      <c r="AV342" s="6">
        <f>0</f>
        <v>0</v>
      </c>
      <c r="AW342" s="6">
        <f>0</f>
        <v>0</v>
      </c>
      <c r="AX342" s="7">
        <f>IFERROR(VLOOKUP(AS342,Table1[#All],2,0),0)</f>
        <v>0</v>
      </c>
      <c r="AY342" s="6" t="s">
        <v>9</v>
      </c>
      <c r="AZ342" s="6" t="s">
        <v>9</v>
      </c>
      <c r="BA342" s="6">
        <f>0</f>
        <v>0</v>
      </c>
      <c r="BB342" s="6">
        <f>0</f>
        <v>0</v>
      </c>
      <c r="BC342" s="6">
        <f>0</f>
        <v>0</v>
      </c>
      <c r="BD342" s="7">
        <f>IFERROR(VLOOKUP(AY342,Table1[#All],2,0),0)</f>
        <v>0</v>
      </c>
      <c r="BE342" s="6" t="s">
        <v>9</v>
      </c>
      <c r="BF342" s="6" t="s">
        <v>9</v>
      </c>
      <c r="BG342" s="6">
        <f>0</f>
        <v>0</v>
      </c>
      <c r="BH342" s="6">
        <f>0</f>
        <v>0</v>
      </c>
      <c r="BI342" s="6">
        <f>0</f>
        <v>0</v>
      </c>
      <c r="BJ342" s="7">
        <f>IFERROR(VLOOKUP(BE342,Table1[#All],2,0),0)</f>
        <v>0</v>
      </c>
      <c r="BK342" s="6" t="s">
        <v>9</v>
      </c>
      <c r="BL342" s="6" t="s">
        <v>9</v>
      </c>
      <c r="BM342" s="6">
        <f>0</f>
        <v>0</v>
      </c>
      <c r="BN342" s="6">
        <f>0</f>
        <v>0</v>
      </c>
      <c r="BO342" s="6">
        <f>0</f>
        <v>0</v>
      </c>
      <c r="BP342" s="7">
        <f>IFERROR(VLOOKUP(BK342,Table1[#All],2,0),0)</f>
        <v>0</v>
      </c>
    </row>
    <row r="343" spans="1:68" x14ac:dyDescent="0.25">
      <c r="A343" s="6" t="s">
        <v>3262</v>
      </c>
      <c r="B343" s="6" t="str">
        <f>VLOOKUP(A343,Table3[#All],2,FALSE)</f>
        <v>University of Colorado Boulder</v>
      </c>
      <c r="C343" s="6" t="str">
        <f>VLOOKUP(A343,Table3[#All],3,FALSE)</f>
        <v>Modeling and Control of Power Electronics</v>
      </c>
      <c r="D343" s="6" t="str">
        <f>VLOOKUP(A343,Table3[#All],4,FALSE)</f>
        <v>Specialization</v>
      </c>
      <c r="E343" s="6">
        <f>VLOOKUP(A343,Table3[#All],5,FALSE)</f>
        <v>4.7</v>
      </c>
      <c r="F343" s="6">
        <f>VLOOKUP(A343,Table3[#All],6,FALSE)</f>
        <v>62</v>
      </c>
      <c r="G343" s="6">
        <v>6400</v>
      </c>
      <c r="H343" s="6" t="str">
        <f>VLOOKUP(A343,Table3[#All],8,FALSE)</f>
        <v>Intermediate</v>
      </c>
      <c r="I343" s="6" t="s">
        <v>3263</v>
      </c>
      <c r="J343" s="6" t="s">
        <v>3264</v>
      </c>
      <c r="K343" s="6">
        <v>4.7</v>
      </c>
      <c r="L343" s="6">
        <v>47</v>
      </c>
      <c r="M343" s="6">
        <v>14</v>
      </c>
      <c r="N343" s="7">
        <f>IFERROR(VLOOKUP(I343,Table1[#All],2,0),0)</f>
        <v>3897</v>
      </c>
      <c r="O343" s="6" t="s">
        <v>3265</v>
      </c>
      <c r="P343" s="6" t="s">
        <v>3266</v>
      </c>
      <c r="Q343" s="6">
        <v>4.8</v>
      </c>
      <c r="R343" s="6">
        <v>13</v>
      </c>
      <c r="S343" s="6">
        <v>3</v>
      </c>
      <c r="T343" s="7">
        <f>IFERROR(VLOOKUP(O343,Table1[#All],2,0),0)</f>
        <v>1525</v>
      </c>
      <c r="U343" s="6" t="s">
        <v>3267</v>
      </c>
      <c r="V343" s="6" t="s">
        <v>3268</v>
      </c>
      <c r="W343" s="6">
        <v>4.9000000000000004</v>
      </c>
      <c r="X343" s="6">
        <v>14</v>
      </c>
      <c r="Y343" s="6">
        <v>3</v>
      </c>
      <c r="Z343" s="7">
        <f>IFERROR(VLOOKUP(U343,Table1[#All],2,0),0)</f>
        <v>2644</v>
      </c>
      <c r="AA343" s="6" t="s">
        <v>3269</v>
      </c>
      <c r="AB343" s="6" t="s">
        <v>3270</v>
      </c>
      <c r="AC343" s="6">
        <v>0</v>
      </c>
      <c r="AD343" s="6">
        <v>0</v>
      </c>
      <c r="AE343" s="6">
        <f>0</f>
        <v>0</v>
      </c>
      <c r="AF343" s="7">
        <f>IFERROR(VLOOKUP(AA343,Table1[#All],2,0),0)</f>
        <v>1712</v>
      </c>
      <c r="AG343" s="6" t="s">
        <v>3271</v>
      </c>
      <c r="AH343" s="6" t="s">
        <v>3272</v>
      </c>
      <c r="AI343" s="6" t="s">
        <v>4367</v>
      </c>
      <c r="AJ343" s="6" t="s">
        <v>4367</v>
      </c>
      <c r="AK343" s="6" t="s">
        <v>4367</v>
      </c>
      <c r="AL343" s="7">
        <f>IFERROR(VLOOKUP(AG343,Table1[#All],2,0),0)</f>
        <v>0</v>
      </c>
      <c r="AM343" s="6" t="s">
        <v>9</v>
      </c>
      <c r="AN343" s="6" t="s">
        <v>9</v>
      </c>
      <c r="AO343" s="6">
        <f>0</f>
        <v>0</v>
      </c>
      <c r="AP343" s="6">
        <f>0</f>
        <v>0</v>
      </c>
      <c r="AQ343" s="6">
        <f>0</f>
        <v>0</v>
      </c>
      <c r="AR343" s="7">
        <f>IFERROR(VLOOKUP(AM343,Table1[#All],2,0),0)</f>
        <v>0</v>
      </c>
      <c r="AS343" s="6" t="s">
        <v>9</v>
      </c>
      <c r="AT343" s="6" t="s">
        <v>9</v>
      </c>
      <c r="AU343" s="6">
        <f>0</f>
        <v>0</v>
      </c>
      <c r="AV343" s="6">
        <f>0</f>
        <v>0</v>
      </c>
      <c r="AW343" s="6">
        <f>0</f>
        <v>0</v>
      </c>
      <c r="AX343" s="7">
        <f>IFERROR(VLOOKUP(AS343,Table1[#All],2,0),0)</f>
        <v>0</v>
      </c>
      <c r="AY343" s="6" t="s">
        <v>9</v>
      </c>
      <c r="AZ343" s="6" t="s">
        <v>9</v>
      </c>
      <c r="BA343" s="6">
        <f>0</f>
        <v>0</v>
      </c>
      <c r="BB343" s="6">
        <f>0</f>
        <v>0</v>
      </c>
      <c r="BC343" s="6">
        <f>0</f>
        <v>0</v>
      </c>
      <c r="BD343" s="7">
        <f>IFERROR(VLOOKUP(AY343,Table1[#All],2,0),0)</f>
        <v>0</v>
      </c>
      <c r="BE343" s="6" t="s">
        <v>9</v>
      </c>
      <c r="BF343" s="6" t="s">
        <v>9</v>
      </c>
      <c r="BG343" s="6">
        <f>0</f>
        <v>0</v>
      </c>
      <c r="BH343" s="6">
        <f>0</f>
        <v>0</v>
      </c>
      <c r="BI343" s="6">
        <f>0</f>
        <v>0</v>
      </c>
      <c r="BJ343" s="7">
        <f>IFERROR(VLOOKUP(BE343,Table1[#All],2,0),0)</f>
        <v>0</v>
      </c>
      <c r="BK343" s="6" t="s">
        <v>9</v>
      </c>
      <c r="BL343" s="6" t="s">
        <v>9</v>
      </c>
      <c r="BM343" s="6">
        <f>0</f>
        <v>0</v>
      </c>
      <c r="BN343" s="6">
        <f>0</f>
        <v>0</v>
      </c>
      <c r="BO343" s="6">
        <f>0</f>
        <v>0</v>
      </c>
      <c r="BP343" s="7">
        <f>IFERROR(VLOOKUP(BK343,Table1[#All],2,0),0)</f>
        <v>0</v>
      </c>
    </row>
    <row r="344" spans="1:68" x14ac:dyDescent="0.25">
      <c r="A344" s="6" t="s">
        <v>3273</v>
      </c>
      <c r="B344" s="6" t="str">
        <f>VLOOKUP(A344,Table3[#All],2,FALSE)</f>
        <v>IBM</v>
      </c>
      <c r="C344" s="6" t="str">
        <f>VLOOKUP(A344,Table3[#All],3,FALSE)</f>
        <v>IBM AI Enterprise Workflow</v>
      </c>
      <c r="D344" s="6" t="str">
        <f>VLOOKUP(A344,Table3[#All],4,FALSE)</f>
        <v>Specialization</v>
      </c>
      <c r="E344" s="6">
        <f>VLOOKUP(A344,Table3[#All],5,FALSE)</f>
        <v>4.3</v>
      </c>
      <c r="F344" s="6">
        <f>VLOOKUP(A344,Table3[#All],6,FALSE)</f>
        <v>231</v>
      </c>
      <c r="G344" s="6">
        <v>8700</v>
      </c>
      <c r="H344" s="6" t="str">
        <f>VLOOKUP(A344,Table3[#All],8,FALSE)</f>
        <v>Advanced</v>
      </c>
      <c r="I344" s="6" t="s">
        <v>3274</v>
      </c>
      <c r="J344" s="6" t="s">
        <v>3275</v>
      </c>
      <c r="K344" s="6">
        <v>4.3</v>
      </c>
      <c r="L344" s="6">
        <v>139</v>
      </c>
      <c r="M344" s="6">
        <v>33</v>
      </c>
      <c r="N344" s="7">
        <f>IFERROR(VLOOKUP(I344,Table1[#All],2,0),0)</f>
        <v>4267</v>
      </c>
      <c r="O344" s="6" t="s">
        <v>3276</v>
      </c>
      <c r="P344" s="6" t="s">
        <v>3277</v>
      </c>
      <c r="Q344" s="6">
        <v>4.2</v>
      </c>
      <c r="R344" s="6">
        <v>90</v>
      </c>
      <c r="S344" s="6">
        <v>15</v>
      </c>
      <c r="T344" s="7">
        <f>IFERROR(VLOOKUP(O344,Table1[#All],2,0),0)</f>
        <v>2714</v>
      </c>
      <c r="U344" s="6" t="s">
        <v>3278</v>
      </c>
      <c r="V344" s="6" t="s">
        <v>3279</v>
      </c>
      <c r="W344" s="6">
        <v>4.5</v>
      </c>
      <c r="X344" s="6">
        <v>60</v>
      </c>
      <c r="Y344" s="6">
        <v>7</v>
      </c>
      <c r="Z344" s="7">
        <f>IFERROR(VLOOKUP(U344,Table1[#All],2,0),0)</f>
        <v>2554</v>
      </c>
      <c r="AA344" s="6" t="s">
        <v>3280</v>
      </c>
      <c r="AB344" s="6" t="s">
        <v>3281</v>
      </c>
      <c r="AC344" s="6">
        <v>4.5</v>
      </c>
      <c r="AD344" s="6">
        <v>60</v>
      </c>
      <c r="AE344" s="6">
        <v>9</v>
      </c>
      <c r="AF344" s="7">
        <f>IFERROR(VLOOKUP(AA344,Table1[#All],2,0),0)</f>
        <v>2757</v>
      </c>
      <c r="AG344" s="6" t="s">
        <v>3282</v>
      </c>
      <c r="AH344" s="6" t="s">
        <v>3283</v>
      </c>
      <c r="AI344" s="6">
        <v>4.2</v>
      </c>
      <c r="AJ344" s="6">
        <v>44</v>
      </c>
      <c r="AK344" s="6">
        <v>9</v>
      </c>
      <c r="AL344" s="7">
        <f>IFERROR(VLOOKUP(AG344,Table1[#All],2,0),0)</f>
        <v>1921</v>
      </c>
      <c r="AM344" s="6" t="s">
        <v>3284</v>
      </c>
      <c r="AN344" s="6" t="s">
        <v>3285</v>
      </c>
      <c r="AO344" s="6">
        <v>4.5</v>
      </c>
      <c r="AP344" s="6">
        <v>41</v>
      </c>
      <c r="AQ344" s="6">
        <v>10</v>
      </c>
      <c r="AR344" s="7">
        <f>IFERROR(VLOOKUP(AM344,Table1[#All],2,0),0)</f>
        <v>2319</v>
      </c>
      <c r="AS344" s="6" t="s">
        <v>9</v>
      </c>
      <c r="AT344" s="6" t="s">
        <v>9</v>
      </c>
      <c r="AU344" s="6">
        <f>0</f>
        <v>0</v>
      </c>
      <c r="AV344" s="6">
        <f>0</f>
        <v>0</v>
      </c>
      <c r="AW344" s="6">
        <f>0</f>
        <v>0</v>
      </c>
      <c r="AX344" s="7">
        <f>IFERROR(VLOOKUP(AS344,Table1[#All],2,0),0)</f>
        <v>0</v>
      </c>
      <c r="AY344" s="6" t="s">
        <v>9</v>
      </c>
      <c r="AZ344" s="6" t="s">
        <v>9</v>
      </c>
      <c r="BA344" s="6">
        <f>0</f>
        <v>0</v>
      </c>
      <c r="BB344" s="6">
        <f>0</f>
        <v>0</v>
      </c>
      <c r="BC344" s="6">
        <f>0</f>
        <v>0</v>
      </c>
      <c r="BD344" s="7">
        <f>IFERROR(VLOOKUP(AY344,Table1[#All],2,0),0)</f>
        <v>0</v>
      </c>
      <c r="BE344" s="6" t="s">
        <v>9</v>
      </c>
      <c r="BF344" s="6" t="s">
        <v>9</v>
      </c>
      <c r="BG344" s="6">
        <f>0</f>
        <v>0</v>
      </c>
      <c r="BH344" s="6">
        <f>0</f>
        <v>0</v>
      </c>
      <c r="BI344" s="6">
        <f>0</f>
        <v>0</v>
      </c>
      <c r="BJ344" s="7">
        <f>IFERROR(VLOOKUP(BE344,Table1[#All],2,0),0)</f>
        <v>0</v>
      </c>
      <c r="BK344" s="6" t="s">
        <v>9</v>
      </c>
      <c r="BL344" s="6" t="s">
        <v>9</v>
      </c>
      <c r="BM344" s="6">
        <f>0</f>
        <v>0</v>
      </c>
      <c r="BN344" s="6">
        <f>0</f>
        <v>0</v>
      </c>
      <c r="BO344" s="6">
        <f>0</f>
        <v>0</v>
      </c>
      <c r="BP344" s="7">
        <f>IFERROR(VLOOKUP(BK344,Table1[#All],2,0),0)</f>
        <v>0</v>
      </c>
    </row>
    <row r="345" spans="1:68" x14ac:dyDescent="0.25">
      <c r="A345" s="6" t="s">
        <v>3286</v>
      </c>
      <c r="B345" s="6" t="str">
        <f>VLOOKUP(A345,Table3[#All],2,FALSE)</f>
        <v>University of Illinois at Urbana-Champaign</v>
      </c>
      <c r="C345" s="6" t="str">
        <f>VLOOKUP(A345,Table3[#All],3,FALSE)</f>
        <v>Hands-on Internet of Things</v>
      </c>
      <c r="D345" s="6" t="str">
        <f>VLOOKUP(A345,Table3[#All],4,FALSE)</f>
        <v>Specialization</v>
      </c>
      <c r="E345" s="6">
        <f>VLOOKUP(A345,Table3[#All],5,FALSE)</f>
        <v>4.3</v>
      </c>
      <c r="F345" s="6">
        <f>VLOOKUP(A345,Table3[#All],6,FALSE)</f>
        <v>12</v>
      </c>
      <c r="G345" s="6">
        <v>2600</v>
      </c>
      <c r="H345" s="6" t="str">
        <f>VLOOKUP(A345,Table3[#All],8,FALSE)</f>
        <v>Intermediate</v>
      </c>
      <c r="I345" s="6" t="s">
        <v>3287</v>
      </c>
      <c r="J345" s="6" t="s">
        <v>3288</v>
      </c>
      <c r="K345" s="6">
        <v>4.3</v>
      </c>
      <c r="L345" s="6">
        <v>10</v>
      </c>
      <c r="M345" s="6">
        <v>3</v>
      </c>
      <c r="N345" s="7">
        <f>IFERROR(VLOOKUP(I345,Table1[#All],2,0),0)</f>
        <v>2103</v>
      </c>
      <c r="O345" s="6" t="s">
        <v>3289</v>
      </c>
      <c r="P345" s="6" t="s">
        <v>3290</v>
      </c>
      <c r="Q345" s="6" t="s">
        <v>4367</v>
      </c>
      <c r="R345" s="6" t="s">
        <v>4367</v>
      </c>
      <c r="S345" s="6">
        <f>0</f>
        <v>0</v>
      </c>
      <c r="T345" s="7">
        <f>IFERROR(VLOOKUP(O345,Table1[#All],2,0),0)</f>
        <v>0</v>
      </c>
      <c r="U345" s="6" t="s">
        <v>3291</v>
      </c>
      <c r="V345" s="6" t="s">
        <v>3292</v>
      </c>
      <c r="W345" s="6">
        <v>0</v>
      </c>
      <c r="X345" s="6">
        <v>0</v>
      </c>
      <c r="Y345" s="6">
        <v>0</v>
      </c>
      <c r="Z345" s="7">
        <f>IFERROR(VLOOKUP(U345,Table1[#All],2,0),0)</f>
        <v>0</v>
      </c>
      <c r="AA345" s="6" t="s">
        <v>3293</v>
      </c>
      <c r="AB345" s="6" t="s">
        <v>3294</v>
      </c>
      <c r="AC345" s="6">
        <v>0</v>
      </c>
      <c r="AD345" s="6">
        <v>0</v>
      </c>
      <c r="AE345" s="6">
        <f>0</f>
        <v>0</v>
      </c>
      <c r="AF345" s="7">
        <f>IFERROR(VLOOKUP(AA345,Table1[#All],2,0),0)</f>
        <v>0</v>
      </c>
      <c r="AG345" s="6" t="s">
        <v>9</v>
      </c>
      <c r="AH345" s="6" t="s">
        <v>9</v>
      </c>
      <c r="AI345" s="6">
        <f>0</f>
        <v>0</v>
      </c>
      <c r="AJ345" s="6">
        <f>0</f>
        <v>0</v>
      </c>
      <c r="AK345" s="6">
        <f>0</f>
        <v>0</v>
      </c>
      <c r="AL345" s="7">
        <f>IFERROR(VLOOKUP(AG345,Table1[#All],2,0),0)</f>
        <v>0</v>
      </c>
      <c r="AM345" s="6" t="s">
        <v>9</v>
      </c>
      <c r="AN345" s="6" t="s">
        <v>9</v>
      </c>
      <c r="AO345" s="6">
        <f>0</f>
        <v>0</v>
      </c>
      <c r="AP345" s="6">
        <f>0</f>
        <v>0</v>
      </c>
      <c r="AQ345" s="6">
        <f>0</f>
        <v>0</v>
      </c>
      <c r="AR345" s="7">
        <f>IFERROR(VLOOKUP(AM345,Table1[#All],2,0),0)</f>
        <v>0</v>
      </c>
      <c r="AS345" s="6" t="s">
        <v>9</v>
      </c>
      <c r="AT345" s="6" t="s">
        <v>9</v>
      </c>
      <c r="AU345" s="6">
        <f>0</f>
        <v>0</v>
      </c>
      <c r="AV345" s="6">
        <f>0</f>
        <v>0</v>
      </c>
      <c r="AW345" s="6">
        <f>0</f>
        <v>0</v>
      </c>
      <c r="AX345" s="7">
        <f>IFERROR(VLOOKUP(AS345,Table1[#All],2,0),0)</f>
        <v>0</v>
      </c>
      <c r="AY345" s="6" t="s">
        <v>9</v>
      </c>
      <c r="AZ345" s="6" t="s">
        <v>9</v>
      </c>
      <c r="BA345" s="6">
        <f>0</f>
        <v>0</v>
      </c>
      <c r="BB345" s="6">
        <f>0</f>
        <v>0</v>
      </c>
      <c r="BC345" s="6">
        <f>0</f>
        <v>0</v>
      </c>
      <c r="BD345" s="7">
        <f>IFERROR(VLOOKUP(AY345,Table1[#All],2,0),0)</f>
        <v>0</v>
      </c>
      <c r="BE345" s="6" t="s">
        <v>9</v>
      </c>
      <c r="BF345" s="6" t="s">
        <v>9</v>
      </c>
      <c r="BG345" s="6">
        <f>0</f>
        <v>0</v>
      </c>
      <c r="BH345" s="6">
        <f>0</f>
        <v>0</v>
      </c>
      <c r="BI345" s="6">
        <f>0</f>
        <v>0</v>
      </c>
      <c r="BJ345" s="7">
        <f>IFERROR(VLOOKUP(BE345,Table1[#All],2,0),0)</f>
        <v>0</v>
      </c>
      <c r="BK345" s="6" t="s">
        <v>9</v>
      </c>
      <c r="BL345" s="6" t="s">
        <v>9</v>
      </c>
      <c r="BM345" s="6">
        <f>0</f>
        <v>0</v>
      </c>
      <c r="BN345" s="6">
        <f>0</f>
        <v>0</v>
      </c>
      <c r="BO345" s="6">
        <f>0</f>
        <v>0</v>
      </c>
      <c r="BP345" s="7">
        <f>IFERROR(VLOOKUP(BK345,Table1[#All],2,0),0)</f>
        <v>0</v>
      </c>
    </row>
    <row r="346" spans="1:68" x14ac:dyDescent="0.25">
      <c r="A346" s="6" t="s">
        <v>3295</v>
      </c>
      <c r="B346" s="6" t="str">
        <f>VLOOKUP(A346,Table3[#All],2,FALSE)</f>
        <v>SoFi</v>
      </c>
      <c r="C346" s="6" t="str">
        <f>VLOOKUP(A346,Table3[#All],3,FALSE)</f>
        <v>The Fundamentals of Personal Finance</v>
      </c>
      <c r="D346" s="6" t="str">
        <f>VLOOKUP(A346,Table3[#All],4,FALSE)</f>
        <v>Specialization</v>
      </c>
      <c r="E346" s="6">
        <f>VLOOKUP(A346,Table3[#All],5,FALSE)</f>
        <v>4.5999999999999996</v>
      </c>
      <c r="F346" s="6">
        <f>VLOOKUP(A346,Table3[#All],6,FALSE)</f>
        <v>39</v>
      </c>
      <c r="G346" s="6">
        <v>3400</v>
      </c>
      <c r="H346" s="6" t="str">
        <f>VLOOKUP(A346,Table3[#All],8,FALSE)</f>
        <v>Beginner</v>
      </c>
      <c r="I346" s="6" t="s">
        <v>3296</v>
      </c>
      <c r="J346" s="6" t="s">
        <v>3297</v>
      </c>
      <c r="K346" s="6">
        <v>4.7</v>
      </c>
      <c r="L346" s="6">
        <v>27</v>
      </c>
      <c r="M346" s="6">
        <v>15</v>
      </c>
      <c r="N346" s="7">
        <f>IFERROR(VLOOKUP(I346,Table1[#All],2,0),0)</f>
        <v>2172</v>
      </c>
      <c r="O346" s="6" t="s">
        <v>3298</v>
      </c>
      <c r="P346" s="6" t="s">
        <v>3299</v>
      </c>
      <c r="Q346" s="6" t="s">
        <v>4367</v>
      </c>
      <c r="R346" s="6" t="s">
        <v>4367</v>
      </c>
      <c r="S346" s="6">
        <f>0</f>
        <v>0</v>
      </c>
      <c r="T346" s="7">
        <f>IFERROR(VLOOKUP(O346,Table1[#All],2,0),0)</f>
        <v>0</v>
      </c>
      <c r="U346" s="6" t="s">
        <v>3300</v>
      </c>
      <c r="V346" s="6" t="s">
        <v>3301</v>
      </c>
      <c r="W346" s="6">
        <v>0</v>
      </c>
      <c r="X346" s="6">
        <v>0</v>
      </c>
      <c r="Y346" s="6">
        <v>0</v>
      </c>
      <c r="Z346" s="7">
        <f>IFERROR(VLOOKUP(U346,Table1[#All],2,0),0)</f>
        <v>0</v>
      </c>
      <c r="AA346" s="6" t="s">
        <v>3302</v>
      </c>
      <c r="AB346" s="6" t="s">
        <v>3303</v>
      </c>
      <c r="AC346" s="6">
        <v>0</v>
      </c>
      <c r="AD346" s="6">
        <v>0</v>
      </c>
      <c r="AE346" s="6">
        <f>0</f>
        <v>0</v>
      </c>
      <c r="AF346" s="7">
        <f>IFERROR(VLOOKUP(AA346,Table1[#All],2,0),0)</f>
        <v>0</v>
      </c>
      <c r="AG346" s="6" t="s">
        <v>3304</v>
      </c>
      <c r="AH346" s="6" t="s">
        <v>3305</v>
      </c>
      <c r="AI346" s="6" t="s">
        <v>4367</v>
      </c>
      <c r="AJ346" s="6" t="s">
        <v>4367</v>
      </c>
      <c r="AK346" s="6" t="s">
        <v>4367</v>
      </c>
      <c r="AL346" s="7">
        <f>IFERROR(VLOOKUP(AG346,Table1[#All],2,0),0)</f>
        <v>0</v>
      </c>
      <c r="AM346" s="6" t="s">
        <v>9</v>
      </c>
      <c r="AN346" s="6" t="s">
        <v>9</v>
      </c>
      <c r="AO346" s="6">
        <f>0</f>
        <v>0</v>
      </c>
      <c r="AP346" s="6">
        <f>0</f>
        <v>0</v>
      </c>
      <c r="AQ346" s="6">
        <f>0</f>
        <v>0</v>
      </c>
      <c r="AR346" s="7">
        <f>IFERROR(VLOOKUP(AM346,Table1[#All],2,0),0)</f>
        <v>0</v>
      </c>
      <c r="AS346" s="6" t="s">
        <v>9</v>
      </c>
      <c r="AT346" s="6" t="s">
        <v>9</v>
      </c>
      <c r="AU346" s="6">
        <f>0</f>
        <v>0</v>
      </c>
      <c r="AV346" s="6">
        <f>0</f>
        <v>0</v>
      </c>
      <c r="AW346" s="6">
        <f>0</f>
        <v>0</v>
      </c>
      <c r="AX346" s="7">
        <f>IFERROR(VLOOKUP(AS346,Table1[#All],2,0),0)</f>
        <v>0</v>
      </c>
      <c r="AY346" s="6" t="s">
        <v>9</v>
      </c>
      <c r="AZ346" s="6" t="s">
        <v>9</v>
      </c>
      <c r="BA346" s="6">
        <f>0</f>
        <v>0</v>
      </c>
      <c r="BB346" s="6">
        <f>0</f>
        <v>0</v>
      </c>
      <c r="BC346" s="6">
        <f>0</f>
        <v>0</v>
      </c>
      <c r="BD346" s="7">
        <f>IFERROR(VLOOKUP(AY346,Table1[#All],2,0),0)</f>
        <v>0</v>
      </c>
      <c r="BE346" s="6" t="s">
        <v>9</v>
      </c>
      <c r="BF346" s="6" t="s">
        <v>9</v>
      </c>
      <c r="BG346" s="6">
        <f>0</f>
        <v>0</v>
      </c>
      <c r="BH346" s="6">
        <f>0</f>
        <v>0</v>
      </c>
      <c r="BI346" s="6">
        <f>0</f>
        <v>0</v>
      </c>
      <c r="BJ346" s="7">
        <f>IFERROR(VLOOKUP(BE346,Table1[#All],2,0),0)</f>
        <v>0</v>
      </c>
      <c r="BK346" s="6" t="s">
        <v>9</v>
      </c>
      <c r="BL346" s="6" t="s">
        <v>9</v>
      </c>
      <c r="BM346" s="6">
        <f>0</f>
        <v>0</v>
      </c>
      <c r="BN346" s="6">
        <f>0</f>
        <v>0</v>
      </c>
      <c r="BO346" s="6">
        <f>0</f>
        <v>0</v>
      </c>
      <c r="BP346" s="7">
        <f>IFERROR(VLOOKUP(BK346,Table1[#All],2,0),0)</f>
        <v>0</v>
      </c>
    </row>
    <row r="347" spans="1:68" x14ac:dyDescent="0.25">
      <c r="A347" s="6" t="s">
        <v>3306</v>
      </c>
      <c r="B347" s="6" t="str">
        <f>VLOOKUP(A347,Table3[#All],2,FALSE)</f>
        <v>National Research Tomsk State University</v>
      </c>
      <c r="C347" s="6" t="str">
        <f>VLOOKUP(A347,Table3[#All],3,FALSE)</f>
        <v>Effective Professional Communication</v>
      </c>
      <c r="D347" s="6" t="str">
        <f>VLOOKUP(A347,Table3[#All],4,FALSE)</f>
        <v>Specialization</v>
      </c>
      <c r="E347" s="6">
        <f>VLOOKUP(A347,Table3[#All],5,FALSE)</f>
        <v>4.8</v>
      </c>
      <c r="F347" s="6">
        <f>VLOOKUP(A347,Table3[#All],6,FALSE)</f>
        <v>1114</v>
      </c>
      <c r="G347" s="6">
        <v>56000</v>
      </c>
      <c r="H347" s="6" t="str">
        <f>VLOOKUP(A347,Table3[#All],8,FALSE)</f>
        <v>Beginner</v>
      </c>
      <c r="I347" s="6" t="s">
        <v>3307</v>
      </c>
      <c r="J347" s="6" t="s">
        <v>3308</v>
      </c>
      <c r="K347" s="6">
        <v>4.8</v>
      </c>
      <c r="L347" s="8">
        <v>1100</v>
      </c>
      <c r="M347" s="6">
        <v>267</v>
      </c>
      <c r="N347" s="7">
        <f>IFERROR(VLOOKUP(I347,Table1[#All],2,0),0)</f>
        <v>56297</v>
      </c>
      <c r="O347" s="6" t="s">
        <v>3309</v>
      </c>
      <c r="P347" s="6" t="s">
        <v>3310</v>
      </c>
      <c r="Q347" s="6">
        <v>5</v>
      </c>
      <c r="R347" s="6">
        <v>28</v>
      </c>
      <c r="S347" s="6">
        <v>18</v>
      </c>
      <c r="T347" s="7">
        <f>IFERROR(VLOOKUP(O347,Table1[#All],2,0),0)</f>
        <v>0</v>
      </c>
      <c r="U347" s="6" t="s">
        <v>3311</v>
      </c>
      <c r="V347" s="6" t="s">
        <v>3312</v>
      </c>
      <c r="W347" s="6">
        <v>5</v>
      </c>
      <c r="X347" s="6">
        <v>11</v>
      </c>
      <c r="Y347" s="6">
        <v>10</v>
      </c>
      <c r="Z347" s="7">
        <f>IFERROR(VLOOKUP(U347,Table1[#All],2,0),0)</f>
        <v>0</v>
      </c>
      <c r="AA347" s="6" t="s">
        <v>3313</v>
      </c>
      <c r="AB347" s="6" t="s">
        <v>3314</v>
      </c>
      <c r="AC347" s="6">
        <v>4.8</v>
      </c>
      <c r="AD347" s="6">
        <v>11</v>
      </c>
      <c r="AE347" s="6">
        <v>7</v>
      </c>
      <c r="AF347" s="7">
        <f>IFERROR(VLOOKUP(AA347,Table1[#All],2,0),0)</f>
        <v>0</v>
      </c>
      <c r="AG347" s="6" t="s">
        <v>3315</v>
      </c>
      <c r="AH347" s="6" t="s">
        <v>3316</v>
      </c>
      <c r="AI347" s="6" t="s">
        <v>4367</v>
      </c>
      <c r="AJ347" s="6" t="s">
        <v>4367</v>
      </c>
      <c r="AK347" s="6" t="s">
        <v>4367</v>
      </c>
      <c r="AL347" s="7">
        <f>IFERROR(VLOOKUP(AG347,Table1[#All],2,0),0)</f>
        <v>0</v>
      </c>
      <c r="AM347" s="6" t="s">
        <v>9</v>
      </c>
      <c r="AN347" s="6" t="s">
        <v>9</v>
      </c>
      <c r="AO347" s="6">
        <f>0</f>
        <v>0</v>
      </c>
      <c r="AP347" s="6">
        <f>0</f>
        <v>0</v>
      </c>
      <c r="AQ347" s="6">
        <f>0</f>
        <v>0</v>
      </c>
      <c r="AR347" s="7">
        <f>IFERROR(VLOOKUP(AM347,Table1[#All],2,0),0)</f>
        <v>0</v>
      </c>
      <c r="AS347" s="6" t="s">
        <v>9</v>
      </c>
      <c r="AT347" s="6" t="s">
        <v>9</v>
      </c>
      <c r="AU347" s="6">
        <f>0</f>
        <v>0</v>
      </c>
      <c r="AV347" s="6">
        <f>0</f>
        <v>0</v>
      </c>
      <c r="AW347" s="6">
        <f>0</f>
        <v>0</v>
      </c>
      <c r="AX347" s="7">
        <f>IFERROR(VLOOKUP(AS347,Table1[#All],2,0),0)</f>
        <v>0</v>
      </c>
      <c r="AY347" s="6" t="s">
        <v>9</v>
      </c>
      <c r="AZ347" s="6" t="s">
        <v>9</v>
      </c>
      <c r="BA347" s="6">
        <f>0</f>
        <v>0</v>
      </c>
      <c r="BB347" s="6">
        <f>0</f>
        <v>0</v>
      </c>
      <c r="BC347" s="6">
        <f>0</f>
        <v>0</v>
      </c>
      <c r="BD347" s="7">
        <f>IFERROR(VLOOKUP(AY347,Table1[#All],2,0),0)</f>
        <v>0</v>
      </c>
      <c r="BE347" s="6" t="s">
        <v>9</v>
      </c>
      <c r="BF347" s="6" t="s">
        <v>9</v>
      </c>
      <c r="BG347" s="6">
        <f>0</f>
        <v>0</v>
      </c>
      <c r="BH347" s="6">
        <f>0</f>
        <v>0</v>
      </c>
      <c r="BI347" s="6">
        <f>0</f>
        <v>0</v>
      </c>
      <c r="BJ347" s="7">
        <f>IFERROR(VLOOKUP(BE347,Table1[#All],2,0),0)</f>
        <v>0</v>
      </c>
      <c r="BK347" s="6" t="s">
        <v>9</v>
      </c>
      <c r="BL347" s="6" t="s">
        <v>9</v>
      </c>
      <c r="BM347" s="6">
        <f>0</f>
        <v>0</v>
      </c>
      <c r="BN347" s="6">
        <f>0</f>
        <v>0</v>
      </c>
      <c r="BO347" s="6">
        <f>0</f>
        <v>0</v>
      </c>
      <c r="BP347" s="7">
        <f>IFERROR(VLOOKUP(BK347,Table1[#All],2,0),0)</f>
        <v>0</v>
      </c>
    </row>
    <row r="348" spans="1:68" x14ac:dyDescent="0.25">
      <c r="A348" s="6" t="s">
        <v>3317</v>
      </c>
      <c r="B348" s="6" t="str">
        <f>VLOOKUP(A348,Table3[#All],2,FALSE)</f>
        <v>HSE University</v>
      </c>
      <c r="C348" s="6" t="str">
        <f>VLOOKUP(A348,Table3[#All],3,FALSE)</f>
        <v>Introduction to value based business analytics</v>
      </c>
      <c r="D348" s="6" t="str">
        <f>VLOOKUP(A348,Table3[#All],4,FALSE)</f>
        <v>Specialization</v>
      </c>
      <c r="E348" s="6">
        <f>VLOOKUP(A348,Table3[#All],5,FALSE)</f>
        <v>4.3</v>
      </c>
      <c r="F348" s="6">
        <f>VLOOKUP(A348,Table3[#All],6,FALSE)</f>
        <v>22</v>
      </c>
      <c r="G348" s="6">
        <v>3000</v>
      </c>
      <c r="H348" s="6" t="str">
        <f>VLOOKUP(A348,Table3[#All],8,FALSE)</f>
        <v>Beginner</v>
      </c>
      <c r="I348" s="6" t="s">
        <v>3318</v>
      </c>
      <c r="J348" s="6" t="s">
        <v>3319</v>
      </c>
      <c r="K348" s="6" t="s">
        <v>4367</v>
      </c>
      <c r="L348" s="6" t="s">
        <v>4367</v>
      </c>
      <c r="M348" s="6">
        <f>0</f>
        <v>0</v>
      </c>
      <c r="N348" s="7">
        <f>IFERROR(VLOOKUP(I348,Table1[#All],2,0),0)</f>
        <v>0</v>
      </c>
      <c r="O348" s="6" t="s">
        <v>3320</v>
      </c>
      <c r="P348" s="6" t="s">
        <v>3321</v>
      </c>
      <c r="Q348" s="6">
        <v>4.3</v>
      </c>
      <c r="R348" s="6">
        <v>12</v>
      </c>
      <c r="S348" s="6">
        <v>5</v>
      </c>
      <c r="T348" s="7">
        <f>IFERROR(VLOOKUP(O348,Table1[#All],2,0),0)</f>
        <v>0</v>
      </c>
      <c r="U348" s="6" t="s">
        <v>3322</v>
      </c>
      <c r="V348" s="6" t="s">
        <v>3323</v>
      </c>
      <c r="W348" s="6">
        <v>0</v>
      </c>
      <c r="X348" s="6">
        <v>0</v>
      </c>
      <c r="Y348" s="6">
        <v>0</v>
      </c>
      <c r="Z348" s="7">
        <f>IFERROR(VLOOKUP(U348,Table1[#All],2,0),0)</f>
        <v>0</v>
      </c>
      <c r="AA348" s="6" t="s">
        <v>3324</v>
      </c>
      <c r="AB348" s="6" t="s">
        <v>3325</v>
      </c>
      <c r="AC348" s="6">
        <v>0</v>
      </c>
      <c r="AD348" s="6">
        <v>0</v>
      </c>
      <c r="AE348" s="6">
        <f>0</f>
        <v>0</v>
      </c>
      <c r="AF348" s="7">
        <f>IFERROR(VLOOKUP(AA348,Table1[#All],2,0),0)</f>
        <v>0</v>
      </c>
      <c r="AG348" s="6" t="s">
        <v>3326</v>
      </c>
      <c r="AH348" s="6" t="s">
        <v>3327</v>
      </c>
      <c r="AI348" s="6" t="s">
        <v>4367</v>
      </c>
      <c r="AJ348" s="6" t="s">
        <v>4367</v>
      </c>
      <c r="AK348" s="6">
        <f>0</f>
        <v>0</v>
      </c>
      <c r="AL348" s="7">
        <f>IFERROR(VLOOKUP(AG348,Table1[#All],2,0),0)</f>
        <v>0</v>
      </c>
      <c r="AM348" s="6" t="s">
        <v>9</v>
      </c>
      <c r="AN348" s="6" t="s">
        <v>9</v>
      </c>
      <c r="AO348" s="6">
        <f>0</f>
        <v>0</v>
      </c>
      <c r="AP348" s="6">
        <f>0</f>
        <v>0</v>
      </c>
      <c r="AQ348" s="6">
        <f>0</f>
        <v>0</v>
      </c>
      <c r="AR348" s="7">
        <f>IFERROR(VLOOKUP(AM348,Table1[#All],2,0),0)</f>
        <v>0</v>
      </c>
      <c r="AS348" s="6" t="s">
        <v>9</v>
      </c>
      <c r="AT348" s="6" t="s">
        <v>9</v>
      </c>
      <c r="AU348" s="6">
        <f>0</f>
        <v>0</v>
      </c>
      <c r="AV348" s="6">
        <f>0</f>
        <v>0</v>
      </c>
      <c r="AW348" s="6">
        <f>0</f>
        <v>0</v>
      </c>
      <c r="AX348" s="7">
        <f>IFERROR(VLOOKUP(AS348,Table1[#All],2,0),0)</f>
        <v>0</v>
      </c>
      <c r="AY348" s="6" t="s">
        <v>9</v>
      </c>
      <c r="AZ348" s="6" t="s">
        <v>9</v>
      </c>
      <c r="BA348" s="6">
        <f>0</f>
        <v>0</v>
      </c>
      <c r="BB348" s="6">
        <f>0</f>
        <v>0</v>
      </c>
      <c r="BC348" s="6">
        <f>0</f>
        <v>0</v>
      </c>
      <c r="BD348" s="7">
        <f>IFERROR(VLOOKUP(AY348,Table1[#All],2,0),0)</f>
        <v>0</v>
      </c>
      <c r="BE348" s="6" t="s">
        <v>9</v>
      </c>
      <c r="BF348" s="6" t="s">
        <v>9</v>
      </c>
      <c r="BG348" s="6">
        <f>0</f>
        <v>0</v>
      </c>
      <c r="BH348" s="6">
        <f>0</f>
        <v>0</v>
      </c>
      <c r="BI348" s="6">
        <f>0</f>
        <v>0</v>
      </c>
      <c r="BJ348" s="7">
        <f>IFERROR(VLOOKUP(BE348,Table1[#All],2,0),0)</f>
        <v>0</v>
      </c>
      <c r="BK348" s="6" t="s">
        <v>9</v>
      </c>
      <c r="BL348" s="6" t="s">
        <v>9</v>
      </c>
      <c r="BM348" s="6">
        <f>0</f>
        <v>0</v>
      </c>
      <c r="BN348" s="6">
        <f>0</f>
        <v>0</v>
      </c>
      <c r="BO348" s="6">
        <f>0</f>
        <v>0</v>
      </c>
      <c r="BP348" s="7">
        <f>IFERROR(VLOOKUP(BK348,Table1[#All],2,0),0)</f>
        <v>0</v>
      </c>
    </row>
    <row r="349" spans="1:68" x14ac:dyDescent="0.25">
      <c r="A349" s="6" t="s">
        <v>3328</v>
      </c>
      <c r="B349" s="6" t="str">
        <f>VLOOKUP(A349,Table3[#All],2,FALSE)</f>
        <v>Georgia Institute of Technology</v>
      </c>
      <c r="C349" s="6" t="str">
        <f>VLOOKUP(A349,Table3[#All],3,FALSE)</f>
        <v>System Issues in Cloud Computing</v>
      </c>
      <c r="D349" s="6" t="str">
        <f>VLOOKUP(A349,Table3[#All],4,FALSE)</f>
        <v>Specialization</v>
      </c>
      <c r="E349" s="6">
        <f>VLOOKUP(A349,Table3[#All],5,FALSE)</f>
        <v>4.5999999999999996</v>
      </c>
      <c r="F349" s="6">
        <f>VLOOKUP(A349,Table3[#All],6,FALSE)</f>
        <v>44</v>
      </c>
      <c r="G349" s="6">
        <v>4500</v>
      </c>
      <c r="H349" s="6" t="str">
        <f>VLOOKUP(A349,Table3[#All],8,FALSE)</f>
        <v>Beginner</v>
      </c>
      <c r="I349" s="6" t="s">
        <v>3329</v>
      </c>
      <c r="J349" s="6" t="s">
        <v>3330</v>
      </c>
      <c r="K349" s="6">
        <v>4.7</v>
      </c>
      <c r="L349" s="6">
        <v>18</v>
      </c>
      <c r="M349" s="6">
        <v>1</v>
      </c>
      <c r="N349" s="7">
        <f>IFERROR(VLOOKUP(I349,Table1[#All],2,0),0)</f>
        <v>3092</v>
      </c>
      <c r="O349" s="6" t="s">
        <v>3331</v>
      </c>
      <c r="P349" s="6" t="s">
        <v>3332</v>
      </c>
      <c r="Q349" s="6" t="s">
        <v>4367</v>
      </c>
      <c r="R349" s="6" t="s">
        <v>4367</v>
      </c>
      <c r="S349" s="6">
        <f>0</f>
        <v>0</v>
      </c>
      <c r="T349" s="7">
        <f>IFERROR(VLOOKUP(O349,Table1[#All],2,0),0)</f>
        <v>0</v>
      </c>
      <c r="U349" s="6" t="s">
        <v>3333</v>
      </c>
      <c r="V349" s="6" t="s">
        <v>3334</v>
      </c>
      <c r="W349" s="6">
        <v>4.2</v>
      </c>
      <c r="X349" s="6">
        <v>10</v>
      </c>
      <c r="Y349" s="6">
        <v>1</v>
      </c>
      <c r="Z349" s="7">
        <f>IFERROR(VLOOKUP(U349,Table1[#All],2,0),0)</f>
        <v>0</v>
      </c>
      <c r="AA349" s="6" t="s">
        <v>3335</v>
      </c>
      <c r="AB349" s="6" t="s">
        <v>3336</v>
      </c>
      <c r="AC349" s="6">
        <v>4.8</v>
      </c>
      <c r="AD349" s="6">
        <v>18</v>
      </c>
      <c r="AE349" s="6">
        <v>4</v>
      </c>
      <c r="AF349" s="7">
        <f>IFERROR(VLOOKUP(AA349,Table1[#All],2,0),0)</f>
        <v>1564</v>
      </c>
      <c r="AG349" s="6" t="s">
        <v>9</v>
      </c>
      <c r="AH349" s="6" t="s">
        <v>9</v>
      </c>
      <c r="AI349" s="6">
        <f>0</f>
        <v>0</v>
      </c>
      <c r="AJ349" s="6">
        <f>0</f>
        <v>0</v>
      </c>
      <c r="AK349" s="6">
        <f>0</f>
        <v>0</v>
      </c>
      <c r="AL349" s="7">
        <f>IFERROR(VLOOKUP(AG349,Table1[#All],2,0),0)</f>
        <v>0</v>
      </c>
      <c r="AM349" s="6" t="s">
        <v>9</v>
      </c>
      <c r="AN349" s="6" t="s">
        <v>9</v>
      </c>
      <c r="AO349" s="6">
        <f>0</f>
        <v>0</v>
      </c>
      <c r="AP349" s="6">
        <f>0</f>
        <v>0</v>
      </c>
      <c r="AQ349" s="6">
        <f>0</f>
        <v>0</v>
      </c>
      <c r="AR349" s="7">
        <f>IFERROR(VLOOKUP(AM349,Table1[#All],2,0),0)</f>
        <v>0</v>
      </c>
      <c r="AS349" s="6" t="s">
        <v>9</v>
      </c>
      <c r="AT349" s="6" t="s">
        <v>9</v>
      </c>
      <c r="AU349" s="6">
        <f>0</f>
        <v>0</v>
      </c>
      <c r="AV349" s="6">
        <f>0</f>
        <v>0</v>
      </c>
      <c r="AW349" s="6">
        <f>0</f>
        <v>0</v>
      </c>
      <c r="AX349" s="7">
        <f>IFERROR(VLOOKUP(AS349,Table1[#All],2,0),0)</f>
        <v>0</v>
      </c>
      <c r="AY349" s="6" t="s">
        <v>9</v>
      </c>
      <c r="AZ349" s="6" t="s">
        <v>9</v>
      </c>
      <c r="BA349" s="6">
        <f>0</f>
        <v>0</v>
      </c>
      <c r="BB349" s="6">
        <f>0</f>
        <v>0</v>
      </c>
      <c r="BC349" s="6">
        <f>0</f>
        <v>0</v>
      </c>
      <c r="BD349" s="7">
        <f>IFERROR(VLOOKUP(AY349,Table1[#All],2,0),0)</f>
        <v>0</v>
      </c>
      <c r="BE349" s="6" t="s">
        <v>9</v>
      </c>
      <c r="BF349" s="6" t="s">
        <v>9</v>
      </c>
      <c r="BG349" s="6">
        <f>0</f>
        <v>0</v>
      </c>
      <c r="BH349" s="6">
        <f>0</f>
        <v>0</v>
      </c>
      <c r="BI349" s="6">
        <f>0</f>
        <v>0</v>
      </c>
      <c r="BJ349" s="7">
        <f>IFERROR(VLOOKUP(BE349,Table1[#All],2,0),0)</f>
        <v>0</v>
      </c>
      <c r="BK349" s="6" t="s">
        <v>9</v>
      </c>
      <c r="BL349" s="6" t="s">
        <v>9</v>
      </c>
      <c r="BM349" s="6">
        <f>0</f>
        <v>0</v>
      </c>
      <c r="BN349" s="6">
        <f>0</f>
        <v>0</v>
      </c>
      <c r="BO349" s="6">
        <f>0</f>
        <v>0</v>
      </c>
      <c r="BP349" s="7">
        <f>IFERROR(VLOOKUP(BK349,Table1[#All],2,0),0)</f>
        <v>0</v>
      </c>
    </row>
    <row r="350" spans="1:68" x14ac:dyDescent="0.25">
      <c r="A350" s="6" t="s">
        <v>3337</v>
      </c>
      <c r="B350" s="6" t="str">
        <f>VLOOKUP(A350,Table3[#All],2,FALSE)</f>
        <v>Macquarie University</v>
      </c>
      <c r="C350" s="6" t="str">
        <f>VLOOKUP(A350,Table3[#All],3,FALSE)</f>
        <v>Leading: Human Resource Management and Leadership</v>
      </c>
      <c r="D350" s="6" t="str">
        <f>VLOOKUP(A350,Table3[#All],4,FALSE)</f>
        <v>Specialization</v>
      </c>
      <c r="E350" s="6">
        <f>VLOOKUP(A350,Table3[#All],5,FALSE)</f>
        <v>4.8</v>
      </c>
      <c r="F350" s="6">
        <f>VLOOKUP(A350,Table3[#All],6,FALSE)</f>
        <v>1727</v>
      </c>
      <c r="G350" s="6">
        <v>60000</v>
      </c>
      <c r="H350" s="6" t="str">
        <f>VLOOKUP(A350,Table3[#All],8,FALSE)</f>
        <v>Intermediate</v>
      </c>
      <c r="I350" s="6" t="s">
        <v>3338</v>
      </c>
      <c r="J350" s="6" t="s">
        <v>3339</v>
      </c>
      <c r="K350" s="6">
        <v>4.9000000000000004</v>
      </c>
      <c r="L350" s="6">
        <v>799</v>
      </c>
      <c r="M350" s="6">
        <v>213</v>
      </c>
      <c r="N350" s="7">
        <f>IFERROR(VLOOKUP(I350,Table1[#All],2,0),0)</f>
        <v>29110</v>
      </c>
      <c r="O350" s="6" t="s">
        <v>3340</v>
      </c>
      <c r="P350" s="6" t="s">
        <v>3341</v>
      </c>
      <c r="Q350" s="6">
        <v>4.8</v>
      </c>
      <c r="R350" s="6">
        <v>629</v>
      </c>
      <c r="S350" s="6">
        <v>142</v>
      </c>
      <c r="T350" s="7">
        <f>IFERROR(VLOOKUP(O350,Table1[#All],2,0),0)</f>
        <v>15658</v>
      </c>
      <c r="U350" s="6" t="s">
        <v>3342</v>
      </c>
      <c r="V350" s="6" t="s">
        <v>3343</v>
      </c>
      <c r="W350" s="6">
        <v>4.8</v>
      </c>
      <c r="X350" s="6">
        <v>503</v>
      </c>
      <c r="Y350" s="6">
        <v>136</v>
      </c>
      <c r="Z350" s="7">
        <f>IFERROR(VLOOKUP(U350,Table1[#All],2,0),0)</f>
        <v>19530</v>
      </c>
      <c r="AA350" s="6" t="s">
        <v>3344</v>
      </c>
      <c r="AB350" s="6" t="s">
        <v>3345</v>
      </c>
      <c r="AC350" s="6">
        <v>4.8</v>
      </c>
      <c r="AD350" s="6">
        <v>396</v>
      </c>
      <c r="AE350" s="6">
        <v>95</v>
      </c>
      <c r="AF350" s="7">
        <f>IFERROR(VLOOKUP(AA350,Table1[#All],2,0),0)</f>
        <v>18441</v>
      </c>
      <c r="AG350" s="6" t="s">
        <v>9</v>
      </c>
      <c r="AH350" s="6" t="s">
        <v>9</v>
      </c>
      <c r="AI350" s="6">
        <f>0</f>
        <v>0</v>
      </c>
      <c r="AJ350" s="6">
        <f>0</f>
        <v>0</v>
      </c>
      <c r="AK350" s="6">
        <f>0</f>
        <v>0</v>
      </c>
      <c r="AL350" s="7">
        <f>IFERROR(VLOOKUP(AG350,Table1[#All],2,0),0)</f>
        <v>0</v>
      </c>
      <c r="AM350" s="6" t="s">
        <v>9</v>
      </c>
      <c r="AN350" s="6" t="s">
        <v>9</v>
      </c>
      <c r="AO350" s="6">
        <f>0</f>
        <v>0</v>
      </c>
      <c r="AP350" s="6">
        <f>0</f>
        <v>0</v>
      </c>
      <c r="AQ350" s="6">
        <f>0</f>
        <v>0</v>
      </c>
      <c r="AR350" s="7">
        <f>IFERROR(VLOOKUP(AM350,Table1[#All],2,0),0)</f>
        <v>0</v>
      </c>
      <c r="AS350" s="6" t="s">
        <v>9</v>
      </c>
      <c r="AT350" s="6" t="s">
        <v>9</v>
      </c>
      <c r="AU350" s="6">
        <f>0</f>
        <v>0</v>
      </c>
      <c r="AV350" s="6">
        <f>0</f>
        <v>0</v>
      </c>
      <c r="AW350" s="6">
        <f>0</f>
        <v>0</v>
      </c>
      <c r="AX350" s="7">
        <f>IFERROR(VLOOKUP(AS350,Table1[#All],2,0),0)</f>
        <v>0</v>
      </c>
      <c r="AY350" s="6" t="s">
        <v>9</v>
      </c>
      <c r="AZ350" s="6" t="s">
        <v>9</v>
      </c>
      <c r="BA350" s="6">
        <f>0</f>
        <v>0</v>
      </c>
      <c r="BB350" s="6">
        <f>0</f>
        <v>0</v>
      </c>
      <c r="BC350" s="6">
        <f>0</f>
        <v>0</v>
      </c>
      <c r="BD350" s="7">
        <f>IFERROR(VLOOKUP(AY350,Table1[#All],2,0),0)</f>
        <v>0</v>
      </c>
      <c r="BE350" s="6" t="s">
        <v>9</v>
      </c>
      <c r="BF350" s="6" t="s">
        <v>9</v>
      </c>
      <c r="BG350" s="6">
        <f>0</f>
        <v>0</v>
      </c>
      <c r="BH350" s="6">
        <f>0</f>
        <v>0</v>
      </c>
      <c r="BI350" s="6">
        <f>0</f>
        <v>0</v>
      </c>
      <c r="BJ350" s="7">
        <f>IFERROR(VLOOKUP(BE350,Table1[#All],2,0),0)</f>
        <v>0</v>
      </c>
      <c r="BK350" s="6" t="s">
        <v>9</v>
      </c>
      <c r="BL350" s="6" t="s">
        <v>9</v>
      </c>
      <c r="BM350" s="6">
        <f>0</f>
        <v>0</v>
      </c>
      <c r="BN350" s="6">
        <f>0</f>
        <v>0</v>
      </c>
      <c r="BO350" s="6">
        <f>0</f>
        <v>0</v>
      </c>
      <c r="BP350" s="7">
        <f>IFERROR(VLOOKUP(BK350,Table1[#All],2,0),0)</f>
        <v>0</v>
      </c>
    </row>
    <row r="351" spans="1:68" x14ac:dyDescent="0.25">
      <c r="A351" s="6" t="s">
        <v>3346</v>
      </c>
      <c r="B351" s="6" t="str">
        <f>VLOOKUP(A351,Table3[#All],2,FALSE)</f>
        <v>University of Minnesota</v>
      </c>
      <c r="C351" s="6" t="str">
        <f>VLOOKUP(A351,Table3[#All],3,FALSE)</f>
        <v>Recommender Systems</v>
      </c>
      <c r="D351" s="6" t="str">
        <f>VLOOKUP(A351,Table3[#All],4,FALSE)</f>
        <v>Specialization</v>
      </c>
      <c r="E351" s="6">
        <f>VLOOKUP(A351,Table3[#All],5,FALSE)</f>
        <v>4.3</v>
      </c>
      <c r="F351" s="6">
        <f>VLOOKUP(A351,Table3[#All],6,FALSE)</f>
        <v>742</v>
      </c>
      <c r="G351" s="6">
        <v>40000</v>
      </c>
      <c r="H351" s="6" t="str">
        <f>VLOOKUP(A351,Table3[#All],8,FALSE)</f>
        <v>Intermediate</v>
      </c>
      <c r="I351" s="6" t="s">
        <v>3347</v>
      </c>
      <c r="J351" s="6" t="s">
        <v>3348</v>
      </c>
      <c r="K351" s="6">
        <v>4.5</v>
      </c>
      <c r="L351" s="6">
        <v>592</v>
      </c>
      <c r="M351" s="6">
        <v>124</v>
      </c>
      <c r="N351" s="7">
        <f>IFERROR(VLOOKUP(I351,Table1[#All],2,0),0)</f>
        <v>30653</v>
      </c>
      <c r="O351" s="6" t="s">
        <v>3349</v>
      </c>
      <c r="P351" s="6" t="s">
        <v>3350</v>
      </c>
      <c r="Q351" s="6">
        <v>4.3</v>
      </c>
      <c r="R351" s="6">
        <v>292</v>
      </c>
      <c r="S351" s="6">
        <v>66</v>
      </c>
      <c r="T351" s="7">
        <f>IFERROR(VLOOKUP(O351,Table1[#All],2,0),0)</f>
        <v>12426</v>
      </c>
      <c r="U351" s="6" t="s">
        <v>3351</v>
      </c>
      <c r="V351" s="6" t="s">
        <v>3352</v>
      </c>
      <c r="W351" s="6">
        <v>4.4000000000000004</v>
      </c>
      <c r="X351" s="6">
        <v>215</v>
      </c>
      <c r="Y351" s="6">
        <v>30</v>
      </c>
      <c r="Z351" s="7">
        <f>IFERROR(VLOOKUP(U351,Table1[#All],2,0),0)</f>
        <v>11069</v>
      </c>
      <c r="AA351" s="6" t="s">
        <v>3353</v>
      </c>
      <c r="AB351" s="6" t="s">
        <v>3354</v>
      </c>
      <c r="AC351" s="6">
        <v>4.3</v>
      </c>
      <c r="AD351" s="6">
        <v>176</v>
      </c>
      <c r="AE351" s="6">
        <v>26</v>
      </c>
      <c r="AF351" s="7">
        <f>IFERROR(VLOOKUP(AA351,Table1[#All],2,0),0)</f>
        <v>13339</v>
      </c>
      <c r="AG351" s="6" t="s">
        <v>3355</v>
      </c>
      <c r="AH351" s="6" t="s">
        <v>3356</v>
      </c>
      <c r="AI351" s="6">
        <v>4.2</v>
      </c>
      <c r="AJ351" s="6">
        <v>27</v>
      </c>
      <c r="AK351" s="6">
        <v>4</v>
      </c>
      <c r="AL351" s="7">
        <f>IFERROR(VLOOKUP(AG351,Table1[#All],2,0),0)</f>
        <v>0</v>
      </c>
      <c r="AM351" s="6" t="s">
        <v>9</v>
      </c>
      <c r="AN351" s="6" t="s">
        <v>9</v>
      </c>
      <c r="AO351" s="6">
        <f>0</f>
        <v>0</v>
      </c>
      <c r="AP351" s="6">
        <f>0</f>
        <v>0</v>
      </c>
      <c r="AQ351" s="6">
        <f>0</f>
        <v>0</v>
      </c>
      <c r="AR351" s="7">
        <f>IFERROR(VLOOKUP(AM351,Table1[#All],2,0),0)</f>
        <v>0</v>
      </c>
      <c r="AS351" s="6" t="s">
        <v>9</v>
      </c>
      <c r="AT351" s="6" t="s">
        <v>9</v>
      </c>
      <c r="AU351" s="6">
        <f>0</f>
        <v>0</v>
      </c>
      <c r="AV351" s="6">
        <f>0</f>
        <v>0</v>
      </c>
      <c r="AW351" s="6">
        <f>0</f>
        <v>0</v>
      </c>
      <c r="AX351" s="7">
        <f>IFERROR(VLOOKUP(AS351,Table1[#All],2,0),0)</f>
        <v>0</v>
      </c>
      <c r="AY351" s="6" t="s">
        <v>9</v>
      </c>
      <c r="AZ351" s="6" t="s">
        <v>9</v>
      </c>
      <c r="BA351" s="6">
        <f>0</f>
        <v>0</v>
      </c>
      <c r="BB351" s="6">
        <f>0</f>
        <v>0</v>
      </c>
      <c r="BC351" s="6">
        <f>0</f>
        <v>0</v>
      </c>
      <c r="BD351" s="7">
        <f>IFERROR(VLOOKUP(AY351,Table1[#All],2,0),0)</f>
        <v>0</v>
      </c>
      <c r="BE351" s="6" t="s">
        <v>9</v>
      </c>
      <c r="BF351" s="6" t="s">
        <v>9</v>
      </c>
      <c r="BG351" s="6">
        <f>0</f>
        <v>0</v>
      </c>
      <c r="BH351" s="6">
        <f>0</f>
        <v>0</v>
      </c>
      <c r="BI351" s="6">
        <f>0</f>
        <v>0</v>
      </c>
      <c r="BJ351" s="7">
        <f>IFERROR(VLOOKUP(BE351,Table1[#All],2,0),0)</f>
        <v>0</v>
      </c>
      <c r="BK351" s="6" t="s">
        <v>9</v>
      </c>
      <c r="BL351" s="6" t="s">
        <v>9</v>
      </c>
      <c r="BM351" s="6">
        <f>0</f>
        <v>0</v>
      </c>
      <c r="BN351" s="6">
        <f>0</f>
        <v>0</v>
      </c>
      <c r="BO351" s="6">
        <f>0</f>
        <v>0</v>
      </c>
      <c r="BP351" s="7">
        <f>IFERROR(VLOOKUP(BK351,Table1[#All],2,0),0)</f>
        <v>0</v>
      </c>
    </row>
    <row r="352" spans="1:68" x14ac:dyDescent="0.25">
      <c r="A352" s="6" t="s">
        <v>3357</v>
      </c>
      <c r="B352" s="6" t="str">
        <f>VLOOKUP(A352,Table3[#All],2,FALSE)</f>
        <v>Johns Hopkins University</v>
      </c>
      <c r="C352" s="6" t="str">
        <f>VLOOKUP(A352,Table3[#All],3,FALSE)</f>
        <v>Data Literacy</v>
      </c>
      <c r="D352" s="6" t="str">
        <f>VLOOKUP(A352,Table3[#All],4,FALSE)</f>
        <v>Specialization</v>
      </c>
      <c r="E352" s="6">
        <f>VLOOKUP(A352,Table3[#All],5,FALSE)</f>
        <v>4.5999999999999996</v>
      </c>
      <c r="F352" s="6">
        <f>VLOOKUP(A352,Table3[#All],6,FALSE)</f>
        <v>102</v>
      </c>
      <c r="G352" s="6">
        <v>4100</v>
      </c>
      <c r="H352" s="6" t="str">
        <f>VLOOKUP(A352,Table3[#All],8,FALSE)</f>
        <v>Beginner</v>
      </c>
      <c r="I352" s="6" t="s">
        <v>3358</v>
      </c>
      <c r="J352" s="6" t="s">
        <v>3359</v>
      </c>
      <c r="K352" s="6">
        <v>4.5</v>
      </c>
      <c r="L352" s="6">
        <v>69</v>
      </c>
      <c r="M352" s="6">
        <v>17</v>
      </c>
      <c r="N352" s="7">
        <f>IFERROR(VLOOKUP(I352,Table1[#All],2,0),0)</f>
        <v>2690</v>
      </c>
      <c r="O352" s="6" t="s">
        <v>3360</v>
      </c>
      <c r="P352" s="6" t="s">
        <v>3361</v>
      </c>
      <c r="Q352" s="6">
        <v>4.8</v>
      </c>
      <c r="R352" s="6">
        <v>45</v>
      </c>
      <c r="S352" s="6">
        <v>15</v>
      </c>
      <c r="T352" s="7">
        <f>IFERROR(VLOOKUP(O352,Table1[#All],2,0),0)</f>
        <v>0</v>
      </c>
      <c r="U352" s="6" t="s">
        <v>3362</v>
      </c>
      <c r="V352" s="6" t="s">
        <v>3363</v>
      </c>
      <c r="W352" s="6">
        <v>0</v>
      </c>
      <c r="X352" s="6">
        <v>0</v>
      </c>
      <c r="Y352" s="6">
        <v>0</v>
      </c>
      <c r="Z352" s="7">
        <f>IFERROR(VLOOKUP(U352,Table1[#All],2,0),0)</f>
        <v>0</v>
      </c>
      <c r="AA352" s="6" t="s">
        <v>3364</v>
      </c>
      <c r="AB352" s="6" t="s">
        <v>3365</v>
      </c>
      <c r="AC352" s="6">
        <v>0</v>
      </c>
      <c r="AD352" s="6">
        <v>0</v>
      </c>
      <c r="AE352" s="6">
        <f>0</f>
        <v>0</v>
      </c>
      <c r="AF352" s="7">
        <f>IFERROR(VLOOKUP(AA352,Table1[#All],2,0),0)</f>
        <v>0</v>
      </c>
      <c r="AG352" s="6" t="s">
        <v>3366</v>
      </c>
      <c r="AH352" s="6" t="s">
        <v>3367</v>
      </c>
      <c r="AI352" s="6" t="s">
        <v>4367</v>
      </c>
      <c r="AJ352" s="6" t="s">
        <v>4367</v>
      </c>
      <c r="AK352" s="6">
        <f>0</f>
        <v>0</v>
      </c>
      <c r="AL352" s="7">
        <f>IFERROR(VLOOKUP(AG352,Table1[#All],2,0),0)</f>
        <v>0</v>
      </c>
      <c r="AM352" s="6" t="s">
        <v>9</v>
      </c>
      <c r="AN352" s="6" t="s">
        <v>9</v>
      </c>
      <c r="AO352" s="6">
        <f>0</f>
        <v>0</v>
      </c>
      <c r="AP352" s="6">
        <f>0</f>
        <v>0</v>
      </c>
      <c r="AQ352" s="6">
        <f>0</f>
        <v>0</v>
      </c>
      <c r="AR352" s="7">
        <f>IFERROR(VLOOKUP(AM352,Table1[#All],2,0),0)</f>
        <v>0</v>
      </c>
      <c r="AS352" s="6" t="s">
        <v>9</v>
      </c>
      <c r="AT352" s="6" t="s">
        <v>9</v>
      </c>
      <c r="AU352" s="6">
        <f>0</f>
        <v>0</v>
      </c>
      <c r="AV352" s="6">
        <f>0</f>
        <v>0</v>
      </c>
      <c r="AW352" s="6">
        <f>0</f>
        <v>0</v>
      </c>
      <c r="AX352" s="7">
        <f>IFERROR(VLOOKUP(AS352,Table1[#All],2,0),0)</f>
        <v>0</v>
      </c>
      <c r="AY352" s="6" t="s">
        <v>9</v>
      </c>
      <c r="AZ352" s="6" t="s">
        <v>9</v>
      </c>
      <c r="BA352" s="6">
        <f>0</f>
        <v>0</v>
      </c>
      <c r="BB352" s="6">
        <f>0</f>
        <v>0</v>
      </c>
      <c r="BC352" s="6">
        <f>0</f>
        <v>0</v>
      </c>
      <c r="BD352" s="7">
        <f>IFERROR(VLOOKUP(AY352,Table1[#All],2,0),0)</f>
        <v>0</v>
      </c>
      <c r="BE352" s="6" t="s">
        <v>9</v>
      </c>
      <c r="BF352" s="6" t="s">
        <v>9</v>
      </c>
      <c r="BG352" s="6">
        <f>0</f>
        <v>0</v>
      </c>
      <c r="BH352" s="6">
        <f>0</f>
        <v>0</v>
      </c>
      <c r="BI352" s="6">
        <f>0</f>
        <v>0</v>
      </c>
      <c r="BJ352" s="7">
        <f>IFERROR(VLOOKUP(BE352,Table1[#All],2,0),0)</f>
        <v>0</v>
      </c>
      <c r="BK352" s="6" t="s">
        <v>9</v>
      </c>
      <c r="BL352" s="6" t="s">
        <v>9</v>
      </c>
      <c r="BM352" s="6">
        <f>0</f>
        <v>0</v>
      </c>
      <c r="BN352" s="6">
        <f>0</f>
        <v>0</v>
      </c>
      <c r="BO352" s="6">
        <f>0</f>
        <v>0</v>
      </c>
      <c r="BP352" s="7">
        <f>IFERROR(VLOOKUP(BK352,Table1[#All],2,0),0)</f>
        <v>0</v>
      </c>
    </row>
    <row r="353" spans="1:68" x14ac:dyDescent="0.25">
      <c r="A353" s="6" t="s">
        <v>3368</v>
      </c>
      <c r="B353" s="6" t="str">
        <f>VLOOKUP(A353,Table3[#All],2,FALSE)</f>
        <v>Google Cloud</v>
      </c>
      <c r="C353" s="6" t="str">
        <f>VLOOKUP(A353,Table3[#All],3,FALSE)</f>
        <v>Hands-on Foundations for Data Science and Machine Learning with Google Cloud Labs</v>
      </c>
      <c r="D353" s="6" t="str">
        <f>VLOOKUP(A353,Table3[#All],4,FALSE)</f>
        <v>Specialization</v>
      </c>
      <c r="E353" s="6">
        <f>VLOOKUP(A353,Table3[#All],5,FALSE)</f>
        <v>4.4000000000000004</v>
      </c>
      <c r="F353" s="6">
        <f>VLOOKUP(A353,Table3[#All],6,FALSE)</f>
        <v>27</v>
      </c>
      <c r="G353" s="6">
        <v>0</v>
      </c>
      <c r="H353" s="6" t="str">
        <f>VLOOKUP(A353,Table3[#All],8,FALSE)</f>
        <v>Intermediate</v>
      </c>
      <c r="I353" s="6" t="s">
        <v>3369</v>
      </c>
      <c r="J353" s="6" t="s">
        <v>3370</v>
      </c>
      <c r="K353" s="6">
        <v>4.5</v>
      </c>
      <c r="L353" s="6">
        <v>26</v>
      </c>
      <c r="M353" s="6">
        <v>1</v>
      </c>
      <c r="N353" s="7">
        <f>IFERROR(VLOOKUP(I353,Table1[#All],2,0),0)</f>
        <v>0</v>
      </c>
      <c r="O353" s="6" t="s">
        <v>3371</v>
      </c>
      <c r="P353" s="6" t="s">
        <v>3372</v>
      </c>
      <c r="Q353" s="6" t="s">
        <v>4367</v>
      </c>
      <c r="R353" s="6" t="s">
        <v>4367</v>
      </c>
      <c r="S353" s="6">
        <f>0</f>
        <v>0</v>
      </c>
      <c r="T353" s="7">
        <f>IFERROR(VLOOKUP(O353,Table1[#All],2,0),0)</f>
        <v>0</v>
      </c>
      <c r="U353" s="6" t="s">
        <v>3373</v>
      </c>
      <c r="V353" s="6" t="s">
        <v>3374</v>
      </c>
      <c r="W353" s="6">
        <v>0</v>
      </c>
      <c r="X353" s="6">
        <v>0</v>
      </c>
      <c r="Y353" s="6">
        <v>0</v>
      </c>
      <c r="Z353" s="7">
        <f>IFERROR(VLOOKUP(U353,Table1[#All],2,0),0)</f>
        <v>0</v>
      </c>
      <c r="AA353" s="6" t="s">
        <v>3375</v>
      </c>
      <c r="AB353" s="6" t="s">
        <v>3376</v>
      </c>
      <c r="AC353" s="6">
        <v>0</v>
      </c>
      <c r="AD353" s="6">
        <v>0</v>
      </c>
      <c r="AE353" s="6">
        <f>0</f>
        <v>0</v>
      </c>
      <c r="AF353" s="7">
        <f>IFERROR(VLOOKUP(AA353,Table1[#All],2,0),0)</f>
        <v>0</v>
      </c>
      <c r="AG353" s="6" t="s">
        <v>9</v>
      </c>
      <c r="AH353" s="6" t="s">
        <v>9</v>
      </c>
      <c r="AI353" s="6">
        <f>0</f>
        <v>0</v>
      </c>
      <c r="AJ353" s="6">
        <f>0</f>
        <v>0</v>
      </c>
      <c r="AK353" s="6">
        <f>0</f>
        <v>0</v>
      </c>
      <c r="AL353" s="7">
        <f>IFERROR(VLOOKUP(AG353,Table1[#All],2,0),0)</f>
        <v>0</v>
      </c>
      <c r="AM353" s="6" t="s">
        <v>9</v>
      </c>
      <c r="AN353" s="6" t="s">
        <v>9</v>
      </c>
      <c r="AO353" s="6">
        <f>0</f>
        <v>0</v>
      </c>
      <c r="AP353" s="6">
        <f>0</f>
        <v>0</v>
      </c>
      <c r="AQ353" s="6">
        <f>0</f>
        <v>0</v>
      </c>
      <c r="AR353" s="7">
        <f>IFERROR(VLOOKUP(AM353,Table1[#All],2,0),0)</f>
        <v>0</v>
      </c>
      <c r="AS353" s="6" t="s">
        <v>9</v>
      </c>
      <c r="AT353" s="6" t="s">
        <v>9</v>
      </c>
      <c r="AU353" s="6">
        <f>0</f>
        <v>0</v>
      </c>
      <c r="AV353" s="6">
        <f>0</f>
        <v>0</v>
      </c>
      <c r="AW353" s="6">
        <f>0</f>
        <v>0</v>
      </c>
      <c r="AX353" s="7">
        <f>IFERROR(VLOOKUP(AS353,Table1[#All],2,0),0)</f>
        <v>0</v>
      </c>
      <c r="AY353" s="6" t="s">
        <v>9</v>
      </c>
      <c r="AZ353" s="6" t="s">
        <v>9</v>
      </c>
      <c r="BA353" s="6">
        <f>0</f>
        <v>0</v>
      </c>
      <c r="BB353" s="6">
        <f>0</f>
        <v>0</v>
      </c>
      <c r="BC353" s="6">
        <f>0</f>
        <v>0</v>
      </c>
      <c r="BD353" s="7">
        <f>IFERROR(VLOOKUP(AY353,Table1[#All],2,0),0)</f>
        <v>0</v>
      </c>
      <c r="BE353" s="6" t="s">
        <v>9</v>
      </c>
      <c r="BF353" s="6" t="s">
        <v>9</v>
      </c>
      <c r="BG353" s="6">
        <f>0</f>
        <v>0</v>
      </c>
      <c r="BH353" s="6">
        <f>0</f>
        <v>0</v>
      </c>
      <c r="BI353" s="6">
        <f>0</f>
        <v>0</v>
      </c>
      <c r="BJ353" s="7">
        <f>IFERROR(VLOOKUP(BE353,Table1[#All],2,0),0)</f>
        <v>0</v>
      </c>
      <c r="BK353" s="6" t="s">
        <v>9</v>
      </c>
      <c r="BL353" s="6" t="s">
        <v>9</v>
      </c>
      <c r="BM353" s="6">
        <f>0</f>
        <v>0</v>
      </c>
      <c r="BN353" s="6">
        <f>0</f>
        <v>0</v>
      </c>
      <c r="BO353" s="6">
        <f>0</f>
        <v>0</v>
      </c>
      <c r="BP353" s="7">
        <f>IFERROR(VLOOKUP(BK353,Table1[#All],2,0),0)</f>
        <v>0</v>
      </c>
    </row>
    <row r="354" spans="1:68" x14ac:dyDescent="0.25">
      <c r="A354" s="6" t="s">
        <v>3377</v>
      </c>
      <c r="B354" s="6" t="str">
        <f>VLOOKUP(A354,Table3[#All],2,FALSE)</f>
        <v>Shanghai Jiao Tong University</v>
      </c>
      <c r="C354" s="6" t="str">
        <f>VLOOKUP(A354,Table3[#All],3,FALSE)</f>
        <v>Learn Mandarin Chinese</v>
      </c>
      <c r="D354" s="6" t="str">
        <f>VLOOKUP(A354,Table3[#All],4,FALSE)</f>
        <v>Specialization</v>
      </c>
      <c r="E354" s="6">
        <f>VLOOKUP(A354,Table3[#All],5,FALSE)</f>
        <v>4.8</v>
      </c>
      <c r="F354" s="6">
        <f>VLOOKUP(A354,Table3[#All],6,FALSE)</f>
        <v>1529</v>
      </c>
      <c r="G354" s="6">
        <v>71000</v>
      </c>
      <c r="H354" s="6" t="str">
        <f>VLOOKUP(A354,Table3[#All],8,FALSE)</f>
        <v>Beginner</v>
      </c>
      <c r="I354" s="6" t="s">
        <v>3378</v>
      </c>
      <c r="J354" s="6" t="s">
        <v>3379</v>
      </c>
      <c r="K354" s="6">
        <v>4.8</v>
      </c>
      <c r="L354" s="8">
        <v>1237</v>
      </c>
      <c r="M354" s="6">
        <v>297</v>
      </c>
      <c r="N354" s="7">
        <f>IFERROR(VLOOKUP(I354,Table1[#All],2,0),0)</f>
        <v>64406</v>
      </c>
      <c r="O354" s="6" t="s">
        <v>3380</v>
      </c>
      <c r="P354" s="6" t="s">
        <v>3381</v>
      </c>
      <c r="Q354" s="6">
        <v>4.8</v>
      </c>
      <c r="R354" s="6">
        <v>391</v>
      </c>
      <c r="S354" s="6">
        <v>58</v>
      </c>
      <c r="T354" s="7">
        <f>IFERROR(VLOOKUP(O354,Table1[#All],2,0),0)</f>
        <v>16694</v>
      </c>
      <c r="U354" s="6" t="s">
        <v>3382</v>
      </c>
      <c r="V354" s="6" t="s">
        <v>3383</v>
      </c>
      <c r="W354" s="6">
        <v>4.9000000000000004</v>
      </c>
      <c r="X354" s="6">
        <v>300</v>
      </c>
      <c r="Y354" s="6">
        <v>31</v>
      </c>
      <c r="Z354" s="7">
        <f>IFERROR(VLOOKUP(U354,Table1[#All],2,0),0)</f>
        <v>15902</v>
      </c>
      <c r="AA354" s="6" t="s">
        <v>3384</v>
      </c>
      <c r="AB354" s="6" t="s">
        <v>3385</v>
      </c>
      <c r="AC354" s="6">
        <v>4.8</v>
      </c>
      <c r="AD354" s="6">
        <v>262</v>
      </c>
      <c r="AE354" s="6">
        <v>25</v>
      </c>
      <c r="AF354" s="7">
        <f>IFERROR(VLOOKUP(AA354,Table1[#All],2,0),0)</f>
        <v>11532</v>
      </c>
      <c r="AG354" s="6" t="s">
        <v>9</v>
      </c>
      <c r="AH354" s="6" t="s">
        <v>9</v>
      </c>
      <c r="AI354" s="6">
        <f>0</f>
        <v>0</v>
      </c>
      <c r="AJ354" s="6">
        <f>0</f>
        <v>0</v>
      </c>
      <c r="AK354" s="6">
        <f>0</f>
        <v>0</v>
      </c>
      <c r="AL354" s="7">
        <f>IFERROR(VLOOKUP(AG354,Table1[#All],2,0),0)</f>
        <v>0</v>
      </c>
      <c r="AM354" s="6" t="s">
        <v>9</v>
      </c>
      <c r="AN354" s="6" t="s">
        <v>9</v>
      </c>
      <c r="AO354" s="6">
        <f>0</f>
        <v>0</v>
      </c>
      <c r="AP354" s="6">
        <f>0</f>
        <v>0</v>
      </c>
      <c r="AQ354" s="6">
        <f>0</f>
        <v>0</v>
      </c>
      <c r="AR354" s="7">
        <f>IFERROR(VLOOKUP(AM354,Table1[#All],2,0),0)</f>
        <v>0</v>
      </c>
      <c r="AS354" s="6" t="s">
        <v>9</v>
      </c>
      <c r="AT354" s="6" t="s">
        <v>9</v>
      </c>
      <c r="AU354" s="6">
        <f>0</f>
        <v>0</v>
      </c>
      <c r="AV354" s="6">
        <f>0</f>
        <v>0</v>
      </c>
      <c r="AW354" s="6">
        <f>0</f>
        <v>0</v>
      </c>
      <c r="AX354" s="7">
        <f>IFERROR(VLOOKUP(AS354,Table1[#All],2,0),0)</f>
        <v>0</v>
      </c>
      <c r="AY354" s="6" t="s">
        <v>9</v>
      </c>
      <c r="AZ354" s="6" t="s">
        <v>9</v>
      </c>
      <c r="BA354" s="6">
        <f>0</f>
        <v>0</v>
      </c>
      <c r="BB354" s="6">
        <f>0</f>
        <v>0</v>
      </c>
      <c r="BC354" s="6">
        <f>0</f>
        <v>0</v>
      </c>
      <c r="BD354" s="7">
        <f>IFERROR(VLOOKUP(AY354,Table1[#All],2,0),0)</f>
        <v>0</v>
      </c>
      <c r="BE354" s="6" t="s">
        <v>9</v>
      </c>
      <c r="BF354" s="6" t="s">
        <v>9</v>
      </c>
      <c r="BG354" s="6">
        <f>0</f>
        <v>0</v>
      </c>
      <c r="BH354" s="6">
        <f>0</f>
        <v>0</v>
      </c>
      <c r="BI354" s="6">
        <f>0</f>
        <v>0</v>
      </c>
      <c r="BJ354" s="7">
        <f>IFERROR(VLOOKUP(BE354,Table1[#All],2,0),0)</f>
        <v>0</v>
      </c>
      <c r="BK354" s="6" t="s">
        <v>9</v>
      </c>
      <c r="BL354" s="6" t="s">
        <v>9</v>
      </c>
      <c r="BM354" s="6">
        <f>0</f>
        <v>0</v>
      </c>
      <c r="BN354" s="6">
        <f>0</f>
        <v>0</v>
      </c>
      <c r="BO354" s="6">
        <f>0</f>
        <v>0</v>
      </c>
      <c r="BP354" s="7">
        <f>IFERROR(VLOOKUP(BK354,Table1[#All],2,0),0)</f>
        <v>0</v>
      </c>
    </row>
    <row r="355" spans="1:68" x14ac:dyDescent="0.25">
      <c r="A355" s="6" t="s">
        <v>3386</v>
      </c>
      <c r="B355" s="6" t="str">
        <f>VLOOKUP(A355,Table3[#All],2,FALSE)</f>
        <v>The Hong Kong University of Science and Technology</v>
      </c>
      <c r="C355" s="6" t="str">
        <f>VLOOKUP(A355,Table3[#All],3,FALSE)</f>
        <v>Business English for Non-Native Speakers</v>
      </c>
      <c r="D355" s="6" t="str">
        <f>VLOOKUP(A355,Table3[#All],4,FALSE)</f>
        <v>Specialization</v>
      </c>
      <c r="E355" s="6">
        <f>VLOOKUP(A355,Table3[#All],5,FALSE)</f>
        <v>4.5</v>
      </c>
      <c r="F355" s="6">
        <f>VLOOKUP(A355,Table3[#All],6,FALSE)</f>
        <v>1841</v>
      </c>
      <c r="G355" s="6">
        <v>220000</v>
      </c>
      <c r="H355" s="6" t="str">
        <f>VLOOKUP(A355,Table3[#All],8,FALSE)</f>
        <v>Beginner</v>
      </c>
      <c r="I355" s="6" t="s">
        <v>3387</v>
      </c>
      <c r="J355" s="6" t="s">
        <v>3388</v>
      </c>
      <c r="K355" s="6">
        <v>4.5</v>
      </c>
      <c r="L355" s="6">
        <v>858</v>
      </c>
      <c r="M355" s="6">
        <v>215</v>
      </c>
      <c r="N355" s="7">
        <f>IFERROR(VLOOKUP(I355,Table1[#All],2,0),0)</f>
        <v>99981</v>
      </c>
      <c r="O355" s="6" t="s">
        <v>3389</v>
      </c>
      <c r="P355" s="6" t="s">
        <v>3390</v>
      </c>
      <c r="Q355" s="6">
        <v>4.4000000000000004</v>
      </c>
      <c r="R355" s="6">
        <v>244</v>
      </c>
      <c r="S355" s="6">
        <v>56</v>
      </c>
      <c r="T355" s="7">
        <f>IFERROR(VLOOKUP(O355,Table1[#All],2,0),0)</f>
        <v>43462</v>
      </c>
      <c r="U355" s="6" t="s">
        <v>3391</v>
      </c>
      <c r="V355" s="6" t="s">
        <v>3392</v>
      </c>
      <c r="W355" s="6">
        <v>4.5999999999999996</v>
      </c>
      <c r="X355" s="6">
        <v>586</v>
      </c>
      <c r="Y355" s="6">
        <v>151</v>
      </c>
      <c r="Z355" s="7">
        <f>IFERROR(VLOOKUP(U355,Table1[#All],2,0),0)</f>
        <v>106398</v>
      </c>
      <c r="AA355" s="6" t="s">
        <v>3393</v>
      </c>
      <c r="AB355" s="6" t="s">
        <v>3394</v>
      </c>
      <c r="AC355" s="6">
        <v>4.7</v>
      </c>
      <c r="AD355" s="6">
        <v>309</v>
      </c>
      <c r="AE355" s="6">
        <v>88</v>
      </c>
      <c r="AF355" s="7">
        <f>IFERROR(VLOOKUP(AA355,Table1[#All],2,0),0)</f>
        <v>24083</v>
      </c>
      <c r="AG355" s="6" t="s">
        <v>3395</v>
      </c>
      <c r="AH355" s="6" t="s">
        <v>3396</v>
      </c>
      <c r="AI355" s="6">
        <v>4.4000000000000004</v>
      </c>
      <c r="AJ355" s="6">
        <v>10</v>
      </c>
      <c r="AK355" s="6">
        <v>3</v>
      </c>
      <c r="AL355" s="7">
        <f>IFERROR(VLOOKUP(AG355,Table1[#All],2,0),0)</f>
        <v>4877</v>
      </c>
      <c r="AM355" s="6" t="s">
        <v>9</v>
      </c>
      <c r="AN355" s="6" t="s">
        <v>9</v>
      </c>
      <c r="AO355" s="6">
        <f>0</f>
        <v>0</v>
      </c>
      <c r="AP355" s="6">
        <f>0</f>
        <v>0</v>
      </c>
      <c r="AQ355" s="6">
        <f>0</f>
        <v>0</v>
      </c>
      <c r="AR355" s="7">
        <f>IFERROR(VLOOKUP(AM355,Table1[#All],2,0),0)</f>
        <v>0</v>
      </c>
      <c r="AS355" s="6" t="s">
        <v>9</v>
      </c>
      <c r="AT355" s="6" t="s">
        <v>9</v>
      </c>
      <c r="AU355" s="6">
        <f>0</f>
        <v>0</v>
      </c>
      <c r="AV355" s="6">
        <f>0</f>
        <v>0</v>
      </c>
      <c r="AW355" s="6">
        <f>0</f>
        <v>0</v>
      </c>
      <c r="AX355" s="7">
        <f>IFERROR(VLOOKUP(AS355,Table1[#All],2,0),0)</f>
        <v>0</v>
      </c>
      <c r="AY355" s="6" t="s">
        <v>9</v>
      </c>
      <c r="AZ355" s="6" t="s">
        <v>9</v>
      </c>
      <c r="BA355" s="6">
        <f>0</f>
        <v>0</v>
      </c>
      <c r="BB355" s="6">
        <f>0</f>
        <v>0</v>
      </c>
      <c r="BC355" s="6">
        <f>0</f>
        <v>0</v>
      </c>
      <c r="BD355" s="7">
        <f>IFERROR(VLOOKUP(AY355,Table1[#All],2,0),0)</f>
        <v>0</v>
      </c>
      <c r="BE355" s="6" t="s">
        <v>9</v>
      </c>
      <c r="BF355" s="6" t="s">
        <v>9</v>
      </c>
      <c r="BG355" s="6">
        <f>0</f>
        <v>0</v>
      </c>
      <c r="BH355" s="6">
        <f>0</f>
        <v>0</v>
      </c>
      <c r="BI355" s="6">
        <f>0</f>
        <v>0</v>
      </c>
      <c r="BJ355" s="7">
        <f>IFERROR(VLOOKUP(BE355,Table1[#All],2,0),0)</f>
        <v>0</v>
      </c>
      <c r="BK355" s="6" t="s">
        <v>9</v>
      </c>
      <c r="BL355" s="6" t="s">
        <v>9</v>
      </c>
      <c r="BM355" s="6">
        <f>0</f>
        <v>0</v>
      </c>
      <c r="BN355" s="6">
        <f>0</f>
        <v>0</v>
      </c>
      <c r="BO355" s="6">
        <f>0</f>
        <v>0</v>
      </c>
      <c r="BP355" s="7">
        <f>IFERROR(VLOOKUP(BK355,Table1[#All],2,0),0)</f>
        <v>0</v>
      </c>
    </row>
    <row r="356" spans="1:68" x14ac:dyDescent="0.25">
      <c r="A356" s="6" t="s">
        <v>3397</v>
      </c>
      <c r="B356" s="6" t="str">
        <f>VLOOKUP(A356,Table3[#All],2,FALSE)</f>
        <v>Arizona State University</v>
      </c>
      <c r="C356" s="6" t="str">
        <f>VLOOKUP(A356,Table3[#All],3,FALSE)</f>
        <v>Design of Experiments</v>
      </c>
      <c r="D356" s="6" t="str">
        <f>VLOOKUP(A356,Table3[#All],4,FALSE)</f>
        <v>Specialization</v>
      </c>
      <c r="E356" s="6">
        <f>VLOOKUP(A356,Table3[#All],5,FALSE)</f>
        <v>4.7</v>
      </c>
      <c r="F356" s="6">
        <f>VLOOKUP(A356,Table3[#All],6,FALSE)</f>
        <v>172</v>
      </c>
      <c r="G356" s="6">
        <v>9800</v>
      </c>
      <c r="H356" s="6" t="str">
        <f>VLOOKUP(A356,Table3[#All],8,FALSE)</f>
        <v>Beginner</v>
      </c>
      <c r="I356" s="6" t="s">
        <v>3398</v>
      </c>
      <c r="J356" s="6" t="s">
        <v>3399</v>
      </c>
      <c r="K356" s="6">
        <v>4.7</v>
      </c>
      <c r="L356" s="6">
        <v>141</v>
      </c>
      <c r="M356" s="6">
        <v>35</v>
      </c>
      <c r="N356" s="7">
        <f>IFERROR(VLOOKUP(I356,Table1[#All],2,0),0)</f>
        <v>0</v>
      </c>
      <c r="O356" s="6" t="s">
        <v>3400</v>
      </c>
      <c r="P356" s="6" t="s">
        <v>3401</v>
      </c>
      <c r="Q356" s="6">
        <v>4.7</v>
      </c>
      <c r="R356" s="6">
        <v>40</v>
      </c>
      <c r="S356" s="6">
        <v>9</v>
      </c>
      <c r="T356" s="7">
        <f>IFERROR(VLOOKUP(O356,Table1[#All],2,0),0)</f>
        <v>0</v>
      </c>
      <c r="U356" s="6" t="s">
        <v>3402</v>
      </c>
      <c r="V356" s="6" t="s">
        <v>3403</v>
      </c>
      <c r="W356" s="6">
        <v>4.7</v>
      </c>
      <c r="X356" s="6">
        <v>45</v>
      </c>
      <c r="Y356" s="6">
        <v>12</v>
      </c>
      <c r="Z356" s="7">
        <f>IFERROR(VLOOKUP(U356,Table1[#All],2,0),0)</f>
        <v>2135</v>
      </c>
      <c r="AA356" s="6" t="s">
        <v>3404</v>
      </c>
      <c r="AB356" s="6" t="s">
        <v>3405</v>
      </c>
      <c r="AC356" s="6">
        <v>4.5999999999999996</v>
      </c>
      <c r="AD356" s="6">
        <v>27</v>
      </c>
      <c r="AE356" s="6">
        <v>5</v>
      </c>
      <c r="AF356" s="7">
        <f>IFERROR(VLOOKUP(AA356,Table1[#All],2,0),0)</f>
        <v>1824</v>
      </c>
      <c r="AG356" s="6" t="s">
        <v>9</v>
      </c>
      <c r="AH356" s="6" t="s">
        <v>9</v>
      </c>
      <c r="AI356" s="6">
        <f>0</f>
        <v>0</v>
      </c>
      <c r="AJ356" s="6">
        <f>0</f>
        <v>0</v>
      </c>
      <c r="AK356" s="6">
        <f>0</f>
        <v>0</v>
      </c>
      <c r="AL356" s="7">
        <f>IFERROR(VLOOKUP(AG356,Table1[#All],2,0),0)</f>
        <v>0</v>
      </c>
      <c r="AM356" s="6" t="s">
        <v>9</v>
      </c>
      <c r="AN356" s="6" t="s">
        <v>9</v>
      </c>
      <c r="AO356" s="6">
        <f>0</f>
        <v>0</v>
      </c>
      <c r="AP356" s="6">
        <f>0</f>
        <v>0</v>
      </c>
      <c r="AQ356" s="6">
        <f>0</f>
        <v>0</v>
      </c>
      <c r="AR356" s="7">
        <f>IFERROR(VLOOKUP(AM356,Table1[#All],2,0),0)</f>
        <v>0</v>
      </c>
      <c r="AS356" s="6" t="s">
        <v>9</v>
      </c>
      <c r="AT356" s="6" t="s">
        <v>9</v>
      </c>
      <c r="AU356" s="6">
        <f>0</f>
        <v>0</v>
      </c>
      <c r="AV356" s="6">
        <f>0</f>
        <v>0</v>
      </c>
      <c r="AW356" s="6">
        <f>0</f>
        <v>0</v>
      </c>
      <c r="AX356" s="7">
        <f>IFERROR(VLOOKUP(AS356,Table1[#All],2,0),0)</f>
        <v>0</v>
      </c>
      <c r="AY356" s="6" t="s">
        <v>9</v>
      </c>
      <c r="AZ356" s="6" t="s">
        <v>9</v>
      </c>
      <c r="BA356" s="6">
        <f>0</f>
        <v>0</v>
      </c>
      <c r="BB356" s="6">
        <f>0</f>
        <v>0</v>
      </c>
      <c r="BC356" s="6">
        <f>0</f>
        <v>0</v>
      </c>
      <c r="BD356" s="7">
        <f>IFERROR(VLOOKUP(AY356,Table1[#All],2,0),0)</f>
        <v>0</v>
      </c>
      <c r="BE356" s="6" t="s">
        <v>9</v>
      </c>
      <c r="BF356" s="6" t="s">
        <v>9</v>
      </c>
      <c r="BG356" s="6">
        <f>0</f>
        <v>0</v>
      </c>
      <c r="BH356" s="6">
        <f>0</f>
        <v>0</v>
      </c>
      <c r="BI356" s="6">
        <f>0</f>
        <v>0</v>
      </c>
      <c r="BJ356" s="7">
        <f>IFERROR(VLOOKUP(BE356,Table1[#All],2,0),0)</f>
        <v>0</v>
      </c>
      <c r="BK356" s="6" t="s">
        <v>9</v>
      </c>
      <c r="BL356" s="6" t="s">
        <v>9</v>
      </c>
      <c r="BM356" s="6">
        <f>0</f>
        <v>0</v>
      </c>
      <c r="BN356" s="6">
        <f>0</f>
        <v>0</v>
      </c>
      <c r="BO356" s="6">
        <f>0</f>
        <v>0</v>
      </c>
      <c r="BP356" s="7">
        <f>IFERROR(VLOOKUP(BK356,Table1[#All],2,0),0)</f>
        <v>0</v>
      </c>
    </row>
    <row r="357" spans="1:68" x14ac:dyDescent="0.25">
      <c r="A357" s="6" t="s">
        <v>3406</v>
      </c>
      <c r="B357" s="6" t="str">
        <f>VLOOKUP(A357,Table3[#All],2,FALSE)</f>
        <v>Google Cloud</v>
      </c>
      <c r="C357" s="6" t="str">
        <f>VLOOKUP(A357,Table3[#All],3,FALSE)</f>
        <v>Serverless Data Processing with Dataflow</v>
      </c>
      <c r="D357" s="6" t="str">
        <f>VLOOKUP(A357,Table3[#All],4,FALSE)</f>
        <v>Specialization</v>
      </c>
      <c r="E357" s="6">
        <f>VLOOKUP(A357,Table3[#All],5,FALSE)</f>
        <v>4.2</v>
      </c>
      <c r="F357" s="6">
        <f>VLOOKUP(A357,Table3[#All],6,FALSE)</f>
        <v>20</v>
      </c>
      <c r="G357" s="6">
        <v>2200</v>
      </c>
      <c r="H357" s="6" t="str">
        <f>VLOOKUP(A357,Table3[#All],8,FALSE)</f>
        <v>Intermediate</v>
      </c>
      <c r="I357" s="6" t="s">
        <v>3407</v>
      </c>
      <c r="J357" s="6" t="s">
        <v>3408</v>
      </c>
      <c r="K357" s="6">
        <v>4.4000000000000004</v>
      </c>
      <c r="L357" s="6">
        <v>14</v>
      </c>
      <c r="M357" s="6">
        <v>2</v>
      </c>
      <c r="N357" s="7">
        <f>IFERROR(VLOOKUP(I357,Table1[#All],2,0),0)</f>
        <v>1851</v>
      </c>
      <c r="O357" s="6" t="s">
        <v>3409</v>
      </c>
      <c r="P357" s="6" t="s">
        <v>3410</v>
      </c>
      <c r="Q357" s="6" t="s">
        <v>4367</v>
      </c>
      <c r="R357" s="6" t="s">
        <v>4367</v>
      </c>
      <c r="S357" s="6">
        <f>0</f>
        <v>0</v>
      </c>
      <c r="T357" s="7">
        <f>IFERROR(VLOOKUP(O357,Table1[#All],2,0),0)</f>
        <v>0</v>
      </c>
      <c r="U357" s="6" t="s">
        <v>3411</v>
      </c>
      <c r="V357" s="6" t="s">
        <v>3412</v>
      </c>
      <c r="W357" s="6">
        <v>0</v>
      </c>
      <c r="X357" s="6">
        <v>0</v>
      </c>
      <c r="Y357" s="6">
        <v>0</v>
      </c>
      <c r="Z357" s="7">
        <f>IFERROR(VLOOKUP(U357,Table1[#All],2,0),0)</f>
        <v>0</v>
      </c>
      <c r="AA357" s="6" t="s">
        <v>9</v>
      </c>
      <c r="AB357" s="6" t="s">
        <v>9</v>
      </c>
      <c r="AC357" s="6">
        <f>0</f>
        <v>0</v>
      </c>
      <c r="AD357" s="6">
        <f>0</f>
        <v>0</v>
      </c>
      <c r="AE357" s="6">
        <f>0</f>
        <v>0</v>
      </c>
      <c r="AF357" s="7">
        <f>IFERROR(VLOOKUP(AA357,Table1[#All],2,0),0)</f>
        <v>0</v>
      </c>
      <c r="AG357" s="6" t="s">
        <v>9</v>
      </c>
      <c r="AH357" s="6" t="s">
        <v>9</v>
      </c>
      <c r="AI357" s="6">
        <f>0</f>
        <v>0</v>
      </c>
      <c r="AJ357" s="6">
        <f>0</f>
        <v>0</v>
      </c>
      <c r="AK357" s="6">
        <f>0</f>
        <v>0</v>
      </c>
      <c r="AL357" s="7">
        <f>IFERROR(VLOOKUP(AG357,Table1[#All],2,0),0)</f>
        <v>0</v>
      </c>
      <c r="AM357" s="6" t="s">
        <v>9</v>
      </c>
      <c r="AN357" s="6" t="s">
        <v>9</v>
      </c>
      <c r="AO357" s="6">
        <f>0</f>
        <v>0</v>
      </c>
      <c r="AP357" s="6">
        <f>0</f>
        <v>0</v>
      </c>
      <c r="AQ357" s="6">
        <f>0</f>
        <v>0</v>
      </c>
      <c r="AR357" s="7">
        <f>IFERROR(VLOOKUP(AM357,Table1[#All],2,0),0)</f>
        <v>0</v>
      </c>
      <c r="AS357" s="6" t="s">
        <v>9</v>
      </c>
      <c r="AT357" s="6" t="s">
        <v>9</v>
      </c>
      <c r="AU357" s="6">
        <f>0</f>
        <v>0</v>
      </c>
      <c r="AV357" s="6">
        <f>0</f>
        <v>0</v>
      </c>
      <c r="AW357" s="6">
        <f>0</f>
        <v>0</v>
      </c>
      <c r="AX357" s="7">
        <f>IFERROR(VLOOKUP(AS357,Table1[#All],2,0),0)</f>
        <v>0</v>
      </c>
      <c r="AY357" s="6" t="s">
        <v>9</v>
      </c>
      <c r="AZ357" s="6" t="s">
        <v>9</v>
      </c>
      <c r="BA357" s="6">
        <f>0</f>
        <v>0</v>
      </c>
      <c r="BB357" s="6">
        <f>0</f>
        <v>0</v>
      </c>
      <c r="BC357" s="6">
        <f>0</f>
        <v>0</v>
      </c>
      <c r="BD357" s="7">
        <f>IFERROR(VLOOKUP(AY357,Table1[#All],2,0),0)</f>
        <v>0</v>
      </c>
      <c r="BE357" s="6" t="s">
        <v>9</v>
      </c>
      <c r="BF357" s="6" t="s">
        <v>9</v>
      </c>
      <c r="BG357" s="6">
        <f>0</f>
        <v>0</v>
      </c>
      <c r="BH357" s="6">
        <f>0</f>
        <v>0</v>
      </c>
      <c r="BI357" s="6">
        <f>0</f>
        <v>0</v>
      </c>
      <c r="BJ357" s="7">
        <f>IFERROR(VLOOKUP(BE357,Table1[#All],2,0),0)</f>
        <v>0</v>
      </c>
      <c r="BK357" s="6" t="s">
        <v>9</v>
      </c>
      <c r="BL357" s="6" t="s">
        <v>9</v>
      </c>
      <c r="BM357" s="6">
        <f>0</f>
        <v>0</v>
      </c>
      <c r="BN357" s="6">
        <f>0</f>
        <v>0</v>
      </c>
      <c r="BO357" s="6">
        <f>0</f>
        <v>0</v>
      </c>
      <c r="BP357" s="7">
        <f>IFERROR(VLOOKUP(BK357,Table1[#All],2,0),0)</f>
        <v>0</v>
      </c>
    </row>
    <row r="358" spans="1:68" x14ac:dyDescent="0.25">
      <c r="A358" s="6" t="s">
        <v>3413</v>
      </c>
      <c r="B358" s="6" t="str">
        <f>VLOOKUP(A358,Table3[#All],2,FALSE)</f>
        <v>University of Colorado Boulder</v>
      </c>
      <c r="C358" s="6" t="str">
        <f>VLOOKUP(A358,Table3[#All],3,FALSE)</f>
        <v>International Business</v>
      </c>
      <c r="D358" s="6" t="str">
        <f>VLOOKUP(A358,Table3[#All],4,FALSE)</f>
        <v>Specialization</v>
      </c>
      <c r="E358" s="6">
        <f>VLOOKUP(A358,Table3[#All],5,FALSE)</f>
        <v>4.8</v>
      </c>
      <c r="F358" s="6">
        <f>VLOOKUP(A358,Table3[#All],6,FALSE)</f>
        <v>81</v>
      </c>
      <c r="G358" s="6">
        <v>2400</v>
      </c>
      <c r="H358" s="6" t="str">
        <f>VLOOKUP(A358,Table3[#All],8,FALSE)</f>
        <v>Beginner</v>
      </c>
      <c r="I358" s="6" t="s">
        <v>3414</v>
      </c>
      <c r="J358" s="6" t="s">
        <v>3415</v>
      </c>
      <c r="K358" s="6">
        <v>4.7</v>
      </c>
      <c r="L358" s="6">
        <v>50</v>
      </c>
      <c r="M358" s="6">
        <v>12</v>
      </c>
      <c r="N358" s="7">
        <f>IFERROR(VLOOKUP(I358,Table1[#All],2,0),0)</f>
        <v>0</v>
      </c>
      <c r="O358" s="6" t="s">
        <v>3416</v>
      </c>
      <c r="P358" s="6" t="s">
        <v>3417</v>
      </c>
      <c r="Q358" s="6">
        <v>4.8</v>
      </c>
      <c r="R358" s="6">
        <v>20</v>
      </c>
      <c r="S358" s="6">
        <v>6</v>
      </c>
      <c r="T358" s="7">
        <f>IFERROR(VLOOKUP(O358,Table1[#All],2,0),0)</f>
        <v>0</v>
      </c>
      <c r="U358" s="6" t="s">
        <v>3418</v>
      </c>
      <c r="V358" s="6" t="s">
        <v>3419</v>
      </c>
      <c r="W358" s="6">
        <v>4.8</v>
      </c>
      <c r="X358" s="6">
        <v>12</v>
      </c>
      <c r="Y358" s="6">
        <v>3</v>
      </c>
      <c r="Z358" s="7">
        <f>IFERROR(VLOOKUP(U358,Table1[#All],2,0),0)</f>
        <v>0</v>
      </c>
      <c r="AA358" s="6" t="s">
        <v>3420</v>
      </c>
      <c r="AB358" s="6" t="s">
        <v>3421</v>
      </c>
      <c r="AC358" s="6">
        <v>4.5</v>
      </c>
      <c r="AD358" s="6">
        <v>13</v>
      </c>
      <c r="AE358" s="6">
        <v>4</v>
      </c>
      <c r="AF358" s="7">
        <f>IFERROR(VLOOKUP(AA358,Table1[#All],2,0),0)</f>
        <v>0</v>
      </c>
      <c r="AG358" s="6" t="s">
        <v>9</v>
      </c>
      <c r="AH358" s="6" t="s">
        <v>9</v>
      </c>
      <c r="AI358" s="6">
        <f>0</f>
        <v>0</v>
      </c>
      <c r="AJ358" s="6">
        <f>0</f>
        <v>0</v>
      </c>
      <c r="AK358" s="6">
        <f>0</f>
        <v>0</v>
      </c>
      <c r="AL358" s="7">
        <f>IFERROR(VLOOKUP(AG358,Table1[#All],2,0),0)</f>
        <v>0</v>
      </c>
      <c r="AM358" s="6" t="s">
        <v>9</v>
      </c>
      <c r="AN358" s="6" t="s">
        <v>9</v>
      </c>
      <c r="AO358" s="6">
        <f>0</f>
        <v>0</v>
      </c>
      <c r="AP358" s="6">
        <f>0</f>
        <v>0</v>
      </c>
      <c r="AQ358" s="6">
        <f>0</f>
        <v>0</v>
      </c>
      <c r="AR358" s="7">
        <f>IFERROR(VLOOKUP(AM358,Table1[#All],2,0),0)</f>
        <v>0</v>
      </c>
      <c r="AS358" s="6" t="s">
        <v>9</v>
      </c>
      <c r="AT358" s="6" t="s">
        <v>9</v>
      </c>
      <c r="AU358" s="6">
        <f>0</f>
        <v>0</v>
      </c>
      <c r="AV358" s="6">
        <f>0</f>
        <v>0</v>
      </c>
      <c r="AW358" s="6">
        <f>0</f>
        <v>0</v>
      </c>
      <c r="AX358" s="7">
        <f>IFERROR(VLOOKUP(AS358,Table1[#All],2,0),0)</f>
        <v>0</v>
      </c>
      <c r="AY358" s="6" t="s">
        <v>9</v>
      </c>
      <c r="AZ358" s="6" t="s">
        <v>9</v>
      </c>
      <c r="BA358" s="6">
        <f>0</f>
        <v>0</v>
      </c>
      <c r="BB358" s="6">
        <f>0</f>
        <v>0</v>
      </c>
      <c r="BC358" s="6">
        <f>0</f>
        <v>0</v>
      </c>
      <c r="BD358" s="7">
        <f>IFERROR(VLOOKUP(AY358,Table1[#All],2,0),0)</f>
        <v>0</v>
      </c>
      <c r="BE358" s="6" t="s">
        <v>9</v>
      </c>
      <c r="BF358" s="6" t="s">
        <v>9</v>
      </c>
      <c r="BG358" s="6">
        <f>0</f>
        <v>0</v>
      </c>
      <c r="BH358" s="6">
        <f>0</f>
        <v>0</v>
      </c>
      <c r="BI358" s="6">
        <f>0</f>
        <v>0</v>
      </c>
      <c r="BJ358" s="7">
        <f>IFERROR(VLOOKUP(BE358,Table1[#All],2,0),0)</f>
        <v>0</v>
      </c>
      <c r="BK358" s="6" t="s">
        <v>9</v>
      </c>
      <c r="BL358" s="6" t="s">
        <v>9</v>
      </c>
      <c r="BM358" s="6">
        <f>0</f>
        <v>0</v>
      </c>
      <c r="BN358" s="6">
        <f>0</f>
        <v>0</v>
      </c>
      <c r="BO358" s="6">
        <f>0</f>
        <v>0</v>
      </c>
      <c r="BP358" s="7">
        <f>IFERROR(VLOOKUP(BK358,Table1[#All],2,0),0)</f>
        <v>0</v>
      </c>
    </row>
    <row r="359" spans="1:68" x14ac:dyDescent="0.25">
      <c r="A359" s="6" t="s">
        <v>3422</v>
      </c>
      <c r="B359" s="6" t="str">
        <f>VLOOKUP(A359,Table3[#All],2,FALSE)</f>
        <v>University of Colorado Boulder</v>
      </c>
      <c r="C359" s="6" t="str">
        <f>VLOOKUP(A359,Table3[#All],3,FALSE)</f>
        <v>Mind and Machine</v>
      </c>
      <c r="D359" s="6" t="str">
        <f>VLOOKUP(A359,Table3[#All],4,FALSE)</f>
        <v>Specialization</v>
      </c>
      <c r="E359" s="6">
        <f>VLOOKUP(A359,Table3[#All],5,FALSE)</f>
        <v>4.4000000000000004</v>
      </c>
      <c r="F359" s="6">
        <f>VLOOKUP(A359,Table3[#All],6,FALSE)</f>
        <v>201</v>
      </c>
      <c r="G359" s="6">
        <v>14000</v>
      </c>
      <c r="H359" s="6" t="str">
        <f>VLOOKUP(A359,Table3[#All],8,FALSE)</f>
        <v>Beginner</v>
      </c>
      <c r="I359" s="6" t="s">
        <v>3423</v>
      </c>
      <c r="J359" s="6" t="s">
        <v>3424</v>
      </c>
      <c r="K359" s="6">
        <v>4.4000000000000004</v>
      </c>
      <c r="L359" s="6">
        <v>121</v>
      </c>
      <c r="M359" s="6">
        <v>36</v>
      </c>
      <c r="N359" s="7">
        <f>IFERROR(VLOOKUP(I359,Table1[#All],2,0),0)</f>
        <v>9241</v>
      </c>
      <c r="O359" s="6" t="s">
        <v>3425</v>
      </c>
      <c r="P359" s="6" t="s">
        <v>3426</v>
      </c>
      <c r="Q359" s="6">
        <v>4.4000000000000004</v>
      </c>
      <c r="R359" s="6">
        <v>62</v>
      </c>
      <c r="S359" s="6">
        <v>14</v>
      </c>
      <c r="T359" s="7">
        <f>IFERROR(VLOOKUP(O359,Table1[#All],2,0),0)</f>
        <v>4411</v>
      </c>
      <c r="U359" s="6" t="s">
        <v>3427</v>
      </c>
      <c r="V359" s="6" t="s">
        <v>3428</v>
      </c>
      <c r="W359" s="6">
        <v>4.4000000000000004</v>
      </c>
      <c r="X359" s="6">
        <v>50</v>
      </c>
      <c r="Y359" s="6">
        <v>12</v>
      </c>
      <c r="Z359" s="7">
        <f>IFERROR(VLOOKUP(U359,Table1[#All],2,0),0)</f>
        <v>3212</v>
      </c>
      <c r="AA359" s="6" t="s">
        <v>3429</v>
      </c>
      <c r="AB359" s="6" t="s">
        <v>3430</v>
      </c>
      <c r="AC359" s="6">
        <v>4.3</v>
      </c>
      <c r="AD359" s="6">
        <v>23</v>
      </c>
      <c r="AE359" s="6">
        <v>6</v>
      </c>
      <c r="AF359" s="7">
        <f>IFERROR(VLOOKUP(AA359,Table1[#All],2,0),0)</f>
        <v>3066</v>
      </c>
      <c r="AG359" s="6" t="s">
        <v>9</v>
      </c>
      <c r="AH359" s="6" t="s">
        <v>9</v>
      </c>
      <c r="AI359" s="6">
        <f>0</f>
        <v>0</v>
      </c>
      <c r="AJ359" s="6">
        <f>0</f>
        <v>0</v>
      </c>
      <c r="AK359" s="6">
        <f>0</f>
        <v>0</v>
      </c>
      <c r="AL359" s="7">
        <f>IFERROR(VLOOKUP(AG359,Table1[#All],2,0),0)</f>
        <v>0</v>
      </c>
      <c r="AM359" s="6" t="s">
        <v>9</v>
      </c>
      <c r="AN359" s="6" t="s">
        <v>9</v>
      </c>
      <c r="AO359" s="6">
        <f>0</f>
        <v>0</v>
      </c>
      <c r="AP359" s="6">
        <f>0</f>
        <v>0</v>
      </c>
      <c r="AQ359" s="6">
        <f>0</f>
        <v>0</v>
      </c>
      <c r="AR359" s="7">
        <f>IFERROR(VLOOKUP(AM359,Table1[#All],2,0),0)</f>
        <v>0</v>
      </c>
      <c r="AS359" s="6" t="s">
        <v>9</v>
      </c>
      <c r="AT359" s="6" t="s">
        <v>9</v>
      </c>
      <c r="AU359" s="6">
        <f>0</f>
        <v>0</v>
      </c>
      <c r="AV359" s="6">
        <f>0</f>
        <v>0</v>
      </c>
      <c r="AW359" s="6">
        <f>0</f>
        <v>0</v>
      </c>
      <c r="AX359" s="7">
        <f>IFERROR(VLOOKUP(AS359,Table1[#All],2,0),0)</f>
        <v>0</v>
      </c>
      <c r="AY359" s="6" t="s">
        <v>9</v>
      </c>
      <c r="AZ359" s="6" t="s">
        <v>9</v>
      </c>
      <c r="BA359" s="6">
        <f>0</f>
        <v>0</v>
      </c>
      <c r="BB359" s="6">
        <f>0</f>
        <v>0</v>
      </c>
      <c r="BC359" s="6">
        <f>0</f>
        <v>0</v>
      </c>
      <c r="BD359" s="7">
        <f>IFERROR(VLOOKUP(AY359,Table1[#All],2,0),0)</f>
        <v>0</v>
      </c>
      <c r="BE359" s="6" t="s">
        <v>9</v>
      </c>
      <c r="BF359" s="6" t="s">
        <v>9</v>
      </c>
      <c r="BG359" s="6">
        <f>0</f>
        <v>0</v>
      </c>
      <c r="BH359" s="6">
        <f>0</f>
        <v>0</v>
      </c>
      <c r="BI359" s="6">
        <f>0</f>
        <v>0</v>
      </c>
      <c r="BJ359" s="7">
        <f>IFERROR(VLOOKUP(BE359,Table1[#All],2,0),0)</f>
        <v>0</v>
      </c>
      <c r="BK359" s="6" t="s">
        <v>9</v>
      </c>
      <c r="BL359" s="6" t="s">
        <v>9</v>
      </c>
      <c r="BM359" s="6">
        <f>0</f>
        <v>0</v>
      </c>
      <c r="BN359" s="6">
        <f>0</f>
        <v>0</v>
      </c>
      <c r="BO359" s="6">
        <f>0</f>
        <v>0</v>
      </c>
      <c r="BP359" s="7">
        <f>IFERROR(VLOOKUP(BK359,Table1[#All],2,0),0)</f>
        <v>0</v>
      </c>
    </row>
    <row r="360" spans="1:68" x14ac:dyDescent="0.25">
      <c r="A360" s="6" t="s">
        <v>3431</v>
      </c>
      <c r="B360" s="6" t="str">
        <f>VLOOKUP(A360,Table3[#All],2,FALSE)</f>
        <v>University at Buffalo</v>
      </c>
      <c r="C360" s="6" t="str">
        <f>VLOOKUP(A360,Table3[#All],3,FALSE)</f>
        <v>Solar Energy for Engineers, Architects and Code Inspectors</v>
      </c>
      <c r="D360" s="6" t="str">
        <f>VLOOKUP(A360,Table3[#All],4,FALSE)</f>
        <v>Specialization</v>
      </c>
      <c r="E360" s="6">
        <f>VLOOKUP(A360,Table3[#All],5,FALSE)</f>
        <v>4.7</v>
      </c>
      <c r="F360" s="6">
        <f>VLOOKUP(A360,Table3[#All],6,FALSE)</f>
        <v>862</v>
      </c>
      <c r="G360" s="6">
        <v>17000</v>
      </c>
      <c r="H360" s="6" t="str">
        <f>VLOOKUP(A360,Table3[#All],8,FALSE)</f>
        <v>Beginner</v>
      </c>
      <c r="I360" s="6" t="s">
        <v>3432</v>
      </c>
      <c r="J360" s="6" t="s">
        <v>3433</v>
      </c>
      <c r="K360" s="6">
        <v>4.7</v>
      </c>
      <c r="L360" s="6">
        <v>558</v>
      </c>
      <c r="M360" s="6">
        <v>148</v>
      </c>
      <c r="N360" s="7">
        <f>IFERROR(VLOOKUP(I360,Table1[#All],2,0),0)</f>
        <v>10953</v>
      </c>
      <c r="O360" s="6" t="s">
        <v>3434</v>
      </c>
      <c r="P360" s="6" t="s">
        <v>3435</v>
      </c>
      <c r="Q360" s="6">
        <v>4.7</v>
      </c>
      <c r="R360" s="6">
        <v>426</v>
      </c>
      <c r="S360" s="6">
        <v>123</v>
      </c>
      <c r="T360" s="7">
        <f>IFERROR(VLOOKUP(O360,Table1[#All],2,0),0)</f>
        <v>10636</v>
      </c>
      <c r="U360" s="6" t="s">
        <v>3436</v>
      </c>
      <c r="V360" s="6" t="s">
        <v>3437</v>
      </c>
      <c r="W360" s="6">
        <v>4.7</v>
      </c>
      <c r="X360" s="6">
        <v>76</v>
      </c>
      <c r="Y360" s="6">
        <v>14</v>
      </c>
      <c r="Z360" s="7">
        <f>IFERROR(VLOOKUP(U360,Table1[#All],2,0),0)</f>
        <v>3825</v>
      </c>
      <c r="AA360" s="6" t="s">
        <v>9</v>
      </c>
      <c r="AB360" s="6" t="s">
        <v>9</v>
      </c>
      <c r="AC360" s="6">
        <f>0</f>
        <v>0</v>
      </c>
      <c r="AD360" s="6">
        <f>0</f>
        <v>0</v>
      </c>
      <c r="AE360" s="6">
        <f>0</f>
        <v>0</v>
      </c>
      <c r="AF360" s="7">
        <f>IFERROR(VLOOKUP(AA360,Table1[#All],2,0),0)</f>
        <v>0</v>
      </c>
      <c r="AG360" s="6" t="s">
        <v>9</v>
      </c>
      <c r="AH360" s="6" t="s">
        <v>9</v>
      </c>
      <c r="AI360" s="6">
        <f>0</f>
        <v>0</v>
      </c>
      <c r="AJ360" s="6">
        <f>0</f>
        <v>0</v>
      </c>
      <c r="AK360" s="6">
        <f>0</f>
        <v>0</v>
      </c>
      <c r="AL360" s="7">
        <f>IFERROR(VLOOKUP(AG360,Table1[#All],2,0),0)</f>
        <v>0</v>
      </c>
      <c r="AM360" s="6" t="s">
        <v>9</v>
      </c>
      <c r="AN360" s="6" t="s">
        <v>9</v>
      </c>
      <c r="AO360" s="6">
        <f>0</f>
        <v>0</v>
      </c>
      <c r="AP360" s="6">
        <f>0</f>
        <v>0</v>
      </c>
      <c r="AQ360" s="6">
        <f>0</f>
        <v>0</v>
      </c>
      <c r="AR360" s="7">
        <f>IFERROR(VLOOKUP(AM360,Table1[#All],2,0),0)</f>
        <v>0</v>
      </c>
      <c r="AS360" s="6" t="s">
        <v>9</v>
      </c>
      <c r="AT360" s="6" t="s">
        <v>9</v>
      </c>
      <c r="AU360" s="6">
        <f>0</f>
        <v>0</v>
      </c>
      <c r="AV360" s="6">
        <f>0</f>
        <v>0</v>
      </c>
      <c r="AW360" s="6">
        <f>0</f>
        <v>0</v>
      </c>
      <c r="AX360" s="7">
        <f>IFERROR(VLOOKUP(AS360,Table1[#All],2,0),0)</f>
        <v>0</v>
      </c>
      <c r="AY360" s="6" t="s">
        <v>9</v>
      </c>
      <c r="AZ360" s="6" t="s">
        <v>9</v>
      </c>
      <c r="BA360" s="6">
        <f>0</f>
        <v>0</v>
      </c>
      <c r="BB360" s="6">
        <f>0</f>
        <v>0</v>
      </c>
      <c r="BC360" s="6">
        <f>0</f>
        <v>0</v>
      </c>
      <c r="BD360" s="7">
        <f>IFERROR(VLOOKUP(AY360,Table1[#All],2,0),0)</f>
        <v>0</v>
      </c>
      <c r="BE360" s="6" t="s">
        <v>9</v>
      </c>
      <c r="BF360" s="6" t="s">
        <v>9</v>
      </c>
      <c r="BG360" s="6">
        <f>0</f>
        <v>0</v>
      </c>
      <c r="BH360" s="6">
        <f>0</f>
        <v>0</v>
      </c>
      <c r="BI360" s="6">
        <f>0</f>
        <v>0</v>
      </c>
      <c r="BJ360" s="7">
        <f>IFERROR(VLOOKUP(BE360,Table1[#All],2,0),0)</f>
        <v>0</v>
      </c>
      <c r="BK360" s="6" t="s">
        <v>9</v>
      </c>
      <c r="BL360" s="6" t="s">
        <v>9</v>
      </c>
      <c r="BM360" s="6">
        <f>0</f>
        <v>0</v>
      </c>
      <c r="BN360" s="6">
        <f>0</f>
        <v>0</v>
      </c>
      <c r="BO360" s="6">
        <f>0</f>
        <v>0</v>
      </c>
      <c r="BP360" s="7">
        <f>IFERROR(VLOOKUP(BK360,Table1[#All],2,0),0)</f>
        <v>0</v>
      </c>
    </row>
    <row r="361" spans="1:68" x14ac:dyDescent="0.25">
      <c r="A361" s="6" t="s">
        <v>3438</v>
      </c>
      <c r="B361" s="6" t="str">
        <f>VLOOKUP(A361,Table3[#All],2,FALSE)</f>
        <v>Infosec</v>
      </c>
      <c r="C361" s="6" t="str">
        <f>VLOOKUP(A361,Table3[#All],3,FALSE)</f>
        <v>Python for Cybersecurity</v>
      </c>
      <c r="D361" s="6" t="str">
        <f>VLOOKUP(A361,Table3[#All],4,FALSE)</f>
        <v>Specialization</v>
      </c>
      <c r="E361" s="6">
        <f>VLOOKUP(A361,Table3[#All],5,FALSE)</f>
        <v>4.5</v>
      </c>
      <c r="F361" s="6">
        <f>VLOOKUP(A361,Table3[#All],6,FALSE)</f>
        <v>57</v>
      </c>
      <c r="G361" s="6">
        <v>2800</v>
      </c>
      <c r="H361" s="6" t="str">
        <f>VLOOKUP(A361,Table3[#All],8,FALSE)</f>
        <v>Intermediate</v>
      </c>
      <c r="I361" s="6" t="s">
        <v>3439</v>
      </c>
      <c r="J361" s="6" t="s">
        <v>3440</v>
      </c>
      <c r="K361" s="6">
        <v>4.5</v>
      </c>
      <c r="L361" s="6">
        <v>45</v>
      </c>
      <c r="M361" s="6">
        <v>17</v>
      </c>
      <c r="N361" s="7">
        <f>IFERROR(VLOOKUP(I361,Table1[#All],2,0),0)</f>
        <v>2694</v>
      </c>
      <c r="O361" s="6" t="s">
        <v>3441</v>
      </c>
      <c r="P361" s="6" t="s">
        <v>3442</v>
      </c>
      <c r="Q361" s="6">
        <v>4.4000000000000004</v>
      </c>
      <c r="R361" s="6">
        <v>13</v>
      </c>
      <c r="S361" s="6">
        <v>6</v>
      </c>
      <c r="T361" s="7">
        <f>IFERROR(VLOOKUP(O361,Table1[#All],2,0),0)</f>
        <v>0</v>
      </c>
      <c r="U361" s="6" t="s">
        <v>3443</v>
      </c>
      <c r="V361" s="6" t="s">
        <v>3444</v>
      </c>
      <c r="W361" s="6" t="s">
        <v>4367</v>
      </c>
      <c r="X361" s="6">
        <f>0</f>
        <v>0</v>
      </c>
      <c r="Y361" s="6">
        <f>0</f>
        <v>0</v>
      </c>
      <c r="Z361" s="7">
        <f>IFERROR(VLOOKUP(U361,Table1[#All],2,0),0)</f>
        <v>0</v>
      </c>
      <c r="AA361" s="6" t="s">
        <v>3445</v>
      </c>
      <c r="AB361" s="6" t="s">
        <v>3446</v>
      </c>
      <c r="AC361" s="6">
        <v>0</v>
      </c>
      <c r="AD361" s="6">
        <v>0</v>
      </c>
      <c r="AE361" s="6">
        <f>0</f>
        <v>0</v>
      </c>
      <c r="AF361" s="7">
        <f>IFERROR(VLOOKUP(AA361,Table1[#All],2,0),0)</f>
        <v>0</v>
      </c>
      <c r="AG361" s="6" t="s">
        <v>3447</v>
      </c>
      <c r="AH361" s="6" t="s">
        <v>3448</v>
      </c>
      <c r="AI361" s="6" t="s">
        <v>4367</v>
      </c>
      <c r="AJ361" s="6">
        <f>0</f>
        <v>0</v>
      </c>
      <c r="AK361" s="6">
        <f>0</f>
        <v>0</v>
      </c>
      <c r="AL361" s="7">
        <f>IFERROR(VLOOKUP(AG361,Table1[#All],2,0),0)</f>
        <v>0</v>
      </c>
      <c r="AM361" s="6" t="s">
        <v>9</v>
      </c>
      <c r="AN361" s="6" t="s">
        <v>9</v>
      </c>
      <c r="AO361" s="6">
        <f>0</f>
        <v>0</v>
      </c>
      <c r="AP361" s="6">
        <f>0</f>
        <v>0</v>
      </c>
      <c r="AQ361" s="6">
        <f>0</f>
        <v>0</v>
      </c>
      <c r="AR361" s="7">
        <f>IFERROR(VLOOKUP(AM361,Table1[#All],2,0),0)</f>
        <v>0</v>
      </c>
      <c r="AS361" s="6" t="s">
        <v>9</v>
      </c>
      <c r="AT361" s="6" t="s">
        <v>9</v>
      </c>
      <c r="AU361" s="6">
        <f>0</f>
        <v>0</v>
      </c>
      <c r="AV361" s="6">
        <f>0</f>
        <v>0</v>
      </c>
      <c r="AW361" s="6">
        <f>0</f>
        <v>0</v>
      </c>
      <c r="AX361" s="7">
        <f>IFERROR(VLOOKUP(AS361,Table1[#All],2,0),0)</f>
        <v>0</v>
      </c>
      <c r="AY361" s="6" t="s">
        <v>9</v>
      </c>
      <c r="AZ361" s="6" t="s">
        <v>9</v>
      </c>
      <c r="BA361" s="6">
        <f>0</f>
        <v>0</v>
      </c>
      <c r="BB361" s="6">
        <f>0</f>
        <v>0</v>
      </c>
      <c r="BC361" s="6">
        <f>0</f>
        <v>0</v>
      </c>
      <c r="BD361" s="7">
        <f>IFERROR(VLOOKUP(AY361,Table1[#All],2,0),0)</f>
        <v>0</v>
      </c>
      <c r="BE361" s="6" t="s">
        <v>9</v>
      </c>
      <c r="BF361" s="6" t="s">
        <v>9</v>
      </c>
      <c r="BG361" s="6">
        <f>0</f>
        <v>0</v>
      </c>
      <c r="BH361" s="6">
        <f>0</f>
        <v>0</v>
      </c>
      <c r="BI361" s="6">
        <f>0</f>
        <v>0</v>
      </c>
      <c r="BJ361" s="7">
        <f>IFERROR(VLOOKUP(BE361,Table1[#All],2,0),0)</f>
        <v>0</v>
      </c>
      <c r="BK361" s="6" t="s">
        <v>9</v>
      </c>
      <c r="BL361" s="6" t="s">
        <v>9</v>
      </c>
      <c r="BM361" s="6">
        <f>0</f>
        <v>0</v>
      </c>
      <c r="BN361" s="6">
        <f>0</f>
        <v>0</v>
      </c>
      <c r="BO361" s="6">
        <f>0</f>
        <v>0</v>
      </c>
      <c r="BP361" s="7">
        <f>IFERROR(VLOOKUP(BK361,Table1[#All],2,0),0)</f>
        <v>0</v>
      </c>
    </row>
    <row r="362" spans="1:68" x14ac:dyDescent="0.25">
      <c r="A362" s="6" t="s">
        <v>3449</v>
      </c>
      <c r="B362" s="6" t="str">
        <f>VLOOKUP(A362,Table3[#All],2,FALSE)</f>
        <v>Fundação Instituto de Administração</v>
      </c>
      <c r="C362" s="6" t="str">
        <f>VLOOKUP(A362,Table3[#All],3,FALSE)</f>
        <v>Strategic Sales Management</v>
      </c>
      <c r="D362" s="6" t="str">
        <f>VLOOKUP(A362,Table3[#All],4,FALSE)</f>
        <v>Specialization</v>
      </c>
      <c r="E362" s="6">
        <f>VLOOKUP(A362,Table3[#All],5,FALSE)</f>
        <v>4.5</v>
      </c>
      <c r="F362" s="6">
        <f>VLOOKUP(A362,Table3[#All],6,FALSE)</f>
        <v>326</v>
      </c>
      <c r="G362" s="6">
        <v>19000</v>
      </c>
      <c r="H362" s="6" t="str">
        <f>VLOOKUP(A362,Table3[#All],8,FALSE)</f>
        <v>Intermediate</v>
      </c>
      <c r="I362" s="6" t="s">
        <v>3450</v>
      </c>
      <c r="J362" s="6" t="s">
        <v>3451</v>
      </c>
      <c r="K362" s="6">
        <v>4.5</v>
      </c>
      <c r="L362" s="6">
        <v>192</v>
      </c>
      <c r="M362" s="6">
        <v>69</v>
      </c>
      <c r="N362" s="7">
        <f>IFERROR(VLOOKUP(I362,Table1[#All],2,0),0)</f>
        <v>12075</v>
      </c>
      <c r="O362" s="6" t="s">
        <v>3452</v>
      </c>
      <c r="P362" s="6" t="s">
        <v>3453</v>
      </c>
      <c r="Q362" s="6">
        <v>4.4000000000000004</v>
      </c>
      <c r="R362" s="6">
        <v>124</v>
      </c>
      <c r="S362" s="6">
        <v>30</v>
      </c>
      <c r="T362" s="7">
        <f>IFERROR(VLOOKUP(O362,Table1[#All],2,0),0)</f>
        <v>6692</v>
      </c>
      <c r="U362" s="6" t="s">
        <v>3454</v>
      </c>
      <c r="V362" s="6" t="s">
        <v>3455</v>
      </c>
      <c r="W362" s="6">
        <v>4.4000000000000004</v>
      </c>
      <c r="X362" s="6">
        <v>46</v>
      </c>
      <c r="Y362" s="6">
        <v>15</v>
      </c>
      <c r="Z362" s="7">
        <f>IFERROR(VLOOKUP(U362,Table1[#All],2,0),0)</f>
        <v>4100</v>
      </c>
      <c r="AA362" s="6" t="s">
        <v>3456</v>
      </c>
      <c r="AB362" s="6" t="s">
        <v>3457</v>
      </c>
      <c r="AC362" s="6">
        <v>4.5999999999999996</v>
      </c>
      <c r="AD362" s="6">
        <v>59</v>
      </c>
      <c r="AE362" s="6">
        <v>18</v>
      </c>
      <c r="AF362" s="7">
        <f>IFERROR(VLOOKUP(AA362,Table1[#All],2,0),0)</f>
        <v>4338</v>
      </c>
      <c r="AG362" s="6" t="s">
        <v>3458</v>
      </c>
      <c r="AH362" s="6" t="s">
        <v>3459</v>
      </c>
      <c r="AI362" s="6">
        <v>4.5</v>
      </c>
      <c r="AJ362" s="6">
        <v>20</v>
      </c>
      <c r="AK362" s="6">
        <v>8</v>
      </c>
      <c r="AL362" s="7">
        <f>IFERROR(VLOOKUP(AG362,Table1[#All],2,0),0)</f>
        <v>2386</v>
      </c>
      <c r="AM362" s="6" t="s">
        <v>9</v>
      </c>
      <c r="AN362" s="6" t="s">
        <v>9</v>
      </c>
      <c r="AO362" s="6">
        <f>0</f>
        <v>0</v>
      </c>
      <c r="AP362" s="6">
        <f>0</f>
        <v>0</v>
      </c>
      <c r="AQ362" s="6">
        <f>0</f>
        <v>0</v>
      </c>
      <c r="AR362" s="7">
        <f>IFERROR(VLOOKUP(AM362,Table1[#All],2,0),0)</f>
        <v>0</v>
      </c>
      <c r="AS362" s="6" t="s">
        <v>9</v>
      </c>
      <c r="AT362" s="6" t="s">
        <v>9</v>
      </c>
      <c r="AU362" s="6">
        <f>0</f>
        <v>0</v>
      </c>
      <c r="AV362" s="6">
        <f>0</f>
        <v>0</v>
      </c>
      <c r="AW362" s="6">
        <f>0</f>
        <v>0</v>
      </c>
      <c r="AX362" s="7">
        <f>IFERROR(VLOOKUP(AS362,Table1[#All],2,0),0)</f>
        <v>0</v>
      </c>
      <c r="AY362" s="6" t="s">
        <v>9</v>
      </c>
      <c r="AZ362" s="6" t="s">
        <v>9</v>
      </c>
      <c r="BA362" s="6">
        <f>0</f>
        <v>0</v>
      </c>
      <c r="BB362" s="6">
        <f>0</f>
        <v>0</v>
      </c>
      <c r="BC362" s="6">
        <f>0</f>
        <v>0</v>
      </c>
      <c r="BD362" s="7">
        <f>IFERROR(VLOOKUP(AY362,Table1[#All],2,0),0)</f>
        <v>0</v>
      </c>
      <c r="BE362" s="6" t="s">
        <v>9</v>
      </c>
      <c r="BF362" s="6" t="s">
        <v>9</v>
      </c>
      <c r="BG362" s="6">
        <f>0</f>
        <v>0</v>
      </c>
      <c r="BH362" s="6">
        <f>0</f>
        <v>0</v>
      </c>
      <c r="BI362" s="6">
        <f>0</f>
        <v>0</v>
      </c>
      <c r="BJ362" s="7">
        <f>IFERROR(VLOOKUP(BE362,Table1[#All],2,0),0)</f>
        <v>0</v>
      </c>
      <c r="BK362" s="6" t="s">
        <v>9</v>
      </c>
      <c r="BL362" s="6" t="s">
        <v>9</v>
      </c>
      <c r="BM362" s="6">
        <f>0</f>
        <v>0</v>
      </c>
      <c r="BN362" s="6">
        <f>0</f>
        <v>0</v>
      </c>
      <c r="BO362" s="6">
        <f>0</f>
        <v>0</v>
      </c>
      <c r="BP362" s="7">
        <f>IFERROR(VLOOKUP(BK362,Table1[#All],2,0),0)</f>
        <v>0</v>
      </c>
    </row>
    <row r="363" spans="1:68" x14ac:dyDescent="0.25">
      <c r="A363" s="6" t="s">
        <v>3460</v>
      </c>
      <c r="B363" s="6" t="str">
        <f>VLOOKUP(A363,Table3[#All],2,FALSE)</f>
        <v>Parsons School of Design, The New School</v>
      </c>
      <c r="C363" s="6" t="str">
        <f>VLOOKUP(A363,Table3[#All],3,FALSE)</f>
        <v>Creativity and A.I.</v>
      </c>
      <c r="D363" s="6" t="str">
        <f>VLOOKUP(A363,Table3[#All],4,FALSE)</f>
        <v>Specialization</v>
      </c>
      <c r="E363" s="6">
        <f>VLOOKUP(A363,Table3[#All],5,FALSE)</f>
        <v>4.5999999999999996</v>
      </c>
      <c r="F363" s="6">
        <f>VLOOKUP(A363,Table3[#All],6,FALSE)</f>
        <v>9</v>
      </c>
      <c r="G363" s="6">
        <v>0</v>
      </c>
      <c r="H363" s="6" t="str">
        <f>VLOOKUP(A363,Table3[#All],8,FALSE)</f>
        <v>Intermediate</v>
      </c>
      <c r="I363" s="6" t="s">
        <v>3461</v>
      </c>
      <c r="J363" s="6" t="s">
        <v>3462</v>
      </c>
      <c r="K363" s="6" t="s">
        <v>4367</v>
      </c>
      <c r="L363" s="6" t="s">
        <v>4367</v>
      </c>
      <c r="M363" s="6">
        <f>0</f>
        <v>0</v>
      </c>
      <c r="N363" s="7">
        <f>IFERROR(VLOOKUP(I363,Table1[#All],2,0),0)</f>
        <v>0</v>
      </c>
      <c r="O363" s="6" t="s">
        <v>3463</v>
      </c>
      <c r="P363" s="6" t="s">
        <v>3464</v>
      </c>
      <c r="Q363" s="6" t="s">
        <v>4367</v>
      </c>
      <c r="R363" s="6" t="s">
        <v>4367</v>
      </c>
      <c r="S363" s="6">
        <f>0</f>
        <v>0</v>
      </c>
      <c r="T363" s="7">
        <f>IFERROR(VLOOKUP(O363,Table1[#All],2,0),0)</f>
        <v>0</v>
      </c>
      <c r="U363" s="6" t="s">
        <v>3465</v>
      </c>
      <c r="V363" s="6" t="s">
        <v>3466</v>
      </c>
      <c r="W363" s="6">
        <v>0</v>
      </c>
      <c r="X363" s="6">
        <v>0</v>
      </c>
      <c r="Y363" s="6">
        <v>0</v>
      </c>
      <c r="Z363" s="7">
        <f>IFERROR(VLOOKUP(U363,Table1[#All],2,0),0)</f>
        <v>0</v>
      </c>
      <c r="AA363" s="6" t="s">
        <v>9</v>
      </c>
      <c r="AB363" s="6" t="s">
        <v>9</v>
      </c>
      <c r="AC363" s="6">
        <f>0</f>
        <v>0</v>
      </c>
      <c r="AD363" s="6">
        <f>0</f>
        <v>0</v>
      </c>
      <c r="AE363" s="6">
        <f>0</f>
        <v>0</v>
      </c>
      <c r="AF363" s="7">
        <f>IFERROR(VLOOKUP(AA363,Table1[#All],2,0),0)</f>
        <v>0</v>
      </c>
      <c r="AG363" s="6" t="s">
        <v>9</v>
      </c>
      <c r="AH363" s="6" t="s">
        <v>9</v>
      </c>
      <c r="AI363" s="6">
        <f>0</f>
        <v>0</v>
      </c>
      <c r="AJ363" s="6">
        <f>0</f>
        <v>0</v>
      </c>
      <c r="AK363" s="6">
        <f>0</f>
        <v>0</v>
      </c>
      <c r="AL363" s="7">
        <f>IFERROR(VLOOKUP(AG363,Table1[#All],2,0),0)</f>
        <v>0</v>
      </c>
      <c r="AM363" s="6" t="s">
        <v>9</v>
      </c>
      <c r="AN363" s="6" t="s">
        <v>9</v>
      </c>
      <c r="AO363" s="6">
        <f>0</f>
        <v>0</v>
      </c>
      <c r="AP363" s="6">
        <f>0</f>
        <v>0</v>
      </c>
      <c r="AQ363" s="6">
        <f>0</f>
        <v>0</v>
      </c>
      <c r="AR363" s="7">
        <f>IFERROR(VLOOKUP(AM363,Table1[#All],2,0),0)</f>
        <v>0</v>
      </c>
      <c r="AS363" s="6" t="s">
        <v>9</v>
      </c>
      <c r="AT363" s="6" t="s">
        <v>9</v>
      </c>
      <c r="AU363" s="6">
        <f>0</f>
        <v>0</v>
      </c>
      <c r="AV363" s="6">
        <f>0</f>
        <v>0</v>
      </c>
      <c r="AW363" s="6">
        <f>0</f>
        <v>0</v>
      </c>
      <c r="AX363" s="7">
        <f>IFERROR(VLOOKUP(AS363,Table1[#All],2,0),0)</f>
        <v>0</v>
      </c>
      <c r="AY363" s="6" t="s">
        <v>9</v>
      </c>
      <c r="AZ363" s="6" t="s">
        <v>9</v>
      </c>
      <c r="BA363" s="6">
        <f>0</f>
        <v>0</v>
      </c>
      <c r="BB363" s="6">
        <f>0</f>
        <v>0</v>
      </c>
      <c r="BC363" s="6">
        <f>0</f>
        <v>0</v>
      </c>
      <c r="BD363" s="7">
        <f>IFERROR(VLOOKUP(AY363,Table1[#All],2,0),0)</f>
        <v>0</v>
      </c>
      <c r="BE363" s="6" t="s">
        <v>9</v>
      </c>
      <c r="BF363" s="6" t="s">
        <v>9</v>
      </c>
      <c r="BG363" s="6">
        <f>0</f>
        <v>0</v>
      </c>
      <c r="BH363" s="6">
        <f>0</f>
        <v>0</v>
      </c>
      <c r="BI363" s="6">
        <f>0</f>
        <v>0</v>
      </c>
      <c r="BJ363" s="7">
        <f>IFERROR(VLOOKUP(BE363,Table1[#All],2,0),0)</f>
        <v>0</v>
      </c>
      <c r="BK363" s="6" t="s">
        <v>9</v>
      </c>
      <c r="BL363" s="6" t="s">
        <v>9</v>
      </c>
      <c r="BM363" s="6">
        <f>0</f>
        <v>0</v>
      </c>
      <c r="BN363" s="6">
        <f>0</f>
        <v>0</v>
      </c>
      <c r="BO363" s="6">
        <f>0</f>
        <v>0</v>
      </c>
      <c r="BP363" s="7">
        <f>IFERROR(VLOOKUP(BK363,Table1[#All],2,0),0)</f>
        <v>0</v>
      </c>
    </row>
    <row r="364" spans="1:68" x14ac:dyDescent="0.25">
      <c r="A364" s="6" t="s">
        <v>3467</v>
      </c>
      <c r="B364" s="6" t="str">
        <f>VLOOKUP(A364,Table3[#All],2,FALSE)</f>
        <v>University of California, Irvine</v>
      </c>
      <c r="C364" s="6" t="str">
        <f>VLOOKUP(A364,Table3[#All],3,FALSE)</f>
        <v>Learn English: Advanced Academic Speaking and Listening</v>
      </c>
      <c r="D364" s="6" t="str">
        <f>VLOOKUP(A364,Table3[#All],4,FALSE)</f>
        <v>Specialization</v>
      </c>
      <c r="E364" s="6">
        <f>VLOOKUP(A364,Table3[#All],5,FALSE)</f>
        <v>4.5</v>
      </c>
      <c r="F364" s="6">
        <f>VLOOKUP(A364,Table3[#All],6,FALSE)</f>
        <v>1010</v>
      </c>
      <c r="G364" s="6">
        <v>140000</v>
      </c>
      <c r="H364" s="6" t="str">
        <f>VLOOKUP(A364,Table3[#All],8,FALSE)</f>
        <v>Intermediate</v>
      </c>
      <c r="I364" s="6" t="s">
        <v>3468</v>
      </c>
      <c r="J364" s="6" t="s">
        <v>3469</v>
      </c>
      <c r="K364" s="6">
        <v>4.5</v>
      </c>
      <c r="L364" s="6">
        <v>746</v>
      </c>
      <c r="M364" s="6">
        <v>205</v>
      </c>
      <c r="N364" s="7">
        <f>IFERROR(VLOOKUP(I364,Table1[#All],2,0),0)</f>
        <v>95995</v>
      </c>
      <c r="O364" s="6" t="s">
        <v>3470</v>
      </c>
      <c r="P364" s="6" t="s">
        <v>3471</v>
      </c>
      <c r="Q364" s="6">
        <v>4.5</v>
      </c>
      <c r="R364" s="6">
        <v>266</v>
      </c>
      <c r="S364" s="6">
        <v>77</v>
      </c>
      <c r="T364" s="7">
        <f>IFERROR(VLOOKUP(O364,Table1[#All],2,0),0)</f>
        <v>53389</v>
      </c>
      <c r="U364" s="6" t="s">
        <v>3472</v>
      </c>
      <c r="V364" s="6" t="s">
        <v>3473</v>
      </c>
      <c r="W364" s="6">
        <v>4.5</v>
      </c>
      <c r="X364" s="6">
        <v>96</v>
      </c>
      <c r="Y364" s="6">
        <v>28</v>
      </c>
      <c r="Z364" s="7">
        <f>IFERROR(VLOOKUP(U364,Table1[#All],2,0),0)</f>
        <v>25346</v>
      </c>
      <c r="AA364" s="6" t="s">
        <v>3474</v>
      </c>
      <c r="AB364" s="6" t="s">
        <v>3475</v>
      </c>
      <c r="AC364" s="6">
        <v>4.9000000000000004</v>
      </c>
      <c r="AD364" s="6">
        <v>26</v>
      </c>
      <c r="AE364" s="6">
        <v>5</v>
      </c>
      <c r="AF364" s="7">
        <f>IFERROR(VLOOKUP(AA364,Table1[#All],2,0),0)</f>
        <v>5324</v>
      </c>
      <c r="AG364" s="6" t="s">
        <v>9</v>
      </c>
      <c r="AH364" s="6" t="s">
        <v>9</v>
      </c>
      <c r="AI364" s="6">
        <f>0</f>
        <v>0</v>
      </c>
      <c r="AJ364" s="6">
        <f>0</f>
        <v>0</v>
      </c>
      <c r="AK364" s="6">
        <f>0</f>
        <v>0</v>
      </c>
      <c r="AL364" s="7">
        <f>IFERROR(VLOOKUP(AG364,Table1[#All],2,0),0)</f>
        <v>0</v>
      </c>
      <c r="AM364" s="6" t="s">
        <v>9</v>
      </c>
      <c r="AN364" s="6" t="s">
        <v>9</v>
      </c>
      <c r="AO364" s="6">
        <f>0</f>
        <v>0</v>
      </c>
      <c r="AP364" s="6">
        <f>0</f>
        <v>0</v>
      </c>
      <c r="AQ364" s="6">
        <f>0</f>
        <v>0</v>
      </c>
      <c r="AR364" s="7">
        <f>IFERROR(VLOOKUP(AM364,Table1[#All],2,0),0)</f>
        <v>0</v>
      </c>
      <c r="AS364" s="6" t="s">
        <v>9</v>
      </c>
      <c r="AT364" s="6" t="s">
        <v>9</v>
      </c>
      <c r="AU364" s="6">
        <f>0</f>
        <v>0</v>
      </c>
      <c r="AV364" s="6">
        <f>0</f>
        <v>0</v>
      </c>
      <c r="AW364" s="6">
        <f>0</f>
        <v>0</v>
      </c>
      <c r="AX364" s="7">
        <f>IFERROR(VLOOKUP(AS364,Table1[#All],2,0),0)</f>
        <v>0</v>
      </c>
      <c r="AY364" s="6" t="s">
        <v>9</v>
      </c>
      <c r="AZ364" s="6" t="s">
        <v>9</v>
      </c>
      <c r="BA364" s="6">
        <f>0</f>
        <v>0</v>
      </c>
      <c r="BB364" s="6">
        <f>0</f>
        <v>0</v>
      </c>
      <c r="BC364" s="6">
        <f>0</f>
        <v>0</v>
      </c>
      <c r="BD364" s="7">
        <f>IFERROR(VLOOKUP(AY364,Table1[#All],2,0),0)</f>
        <v>0</v>
      </c>
      <c r="BE364" s="6" t="s">
        <v>9</v>
      </c>
      <c r="BF364" s="6" t="s">
        <v>9</v>
      </c>
      <c r="BG364" s="6">
        <f>0</f>
        <v>0</v>
      </c>
      <c r="BH364" s="6">
        <f>0</f>
        <v>0</v>
      </c>
      <c r="BI364" s="6">
        <f>0</f>
        <v>0</v>
      </c>
      <c r="BJ364" s="7">
        <f>IFERROR(VLOOKUP(BE364,Table1[#All],2,0),0)</f>
        <v>0</v>
      </c>
      <c r="BK364" s="6" t="s">
        <v>9</v>
      </c>
      <c r="BL364" s="6" t="s">
        <v>9</v>
      </c>
      <c r="BM364" s="6">
        <f>0</f>
        <v>0</v>
      </c>
      <c r="BN364" s="6">
        <f>0</f>
        <v>0</v>
      </c>
      <c r="BO364" s="6">
        <f>0</f>
        <v>0</v>
      </c>
      <c r="BP364" s="7">
        <f>IFERROR(VLOOKUP(BK364,Table1[#All],2,0),0)</f>
        <v>0</v>
      </c>
    </row>
    <row r="365" spans="1:68" x14ac:dyDescent="0.25">
      <c r="A365" s="6" t="s">
        <v>3476</v>
      </c>
      <c r="B365" s="6" t="str">
        <f>VLOOKUP(A365,Table3[#All],2,FALSE)</f>
        <v>HubSpot Academy</v>
      </c>
      <c r="C365" s="6" t="str">
        <f>VLOOKUP(A365,Table3[#All],3,FALSE)</f>
        <v>Sales Training for High Performing Teams</v>
      </c>
      <c r="D365" s="6" t="str">
        <f>VLOOKUP(A365,Table3[#All],4,FALSE)</f>
        <v>Specialization</v>
      </c>
      <c r="E365" s="6">
        <f>VLOOKUP(A365,Table3[#All],5,FALSE)</f>
        <v>4.7</v>
      </c>
      <c r="F365" s="6">
        <f>VLOOKUP(A365,Table3[#All],6,FALSE)</f>
        <v>782</v>
      </c>
      <c r="G365" s="6">
        <v>33000</v>
      </c>
      <c r="H365" s="6" t="str">
        <f>VLOOKUP(A365,Table3[#All],8,FALSE)</f>
        <v>Beginner</v>
      </c>
      <c r="I365" s="6" t="s">
        <v>3477</v>
      </c>
      <c r="J365" s="6" t="s">
        <v>3478</v>
      </c>
      <c r="K365" s="6">
        <v>4.7</v>
      </c>
      <c r="L365" s="6">
        <v>426</v>
      </c>
      <c r="M365" s="6">
        <v>103</v>
      </c>
      <c r="N365" s="7">
        <f>IFERROR(VLOOKUP(I365,Table1[#All],2,0),0)</f>
        <v>16223</v>
      </c>
      <c r="O365" s="6" t="s">
        <v>3479</v>
      </c>
      <c r="P365" s="6" t="s">
        <v>3480</v>
      </c>
      <c r="Q365" s="6">
        <v>4.7</v>
      </c>
      <c r="R365" s="6">
        <v>377</v>
      </c>
      <c r="S365" s="6">
        <v>103</v>
      </c>
      <c r="T365" s="7">
        <f>IFERROR(VLOOKUP(O365,Table1[#All],2,0),0)</f>
        <v>17962</v>
      </c>
      <c r="U365" s="6" t="s">
        <v>3481</v>
      </c>
      <c r="V365" s="6" t="s">
        <v>3482</v>
      </c>
      <c r="W365" s="6">
        <v>4.7</v>
      </c>
      <c r="X365" s="6">
        <v>61</v>
      </c>
      <c r="Y365" s="6">
        <v>13</v>
      </c>
      <c r="Z365" s="7">
        <f>IFERROR(VLOOKUP(U365,Table1[#All],2,0),0)</f>
        <v>4395</v>
      </c>
      <c r="AA365" s="6" t="s">
        <v>3483</v>
      </c>
      <c r="AB365" s="6" t="s">
        <v>3484</v>
      </c>
      <c r="AC365" s="6">
        <v>4.9000000000000004</v>
      </c>
      <c r="AD365" s="6">
        <v>76</v>
      </c>
      <c r="AE365" s="6">
        <v>13</v>
      </c>
      <c r="AF365" s="7">
        <f>IFERROR(VLOOKUP(AA365,Table1[#All],2,0),0)</f>
        <v>5004</v>
      </c>
      <c r="AG365" s="6" t="s">
        <v>9</v>
      </c>
      <c r="AH365" s="6" t="s">
        <v>9</v>
      </c>
      <c r="AI365" s="6">
        <f>0</f>
        <v>0</v>
      </c>
      <c r="AJ365" s="6">
        <f>0</f>
        <v>0</v>
      </c>
      <c r="AK365" s="6">
        <f>0</f>
        <v>0</v>
      </c>
      <c r="AL365" s="7">
        <f>IFERROR(VLOOKUP(AG365,Table1[#All],2,0),0)</f>
        <v>0</v>
      </c>
      <c r="AM365" s="6" t="s">
        <v>9</v>
      </c>
      <c r="AN365" s="6" t="s">
        <v>9</v>
      </c>
      <c r="AO365" s="6">
        <f>0</f>
        <v>0</v>
      </c>
      <c r="AP365" s="6">
        <f>0</f>
        <v>0</v>
      </c>
      <c r="AQ365" s="6">
        <f>0</f>
        <v>0</v>
      </c>
      <c r="AR365" s="7">
        <f>IFERROR(VLOOKUP(AM365,Table1[#All],2,0),0)</f>
        <v>0</v>
      </c>
      <c r="AS365" s="6" t="s">
        <v>9</v>
      </c>
      <c r="AT365" s="6" t="s">
        <v>9</v>
      </c>
      <c r="AU365" s="6">
        <f>0</f>
        <v>0</v>
      </c>
      <c r="AV365" s="6">
        <f>0</f>
        <v>0</v>
      </c>
      <c r="AW365" s="6">
        <f>0</f>
        <v>0</v>
      </c>
      <c r="AX365" s="7">
        <f>IFERROR(VLOOKUP(AS365,Table1[#All],2,0),0)</f>
        <v>0</v>
      </c>
      <c r="AY365" s="6" t="s">
        <v>9</v>
      </c>
      <c r="AZ365" s="6" t="s">
        <v>9</v>
      </c>
      <c r="BA365" s="6">
        <f>0</f>
        <v>0</v>
      </c>
      <c r="BB365" s="6">
        <f>0</f>
        <v>0</v>
      </c>
      <c r="BC365" s="6">
        <f>0</f>
        <v>0</v>
      </c>
      <c r="BD365" s="7">
        <f>IFERROR(VLOOKUP(AY365,Table1[#All],2,0),0)</f>
        <v>0</v>
      </c>
      <c r="BE365" s="6" t="s">
        <v>9</v>
      </c>
      <c r="BF365" s="6" t="s">
        <v>9</v>
      </c>
      <c r="BG365" s="6">
        <f>0</f>
        <v>0</v>
      </c>
      <c r="BH365" s="6">
        <f>0</f>
        <v>0</v>
      </c>
      <c r="BI365" s="6">
        <f>0</f>
        <v>0</v>
      </c>
      <c r="BJ365" s="7">
        <f>IFERROR(VLOOKUP(BE365,Table1[#All],2,0),0)</f>
        <v>0</v>
      </c>
      <c r="BK365" s="6" t="s">
        <v>9</v>
      </c>
      <c r="BL365" s="6" t="s">
        <v>9</v>
      </c>
      <c r="BM365" s="6">
        <f>0</f>
        <v>0</v>
      </c>
      <c r="BN365" s="6">
        <f>0</f>
        <v>0</v>
      </c>
      <c r="BO365" s="6">
        <f>0</f>
        <v>0</v>
      </c>
      <c r="BP365" s="7">
        <f>IFERROR(VLOOKUP(BK365,Table1[#All],2,0),0)</f>
        <v>0</v>
      </c>
    </row>
    <row r="366" spans="1:68" x14ac:dyDescent="0.25">
      <c r="A366" s="6" t="s">
        <v>3485</v>
      </c>
      <c r="B366" s="6" t="str">
        <f>VLOOKUP(A366,Table3[#All],2,FALSE)</f>
        <v>The State University of New York</v>
      </c>
      <c r="C366" s="6" t="str">
        <f>VLOOKUP(A366,Table3[#All],3,FALSE)</f>
        <v>Career Brand Management</v>
      </c>
      <c r="D366" s="6" t="str">
        <f>VLOOKUP(A366,Table3[#All],4,FALSE)</f>
        <v>Specialization</v>
      </c>
      <c r="E366" s="6">
        <f>VLOOKUP(A366,Table3[#All],5,FALSE)</f>
        <v>4.4000000000000004</v>
      </c>
      <c r="F366" s="6">
        <f>VLOOKUP(A366,Table3[#All],6,FALSE)</f>
        <v>462</v>
      </c>
      <c r="G366" s="6">
        <v>73000</v>
      </c>
      <c r="H366" s="6" t="str">
        <f>VLOOKUP(A366,Table3[#All],8,FALSE)</f>
        <v>Beginner</v>
      </c>
      <c r="I366" s="6" t="s">
        <v>3486</v>
      </c>
      <c r="J366" s="6" t="s">
        <v>3487</v>
      </c>
      <c r="K366" s="6">
        <v>4.5</v>
      </c>
      <c r="L366" s="6">
        <v>266</v>
      </c>
      <c r="M366" s="6">
        <v>61</v>
      </c>
      <c r="N366" s="7">
        <f>IFERROR(VLOOKUP(I366,Table1[#All],2,0),0)</f>
        <v>36222</v>
      </c>
      <c r="O366" s="6" t="s">
        <v>3488</v>
      </c>
      <c r="P366" s="6" t="s">
        <v>3489</v>
      </c>
      <c r="Q366" s="6">
        <v>4.5</v>
      </c>
      <c r="R366" s="6">
        <v>103</v>
      </c>
      <c r="S366" s="6">
        <v>23</v>
      </c>
      <c r="T366" s="7">
        <f>IFERROR(VLOOKUP(O366,Table1[#All],2,0),0)</f>
        <v>22566</v>
      </c>
      <c r="U366" s="6" t="s">
        <v>3490</v>
      </c>
      <c r="V366" s="6" t="s">
        <v>3491</v>
      </c>
      <c r="W366" s="6">
        <v>4.4000000000000004</v>
      </c>
      <c r="X366" s="6">
        <v>163</v>
      </c>
      <c r="Y366" s="6">
        <v>30</v>
      </c>
      <c r="Z366" s="7">
        <f>IFERROR(VLOOKUP(U366,Table1[#All],2,0),0)</f>
        <v>35269</v>
      </c>
      <c r="AA366" s="6" t="s">
        <v>3492</v>
      </c>
      <c r="AB366" s="6" t="s">
        <v>3493</v>
      </c>
      <c r="AC366" s="6">
        <v>0</v>
      </c>
      <c r="AD366" s="6">
        <v>0</v>
      </c>
      <c r="AE366" s="6">
        <f>0</f>
        <v>0</v>
      </c>
      <c r="AF366" s="7">
        <f>IFERROR(VLOOKUP(AA366,Table1[#All],2,0),0)</f>
        <v>0</v>
      </c>
      <c r="AG366" s="6" t="s">
        <v>9</v>
      </c>
      <c r="AH366" s="6" t="s">
        <v>9</v>
      </c>
      <c r="AI366" s="6">
        <f>0</f>
        <v>0</v>
      </c>
      <c r="AJ366" s="6">
        <f>0</f>
        <v>0</v>
      </c>
      <c r="AK366" s="6">
        <f>0</f>
        <v>0</v>
      </c>
      <c r="AL366" s="7">
        <f>IFERROR(VLOOKUP(AG366,Table1[#All],2,0),0)</f>
        <v>0</v>
      </c>
      <c r="AM366" s="6" t="s">
        <v>9</v>
      </c>
      <c r="AN366" s="6" t="s">
        <v>9</v>
      </c>
      <c r="AO366" s="6">
        <f>0</f>
        <v>0</v>
      </c>
      <c r="AP366" s="6">
        <f>0</f>
        <v>0</v>
      </c>
      <c r="AQ366" s="6">
        <f>0</f>
        <v>0</v>
      </c>
      <c r="AR366" s="7">
        <f>IFERROR(VLOOKUP(AM366,Table1[#All],2,0),0)</f>
        <v>0</v>
      </c>
      <c r="AS366" s="6" t="s">
        <v>9</v>
      </c>
      <c r="AT366" s="6" t="s">
        <v>9</v>
      </c>
      <c r="AU366" s="6">
        <f>0</f>
        <v>0</v>
      </c>
      <c r="AV366" s="6">
        <f>0</f>
        <v>0</v>
      </c>
      <c r="AW366" s="6">
        <f>0</f>
        <v>0</v>
      </c>
      <c r="AX366" s="7">
        <f>IFERROR(VLOOKUP(AS366,Table1[#All],2,0),0)</f>
        <v>0</v>
      </c>
      <c r="AY366" s="6" t="s">
        <v>9</v>
      </c>
      <c r="AZ366" s="6" t="s">
        <v>9</v>
      </c>
      <c r="BA366" s="6">
        <f>0</f>
        <v>0</v>
      </c>
      <c r="BB366" s="6">
        <f>0</f>
        <v>0</v>
      </c>
      <c r="BC366" s="6">
        <f>0</f>
        <v>0</v>
      </c>
      <c r="BD366" s="7">
        <f>IFERROR(VLOOKUP(AY366,Table1[#All],2,0),0)</f>
        <v>0</v>
      </c>
      <c r="BE366" s="6" t="s">
        <v>9</v>
      </c>
      <c r="BF366" s="6" t="s">
        <v>9</v>
      </c>
      <c r="BG366" s="6">
        <f>0</f>
        <v>0</v>
      </c>
      <c r="BH366" s="6">
        <f>0</f>
        <v>0</v>
      </c>
      <c r="BI366" s="6">
        <f>0</f>
        <v>0</v>
      </c>
      <c r="BJ366" s="7">
        <f>IFERROR(VLOOKUP(BE366,Table1[#All],2,0),0)</f>
        <v>0</v>
      </c>
      <c r="BK366" s="6" t="s">
        <v>9</v>
      </c>
      <c r="BL366" s="6" t="s">
        <v>9</v>
      </c>
      <c r="BM366" s="6">
        <f>0</f>
        <v>0</v>
      </c>
      <c r="BN366" s="6">
        <f>0</f>
        <v>0</v>
      </c>
      <c r="BO366" s="6">
        <f>0</f>
        <v>0</v>
      </c>
      <c r="BP366" s="7">
        <f>IFERROR(VLOOKUP(BK366,Table1[#All],2,0),0)</f>
        <v>0</v>
      </c>
    </row>
    <row r="367" spans="1:68" x14ac:dyDescent="0.25">
      <c r="A367" s="6" t="s">
        <v>3494</v>
      </c>
      <c r="B367" s="6" t="str">
        <f>VLOOKUP(A367,Table3[#All],2,FALSE)</f>
        <v>University of Minnesota</v>
      </c>
      <c r="C367" s="6" t="str">
        <f>VLOOKUP(A367,Table3[#All],3,FALSE)</f>
        <v>Cybersecurity in the Cloud</v>
      </c>
      <c r="D367" s="6" t="str">
        <f>VLOOKUP(A367,Table3[#All],4,FALSE)</f>
        <v>Specialization</v>
      </c>
      <c r="E367" s="6">
        <f>VLOOKUP(A367,Table3[#All],5,FALSE)</f>
        <v>4.4000000000000004</v>
      </c>
      <c r="F367" s="6">
        <f>VLOOKUP(A367,Table3[#All],6,FALSE)</f>
        <v>55</v>
      </c>
      <c r="G367" s="6">
        <v>7300</v>
      </c>
      <c r="H367" s="6" t="str">
        <f>VLOOKUP(A367,Table3[#All],8,FALSE)</f>
        <v>Beginner</v>
      </c>
      <c r="I367" s="6" t="s">
        <v>3495</v>
      </c>
      <c r="J367" s="6" t="s">
        <v>3496</v>
      </c>
      <c r="K367" s="6">
        <v>4.5999999999999996</v>
      </c>
      <c r="L367" s="6">
        <v>44</v>
      </c>
      <c r="M367" s="6">
        <v>11</v>
      </c>
      <c r="N367" s="7">
        <f>IFERROR(VLOOKUP(I367,Table1[#All],2,0),0)</f>
        <v>6913</v>
      </c>
      <c r="O367" s="6" t="s">
        <v>3497</v>
      </c>
      <c r="P367" s="6" t="s">
        <v>3498</v>
      </c>
      <c r="Q367" s="6" t="s">
        <v>4367</v>
      </c>
      <c r="R367" s="6" t="s">
        <v>4367</v>
      </c>
      <c r="S367" s="6">
        <f>0</f>
        <v>0</v>
      </c>
      <c r="T367" s="7">
        <f>IFERROR(VLOOKUP(O367,Table1[#All],2,0),0)</f>
        <v>0</v>
      </c>
      <c r="U367" s="6" t="s">
        <v>3499</v>
      </c>
      <c r="V367" s="6" t="s">
        <v>3500</v>
      </c>
      <c r="W367" s="6">
        <v>0</v>
      </c>
      <c r="X367" s="6">
        <v>0</v>
      </c>
      <c r="Y367" s="6">
        <v>0</v>
      </c>
      <c r="Z367" s="7">
        <f>IFERROR(VLOOKUP(U367,Table1[#All],2,0),0)</f>
        <v>0</v>
      </c>
      <c r="AA367" s="6" t="s">
        <v>3501</v>
      </c>
      <c r="AB367" s="6" t="s">
        <v>3502</v>
      </c>
      <c r="AC367" s="6">
        <v>0</v>
      </c>
      <c r="AD367" s="6">
        <v>0</v>
      </c>
      <c r="AE367" s="6">
        <f>0</f>
        <v>0</v>
      </c>
      <c r="AF367" s="7">
        <f>IFERROR(VLOOKUP(AA367,Table1[#All],2,0),0)</f>
        <v>0</v>
      </c>
      <c r="AG367" s="6" t="s">
        <v>9</v>
      </c>
      <c r="AH367" s="6" t="s">
        <v>9</v>
      </c>
      <c r="AI367" s="6">
        <f>0</f>
        <v>0</v>
      </c>
      <c r="AJ367" s="6">
        <f>0</f>
        <v>0</v>
      </c>
      <c r="AK367" s="6">
        <f>0</f>
        <v>0</v>
      </c>
      <c r="AL367" s="7">
        <f>IFERROR(VLOOKUP(AG367,Table1[#All],2,0),0)</f>
        <v>0</v>
      </c>
      <c r="AM367" s="6" t="s">
        <v>9</v>
      </c>
      <c r="AN367" s="6" t="s">
        <v>9</v>
      </c>
      <c r="AO367" s="6">
        <f>0</f>
        <v>0</v>
      </c>
      <c r="AP367" s="6">
        <f>0</f>
        <v>0</v>
      </c>
      <c r="AQ367" s="6">
        <f>0</f>
        <v>0</v>
      </c>
      <c r="AR367" s="7">
        <f>IFERROR(VLOOKUP(AM367,Table1[#All],2,0),0)</f>
        <v>0</v>
      </c>
      <c r="AS367" s="6" t="s">
        <v>9</v>
      </c>
      <c r="AT367" s="6" t="s">
        <v>9</v>
      </c>
      <c r="AU367" s="6">
        <f>0</f>
        <v>0</v>
      </c>
      <c r="AV367" s="6">
        <f>0</f>
        <v>0</v>
      </c>
      <c r="AW367" s="6">
        <f>0</f>
        <v>0</v>
      </c>
      <c r="AX367" s="7">
        <f>IFERROR(VLOOKUP(AS367,Table1[#All],2,0),0)</f>
        <v>0</v>
      </c>
      <c r="AY367" s="6" t="s">
        <v>9</v>
      </c>
      <c r="AZ367" s="6" t="s">
        <v>9</v>
      </c>
      <c r="BA367" s="6">
        <f>0</f>
        <v>0</v>
      </c>
      <c r="BB367" s="6">
        <f>0</f>
        <v>0</v>
      </c>
      <c r="BC367" s="6">
        <f>0</f>
        <v>0</v>
      </c>
      <c r="BD367" s="7">
        <f>IFERROR(VLOOKUP(AY367,Table1[#All],2,0),0)</f>
        <v>0</v>
      </c>
      <c r="BE367" s="6" t="s">
        <v>9</v>
      </c>
      <c r="BF367" s="6" t="s">
        <v>9</v>
      </c>
      <c r="BG367" s="6">
        <f>0</f>
        <v>0</v>
      </c>
      <c r="BH367" s="6">
        <f>0</f>
        <v>0</v>
      </c>
      <c r="BI367" s="6">
        <f>0</f>
        <v>0</v>
      </c>
      <c r="BJ367" s="7">
        <f>IFERROR(VLOOKUP(BE367,Table1[#All],2,0),0)</f>
        <v>0</v>
      </c>
      <c r="BK367" s="6" t="s">
        <v>9</v>
      </c>
      <c r="BL367" s="6" t="s">
        <v>9</v>
      </c>
      <c r="BM367" s="6">
        <f>0</f>
        <v>0</v>
      </c>
      <c r="BN367" s="6">
        <f>0</f>
        <v>0</v>
      </c>
      <c r="BO367" s="6">
        <f>0</f>
        <v>0</v>
      </c>
      <c r="BP367" s="7">
        <f>IFERROR(VLOOKUP(BK367,Table1[#All],2,0),0)</f>
        <v>0</v>
      </c>
    </row>
    <row r="368" spans="1:68" x14ac:dyDescent="0.25">
      <c r="A368" s="6" t="s">
        <v>3503</v>
      </c>
      <c r="B368" s="6" t="str">
        <f>VLOOKUP(A368,Table3[#All],2,FALSE)</f>
        <v>University of Colorado System</v>
      </c>
      <c r="C368" s="6" t="str">
        <f>VLOOKUP(A368,Table3[#All],3,FALSE)</f>
        <v>Requirements Engineering: Secure Software Specifications</v>
      </c>
      <c r="D368" s="6" t="str">
        <f>VLOOKUP(A368,Table3[#All],4,FALSE)</f>
        <v>Specialization</v>
      </c>
      <c r="E368" s="6">
        <f>VLOOKUP(A368,Table3[#All],5,FALSE)</f>
        <v>4.5999999999999996</v>
      </c>
      <c r="F368" s="6">
        <f>VLOOKUP(A368,Table3[#All],6,FALSE)</f>
        <v>587</v>
      </c>
      <c r="G368" s="6">
        <v>16000</v>
      </c>
      <c r="H368" s="6" t="str">
        <f>VLOOKUP(A368,Table3[#All],8,FALSE)</f>
        <v>Beginner</v>
      </c>
      <c r="I368" s="6" t="s">
        <v>3504</v>
      </c>
      <c r="J368" s="6" t="s">
        <v>3505</v>
      </c>
      <c r="K368" s="6">
        <v>4.5999999999999996</v>
      </c>
      <c r="L368" s="6">
        <v>476</v>
      </c>
      <c r="M368" s="6">
        <v>87</v>
      </c>
      <c r="N368" s="7">
        <f>IFERROR(VLOOKUP(I368,Table1[#All],2,0),0)</f>
        <v>11189</v>
      </c>
      <c r="O368" s="6" t="s">
        <v>3506</v>
      </c>
      <c r="P368" s="6" t="s">
        <v>3507</v>
      </c>
      <c r="Q368" s="6">
        <v>4.5999999999999996</v>
      </c>
      <c r="R368" s="6">
        <v>73</v>
      </c>
      <c r="S368" s="6">
        <v>16</v>
      </c>
      <c r="T368" s="7">
        <f>IFERROR(VLOOKUP(O368,Table1[#All],2,0),0)</f>
        <v>3862</v>
      </c>
      <c r="U368" s="6" t="s">
        <v>3508</v>
      </c>
      <c r="V368" s="6" t="s">
        <v>3509</v>
      </c>
      <c r="W368" s="6">
        <v>4.7</v>
      </c>
      <c r="X368" s="6">
        <v>50</v>
      </c>
      <c r="Y368" s="6">
        <v>9</v>
      </c>
      <c r="Z368" s="7">
        <f>IFERROR(VLOOKUP(U368,Table1[#All],2,0),0)</f>
        <v>3260</v>
      </c>
      <c r="AA368" s="6" t="s">
        <v>3510</v>
      </c>
      <c r="AB368" s="6" t="s">
        <v>3511</v>
      </c>
      <c r="AC368" s="6">
        <v>4.5999999999999996</v>
      </c>
      <c r="AD368" s="6">
        <v>90</v>
      </c>
      <c r="AE368" s="6">
        <v>15</v>
      </c>
      <c r="AF368" s="7">
        <f>IFERROR(VLOOKUP(AA368,Table1[#All],2,0),0)</f>
        <v>3287</v>
      </c>
      <c r="AG368" s="6" t="s">
        <v>3512</v>
      </c>
      <c r="AH368" s="6" t="s">
        <v>3513</v>
      </c>
      <c r="AI368" s="6">
        <v>4.5</v>
      </c>
      <c r="AJ368" s="6">
        <v>43</v>
      </c>
      <c r="AK368" s="6">
        <v>8</v>
      </c>
      <c r="AL368" s="7">
        <f>IFERROR(VLOOKUP(AG368,Table1[#All],2,0),0)</f>
        <v>4085</v>
      </c>
      <c r="AM368" s="6" t="s">
        <v>9</v>
      </c>
      <c r="AN368" s="6" t="s">
        <v>9</v>
      </c>
      <c r="AO368" s="6">
        <f>0</f>
        <v>0</v>
      </c>
      <c r="AP368" s="6">
        <f>0</f>
        <v>0</v>
      </c>
      <c r="AQ368" s="6">
        <f>0</f>
        <v>0</v>
      </c>
      <c r="AR368" s="7">
        <f>IFERROR(VLOOKUP(AM368,Table1[#All],2,0),0)</f>
        <v>0</v>
      </c>
      <c r="AS368" s="6" t="s">
        <v>9</v>
      </c>
      <c r="AT368" s="6" t="s">
        <v>9</v>
      </c>
      <c r="AU368" s="6">
        <f>0</f>
        <v>0</v>
      </c>
      <c r="AV368" s="6">
        <f>0</f>
        <v>0</v>
      </c>
      <c r="AW368" s="6">
        <f>0</f>
        <v>0</v>
      </c>
      <c r="AX368" s="7">
        <f>IFERROR(VLOOKUP(AS368,Table1[#All],2,0),0)</f>
        <v>0</v>
      </c>
      <c r="AY368" s="6" t="s">
        <v>9</v>
      </c>
      <c r="AZ368" s="6" t="s">
        <v>9</v>
      </c>
      <c r="BA368" s="6">
        <f>0</f>
        <v>0</v>
      </c>
      <c r="BB368" s="6">
        <f>0</f>
        <v>0</v>
      </c>
      <c r="BC368" s="6">
        <f>0</f>
        <v>0</v>
      </c>
      <c r="BD368" s="7">
        <f>IFERROR(VLOOKUP(AY368,Table1[#All],2,0),0)</f>
        <v>0</v>
      </c>
      <c r="BE368" s="6" t="s">
        <v>9</v>
      </c>
      <c r="BF368" s="6" t="s">
        <v>9</v>
      </c>
      <c r="BG368" s="6">
        <f>0</f>
        <v>0</v>
      </c>
      <c r="BH368" s="6">
        <f>0</f>
        <v>0</v>
      </c>
      <c r="BI368" s="6">
        <f>0</f>
        <v>0</v>
      </c>
      <c r="BJ368" s="7">
        <f>IFERROR(VLOOKUP(BE368,Table1[#All],2,0),0)</f>
        <v>0</v>
      </c>
      <c r="BK368" s="6" t="s">
        <v>9</v>
      </c>
      <c r="BL368" s="6" t="s">
        <v>9</v>
      </c>
      <c r="BM368" s="6">
        <f>0</f>
        <v>0</v>
      </c>
      <c r="BN368" s="6">
        <f>0</f>
        <v>0</v>
      </c>
      <c r="BO368" s="6">
        <f>0</f>
        <v>0</v>
      </c>
      <c r="BP368" s="7">
        <f>IFERROR(VLOOKUP(BK368,Table1[#All],2,0),0)</f>
        <v>0</v>
      </c>
    </row>
    <row r="369" spans="1:68" x14ac:dyDescent="0.25">
      <c r="A369" s="6" t="s">
        <v>3514</v>
      </c>
      <c r="B369" s="6" t="str">
        <f>VLOOKUP(A369,Table3[#All],2,FALSE)</f>
        <v>Google Cloud</v>
      </c>
      <c r="C369" s="6" t="str">
        <f>VLOOKUP(A369,Table3[#All],3,FALSE)</f>
        <v>Architecting with Google Compute Engine en Français</v>
      </c>
      <c r="D369" s="6" t="str">
        <f>VLOOKUP(A369,Table3[#All],4,FALSE)</f>
        <v>Specialization</v>
      </c>
      <c r="E369" s="6">
        <f>VLOOKUP(A369,Table3[#All],5,FALSE)</f>
        <v>4.5999999999999996</v>
      </c>
      <c r="F369" s="6">
        <f>VLOOKUP(A369,Table3[#All],6,FALSE)</f>
        <v>57</v>
      </c>
      <c r="G369" s="6">
        <v>2500</v>
      </c>
      <c r="H369" s="6" t="str">
        <f>VLOOKUP(A369,Table3[#All],8,FALSE)</f>
        <v>Intermediate</v>
      </c>
      <c r="I369" s="6" t="s">
        <v>3515</v>
      </c>
      <c r="J369" s="6" t="s">
        <v>3516</v>
      </c>
      <c r="K369" s="6">
        <v>4.7</v>
      </c>
      <c r="L369" s="6">
        <v>50</v>
      </c>
      <c r="M369" s="6">
        <v>6</v>
      </c>
      <c r="N369" s="7">
        <f>IFERROR(VLOOKUP(I369,Table1[#All],2,0),0)</f>
        <v>2186</v>
      </c>
      <c r="O369" s="6" t="s">
        <v>3517</v>
      </c>
      <c r="P369" s="6" t="s">
        <v>3518</v>
      </c>
      <c r="Q369" s="6">
        <v>4.5999999999999996</v>
      </c>
      <c r="R369" s="6">
        <v>12</v>
      </c>
      <c r="S369" s="6">
        <v>1</v>
      </c>
      <c r="T369" s="7">
        <f>IFERROR(VLOOKUP(O369,Table1[#All],2,0),0)</f>
        <v>0</v>
      </c>
      <c r="U369" s="6" t="s">
        <v>3519</v>
      </c>
      <c r="V369" s="6" t="s">
        <v>3520</v>
      </c>
      <c r="W369" s="6">
        <v>0</v>
      </c>
      <c r="X369" s="6">
        <v>0</v>
      </c>
      <c r="Y369" s="6">
        <v>0</v>
      </c>
      <c r="Z369" s="7">
        <f>IFERROR(VLOOKUP(U369,Table1[#All],2,0),0)</f>
        <v>0</v>
      </c>
      <c r="AA369" s="6" t="s">
        <v>3521</v>
      </c>
      <c r="AB369" s="6" t="s">
        <v>3522</v>
      </c>
      <c r="AC369" s="6">
        <v>0</v>
      </c>
      <c r="AD369" s="6">
        <v>0</v>
      </c>
      <c r="AE369" s="6">
        <f>0</f>
        <v>0</v>
      </c>
      <c r="AF369" s="7">
        <f>IFERROR(VLOOKUP(AA369,Table1[#All],2,0),0)</f>
        <v>0</v>
      </c>
      <c r="AG369" s="6" t="s">
        <v>3523</v>
      </c>
      <c r="AH369" s="6" t="s">
        <v>3524</v>
      </c>
      <c r="AI369" s="6" t="s">
        <v>4367</v>
      </c>
      <c r="AJ369" s="6" t="s">
        <v>4367</v>
      </c>
      <c r="AK369" s="6">
        <f>0</f>
        <v>0</v>
      </c>
      <c r="AL369" s="7">
        <f>IFERROR(VLOOKUP(AG369,Table1[#All],2,0),0)</f>
        <v>0</v>
      </c>
      <c r="AM369" s="6" t="s">
        <v>9</v>
      </c>
      <c r="AN369" s="6" t="s">
        <v>9</v>
      </c>
      <c r="AO369" s="6">
        <f>0</f>
        <v>0</v>
      </c>
      <c r="AP369" s="6">
        <f>0</f>
        <v>0</v>
      </c>
      <c r="AQ369" s="6">
        <f>0</f>
        <v>0</v>
      </c>
      <c r="AR369" s="7">
        <f>IFERROR(VLOOKUP(AM369,Table1[#All],2,0),0)</f>
        <v>0</v>
      </c>
      <c r="AS369" s="6" t="s">
        <v>9</v>
      </c>
      <c r="AT369" s="6" t="s">
        <v>9</v>
      </c>
      <c r="AU369" s="6">
        <f>0</f>
        <v>0</v>
      </c>
      <c r="AV369" s="6">
        <f>0</f>
        <v>0</v>
      </c>
      <c r="AW369" s="6">
        <f>0</f>
        <v>0</v>
      </c>
      <c r="AX369" s="7">
        <f>IFERROR(VLOOKUP(AS369,Table1[#All],2,0),0)</f>
        <v>0</v>
      </c>
      <c r="AY369" s="6" t="s">
        <v>9</v>
      </c>
      <c r="AZ369" s="6" t="s">
        <v>9</v>
      </c>
      <c r="BA369" s="6">
        <f>0</f>
        <v>0</v>
      </c>
      <c r="BB369" s="6">
        <f>0</f>
        <v>0</v>
      </c>
      <c r="BC369" s="6">
        <f>0</f>
        <v>0</v>
      </c>
      <c r="BD369" s="7">
        <f>IFERROR(VLOOKUP(AY369,Table1[#All],2,0),0)</f>
        <v>0</v>
      </c>
      <c r="BE369" s="6" t="s">
        <v>9</v>
      </c>
      <c r="BF369" s="6" t="s">
        <v>9</v>
      </c>
      <c r="BG369" s="6">
        <f>0</f>
        <v>0</v>
      </c>
      <c r="BH369" s="6">
        <f>0</f>
        <v>0</v>
      </c>
      <c r="BI369" s="6">
        <f>0</f>
        <v>0</v>
      </c>
      <c r="BJ369" s="7">
        <f>IFERROR(VLOOKUP(BE369,Table1[#All],2,0),0)</f>
        <v>0</v>
      </c>
      <c r="BK369" s="6" t="s">
        <v>9</v>
      </c>
      <c r="BL369" s="6" t="s">
        <v>9</v>
      </c>
      <c r="BM369" s="6">
        <f>0</f>
        <v>0</v>
      </c>
      <c r="BN369" s="6">
        <f>0</f>
        <v>0</v>
      </c>
      <c r="BO369" s="6">
        <f>0</f>
        <v>0</v>
      </c>
      <c r="BP369" s="7">
        <f>IFERROR(VLOOKUP(BK369,Table1[#All],2,0),0)</f>
        <v>0</v>
      </c>
    </row>
    <row r="370" spans="1:68" x14ac:dyDescent="0.25">
      <c r="A370" s="6" t="s">
        <v>3525</v>
      </c>
      <c r="B370" s="6" t="str">
        <f>VLOOKUP(A370,Table3[#All],2,FALSE)</f>
        <v>Michigan State University</v>
      </c>
      <c r="C370" s="6" t="str">
        <f>VLOOKUP(A370,Table3[#All],3,FALSE)</f>
        <v>How to Start Your Own Business</v>
      </c>
      <c r="D370" s="6" t="str">
        <f>VLOOKUP(A370,Table3[#All],4,FALSE)</f>
        <v>Specialization</v>
      </c>
      <c r="E370" s="6">
        <f>VLOOKUP(A370,Table3[#All],5,FALSE)</f>
        <v>4.4000000000000004</v>
      </c>
      <c r="F370" s="6">
        <f>VLOOKUP(A370,Table3[#All],6,FALSE)</f>
        <v>654</v>
      </c>
      <c r="G370" s="6">
        <v>71000</v>
      </c>
      <c r="H370" s="6" t="str">
        <f>VLOOKUP(A370,Table3[#All],8,FALSE)</f>
        <v>Beginner</v>
      </c>
      <c r="I370" s="6" t="s">
        <v>3526</v>
      </c>
      <c r="J370" s="6" t="s">
        <v>3527</v>
      </c>
      <c r="K370" s="6">
        <v>4.5</v>
      </c>
      <c r="L370" s="6">
        <v>541</v>
      </c>
      <c r="M370" s="6">
        <v>171</v>
      </c>
      <c r="N370" s="7">
        <f>IFERROR(VLOOKUP(I370,Table1[#All],2,0),0)</f>
        <v>58516</v>
      </c>
      <c r="O370" s="6" t="s">
        <v>3528</v>
      </c>
      <c r="P370" s="6" t="s">
        <v>3529</v>
      </c>
      <c r="Q370" s="6">
        <v>4.4000000000000004</v>
      </c>
      <c r="R370" s="6">
        <v>138</v>
      </c>
      <c r="S370" s="6">
        <v>33</v>
      </c>
      <c r="T370" s="7">
        <f>IFERROR(VLOOKUP(O370,Table1[#All],2,0),0)</f>
        <v>13222</v>
      </c>
      <c r="U370" s="6" t="s">
        <v>3530</v>
      </c>
      <c r="V370" s="6" t="s">
        <v>3531</v>
      </c>
      <c r="W370" s="6">
        <v>4.4000000000000004</v>
      </c>
      <c r="X370" s="6">
        <v>73</v>
      </c>
      <c r="Y370" s="6">
        <v>23</v>
      </c>
      <c r="Z370" s="7">
        <f>IFERROR(VLOOKUP(U370,Table1[#All],2,0),0)</f>
        <v>12314</v>
      </c>
      <c r="AA370" s="6" t="s">
        <v>3532</v>
      </c>
      <c r="AB370" s="6" t="s">
        <v>3533</v>
      </c>
      <c r="AC370" s="6">
        <v>4.7</v>
      </c>
      <c r="AD370" s="6">
        <v>64</v>
      </c>
      <c r="AE370" s="6">
        <v>16</v>
      </c>
      <c r="AF370" s="7">
        <f>IFERROR(VLOOKUP(AA370,Table1[#All],2,0),0)</f>
        <v>8971</v>
      </c>
      <c r="AG370" s="6" t="s">
        <v>3534</v>
      </c>
      <c r="AH370" s="6" t="s">
        <v>3535</v>
      </c>
      <c r="AI370" s="6">
        <v>4.7</v>
      </c>
      <c r="AJ370" s="6">
        <v>35</v>
      </c>
      <c r="AK370" s="6">
        <v>8</v>
      </c>
      <c r="AL370" s="7">
        <f>IFERROR(VLOOKUP(AG370,Table1[#All],2,0),0)</f>
        <v>8247</v>
      </c>
      <c r="AM370" s="6" t="s">
        <v>3536</v>
      </c>
      <c r="AN370" s="6" t="s">
        <v>3537</v>
      </c>
      <c r="AO370" s="6">
        <v>4.8</v>
      </c>
      <c r="AP370" s="6">
        <v>34</v>
      </c>
      <c r="AQ370" s="6">
        <v>10</v>
      </c>
      <c r="AR370" s="7">
        <f>IFERROR(VLOOKUP(AM370,Table1[#All],2,0),0)</f>
        <v>3272</v>
      </c>
      <c r="AS370" s="6" t="s">
        <v>9</v>
      </c>
      <c r="AT370" s="6" t="s">
        <v>9</v>
      </c>
      <c r="AU370" s="6">
        <f>0</f>
        <v>0</v>
      </c>
      <c r="AV370" s="6">
        <f>0</f>
        <v>0</v>
      </c>
      <c r="AW370" s="6">
        <f>0</f>
        <v>0</v>
      </c>
      <c r="AX370" s="7">
        <f>IFERROR(VLOOKUP(AS370,Table1[#All],2,0),0)</f>
        <v>0</v>
      </c>
      <c r="AY370" s="6" t="s">
        <v>9</v>
      </c>
      <c r="AZ370" s="6" t="s">
        <v>9</v>
      </c>
      <c r="BA370" s="6">
        <f>0</f>
        <v>0</v>
      </c>
      <c r="BB370" s="6">
        <f>0</f>
        <v>0</v>
      </c>
      <c r="BC370" s="6">
        <f>0</f>
        <v>0</v>
      </c>
      <c r="BD370" s="7">
        <f>IFERROR(VLOOKUP(AY370,Table1[#All],2,0),0)</f>
        <v>0</v>
      </c>
      <c r="BE370" s="6" t="s">
        <v>9</v>
      </c>
      <c r="BF370" s="6" t="s">
        <v>9</v>
      </c>
      <c r="BG370" s="6">
        <f>0</f>
        <v>0</v>
      </c>
      <c r="BH370" s="6">
        <f>0</f>
        <v>0</v>
      </c>
      <c r="BI370" s="6">
        <f>0</f>
        <v>0</v>
      </c>
      <c r="BJ370" s="7">
        <f>IFERROR(VLOOKUP(BE370,Table1[#All],2,0),0)</f>
        <v>0</v>
      </c>
      <c r="BK370" s="6" t="s">
        <v>9</v>
      </c>
      <c r="BL370" s="6" t="s">
        <v>9</v>
      </c>
      <c r="BM370" s="6">
        <f>0</f>
        <v>0</v>
      </c>
      <c r="BN370" s="6">
        <f>0</f>
        <v>0</v>
      </c>
      <c r="BO370" s="6">
        <f>0</f>
        <v>0</v>
      </c>
      <c r="BP370" s="7">
        <f>IFERROR(VLOOKUP(BK370,Table1[#All],2,0),0)</f>
        <v>0</v>
      </c>
    </row>
    <row r="371" spans="1:68" x14ac:dyDescent="0.25">
      <c r="A371" s="6" t="s">
        <v>3538</v>
      </c>
      <c r="B371" s="6" t="str">
        <f>VLOOKUP(A371,Table3[#All],2,FALSE)</f>
        <v>University of Michigan</v>
      </c>
      <c r="C371" s="6" t="str">
        <f>VLOOKUP(A371,Table3[#All],3,FALSE)</f>
        <v>The Influence of Social Determinants on Health</v>
      </c>
      <c r="D371" s="6" t="str">
        <f>VLOOKUP(A371,Table3[#All],4,FALSE)</f>
        <v>Specialization</v>
      </c>
      <c r="E371" s="6">
        <f>VLOOKUP(A371,Table3[#All],5,FALSE)</f>
        <v>4.7</v>
      </c>
      <c r="F371" s="6">
        <f>VLOOKUP(A371,Table3[#All],6,FALSE)</f>
        <v>15</v>
      </c>
      <c r="G371" s="6">
        <v>1600</v>
      </c>
      <c r="H371" s="6" t="str">
        <f>VLOOKUP(A371,Table3[#All],8,FALSE)</f>
        <v>Beginner</v>
      </c>
      <c r="I371" s="6" t="s">
        <v>3539</v>
      </c>
      <c r="J371" s="6" t="s">
        <v>3540</v>
      </c>
      <c r="K371" s="6">
        <v>4.7</v>
      </c>
      <c r="L371" s="6">
        <v>11</v>
      </c>
      <c r="M371" s="6">
        <v>4</v>
      </c>
      <c r="N371" s="7">
        <f>IFERROR(VLOOKUP(I371,Table1[#All],2,0),0)</f>
        <v>0</v>
      </c>
      <c r="O371" s="6" t="s">
        <v>3541</v>
      </c>
      <c r="P371" s="6" t="s">
        <v>3542</v>
      </c>
      <c r="Q371" s="6" t="s">
        <v>4367</v>
      </c>
      <c r="R371" s="6" t="s">
        <v>4367</v>
      </c>
      <c r="S371" s="6">
        <f>0</f>
        <v>0</v>
      </c>
      <c r="T371" s="7">
        <f>IFERROR(VLOOKUP(O371,Table1[#All],2,0),0)</f>
        <v>0</v>
      </c>
      <c r="U371" s="6" t="s">
        <v>3543</v>
      </c>
      <c r="V371" s="6" t="s">
        <v>3544</v>
      </c>
      <c r="W371" s="6">
        <v>0</v>
      </c>
      <c r="X371" s="6">
        <v>0</v>
      </c>
      <c r="Y371" s="6">
        <v>0</v>
      </c>
      <c r="Z371" s="7">
        <f>IFERROR(VLOOKUP(U371,Table1[#All],2,0),0)</f>
        <v>0</v>
      </c>
      <c r="AA371" s="6" t="s">
        <v>9</v>
      </c>
      <c r="AB371" s="6" t="s">
        <v>9</v>
      </c>
      <c r="AC371" s="6">
        <f>0</f>
        <v>0</v>
      </c>
      <c r="AD371" s="6">
        <f>0</f>
        <v>0</v>
      </c>
      <c r="AE371" s="6">
        <f>0</f>
        <v>0</v>
      </c>
      <c r="AF371" s="7">
        <f>IFERROR(VLOOKUP(AA371,Table1[#All],2,0),0)</f>
        <v>0</v>
      </c>
      <c r="AG371" s="6" t="s">
        <v>9</v>
      </c>
      <c r="AH371" s="6" t="s">
        <v>9</v>
      </c>
      <c r="AI371" s="6">
        <f>0</f>
        <v>0</v>
      </c>
      <c r="AJ371" s="6">
        <f>0</f>
        <v>0</v>
      </c>
      <c r="AK371" s="6">
        <f>0</f>
        <v>0</v>
      </c>
      <c r="AL371" s="7">
        <f>IFERROR(VLOOKUP(AG371,Table1[#All],2,0),0)</f>
        <v>0</v>
      </c>
      <c r="AM371" s="6" t="s">
        <v>9</v>
      </c>
      <c r="AN371" s="6" t="s">
        <v>9</v>
      </c>
      <c r="AO371" s="6">
        <f>0</f>
        <v>0</v>
      </c>
      <c r="AP371" s="6">
        <f>0</f>
        <v>0</v>
      </c>
      <c r="AQ371" s="6">
        <f>0</f>
        <v>0</v>
      </c>
      <c r="AR371" s="7">
        <f>IFERROR(VLOOKUP(AM371,Table1[#All],2,0),0)</f>
        <v>0</v>
      </c>
      <c r="AS371" s="6" t="s">
        <v>9</v>
      </c>
      <c r="AT371" s="6" t="s">
        <v>9</v>
      </c>
      <c r="AU371" s="6">
        <f>0</f>
        <v>0</v>
      </c>
      <c r="AV371" s="6">
        <f>0</f>
        <v>0</v>
      </c>
      <c r="AW371" s="6">
        <f>0</f>
        <v>0</v>
      </c>
      <c r="AX371" s="7">
        <f>IFERROR(VLOOKUP(AS371,Table1[#All],2,0),0)</f>
        <v>0</v>
      </c>
      <c r="AY371" s="6" t="s">
        <v>9</v>
      </c>
      <c r="AZ371" s="6" t="s">
        <v>9</v>
      </c>
      <c r="BA371" s="6">
        <f>0</f>
        <v>0</v>
      </c>
      <c r="BB371" s="6">
        <f>0</f>
        <v>0</v>
      </c>
      <c r="BC371" s="6">
        <f>0</f>
        <v>0</v>
      </c>
      <c r="BD371" s="7">
        <f>IFERROR(VLOOKUP(AY371,Table1[#All],2,0),0)</f>
        <v>0</v>
      </c>
      <c r="BE371" s="6" t="s">
        <v>9</v>
      </c>
      <c r="BF371" s="6" t="s">
        <v>9</v>
      </c>
      <c r="BG371" s="6">
        <f>0</f>
        <v>0</v>
      </c>
      <c r="BH371" s="6">
        <f>0</f>
        <v>0</v>
      </c>
      <c r="BI371" s="6">
        <f>0</f>
        <v>0</v>
      </c>
      <c r="BJ371" s="7">
        <f>IFERROR(VLOOKUP(BE371,Table1[#All],2,0),0)</f>
        <v>0</v>
      </c>
      <c r="BK371" s="6" t="s">
        <v>9</v>
      </c>
      <c r="BL371" s="6" t="s">
        <v>9</v>
      </c>
      <c r="BM371" s="6">
        <f>0</f>
        <v>0</v>
      </c>
      <c r="BN371" s="6">
        <f>0</f>
        <v>0</v>
      </c>
      <c r="BO371" s="6">
        <f>0</f>
        <v>0</v>
      </c>
      <c r="BP371" s="7">
        <f>IFERROR(VLOOKUP(BK371,Table1[#All],2,0),0)</f>
        <v>0</v>
      </c>
    </row>
    <row r="372" spans="1:68" x14ac:dyDescent="0.25">
      <c r="A372" s="6" t="s">
        <v>3545</v>
      </c>
      <c r="B372" s="6" t="str">
        <f>VLOOKUP(A372,Table3[#All],2,FALSE)</f>
        <v>University of Colorado System</v>
      </c>
      <c r="C372" s="6" t="str">
        <f>VLOOKUP(A372,Table3[#All],3,FALSE)</f>
        <v>Palliative Care: It's Not Just Hospice Anymore</v>
      </c>
      <c r="D372" s="6" t="str">
        <f>VLOOKUP(A372,Table3[#All],4,FALSE)</f>
        <v>Specialization</v>
      </c>
      <c r="E372" s="6">
        <f>VLOOKUP(A372,Table3[#All],5,FALSE)</f>
        <v>4.8</v>
      </c>
      <c r="F372" s="6">
        <f>VLOOKUP(A372,Table3[#All],6,FALSE)</f>
        <v>358</v>
      </c>
      <c r="G372" s="6">
        <v>10000</v>
      </c>
      <c r="H372" s="6" t="str">
        <f>VLOOKUP(A372,Table3[#All],8,FALSE)</f>
        <v>Beginner</v>
      </c>
      <c r="I372" s="6" t="s">
        <v>3546</v>
      </c>
      <c r="J372" s="6" t="s">
        <v>3547</v>
      </c>
      <c r="K372" s="6">
        <v>4.8</v>
      </c>
      <c r="L372" s="6">
        <v>230</v>
      </c>
      <c r="M372" s="6">
        <v>59</v>
      </c>
      <c r="N372" s="7">
        <f>IFERROR(VLOOKUP(I372,Table1[#All],2,0),0)</f>
        <v>6449</v>
      </c>
      <c r="O372" s="6" t="s">
        <v>3548</v>
      </c>
      <c r="P372" s="6" t="s">
        <v>3549</v>
      </c>
      <c r="Q372" s="6">
        <v>4.8</v>
      </c>
      <c r="R372" s="6">
        <v>133</v>
      </c>
      <c r="S372" s="6">
        <v>39</v>
      </c>
      <c r="T372" s="7">
        <f>IFERROR(VLOOKUP(O372,Table1[#All],2,0),0)</f>
        <v>3844</v>
      </c>
      <c r="U372" s="6" t="s">
        <v>3550</v>
      </c>
      <c r="V372" s="6" t="s">
        <v>3551</v>
      </c>
      <c r="W372" s="6">
        <v>4.8</v>
      </c>
      <c r="X372" s="6">
        <v>70</v>
      </c>
      <c r="Y372" s="6">
        <v>20</v>
      </c>
      <c r="Z372" s="7">
        <f>IFERROR(VLOOKUP(U372,Table1[#All],2,0),0)</f>
        <v>2559</v>
      </c>
      <c r="AA372" s="6" t="s">
        <v>3552</v>
      </c>
      <c r="AB372" s="6" t="s">
        <v>3553</v>
      </c>
      <c r="AC372" s="6">
        <v>4.9000000000000004</v>
      </c>
      <c r="AD372" s="6">
        <v>72</v>
      </c>
      <c r="AE372" s="6">
        <v>19</v>
      </c>
      <c r="AF372" s="7">
        <f>IFERROR(VLOOKUP(AA372,Table1[#All],2,0),0)</f>
        <v>2814</v>
      </c>
      <c r="AG372" s="6" t="s">
        <v>3554</v>
      </c>
      <c r="AH372" s="6" t="s">
        <v>3555</v>
      </c>
      <c r="AI372" s="6">
        <v>4.8</v>
      </c>
      <c r="AJ372" s="6">
        <v>27</v>
      </c>
      <c r="AK372" s="6">
        <v>10</v>
      </c>
      <c r="AL372" s="7">
        <f>IFERROR(VLOOKUP(AG372,Table1[#All],2,0),0)</f>
        <v>0</v>
      </c>
      <c r="AM372" s="6" t="s">
        <v>9</v>
      </c>
      <c r="AN372" s="6" t="s">
        <v>9</v>
      </c>
      <c r="AO372" s="6">
        <f>0</f>
        <v>0</v>
      </c>
      <c r="AP372" s="6">
        <f>0</f>
        <v>0</v>
      </c>
      <c r="AQ372" s="6">
        <f>0</f>
        <v>0</v>
      </c>
      <c r="AR372" s="7">
        <f>IFERROR(VLOOKUP(AM372,Table1[#All],2,0),0)</f>
        <v>0</v>
      </c>
      <c r="AS372" s="6" t="s">
        <v>9</v>
      </c>
      <c r="AT372" s="6" t="s">
        <v>9</v>
      </c>
      <c r="AU372" s="6">
        <f>0</f>
        <v>0</v>
      </c>
      <c r="AV372" s="6">
        <f>0</f>
        <v>0</v>
      </c>
      <c r="AW372" s="6">
        <f>0</f>
        <v>0</v>
      </c>
      <c r="AX372" s="7">
        <f>IFERROR(VLOOKUP(AS372,Table1[#All],2,0),0)</f>
        <v>0</v>
      </c>
      <c r="AY372" s="6" t="s">
        <v>9</v>
      </c>
      <c r="AZ372" s="6" t="s">
        <v>9</v>
      </c>
      <c r="BA372" s="6">
        <f>0</f>
        <v>0</v>
      </c>
      <c r="BB372" s="6">
        <f>0</f>
        <v>0</v>
      </c>
      <c r="BC372" s="6">
        <f>0</f>
        <v>0</v>
      </c>
      <c r="BD372" s="7">
        <f>IFERROR(VLOOKUP(AY372,Table1[#All],2,0),0)</f>
        <v>0</v>
      </c>
      <c r="BE372" s="6" t="s">
        <v>9</v>
      </c>
      <c r="BF372" s="6" t="s">
        <v>9</v>
      </c>
      <c r="BG372" s="6">
        <f>0</f>
        <v>0</v>
      </c>
      <c r="BH372" s="6">
        <f>0</f>
        <v>0</v>
      </c>
      <c r="BI372" s="6">
        <f>0</f>
        <v>0</v>
      </c>
      <c r="BJ372" s="7">
        <f>IFERROR(VLOOKUP(BE372,Table1[#All],2,0),0)</f>
        <v>0</v>
      </c>
      <c r="BK372" s="6" t="s">
        <v>9</v>
      </c>
      <c r="BL372" s="6" t="s">
        <v>9</v>
      </c>
      <c r="BM372" s="6">
        <f>0</f>
        <v>0</v>
      </c>
      <c r="BN372" s="6">
        <f>0</f>
        <v>0</v>
      </c>
      <c r="BO372" s="6">
        <f>0</f>
        <v>0</v>
      </c>
      <c r="BP372" s="7">
        <f>IFERROR(VLOOKUP(BK372,Table1[#All],2,0),0)</f>
        <v>0</v>
      </c>
    </row>
    <row r="373" spans="1:68" x14ac:dyDescent="0.25">
      <c r="A373" s="6" t="s">
        <v>3556</v>
      </c>
      <c r="B373" s="6" t="str">
        <f>VLOOKUP(A373,Table3[#All],2,FALSE)</f>
        <v>University of Colorado Boulder</v>
      </c>
      <c r="C373" s="6" t="str">
        <f>VLOOKUP(A373,Table3[#All],3,FALSE)</f>
        <v>The Teacher and Social and Emotional Learning (SEL)</v>
      </c>
      <c r="D373" s="6" t="str">
        <f>VLOOKUP(A373,Table3[#All],4,FALSE)</f>
        <v>Specialization</v>
      </c>
      <c r="E373" s="6">
        <f>VLOOKUP(A373,Table3[#All],5,FALSE)</f>
        <v>4.7</v>
      </c>
      <c r="F373" s="6">
        <f>VLOOKUP(A373,Table3[#All],6,FALSE)</f>
        <v>590</v>
      </c>
      <c r="G373" s="6">
        <v>15000</v>
      </c>
      <c r="H373" s="6" t="str">
        <f>VLOOKUP(A373,Table3[#All],8,FALSE)</f>
        <v>Beginner</v>
      </c>
      <c r="I373" s="6" t="s">
        <v>3557</v>
      </c>
      <c r="J373" s="6" t="s">
        <v>3558</v>
      </c>
      <c r="K373" s="6">
        <v>4.7</v>
      </c>
      <c r="L373" s="6">
        <v>472</v>
      </c>
      <c r="M373" s="6">
        <v>149</v>
      </c>
      <c r="N373" s="7">
        <f>IFERROR(VLOOKUP(I373,Table1[#All],2,0),0)</f>
        <v>11858</v>
      </c>
      <c r="O373" s="6" t="s">
        <v>3559</v>
      </c>
      <c r="P373" s="6" t="s">
        <v>3560</v>
      </c>
      <c r="Q373" s="6">
        <v>4.8</v>
      </c>
      <c r="R373" s="6">
        <v>197</v>
      </c>
      <c r="S373" s="6">
        <v>50</v>
      </c>
      <c r="T373" s="7">
        <f>IFERROR(VLOOKUP(O373,Table1[#All],2,0),0)</f>
        <v>0</v>
      </c>
      <c r="U373" s="6" t="s">
        <v>3561</v>
      </c>
      <c r="V373" s="6" t="s">
        <v>3562</v>
      </c>
      <c r="W373" s="6">
        <v>4.8</v>
      </c>
      <c r="X373" s="6">
        <v>99</v>
      </c>
      <c r="Y373" s="6">
        <v>14</v>
      </c>
      <c r="Z373" s="7">
        <f>IFERROR(VLOOKUP(U373,Table1[#All],2,0),0)</f>
        <v>2830</v>
      </c>
      <c r="AA373" s="6" t="s">
        <v>3563</v>
      </c>
      <c r="AB373" s="6" t="s">
        <v>3564</v>
      </c>
      <c r="AC373" s="6">
        <v>4.8</v>
      </c>
      <c r="AD373" s="6">
        <v>110</v>
      </c>
      <c r="AE373" s="6">
        <v>21</v>
      </c>
      <c r="AF373" s="7">
        <f>IFERROR(VLOOKUP(AA373,Table1[#All],2,0),0)</f>
        <v>2997</v>
      </c>
      <c r="AG373" s="6" t="s">
        <v>3565</v>
      </c>
      <c r="AH373" s="6" t="s">
        <v>3566</v>
      </c>
      <c r="AI373" s="6">
        <v>4.7</v>
      </c>
      <c r="AJ373" s="6">
        <v>41</v>
      </c>
      <c r="AK373" s="6">
        <v>13</v>
      </c>
      <c r="AL373" s="7">
        <f>IFERROR(VLOOKUP(AG373,Table1[#All],2,0),0)</f>
        <v>2018</v>
      </c>
      <c r="AM373" s="6" t="s">
        <v>9</v>
      </c>
      <c r="AN373" s="6" t="s">
        <v>9</v>
      </c>
      <c r="AO373" s="6">
        <f>0</f>
        <v>0</v>
      </c>
      <c r="AP373" s="6">
        <f>0</f>
        <v>0</v>
      </c>
      <c r="AQ373" s="6">
        <f>0</f>
        <v>0</v>
      </c>
      <c r="AR373" s="7">
        <f>IFERROR(VLOOKUP(AM373,Table1[#All],2,0),0)</f>
        <v>0</v>
      </c>
      <c r="AS373" s="6" t="s">
        <v>9</v>
      </c>
      <c r="AT373" s="6" t="s">
        <v>9</v>
      </c>
      <c r="AU373" s="6">
        <f>0</f>
        <v>0</v>
      </c>
      <c r="AV373" s="6">
        <f>0</f>
        <v>0</v>
      </c>
      <c r="AW373" s="6">
        <f>0</f>
        <v>0</v>
      </c>
      <c r="AX373" s="7">
        <f>IFERROR(VLOOKUP(AS373,Table1[#All],2,0),0)</f>
        <v>0</v>
      </c>
      <c r="AY373" s="6" t="s">
        <v>9</v>
      </c>
      <c r="AZ373" s="6" t="s">
        <v>9</v>
      </c>
      <c r="BA373" s="6">
        <f>0</f>
        <v>0</v>
      </c>
      <c r="BB373" s="6">
        <f>0</f>
        <v>0</v>
      </c>
      <c r="BC373" s="6">
        <f>0</f>
        <v>0</v>
      </c>
      <c r="BD373" s="7">
        <f>IFERROR(VLOOKUP(AY373,Table1[#All],2,0),0)</f>
        <v>0</v>
      </c>
      <c r="BE373" s="6" t="s">
        <v>9</v>
      </c>
      <c r="BF373" s="6" t="s">
        <v>9</v>
      </c>
      <c r="BG373" s="6">
        <f>0</f>
        <v>0</v>
      </c>
      <c r="BH373" s="6">
        <f>0</f>
        <v>0</v>
      </c>
      <c r="BI373" s="6">
        <f>0</f>
        <v>0</v>
      </c>
      <c r="BJ373" s="7">
        <f>IFERROR(VLOOKUP(BE373,Table1[#All],2,0),0)</f>
        <v>0</v>
      </c>
      <c r="BK373" s="6" t="s">
        <v>9</v>
      </c>
      <c r="BL373" s="6" t="s">
        <v>9</v>
      </c>
      <c r="BM373" s="6">
        <f>0</f>
        <v>0</v>
      </c>
      <c r="BN373" s="6">
        <f>0</f>
        <v>0</v>
      </c>
      <c r="BO373" s="6">
        <f>0</f>
        <v>0</v>
      </c>
      <c r="BP373" s="7">
        <f>IFERROR(VLOOKUP(BK373,Table1[#All],2,0),0)</f>
        <v>0</v>
      </c>
    </row>
    <row r="374" spans="1:68" x14ac:dyDescent="0.25">
      <c r="A374" s="6" t="s">
        <v>3567</v>
      </c>
      <c r="B374" s="6" t="str">
        <f>VLOOKUP(A374,Table3[#All],2,FALSE)</f>
        <v>Michigan State University</v>
      </c>
      <c r="C374" s="6" t="str">
        <f>VLOOKUP(A374,Table3[#All],3,FALSE)</f>
        <v>Art for Games</v>
      </c>
      <c r="D374" s="6" t="str">
        <f>VLOOKUP(A374,Table3[#All],4,FALSE)</f>
        <v>Specialization</v>
      </c>
      <c r="E374" s="6">
        <f>VLOOKUP(A374,Table3[#All],5,FALSE)</f>
        <v>4.5</v>
      </c>
      <c r="F374" s="6">
        <f>VLOOKUP(A374,Table3[#All],6,FALSE)</f>
        <v>227</v>
      </c>
      <c r="G374" s="6">
        <v>24000</v>
      </c>
      <c r="H374" s="6" t="str">
        <f>VLOOKUP(A374,Table3[#All],8,FALSE)</f>
        <v>Beginner</v>
      </c>
      <c r="I374" s="6" t="s">
        <v>3568</v>
      </c>
      <c r="J374" s="6" t="s">
        <v>3569</v>
      </c>
      <c r="K374" s="6">
        <v>4.5999999999999996</v>
      </c>
      <c r="L374" s="6">
        <v>173</v>
      </c>
      <c r="M374" s="6">
        <v>57</v>
      </c>
      <c r="N374" s="7">
        <f>IFERROR(VLOOKUP(I374,Table1[#All],2,0),0)</f>
        <v>19865</v>
      </c>
      <c r="O374" s="6" t="s">
        <v>3570</v>
      </c>
      <c r="P374" s="6" t="s">
        <v>3571</v>
      </c>
      <c r="Q374" s="6">
        <v>4.0999999999999996</v>
      </c>
      <c r="R374" s="6">
        <v>29</v>
      </c>
      <c r="S374" s="6">
        <v>10</v>
      </c>
      <c r="T374" s="7">
        <f>IFERROR(VLOOKUP(O374,Table1[#All],2,0),0)</f>
        <v>4431</v>
      </c>
      <c r="U374" s="6" t="s">
        <v>3572</v>
      </c>
      <c r="V374" s="6" t="s">
        <v>3573</v>
      </c>
      <c r="W374" s="6">
        <v>4.8</v>
      </c>
      <c r="X374" s="6">
        <v>19</v>
      </c>
      <c r="Y374" s="6">
        <v>6</v>
      </c>
      <c r="Z374" s="7">
        <f>IFERROR(VLOOKUP(U374,Table1[#All],2,0),0)</f>
        <v>3099</v>
      </c>
      <c r="AA374" s="6" t="s">
        <v>3574</v>
      </c>
      <c r="AB374" s="6" t="s">
        <v>3575</v>
      </c>
      <c r="AC374" s="6">
        <v>4.7</v>
      </c>
      <c r="AD374" s="6">
        <v>41</v>
      </c>
      <c r="AE374" s="6">
        <v>7</v>
      </c>
      <c r="AF374" s="7">
        <f>IFERROR(VLOOKUP(AA374,Table1[#All],2,0),0)</f>
        <v>5364</v>
      </c>
      <c r="AG374" s="6" t="s">
        <v>9</v>
      </c>
      <c r="AH374" s="6" t="s">
        <v>9</v>
      </c>
      <c r="AI374" s="6">
        <f>0</f>
        <v>0</v>
      </c>
      <c r="AJ374" s="6">
        <f>0</f>
        <v>0</v>
      </c>
      <c r="AK374" s="6">
        <f>0</f>
        <v>0</v>
      </c>
      <c r="AL374" s="7">
        <f>IFERROR(VLOOKUP(AG374,Table1[#All],2,0),0)</f>
        <v>0</v>
      </c>
      <c r="AM374" s="6" t="s">
        <v>9</v>
      </c>
      <c r="AN374" s="6" t="s">
        <v>9</v>
      </c>
      <c r="AO374" s="6">
        <f>0</f>
        <v>0</v>
      </c>
      <c r="AP374" s="6">
        <f>0</f>
        <v>0</v>
      </c>
      <c r="AQ374" s="6">
        <f>0</f>
        <v>0</v>
      </c>
      <c r="AR374" s="7">
        <f>IFERROR(VLOOKUP(AM374,Table1[#All],2,0),0)</f>
        <v>0</v>
      </c>
      <c r="AS374" s="6" t="s">
        <v>9</v>
      </c>
      <c r="AT374" s="6" t="s">
        <v>9</v>
      </c>
      <c r="AU374" s="6">
        <f>0</f>
        <v>0</v>
      </c>
      <c r="AV374" s="6">
        <f>0</f>
        <v>0</v>
      </c>
      <c r="AW374" s="6">
        <f>0</f>
        <v>0</v>
      </c>
      <c r="AX374" s="7">
        <f>IFERROR(VLOOKUP(AS374,Table1[#All],2,0),0)</f>
        <v>0</v>
      </c>
      <c r="AY374" s="6" t="s">
        <v>9</v>
      </c>
      <c r="AZ374" s="6" t="s">
        <v>9</v>
      </c>
      <c r="BA374" s="6">
        <f>0</f>
        <v>0</v>
      </c>
      <c r="BB374" s="6">
        <f>0</f>
        <v>0</v>
      </c>
      <c r="BC374" s="6">
        <f>0</f>
        <v>0</v>
      </c>
      <c r="BD374" s="7">
        <f>IFERROR(VLOOKUP(AY374,Table1[#All],2,0),0)</f>
        <v>0</v>
      </c>
      <c r="BE374" s="6" t="s">
        <v>9</v>
      </c>
      <c r="BF374" s="6" t="s">
        <v>9</v>
      </c>
      <c r="BG374" s="6">
        <f>0</f>
        <v>0</v>
      </c>
      <c r="BH374" s="6">
        <f>0</f>
        <v>0</v>
      </c>
      <c r="BI374" s="6">
        <f>0</f>
        <v>0</v>
      </c>
      <c r="BJ374" s="7">
        <f>IFERROR(VLOOKUP(BE374,Table1[#All],2,0),0)</f>
        <v>0</v>
      </c>
      <c r="BK374" s="6" t="s">
        <v>9</v>
      </c>
      <c r="BL374" s="6" t="s">
        <v>9</v>
      </c>
      <c r="BM374" s="6">
        <f>0</f>
        <v>0</v>
      </c>
      <c r="BN374" s="6">
        <f>0</f>
        <v>0</v>
      </c>
      <c r="BO374" s="6">
        <f>0</f>
        <v>0</v>
      </c>
      <c r="BP374" s="7">
        <f>IFERROR(VLOOKUP(BK374,Table1[#All],2,0),0)</f>
        <v>0</v>
      </c>
    </row>
    <row r="375" spans="1:68" x14ac:dyDescent="0.25">
      <c r="A375" s="6" t="s">
        <v>3576</v>
      </c>
      <c r="B375" s="6" t="str">
        <f>VLOOKUP(A375,Table3[#All],2,FALSE)</f>
        <v>The University of Melbourne</v>
      </c>
      <c r="C375" s="6" t="str">
        <f>VLOOKUP(A375,Table3[#All],3,FALSE)</f>
        <v>Essentials of Corporate Finance</v>
      </c>
      <c r="D375" s="6" t="str">
        <f>VLOOKUP(A375,Table3[#All],4,FALSE)</f>
        <v>Specialization</v>
      </c>
      <c r="E375" s="6">
        <f>VLOOKUP(A375,Table3[#All],5,FALSE)</f>
        <v>4.5999999999999996</v>
      </c>
      <c r="F375" s="6">
        <f>VLOOKUP(A375,Table3[#All],6,FALSE)</f>
        <v>1622</v>
      </c>
      <c r="G375" s="6">
        <v>72000</v>
      </c>
      <c r="H375" s="6" t="str">
        <f>VLOOKUP(A375,Table3[#All],8,FALSE)</f>
        <v>Intermediate</v>
      </c>
      <c r="I375" s="6" t="s">
        <v>3577</v>
      </c>
      <c r="J375" s="6" t="s">
        <v>3578</v>
      </c>
      <c r="K375" s="6">
        <v>4.7</v>
      </c>
      <c r="L375" s="8">
        <v>1226</v>
      </c>
      <c r="M375" s="6">
        <v>226</v>
      </c>
      <c r="N375" s="7">
        <f>IFERROR(VLOOKUP(I375,Table1[#All],2,0),0)</f>
        <v>52033</v>
      </c>
      <c r="O375" s="6" t="s">
        <v>3579</v>
      </c>
      <c r="P375" s="6" t="s">
        <v>3580</v>
      </c>
      <c r="Q375" s="6">
        <v>4.5999999999999996</v>
      </c>
      <c r="R375" s="6">
        <v>542</v>
      </c>
      <c r="S375" s="6">
        <v>73</v>
      </c>
      <c r="T375" s="7">
        <f>IFERROR(VLOOKUP(O375,Table1[#All],2,0),0)</f>
        <v>20144</v>
      </c>
      <c r="U375" s="6" t="s">
        <v>3581</v>
      </c>
      <c r="V375" s="6" t="s">
        <v>3582</v>
      </c>
      <c r="W375" s="6">
        <v>4.7</v>
      </c>
      <c r="X375" s="6">
        <v>405</v>
      </c>
      <c r="Y375" s="6">
        <v>58</v>
      </c>
      <c r="Z375" s="7">
        <f>IFERROR(VLOOKUP(U375,Table1[#All],2,0),0)</f>
        <v>15400</v>
      </c>
      <c r="AA375" s="6" t="s">
        <v>3583</v>
      </c>
      <c r="AB375" s="6" t="s">
        <v>3584</v>
      </c>
      <c r="AC375" s="6">
        <v>4.7</v>
      </c>
      <c r="AD375" s="6">
        <v>272</v>
      </c>
      <c r="AE375" s="6">
        <v>32</v>
      </c>
      <c r="AF375" s="7">
        <f>IFERROR(VLOOKUP(AA375,Table1[#All],2,0),0)</f>
        <v>13988</v>
      </c>
      <c r="AG375" s="6" t="s">
        <v>3585</v>
      </c>
      <c r="AH375" s="6" t="s">
        <v>3586</v>
      </c>
      <c r="AI375" s="6">
        <v>4.7</v>
      </c>
      <c r="AJ375" s="6">
        <v>110</v>
      </c>
      <c r="AK375" s="6">
        <v>19</v>
      </c>
      <c r="AL375" s="7">
        <f>IFERROR(VLOOKUP(AG375,Table1[#All],2,0),0)</f>
        <v>3108</v>
      </c>
      <c r="AM375" s="6" t="s">
        <v>9</v>
      </c>
      <c r="AN375" s="6" t="s">
        <v>9</v>
      </c>
      <c r="AO375" s="6">
        <f>0</f>
        <v>0</v>
      </c>
      <c r="AP375" s="6">
        <f>0</f>
        <v>0</v>
      </c>
      <c r="AQ375" s="6">
        <f>0</f>
        <v>0</v>
      </c>
      <c r="AR375" s="7">
        <f>IFERROR(VLOOKUP(AM375,Table1[#All],2,0),0)</f>
        <v>0</v>
      </c>
      <c r="AS375" s="6" t="s">
        <v>9</v>
      </c>
      <c r="AT375" s="6" t="s">
        <v>9</v>
      </c>
      <c r="AU375" s="6">
        <f>0</f>
        <v>0</v>
      </c>
      <c r="AV375" s="6">
        <f>0</f>
        <v>0</v>
      </c>
      <c r="AW375" s="6">
        <f>0</f>
        <v>0</v>
      </c>
      <c r="AX375" s="7">
        <f>IFERROR(VLOOKUP(AS375,Table1[#All],2,0),0)</f>
        <v>0</v>
      </c>
      <c r="AY375" s="6" t="s">
        <v>9</v>
      </c>
      <c r="AZ375" s="6" t="s">
        <v>9</v>
      </c>
      <c r="BA375" s="6">
        <f>0</f>
        <v>0</v>
      </c>
      <c r="BB375" s="6">
        <f>0</f>
        <v>0</v>
      </c>
      <c r="BC375" s="6">
        <f>0</f>
        <v>0</v>
      </c>
      <c r="BD375" s="7">
        <f>IFERROR(VLOOKUP(AY375,Table1[#All],2,0),0)</f>
        <v>0</v>
      </c>
      <c r="BE375" s="6" t="s">
        <v>9</v>
      </c>
      <c r="BF375" s="6" t="s">
        <v>9</v>
      </c>
      <c r="BG375" s="6">
        <f>0</f>
        <v>0</v>
      </c>
      <c r="BH375" s="6">
        <f>0</f>
        <v>0</v>
      </c>
      <c r="BI375" s="6">
        <f>0</f>
        <v>0</v>
      </c>
      <c r="BJ375" s="7">
        <f>IFERROR(VLOOKUP(BE375,Table1[#All],2,0),0)</f>
        <v>0</v>
      </c>
      <c r="BK375" s="6" t="s">
        <v>9</v>
      </c>
      <c r="BL375" s="6" t="s">
        <v>9</v>
      </c>
      <c r="BM375" s="6">
        <f>0</f>
        <v>0</v>
      </c>
      <c r="BN375" s="6">
        <f>0</f>
        <v>0</v>
      </c>
      <c r="BO375" s="6">
        <f>0</f>
        <v>0</v>
      </c>
      <c r="BP375" s="7">
        <f>IFERROR(VLOOKUP(BK375,Table1[#All],2,0),0)</f>
        <v>0</v>
      </c>
    </row>
    <row r="376" spans="1:68" x14ac:dyDescent="0.25">
      <c r="A376" s="6" t="s">
        <v>3587</v>
      </c>
      <c r="B376" s="6" t="str">
        <f>VLOOKUP(A376,Table3[#All],2,FALSE)</f>
        <v>HSE University</v>
      </c>
      <c r="C376" s="6" t="str">
        <f>VLOOKUP(A376,Table3[#All],3,FALSE)</f>
        <v>Basics in computer vision</v>
      </c>
      <c r="D376" s="6" t="str">
        <f>VLOOKUP(A376,Table3[#All],4,FALSE)</f>
        <v>Specialization</v>
      </c>
      <c r="E376" s="6">
        <f>VLOOKUP(A376,Table3[#All],5,FALSE)</f>
        <v>3.2</v>
      </c>
      <c r="F376" s="6">
        <f>VLOOKUP(A376,Table3[#All],6,FALSE)</f>
        <v>10</v>
      </c>
      <c r="G376" s="6">
        <v>2300</v>
      </c>
      <c r="H376" s="6" t="str">
        <f>VLOOKUP(A376,Table3[#All],8,FALSE)</f>
        <v>Beginner</v>
      </c>
      <c r="I376" s="6" t="s">
        <v>3588</v>
      </c>
      <c r="J376" s="6" t="s">
        <v>3589</v>
      </c>
      <c r="K376" s="6" t="s">
        <v>4367</v>
      </c>
      <c r="L376" s="6" t="s">
        <v>4367</v>
      </c>
      <c r="M376" s="6">
        <f>0</f>
        <v>0</v>
      </c>
      <c r="N376" s="7">
        <f>IFERROR(VLOOKUP(I376,Table1[#All],2,0),0)</f>
        <v>0</v>
      </c>
      <c r="O376" s="6" t="s">
        <v>3590</v>
      </c>
      <c r="P376" s="6" t="s">
        <v>3591</v>
      </c>
      <c r="Q376" s="6" t="s">
        <v>4367</v>
      </c>
      <c r="R376" s="6" t="s">
        <v>4367</v>
      </c>
      <c r="S376" s="6">
        <f>0</f>
        <v>0</v>
      </c>
      <c r="T376" s="7">
        <f>IFERROR(VLOOKUP(O376,Table1[#All],2,0),0)</f>
        <v>0</v>
      </c>
      <c r="U376" s="6" t="s">
        <v>3592</v>
      </c>
      <c r="V376" s="6" t="s">
        <v>3593</v>
      </c>
      <c r="W376" s="6">
        <v>0</v>
      </c>
      <c r="X376" s="6">
        <v>0</v>
      </c>
      <c r="Y376" s="6">
        <v>0</v>
      </c>
      <c r="Z376" s="7">
        <f>IFERROR(VLOOKUP(U376,Table1[#All],2,0),0)</f>
        <v>0</v>
      </c>
      <c r="AA376" s="6" t="s">
        <v>9</v>
      </c>
      <c r="AB376" s="6" t="s">
        <v>9</v>
      </c>
      <c r="AC376" s="6">
        <f>0</f>
        <v>0</v>
      </c>
      <c r="AD376" s="6">
        <f>0</f>
        <v>0</v>
      </c>
      <c r="AE376" s="6">
        <f>0</f>
        <v>0</v>
      </c>
      <c r="AF376" s="7">
        <f>IFERROR(VLOOKUP(AA376,Table1[#All],2,0),0)</f>
        <v>0</v>
      </c>
      <c r="AG376" s="6" t="s">
        <v>9</v>
      </c>
      <c r="AH376" s="6" t="s">
        <v>9</v>
      </c>
      <c r="AI376" s="6">
        <f>0</f>
        <v>0</v>
      </c>
      <c r="AJ376" s="6">
        <f>0</f>
        <v>0</v>
      </c>
      <c r="AK376" s="6">
        <f>0</f>
        <v>0</v>
      </c>
      <c r="AL376" s="7">
        <f>IFERROR(VLOOKUP(AG376,Table1[#All],2,0),0)</f>
        <v>0</v>
      </c>
      <c r="AM376" s="6" t="s">
        <v>9</v>
      </c>
      <c r="AN376" s="6" t="s">
        <v>9</v>
      </c>
      <c r="AO376" s="6">
        <f>0</f>
        <v>0</v>
      </c>
      <c r="AP376" s="6">
        <f>0</f>
        <v>0</v>
      </c>
      <c r="AQ376" s="6">
        <f>0</f>
        <v>0</v>
      </c>
      <c r="AR376" s="7">
        <f>IFERROR(VLOOKUP(AM376,Table1[#All],2,0),0)</f>
        <v>0</v>
      </c>
      <c r="AS376" s="6" t="s">
        <v>9</v>
      </c>
      <c r="AT376" s="6" t="s">
        <v>9</v>
      </c>
      <c r="AU376" s="6">
        <f>0</f>
        <v>0</v>
      </c>
      <c r="AV376" s="6">
        <f>0</f>
        <v>0</v>
      </c>
      <c r="AW376" s="6">
        <f>0</f>
        <v>0</v>
      </c>
      <c r="AX376" s="7">
        <f>IFERROR(VLOOKUP(AS376,Table1[#All],2,0),0)</f>
        <v>0</v>
      </c>
      <c r="AY376" s="6" t="s">
        <v>9</v>
      </c>
      <c r="AZ376" s="6" t="s">
        <v>9</v>
      </c>
      <c r="BA376" s="6">
        <f>0</f>
        <v>0</v>
      </c>
      <c r="BB376" s="6">
        <f>0</f>
        <v>0</v>
      </c>
      <c r="BC376" s="6">
        <f>0</f>
        <v>0</v>
      </c>
      <c r="BD376" s="7">
        <f>IFERROR(VLOOKUP(AY376,Table1[#All],2,0),0)</f>
        <v>0</v>
      </c>
      <c r="BE376" s="6" t="s">
        <v>9</v>
      </c>
      <c r="BF376" s="6" t="s">
        <v>9</v>
      </c>
      <c r="BG376" s="6">
        <f>0</f>
        <v>0</v>
      </c>
      <c r="BH376" s="6">
        <f>0</f>
        <v>0</v>
      </c>
      <c r="BI376" s="6">
        <f>0</f>
        <v>0</v>
      </c>
      <c r="BJ376" s="7">
        <f>IFERROR(VLOOKUP(BE376,Table1[#All],2,0),0)</f>
        <v>0</v>
      </c>
      <c r="BK376" s="6" t="s">
        <v>9</v>
      </c>
      <c r="BL376" s="6" t="s">
        <v>9</v>
      </c>
      <c r="BM376" s="6">
        <f>0</f>
        <v>0</v>
      </c>
      <c r="BN376" s="6">
        <f>0</f>
        <v>0</v>
      </c>
      <c r="BO376" s="6">
        <f>0</f>
        <v>0</v>
      </c>
      <c r="BP376" s="7">
        <f>IFERROR(VLOOKUP(BK376,Table1[#All],2,0),0)</f>
        <v>0</v>
      </c>
    </row>
    <row r="377" spans="1:68" x14ac:dyDescent="0.25">
      <c r="A377" s="6" t="s">
        <v>3594</v>
      </c>
      <c r="B377" s="6" t="str">
        <f>VLOOKUP(A377,Table3[#All],2,FALSE)</f>
        <v>EIT Digital</v>
      </c>
      <c r="C377" s="6" t="str">
        <f>VLOOKUP(A377,Table3[#All],3,FALSE)</f>
        <v>Privacy and Standardisation</v>
      </c>
      <c r="D377" s="6" t="str">
        <f>VLOOKUP(A377,Table3[#All],4,FALSE)</f>
        <v>Specialization</v>
      </c>
      <c r="E377" s="6">
        <f>VLOOKUP(A377,Table3[#All],5,FALSE)</f>
        <v>4.5</v>
      </c>
      <c r="F377" s="6">
        <f>VLOOKUP(A377,Table3[#All],6,FALSE)</f>
        <v>253</v>
      </c>
      <c r="G377" s="6">
        <v>9700</v>
      </c>
      <c r="H377" s="6" t="str">
        <f>VLOOKUP(A377,Table3[#All],8,FALSE)</f>
        <v>Intermediate</v>
      </c>
      <c r="I377" s="6" t="s">
        <v>3595</v>
      </c>
      <c r="J377" s="6" t="s">
        <v>3596</v>
      </c>
      <c r="K377" s="6">
        <v>4.5</v>
      </c>
      <c r="L377" s="6">
        <v>171</v>
      </c>
      <c r="M377" s="6">
        <v>32</v>
      </c>
      <c r="N377" s="7">
        <f>IFERROR(VLOOKUP(I377,Table1[#All],2,0),0)</f>
        <v>5991</v>
      </c>
      <c r="O377" s="6" t="s">
        <v>3597</v>
      </c>
      <c r="P377" s="6" t="s">
        <v>3598</v>
      </c>
      <c r="Q377" s="6">
        <v>4.4000000000000004</v>
      </c>
      <c r="R377" s="6">
        <v>36</v>
      </c>
      <c r="S377" s="6">
        <v>11</v>
      </c>
      <c r="T377" s="7">
        <f>IFERROR(VLOOKUP(O377,Table1[#All],2,0),0)</f>
        <v>1502</v>
      </c>
      <c r="U377" s="6" t="s">
        <v>3599</v>
      </c>
      <c r="V377" s="6" t="s">
        <v>3600</v>
      </c>
      <c r="W377" s="6">
        <v>4.5</v>
      </c>
      <c r="X377" s="6">
        <v>45</v>
      </c>
      <c r="Y377" s="6">
        <v>10</v>
      </c>
      <c r="Z377" s="7">
        <f>IFERROR(VLOOKUP(U377,Table1[#All],2,0),0)</f>
        <v>3314</v>
      </c>
      <c r="AA377" s="6" t="s">
        <v>3601</v>
      </c>
      <c r="AB377" s="6" t="s">
        <v>3602</v>
      </c>
      <c r="AC377" s="6">
        <v>4.5</v>
      </c>
      <c r="AD377" s="6">
        <v>25</v>
      </c>
      <c r="AE377" s="6">
        <v>5</v>
      </c>
      <c r="AF377" s="7">
        <f>IFERROR(VLOOKUP(AA377,Table1[#All],2,0),0)</f>
        <v>0</v>
      </c>
      <c r="AG377" s="6" t="s">
        <v>3603</v>
      </c>
      <c r="AH377" s="6" t="s">
        <v>3604</v>
      </c>
      <c r="AI377" s="6" t="s">
        <v>4367</v>
      </c>
      <c r="AJ377" s="6" t="s">
        <v>4367</v>
      </c>
      <c r="AK377" s="6" t="s">
        <v>4367</v>
      </c>
      <c r="AL377" s="7">
        <f>IFERROR(VLOOKUP(AG377,Table1[#All],2,0),0)</f>
        <v>0</v>
      </c>
      <c r="AM377" s="6" t="s">
        <v>9</v>
      </c>
      <c r="AN377" s="6" t="s">
        <v>9</v>
      </c>
      <c r="AO377" s="6">
        <f>0</f>
        <v>0</v>
      </c>
      <c r="AP377" s="6">
        <f>0</f>
        <v>0</v>
      </c>
      <c r="AQ377" s="6">
        <f>0</f>
        <v>0</v>
      </c>
      <c r="AR377" s="7">
        <f>IFERROR(VLOOKUP(AM377,Table1[#All],2,0),0)</f>
        <v>0</v>
      </c>
      <c r="AS377" s="6" t="s">
        <v>9</v>
      </c>
      <c r="AT377" s="6" t="s">
        <v>9</v>
      </c>
      <c r="AU377" s="6">
        <f>0</f>
        <v>0</v>
      </c>
      <c r="AV377" s="6">
        <f>0</f>
        <v>0</v>
      </c>
      <c r="AW377" s="6">
        <f>0</f>
        <v>0</v>
      </c>
      <c r="AX377" s="7">
        <f>IFERROR(VLOOKUP(AS377,Table1[#All],2,0),0)</f>
        <v>0</v>
      </c>
      <c r="AY377" s="6" t="s">
        <v>9</v>
      </c>
      <c r="AZ377" s="6" t="s">
        <v>9</v>
      </c>
      <c r="BA377" s="6">
        <f>0</f>
        <v>0</v>
      </c>
      <c r="BB377" s="6">
        <f>0</f>
        <v>0</v>
      </c>
      <c r="BC377" s="6">
        <f>0</f>
        <v>0</v>
      </c>
      <c r="BD377" s="7">
        <f>IFERROR(VLOOKUP(AY377,Table1[#All],2,0),0)</f>
        <v>0</v>
      </c>
      <c r="BE377" s="6" t="s">
        <v>9</v>
      </c>
      <c r="BF377" s="6" t="s">
        <v>9</v>
      </c>
      <c r="BG377" s="6">
        <f>0</f>
        <v>0</v>
      </c>
      <c r="BH377" s="6">
        <f>0</f>
        <v>0</v>
      </c>
      <c r="BI377" s="6">
        <f>0</f>
        <v>0</v>
      </c>
      <c r="BJ377" s="7">
        <f>IFERROR(VLOOKUP(BE377,Table1[#All],2,0),0)</f>
        <v>0</v>
      </c>
      <c r="BK377" s="6" t="s">
        <v>9</v>
      </c>
      <c r="BL377" s="6" t="s">
        <v>9</v>
      </c>
      <c r="BM377" s="6">
        <f>0</f>
        <v>0</v>
      </c>
      <c r="BN377" s="6">
        <f>0</f>
        <v>0</v>
      </c>
      <c r="BO377" s="6">
        <f>0</f>
        <v>0</v>
      </c>
      <c r="BP377" s="7">
        <f>IFERROR(VLOOKUP(BK377,Table1[#All],2,0),0)</f>
        <v>0</v>
      </c>
    </row>
    <row r="378" spans="1:68" x14ac:dyDescent="0.25">
      <c r="A378" s="6" t="s">
        <v>3605</v>
      </c>
      <c r="B378" s="6" t="str">
        <f>VLOOKUP(A378,Table3[#All],2,FALSE)</f>
        <v>Association of International Certified Professional Accountants</v>
      </c>
      <c r="C378" s="6" t="str">
        <f>VLOOKUP(A378,Table3[#All],3,FALSE)</f>
        <v>Introduction to Blockchain</v>
      </c>
      <c r="D378" s="6" t="str">
        <f>VLOOKUP(A378,Table3[#All],4,FALSE)</f>
        <v>Specialization</v>
      </c>
      <c r="E378" s="6">
        <f>VLOOKUP(A378,Table3[#All],5,FALSE)</f>
        <v>4.7</v>
      </c>
      <c r="F378" s="6">
        <f>VLOOKUP(A378,Table3[#All],6,FALSE)</f>
        <v>89</v>
      </c>
      <c r="G378" s="6">
        <v>2900</v>
      </c>
      <c r="H378" s="6" t="str">
        <f>VLOOKUP(A378,Table3[#All],8,FALSE)</f>
        <v>Beginner</v>
      </c>
      <c r="I378" s="6" t="s">
        <v>3606</v>
      </c>
      <c r="J378" s="6" t="s">
        <v>3607</v>
      </c>
      <c r="K378" s="6">
        <v>4.7</v>
      </c>
      <c r="L378" s="6">
        <v>67</v>
      </c>
      <c r="M378" s="6">
        <v>14</v>
      </c>
      <c r="N378" s="7">
        <f>IFERROR(VLOOKUP(I378,Table1[#All],2,0),0)</f>
        <v>1933</v>
      </c>
      <c r="O378" s="6" t="s">
        <v>3608</v>
      </c>
      <c r="P378" s="6" t="s">
        <v>3609</v>
      </c>
      <c r="Q378" s="6">
        <v>4.7</v>
      </c>
      <c r="R378" s="6">
        <v>42</v>
      </c>
      <c r="S378" s="6">
        <v>8</v>
      </c>
      <c r="T378" s="7">
        <f>IFERROR(VLOOKUP(O378,Table1[#All],2,0),0)</f>
        <v>0</v>
      </c>
      <c r="U378" s="6" t="s">
        <v>3610</v>
      </c>
      <c r="V378" s="6" t="s">
        <v>3611</v>
      </c>
      <c r="W378" s="6">
        <v>4.8</v>
      </c>
      <c r="X378" s="6">
        <v>36</v>
      </c>
      <c r="Y378" s="6">
        <v>5</v>
      </c>
      <c r="Z378" s="7">
        <f>IFERROR(VLOOKUP(U378,Table1[#All],2,0),0)</f>
        <v>0</v>
      </c>
      <c r="AA378" s="6" t="s">
        <v>9</v>
      </c>
      <c r="AB378" s="6" t="s">
        <v>9</v>
      </c>
      <c r="AC378" s="6">
        <f>0</f>
        <v>0</v>
      </c>
      <c r="AD378" s="6">
        <f>0</f>
        <v>0</v>
      </c>
      <c r="AE378" s="6">
        <f>0</f>
        <v>0</v>
      </c>
      <c r="AF378" s="7">
        <f>IFERROR(VLOOKUP(AA378,Table1[#All],2,0),0)</f>
        <v>0</v>
      </c>
      <c r="AG378" s="6" t="s">
        <v>9</v>
      </c>
      <c r="AH378" s="6" t="s">
        <v>9</v>
      </c>
      <c r="AI378" s="6">
        <f>0</f>
        <v>0</v>
      </c>
      <c r="AJ378" s="6">
        <f>0</f>
        <v>0</v>
      </c>
      <c r="AK378" s="6">
        <f>0</f>
        <v>0</v>
      </c>
      <c r="AL378" s="7">
        <f>IFERROR(VLOOKUP(AG378,Table1[#All],2,0),0)</f>
        <v>0</v>
      </c>
      <c r="AM378" s="6" t="s">
        <v>9</v>
      </c>
      <c r="AN378" s="6" t="s">
        <v>9</v>
      </c>
      <c r="AO378" s="6">
        <f>0</f>
        <v>0</v>
      </c>
      <c r="AP378" s="6">
        <f>0</f>
        <v>0</v>
      </c>
      <c r="AQ378" s="6">
        <f>0</f>
        <v>0</v>
      </c>
      <c r="AR378" s="7">
        <f>IFERROR(VLOOKUP(AM378,Table1[#All],2,0),0)</f>
        <v>0</v>
      </c>
      <c r="AS378" s="6" t="s">
        <v>9</v>
      </c>
      <c r="AT378" s="6" t="s">
        <v>9</v>
      </c>
      <c r="AU378" s="6">
        <f>0</f>
        <v>0</v>
      </c>
      <c r="AV378" s="6">
        <f>0</f>
        <v>0</v>
      </c>
      <c r="AW378" s="6">
        <f>0</f>
        <v>0</v>
      </c>
      <c r="AX378" s="7">
        <f>IFERROR(VLOOKUP(AS378,Table1[#All],2,0),0)</f>
        <v>0</v>
      </c>
      <c r="AY378" s="6" t="s">
        <v>9</v>
      </c>
      <c r="AZ378" s="6" t="s">
        <v>9</v>
      </c>
      <c r="BA378" s="6">
        <f>0</f>
        <v>0</v>
      </c>
      <c r="BB378" s="6">
        <f>0</f>
        <v>0</v>
      </c>
      <c r="BC378" s="6">
        <f>0</f>
        <v>0</v>
      </c>
      <c r="BD378" s="7">
        <f>IFERROR(VLOOKUP(AY378,Table1[#All],2,0),0)</f>
        <v>0</v>
      </c>
      <c r="BE378" s="6" t="s">
        <v>9</v>
      </c>
      <c r="BF378" s="6" t="s">
        <v>9</v>
      </c>
      <c r="BG378" s="6">
        <f>0</f>
        <v>0</v>
      </c>
      <c r="BH378" s="6">
        <f>0</f>
        <v>0</v>
      </c>
      <c r="BI378" s="6">
        <f>0</f>
        <v>0</v>
      </c>
      <c r="BJ378" s="7">
        <f>IFERROR(VLOOKUP(BE378,Table1[#All],2,0),0)</f>
        <v>0</v>
      </c>
      <c r="BK378" s="6" t="s">
        <v>9</v>
      </c>
      <c r="BL378" s="6" t="s">
        <v>9</v>
      </c>
      <c r="BM378" s="6">
        <f>0</f>
        <v>0</v>
      </c>
      <c r="BN378" s="6">
        <f>0</f>
        <v>0</v>
      </c>
      <c r="BO378" s="6">
        <f>0</f>
        <v>0</v>
      </c>
      <c r="BP378" s="7">
        <f>IFERROR(VLOOKUP(BK378,Table1[#All],2,0),0)</f>
        <v>0</v>
      </c>
    </row>
    <row r="379" spans="1:68" x14ac:dyDescent="0.25">
      <c r="A379" s="6" t="s">
        <v>3612</v>
      </c>
      <c r="B379" s="6" t="str">
        <f>VLOOKUP(A379,Table3[#All],2,FALSE)</f>
        <v>Johns Hopkins University</v>
      </c>
      <c r="C379" s="6" t="str">
        <f>VLOOKUP(A379,Table3[#All],3,FALSE)</f>
        <v>Precalculus through Data and Modelling</v>
      </c>
      <c r="D379" s="6" t="str">
        <f>VLOOKUP(A379,Table3[#All],4,FALSE)</f>
        <v>Specialization</v>
      </c>
      <c r="E379" s="6">
        <f>VLOOKUP(A379,Table3[#All],5,FALSE)</f>
        <v>4.5999999999999996</v>
      </c>
      <c r="F379" s="6">
        <f>VLOOKUP(A379,Table3[#All],6,FALSE)</f>
        <v>106</v>
      </c>
      <c r="G379" s="6">
        <v>6300</v>
      </c>
      <c r="H379" s="6" t="str">
        <f>VLOOKUP(A379,Table3[#All],8,FALSE)</f>
        <v>Beginner</v>
      </c>
      <c r="I379" s="6" t="s">
        <v>3613</v>
      </c>
      <c r="J379" s="6" t="s">
        <v>3614</v>
      </c>
      <c r="K379" s="6">
        <v>4.5999999999999996</v>
      </c>
      <c r="L379" s="6">
        <v>86</v>
      </c>
      <c r="M379" s="6">
        <v>28</v>
      </c>
      <c r="N379" s="7">
        <f>IFERROR(VLOOKUP(I379,Table1[#All],2,0),0)</f>
        <v>5350</v>
      </c>
      <c r="O379" s="6" t="s">
        <v>3615</v>
      </c>
      <c r="P379" s="6" t="s">
        <v>3616</v>
      </c>
      <c r="Q379" s="6">
        <v>4.7</v>
      </c>
      <c r="R379" s="6">
        <v>35</v>
      </c>
      <c r="S379" s="6">
        <v>11</v>
      </c>
      <c r="T379" s="7">
        <f>IFERROR(VLOOKUP(O379,Table1[#All],2,0),0)</f>
        <v>1503</v>
      </c>
      <c r="U379" s="6" t="s">
        <v>3617</v>
      </c>
      <c r="V379" s="6" t="s">
        <v>3618</v>
      </c>
      <c r="W379" s="6">
        <v>4.4000000000000004</v>
      </c>
      <c r="X379" s="6">
        <v>23</v>
      </c>
      <c r="Y379" s="6">
        <v>13</v>
      </c>
      <c r="Z379" s="7">
        <f>IFERROR(VLOOKUP(U379,Table1[#All],2,0),0)</f>
        <v>1959</v>
      </c>
      <c r="AA379" s="6" t="s">
        <v>9</v>
      </c>
      <c r="AB379" s="6" t="s">
        <v>9</v>
      </c>
      <c r="AC379" s="6">
        <f>0</f>
        <v>0</v>
      </c>
      <c r="AD379" s="6">
        <f>0</f>
        <v>0</v>
      </c>
      <c r="AE379" s="6">
        <f>0</f>
        <v>0</v>
      </c>
      <c r="AF379" s="7">
        <f>IFERROR(VLOOKUP(AA379,Table1[#All],2,0),0)</f>
        <v>0</v>
      </c>
      <c r="AG379" s="6" t="s">
        <v>9</v>
      </c>
      <c r="AH379" s="6" t="s">
        <v>9</v>
      </c>
      <c r="AI379" s="6">
        <f>0</f>
        <v>0</v>
      </c>
      <c r="AJ379" s="6">
        <f>0</f>
        <v>0</v>
      </c>
      <c r="AK379" s="6">
        <f>0</f>
        <v>0</v>
      </c>
      <c r="AL379" s="7">
        <f>IFERROR(VLOOKUP(AG379,Table1[#All],2,0),0)</f>
        <v>0</v>
      </c>
      <c r="AM379" s="6" t="s">
        <v>9</v>
      </c>
      <c r="AN379" s="6" t="s">
        <v>9</v>
      </c>
      <c r="AO379" s="6">
        <f>0</f>
        <v>0</v>
      </c>
      <c r="AP379" s="6">
        <f>0</f>
        <v>0</v>
      </c>
      <c r="AQ379" s="6">
        <f>0</f>
        <v>0</v>
      </c>
      <c r="AR379" s="7">
        <f>IFERROR(VLOOKUP(AM379,Table1[#All],2,0),0)</f>
        <v>0</v>
      </c>
      <c r="AS379" s="6" t="s">
        <v>9</v>
      </c>
      <c r="AT379" s="6" t="s">
        <v>9</v>
      </c>
      <c r="AU379" s="6">
        <f>0</f>
        <v>0</v>
      </c>
      <c r="AV379" s="6">
        <f>0</f>
        <v>0</v>
      </c>
      <c r="AW379" s="6">
        <f>0</f>
        <v>0</v>
      </c>
      <c r="AX379" s="7">
        <f>IFERROR(VLOOKUP(AS379,Table1[#All],2,0),0)</f>
        <v>0</v>
      </c>
      <c r="AY379" s="6" t="s">
        <v>9</v>
      </c>
      <c r="AZ379" s="6" t="s">
        <v>9</v>
      </c>
      <c r="BA379" s="6">
        <f>0</f>
        <v>0</v>
      </c>
      <c r="BB379" s="6">
        <f>0</f>
        <v>0</v>
      </c>
      <c r="BC379" s="6">
        <f>0</f>
        <v>0</v>
      </c>
      <c r="BD379" s="7">
        <f>IFERROR(VLOOKUP(AY379,Table1[#All],2,0),0)</f>
        <v>0</v>
      </c>
      <c r="BE379" s="6" t="s">
        <v>9</v>
      </c>
      <c r="BF379" s="6" t="s">
        <v>9</v>
      </c>
      <c r="BG379" s="6">
        <f>0</f>
        <v>0</v>
      </c>
      <c r="BH379" s="6">
        <f>0</f>
        <v>0</v>
      </c>
      <c r="BI379" s="6">
        <f>0</f>
        <v>0</v>
      </c>
      <c r="BJ379" s="7">
        <f>IFERROR(VLOOKUP(BE379,Table1[#All],2,0),0)</f>
        <v>0</v>
      </c>
      <c r="BK379" s="6" t="s">
        <v>9</v>
      </c>
      <c r="BL379" s="6" t="s">
        <v>9</v>
      </c>
      <c r="BM379" s="6">
        <f>0</f>
        <v>0</v>
      </c>
      <c r="BN379" s="6">
        <f>0</f>
        <v>0</v>
      </c>
      <c r="BO379" s="6">
        <f>0</f>
        <v>0</v>
      </c>
      <c r="BP379" s="7">
        <f>IFERROR(VLOOKUP(BK379,Table1[#All],2,0),0)</f>
        <v>0</v>
      </c>
    </row>
    <row r="380" spans="1:68" x14ac:dyDescent="0.25">
      <c r="A380" s="6" t="s">
        <v>3619</v>
      </c>
      <c r="B380" s="6" t="str">
        <f>VLOOKUP(A380,Table3[#All],2,FALSE)</f>
        <v>Johns Hopkins University</v>
      </c>
      <c r="C380" s="6" t="str">
        <f>VLOOKUP(A380,Table3[#All],3,FALSE)</f>
        <v>Integral Calculus through Data and Modeling</v>
      </c>
      <c r="D380" s="6" t="str">
        <f>VLOOKUP(A380,Table3[#All],4,FALSE)</f>
        <v>Specialization</v>
      </c>
      <c r="E380" s="6">
        <f>VLOOKUP(A380,Table3[#All],5,FALSE)</f>
        <v>4.9000000000000004</v>
      </c>
      <c r="F380" s="6">
        <f>VLOOKUP(A380,Table3[#All],6,FALSE)</f>
        <v>16</v>
      </c>
      <c r="G380" s="6">
        <v>0</v>
      </c>
      <c r="H380" s="6" t="str">
        <f>VLOOKUP(A380,Table3[#All],8,FALSE)</f>
        <v>Intermediate</v>
      </c>
      <c r="I380" s="6" t="s">
        <v>3620</v>
      </c>
      <c r="J380" s="6" t="s">
        <v>3621</v>
      </c>
      <c r="K380" s="6">
        <v>5</v>
      </c>
      <c r="L380" s="6">
        <v>10</v>
      </c>
      <c r="M380" s="6">
        <v>1</v>
      </c>
      <c r="N380" s="7">
        <f>IFERROR(VLOOKUP(I380,Table1[#All],2,0),0)</f>
        <v>0</v>
      </c>
      <c r="O380" s="6" t="s">
        <v>3622</v>
      </c>
      <c r="P380" s="6" t="s">
        <v>3623</v>
      </c>
      <c r="Q380" s="6" t="s">
        <v>4367</v>
      </c>
      <c r="R380" s="6" t="s">
        <v>4367</v>
      </c>
      <c r="S380" s="6">
        <f>0</f>
        <v>0</v>
      </c>
      <c r="T380" s="7">
        <f>IFERROR(VLOOKUP(O380,Table1[#All],2,0),0)</f>
        <v>0</v>
      </c>
      <c r="U380" s="6" t="s">
        <v>3624</v>
      </c>
      <c r="V380" s="6" t="s">
        <v>3625</v>
      </c>
      <c r="W380" s="6">
        <v>0</v>
      </c>
      <c r="X380" s="6">
        <v>0</v>
      </c>
      <c r="Y380" s="6">
        <v>0</v>
      </c>
      <c r="Z380" s="7">
        <f>IFERROR(VLOOKUP(U380,Table1[#All],2,0),0)</f>
        <v>0</v>
      </c>
      <c r="AA380" s="6" t="s">
        <v>3626</v>
      </c>
      <c r="AB380" s="6" t="s">
        <v>3627</v>
      </c>
      <c r="AC380" s="6">
        <v>0</v>
      </c>
      <c r="AD380" s="6">
        <v>0</v>
      </c>
      <c r="AE380" s="6">
        <f>0</f>
        <v>0</v>
      </c>
      <c r="AF380" s="7">
        <f>IFERROR(VLOOKUP(AA380,Table1[#All],2,0),0)</f>
        <v>0</v>
      </c>
      <c r="AG380" s="6" t="s">
        <v>9</v>
      </c>
      <c r="AH380" s="6" t="s">
        <v>9</v>
      </c>
      <c r="AI380" s="6">
        <f>0</f>
        <v>0</v>
      </c>
      <c r="AJ380" s="6">
        <f>0</f>
        <v>0</v>
      </c>
      <c r="AK380" s="6">
        <f>0</f>
        <v>0</v>
      </c>
      <c r="AL380" s="7">
        <f>IFERROR(VLOOKUP(AG380,Table1[#All],2,0),0)</f>
        <v>0</v>
      </c>
      <c r="AM380" s="6" t="s">
        <v>9</v>
      </c>
      <c r="AN380" s="6" t="s">
        <v>9</v>
      </c>
      <c r="AO380" s="6">
        <f>0</f>
        <v>0</v>
      </c>
      <c r="AP380" s="6">
        <f>0</f>
        <v>0</v>
      </c>
      <c r="AQ380" s="6">
        <f>0</f>
        <v>0</v>
      </c>
      <c r="AR380" s="7">
        <f>IFERROR(VLOOKUP(AM380,Table1[#All],2,0),0)</f>
        <v>0</v>
      </c>
      <c r="AS380" s="6" t="s">
        <v>9</v>
      </c>
      <c r="AT380" s="6" t="s">
        <v>9</v>
      </c>
      <c r="AU380" s="6">
        <f>0</f>
        <v>0</v>
      </c>
      <c r="AV380" s="6">
        <f>0</f>
        <v>0</v>
      </c>
      <c r="AW380" s="6">
        <f>0</f>
        <v>0</v>
      </c>
      <c r="AX380" s="7">
        <f>IFERROR(VLOOKUP(AS380,Table1[#All],2,0),0)</f>
        <v>0</v>
      </c>
      <c r="AY380" s="6" t="s">
        <v>9</v>
      </c>
      <c r="AZ380" s="6" t="s">
        <v>9</v>
      </c>
      <c r="BA380" s="6">
        <f>0</f>
        <v>0</v>
      </c>
      <c r="BB380" s="6">
        <f>0</f>
        <v>0</v>
      </c>
      <c r="BC380" s="6">
        <f>0</f>
        <v>0</v>
      </c>
      <c r="BD380" s="7">
        <f>IFERROR(VLOOKUP(AY380,Table1[#All],2,0),0)</f>
        <v>0</v>
      </c>
      <c r="BE380" s="6" t="s">
        <v>9</v>
      </c>
      <c r="BF380" s="6" t="s">
        <v>9</v>
      </c>
      <c r="BG380" s="6">
        <f>0</f>
        <v>0</v>
      </c>
      <c r="BH380" s="6">
        <f>0</f>
        <v>0</v>
      </c>
      <c r="BI380" s="6">
        <f>0</f>
        <v>0</v>
      </c>
      <c r="BJ380" s="7">
        <f>IFERROR(VLOOKUP(BE380,Table1[#All],2,0),0)</f>
        <v>0</v>
      </c>
      <c r="BK380" s="6" t="s">
        <v>9</v>
      </c>
      <c r="BL380" s="6" t="s">
        <v>9</v>
      </c>
      <c r="BM380" s="6">
        <f>0</f>
        <v>0</v>
      </c>
      <c r="BN380" s="6">
        <f>0</f>
        <v>0</v>
      </c>
      <c r="BO380" s="6">
        <f>0</f>
        <v>0</v>
      </c>
      <c r="BP380" s="7">
        <f>IFERROR(VLOOKUP(BK380,Table1[#All],2,0),0)</f>
        <v>0</v>
      </c>
    </row>
    <row r="381" spans="1:68" x14ac:dyDescent="0.25">
      <c r="A381" s="6" t="s">
        <v>3628</v>
      </c>
      <c r="B381" s="6" t="str">
        <f>VLOOKUP(A381,Table3[#All],2,FALSE)</f>
        <v>Infosec</v>
      </c>
      <c r="C381" s="6" t="str">
        <f>VLOOKUP(A381,Table3[#All],3,FALSE)</f>
        <v>Cyber Incident Response</v>
      </c>
      <c r="D381" s="6" t="str">
        <f>VLOOKUP(A381,Table3[#All],4,FALSE)</f>
        <v>Specialization</v>
      </c>
      <c r="E381" s="6">
        <f>VLOOKUP(A381,Table3[#All],5,FALSE)</f>
        <v>4.7</v>
      </c>
      <c r="F381" s="6">
        <f>VLOOKUP(A381,Table3[#All],6,FALSE)</f>
        <v>41</v>
      </c>
      <c r="G381" s="6">
        <v>2200</v>
      </c>
      <c r="H381" s="6" t="str">
        <f>VLOOKUP(A381,Table3[#All],8,FALSE)</f>
        <v>Beginner</v>
      </c>
      <c r="I381" s="6" t="s">
        <v>3629</v>
      </c>
      <c r="J381" s="6" t="s">
        <v>3630</v>
      </c>
      <c r="K381" s="6">
        <v>4.5999999999999996</v>
      </c>
      <c r="L381" s="6">
        <v>31</v>
      </c>
      <c r="M381" s="6">
        <v>6</v>
      </c>
      <c r="N381" s="7">
        <f>IFERROR(VLOOKUP(I381,Table1[#All],2,0),0)</f>
        <v>2115</v>
      </c>
      <c r="O381" s="6" t="s">
        <v>3631</v>
      </c>
      <c r="P381" s="6" t="s">
        <v>3632</v>
      </c>
      <c r="Q381" s="6" t="s">
        <v>4367</v>
      </c>
      <c r="R381" s="6" t="s">
        <v>4367</v>
      </c>
      <c r="S381" s="6">
        <f>0</f>
        <v>0</v>
      </c>
      <c r="T381" s="7">
        <f>IFERROR(VLOOKUP(O381,Table1[#All],2,0),0)</f>
        <v>0</v>
      </c>
      <c r="U381" s="6" t="s">
        <v>3633</v>
      </c>
      <c r="V381" s="6" t="s">
        <v>3634</v>
      </c>
      <c r="W381" s="6">
        <v>5</v>
      </c>
      <c r="X381" s="6">
        <v>13</v>
      </c>
      <c r="Y381" s="6">
        <f>0</f>
        <v>0</v>
      </c>
      <c r="Z381" s="7">
        <f>IFERROR(VLOOKUP(U381,Table1[#All],2,0),0)</f>
        <v>0</v>
      </c>
      <c r="AA381" s="6" t="s">
        <v>9</v>
      </c>
      <c r="AB381" s="6" t="s">
        <v>9</v>
      </c>
      <c r="AC381" s="6">
        <f>0</f>
        <v>0</v>
      </c>
      <c r="AD381" s="6">
        <f>0</f>
        <v>0</v>
      </c>
      <c r="AE381" s="6">
        <f>0</f>
        <v>0</v>
      </c>
      <c r="AF381" s="7">
        <f>IFERROR(VLOOKUP(AA381,Table1[#All],2,0),0)</f>
        <v>0</v>
      </c>
      <c r="AG381" s="6" t="s">
        <v>9</v>
      </c>
      <c r="AH381" s="6" t="s">
        <v>9</v>
      </c>
      <c r="AI381" s="6">
        <f>0</f>
        <v>0</v>
      </c>
      <c r="AJ381" s="6">
        <f>0</f>
        <v>0</v>
      </c>
      <c r="AK381" s="6">
        <f>0</f>
        <v>0</v>
      </c>
      <c r="AL381" s="7">
        <f>IFERROR(VLOOKUP(AG381,Table1[#All],2,0),0)</f>
        <v>0</v>
      </c>
      <c r="AM381" s="6" t="s">
        <v>9</v>
      </c>
      <c r="AN381" s="6" t="s">
        <v>9</v>
      </c>
      <c r="AO381" s="6">
        <f>0</f>
        <v>0</v>
      </c>
      <c r="AP381" s="6">
        <f>0</f>
        <v>0</v>
      </c>
      <c r="AQ381" s="6">
        <f>0</f>
        <v>0</v>
      </c>
      <c r="AR381" s="7">
        <f>IFERROR(VLOOKUP(AM381,Table1[#All],2,0),0)</f>
        <v>0</v>
      </c>
      <c r="AS381" s="6" t="s">
        <v>9</v>
      </c>
      <c r="AT381" s="6" t="s">
        <v>9</v>
      </c>
      <c r="AU381" s="6">
        <f>0</f>
        <v>0</v>
      </c>
      <c r="AV381" s="6">
        <f>0</f>
        <v>0</v>
      </c>
      <c r="AW381" s="6">
        <f>0</f>
        <v>0</v>
      </c>
      <c r="AX381" s="7">
        <f>IFERROR(VLOOKUP(AS381,Table1[#All],2,0),0)</f>
        <v>0</v>
      </c>
      <c r="AY381" s="6" t="s">
        <v>9</v>
      </c>
      <c r="AZ381" s="6" t="s">
        <v>9</v>
      </c>
      <c r="BA381" s="6">
        <f>0</f>
        <v>0</v>
      </c>
      <c r="BB381" s="6">
        <f>0</f>
        <v>0</v>
      </c>
      <c r="BC381" s="6">
        <f>0</f>
        <v>0</v>
      </c>
      <c r="BD381" s="7">
        <f>IFERROR(VLOOKUP(AY381,Table1[#All],2,0),0)</f>
        <v>0</v>
      </c>
      <c r="BE381" s="6" t="s">
        <v>9</v>
      </c>
      <c r="BF381" s="6" t="s">
        <v>9</v>
      </c>
      <c r="BG381" s="6">
        <f>0</f>
        <v>0</v>
      </c>
      <c r="BH381" s="6">
        <f>0</f>
        <v>0</v>
      </c>
      <c r="BI381" s="6">
        <f>0</f>
        <v>0</v>
      </c>
      <c r="BJ381" s="7">
        <f>IFERROR(VLOOKUP(BE381,Table1[#All],2,0),0)</f>
        <v>0</v>
      </c>
      <c r="BK381" s="6" t="s">
        <v>9</v>
      </c>
      <c r="BL381" s="6" t="s">
        <v>9</v>
      </c>
      <c r="BM381" s="6">
        <f>0</f>
        <v>0</v>
      </c>
      <c r="BN381" s="6">
        <f>0</f>
        <v>0</v>
      </c>
      <c r="BO381" s="6">
        <f>0</f>
        <v>0</v>
      </c>
      <c r="BP381" s="7">
        <f>IFERROR(VLOOKUP(BK381,Table1[#All],2,0),0)</f>
        <v>0</v>
      </c>
    </row>
    <row r="382" spans="1:68" x14ac:dyDescent="0.25">
      <c r="A382" s="6" t="s">
        <v>3635</v>
      </c>
      <c r="B382" s="6" t="str">
        <f>VLOOKUP(A382,Table3[#All],2,FALSE)</f>
        <v>Macquarie University</v>
      </c>
      <c r="C382" s="6" t="str">
        <f>VLOOKUP(A382,Table3[#All],3,FALSE)</f>
        <v>Solving Complex Problems</v>
      </c>
      <c r="D382" s="6" t="str">
        <f>VLOOKUP(A382,Table3[#All],4,FALSE)</f>
        <v>Specialization</v>
      </c>
      <c r="E382" s="6">
        <f>VLOOKUP(A382,Table3[#All],5,FALSE)</f>
        <v>4.5999999999999996</v>
      </c>
      <c r="F382" s="6">
        <f>VLOOKUP(A382,Table3[#All],6,FALSE)</f>
        <v>153</v>
      </c>
      <c r="G382" s="6">
        <v>22000</v>
      </c>
      <c r="H382" s="6" t="str">
        <f>VLOOKUP(A382,Table3[#All],8,FALSE)</f>
        <v>Beginner</v>
      </c>
      <c r="I382" s="6" t="s">
        <v>3636</v>
      </c>
      <c r="J382" s="6" t="s">
        <v>3637</v>
      </c>
      <c r="K382" s="6">
        <v>4.5</v>
      </c>
      <c r="L382" s="6">
        <v>127</v>
      </c>
      <c r="M382" s="6">
        <v>39</v>
      </c>
      <c r="N382" s="7">
        <f>IFERROR(VLOOKUP(I382,Table1[#All],2,0),0)</f>
        <v>15935</v>
      </c>
      <c r="O382" s="6" t="s">
        <v>3638</v>
      </c>
      <c r="P382" s="6" t="s">
        <v>3639</v>
      </c>
      <c r="Q382" s="6">
        <v>4.7</v>
      </c>
      <c r="R382" s="6">
        <v>38</v>
      </c>
      <c r="S382" s="6">
        <v>10</v>
      </c>
      <c r="T382" s="7">
        <f>IFERROR(VLOOKUP(O382,Table1[#All],2,0),0)</f>
        <v>8302</v>
      </c>
      <c r="U382" s="6" t="s">
        <v>3640</v>
      </c>
      <c r="V382" s="6" t="s">
        <v>3641</v>
      </c>
      <c r="W382" s="6">
        <v>4.8</v>
      </c>
      <c r="X382" s="6">
        <v>38</v>
      </c>
      <c r="Y382" s="6">
        <v>11</v>
      </c>
      <c r="Z382" s="7">
        <f>IFERROR(VLOOKUP(U382,Table1[#All],2,0),0)</f>
        <v>6565</v>
      </c>
      <c r="AA382" s="6" t="s">
        <v>3642</v>
      </c>
      <c r="AB382" s="6" t="s">
        <v>3643</v>
      </c>
      <c r="AC382" s="6">
        <v>4.5</v>
      </c>
      <c r="AD382" s="6">
        <v>17</v>
      </c>
      <c r="AE382" s="6">
        <v>3</v>
      </c>
      <c r="AF382" s="7">
        <f>IFERROR(VLOOKUP(AA382,Table1[#All],2,0),0)</f>
        <v>2916</v>
      </c>
      <c r="AG382" s="6" t="s">
        <v>9</v>
      </c>
      <c r="AH382" s="6" t="s">
        <v>9</v>
      </c>
      <c r="AI382" s="6">
        <f>0</f>
        <v>0</v>
      </c>
      <c r="AJ382" s="6">
        <f>0</f>
        <v>0</v>
      </c>
      <c r="AK382" s="6">
        <f>0</f>
        <v>0</v>
      </c>
      <c r="AL382" s="7">
        <f>IFERROR(VLOOKUP(AG382,Table1[#All],2,0),0)</f>
        <v>0</v>
      </c>
      <c r="AM382" s="6" t="s">
        <v>9</v>
      </c>
      <c r="AN382" s="6" t="s">
        <v>9</v>
      </c>
      <c r="AO382" s="6">
        <f>0</f>
        <v>0</v>
      </c>
      <c r="AP382" s="6">
        <f>0</f>
        <v>0</v>
      </c>
      <c r="AQ382" s="6">
        <f>0</f>
        <v>0</v>
      </c>
      <c r="AR382" s="7">
        <f>IFERROR(VLOOKUP(AM382,Table1[#All],2,0),0)</f>
        <v>0</v>
      </c>
      <c r="AS382" s="6" t="s">
        <v>9</v>
      </c>
      <c r="AT382" s="6" t="s">
        <v>9</v>
      </c>
      <c r="AU382" s="6">
        <f>0</f>
        <v>0</v>
      </c>
      <c r="AV382" s="6">
        <f>0</f>
        <v>0</v>
      </c>
      <c r="AW382" s="6">
        <f>0</f>
        <v>0</v>
      </c>
      <c r="AX382" s="7">
        <f>IFERROR(VLOOKUP(AS382,Table1[#All],2,0),0)</f>
        <v>0</v>
      </c>
      <c r="AY382" s="6" t="s">
        <v>9</v>
      </c>
      <c r="AZ382" s="6" t="s">
        <v>9</v>
      </c>
      <c r="BA382" s="6">
        <f>0</f>
        <v>0</v>
      </c>
      <c r="BB382" s="6">
        <f>0</f>
        <v>0</v>
      </c>
      <c r="BC382" s="6">
        <f>0</f>
        <v>0</v>
      </c>
      <c r="BD382" s="7">
        <f>IFERROR(VLOOKUP(AY382,Table1[#All],2,0),0)</f>
        <v>0</v>
      </c>
      <c r="BE382" s="6" t="s">
        <v>9</v>
      </c>
      <c r="BF382" s="6" t="s">
        <v>9</v>
      </c>
      <c r="BG382" s="6">
        <f>0</f>
        <v>0</v>
      </c>
      <c r="BH382" s="6">
        <f>0</f>
        <v>0</v>
      </c>
      <c r="BI382" s="6">
        <f>0</f>
        <v>0</v>
      </c>
      <c r="BJ382" s="7">
        <f>IFERROR(VLOOKUP(BE382,Table1[#All],2,0),0)</f>
        <v>0</v>
      </c>
      <c r="BK382" s="6" t="s">
        <v>9</v>
      </c>
      <c r="BL382" s="6" t="s">
        <v>9</v>
      </c>
      <c r="BM382" s="6">
        <f>0</f>
        <v>0</v>
      </c>
      <c r="BN382" s="6">
        <f>0</f>
        <v>0</v>
      </c>
      <c r="BO382" s="6">
        <f>0</f>
        <v>0</v>
      </c>
      <c r="BP382" s="7">
        <f>IFERROR(VLOOKUP(BK382,Table1[#All],2,0),0)</f>
        <v>0</v>
      </c>
    </row>
    <row r="383" spans="1:68" x14ac:dyDescent="0.25">
      <c r="A383" s="6" t="s">
        <v>3644</v>
      </c>
      <c r="B383" s="6" t="str">
        <f>VLOOKUP(A383,Table3[#All],2,FALSE)</f>
        <v>University of Cape Town</v>
      </c>
      <c r="C383" s="6" t="str">
        <f>VLOOKUP(A383,Table3[#All],3,FALSE)</f>
        <v>Fintech Startups in Emerging Markets</v>
      </c>
      <c r="D383" s="6" t="str">
        <f>VLOOKUP(A383,Table3[#All],4,FALSE)</f>
        <v>Specialization</v>
      </c>
      <c r="E383" s="6">
        <f>VLOOKUP(A383,Table3[#All],5,FALSE)</f>
        <v>4.5999999999999996</v>
      </c>
      <c r="F383" s="6">
        <f>VLOOKUP(A383,Table3[#All],6,FALSE)</f>
        <v>145</v>
      </c>
      <c r="G383" s="6">
        <v>11000</v>
      </c>
      <c r="H383" s="6" t="str">
        <f>VLOOKUP(A383,Table3[#All],8,FALSE)</f>
        <v>Beginner</v>
      </c>
      <c r="I383" s="6" t="s">
        <v>3645</v>
      </c>
      <c r="J383" s="6" t="s">
        <v>3646</v>
      </c>
      <c r="K383" s="6">
        <v>4.5999999999999996</v>
      </c>
      <c r="L383" s="6">
        <v>116</v>
      </c>
      <c r="M383" s="6">
        <v>25</v>
      </c>
      <c r="N383" s="7">
        <f>IFERROR(VLOOKUP(I383,Table1[#All],2,0),0)</f>
        <v>6999</v>
      </c>
      <c r="O383" s="6" t="s">
        <v>3647</v>
      </c>
      <c r="P383" s="6" t="s">
        <v>3648</v>
      </c>
      <c r="Q383" s="6">
        <v>4.5</v>
      </c>
      <c r="R383" s="6">
        <v>28</v>
      </c>
      <c r="S383" s="6">
        <v>9</v>
      </c>
      <c r="T383" s="7">
        <f>IFERROR(VLOOKUP(O383,Table1[#All],2,0),0)</f>
        <v>3504</v>
      </c>
      <c r="U383" s="6" t="s">
        <v>3649</v>
      </c>
      <c r="V383" s="6" t="s">
        <v>3650</v>
      </c>
      <c r="W383" s="6">
        <v>4.5</v>
      </c>
      <c r="X383" s="6">
        <v>13</v>
      </c>
      <c r="Y383" s="6">
        <v>4</v>
      </c>
      <c r="Z383" s="7">
        <f>IFERROR(VLOOKUP(U383,Table1[#All],2,0),0)</f>
        <v>2848</v>
      </c>
      <c r="AA383" s="6" t="s">
        <v>3651</v>
      </c>
      <c r="AB383" s="6" t="s">
        <v>3652</v>
      </c>
      <c r="AC383" s="6">
        <v>0</v>
      </c>
      <c r="AD383" s="6">
        <v>0</v>
      </c>
      <c r="AE383" s="6">
        <f>0</f>
        <v>0</v>
      </c>
      <c r="AF383" s="7">
        <f>IFERROR(VLOOKUP(AA383,Table1[#All],2,0),0)</f>
        <v>0</v>
      </c>
      <c r="AG383" s="6" t="s">
        <v>9</v>
      </c>
      <c r="AH383" s="6" t="s">
        <v>9</v>
      </c>
      <c r="AI383" s="6">
        <f>0</f>
        <v>0</v>
      </c>
      <c r="AJ383" s="6">
        <f>0</f>
        <v>0</v>
      </c>
      <c r="AK383" s="6">
        <f>0</f>
        <v>0</v>
      </c>
      <c r="AL383" s="7">
        <f>IFERROR(VLOOKUP(AG383,Table1[#All],2,0),0)</f>
        <v>0</v>
      </c>
      <c r="AM383" s="6" t="s">
        <v>9</v>
      </c>
      <c r="AN383" s="6" t="s">
        <v>9</v>
      </c>
      <c r="AO383" s="6">
        <f>0</f>
        <v>0</v>
      </c>
      <c r="AP383" s="6">
        <f>0</f>
        <v>0</v>
      </c>
      <c r="AQ383" s="6">
        <f>0</f>
        <v>0</v>
      </c>
      <c r="AR383" s="7">
        <f>IFERROR(VLOOKUP(AM383,Table1[#All],2,0),0)</f>
        <v>0</v>
      </c>
      <c r="AS383" s="6" t="s">
        <v>9</v>
      </c>
      <c r="AT383" s="6" t="s">
        <v>9</v>
      </c>
      <c r="AU383" s="6">
        <f>0</f>
        <v>0</v>
      </c>
      <c r="AV383" s="6">
        <f>0</f>
        <v>0</v>
      </c>
      <c r="AW383" s="6">
        <f>0</f>
        <v>0</v>
      </c>
      <c r="AX383" s="7">
        <f>IFERROR(VLOOKUP(AS383,Table1[#All],2,0),0)</f>
        <v>0</v>
      </c>
      <c r="AY383" s="6" t="s">
        <v>9</v>
      </c>
      <c r="AZ383" s="6" t="s">
        <v>9</v>
      </c>
      <c r="BA383" s="6">
        <f>0</f>
        <v>0</v>
      </c>
      <c r="BB383" s="6">
        <f>0</f>
        <v>0</v>
      </c>
      <c r="BC383" s="6">
        <f>0</f>
        <v>0</v>
      </c>
      <c r="BD383" s="7">
        <f>IFERROR(VLOOKUP(AY383,Table1[#All],2,0),0)</f>
        <v>0</v>
      </c>
      <c r="BE383" s="6" t="s">
        <v>9</v>
      </c>
      <c r="BF383" s="6" t="s">
        <v>9</v>
      </c>
      <c r="BG383" s="6">
        <f>0</f>
        <v>0</v>
      </c>
      <c r="BH383" s="6">
        <f>0</f>
        <v>0</v>
      </c>
      <c r="BI383" s="6">
        <f>0</f>
        <v>0</v>
      </c>
      <c r="BJ383" s="7">
        <f>IFERROR(VLOOKUP(BE383,Table1[#All],2,0),0)</f>
        <v>0</v>
      </c>
      <c r="BK383" s="6" t="s">
        <v>9</v>
      </c>
      <c r="BL383" s="6" t="s">
        <v>9</v>
      </c>
      <c r="BM383" s="6">
        <f>0</f>
        <v>0</v>
      </c>
      <c r="BN383" s="6">
        <f>0</f>
        <v>0</v>
      </c>
      <c r="BO383" s="6">
        <f>0</f>
        <v>0</v>
      </c>
      <c r="BP383" s="7">
        <f>IFERROR(VLOOKUP(BK383,Table1[#All],2,0),0)</f>
        <v>0</v>
      </c>
    </row>
    <row r="384" spans="1:68" x14ac:dyDescent="0.25">
      <c r="A384" s="6" t="s">
        <v>3653</v>
      </c>
      <c r="B384" s="6" t="str">
        <f>VLOOKUP(A384,Table3[#All],2,FALSE)</f>
        <v>Johns Hopkins University</v>
      </c>
      <c r="C384" s="6" t="str">
        <f>VLOOKUP(A384,Table3[#All],3,FALSE)</f>
        <v>Healthcare IT Support</v>
      </c>
      <c r="D384" s="6" t="str">
        <f>VLOOKUP(A384,Table3[#All],4,FALSE)</f>
        <v>Specialization</v>
      </c>
      <c r="E384" s="6">
        <f>VLOOKUP(A384,Table3[#All],5,FALSE)</f>
        <v>4.7</v>
      </c>
      <c r="F384" s="6">
        <f>VLOOKUP(A384,Table3[#All],6,FALSE)</f>
        <v>286</v>
      </c>
      <c r="G384" s="6">
        <v>4900</v>
      </c>
      <c r="H384" s="6" t="str">
        <f>VLOOKUP(A384,Table3[#All],8,FALSE)</f>
        <v>Beginner</v>
      </c>
      <c r="I384" s="6" t="s">
        <v>3654</v>
      </c>
      <c r="J384" s="6" t="s">
        <v>3655</v>
      </c>
      <c r="K384" s="6">
        <v>4.7</v>
      </c>
      <c r="L384" s="6">
        <v>172</v>
      </c>
      <c r="M384" s="6">
        <v>51</v>
      </c>
      <c r="N384" s="7">
        <f>IFERROR(VLOOKUP(I384,Table1[#All],2,0),0)</f>
        <v>3156</v>
      </c>
      <c r="O384" s="6" t="s">
        <v>3656</v>
      </c>
      <c r="P384" s="6" t="s">
        <v>3657</v>
      </c>
      <c r="Q384" s="6">
        <v>4.8</v>
      </c>
      <c r="R384" s="6">
        <v>116</v>
      </c>
      <c r="S384" s="6">
        <v>23</v>
      </c>
      <c r="T384" s="7">
        <f>IFERROR(VLOOKUP(O384,Table1[#All],2,0),0)</f>
        <v>2480</v>
      </c>
      <c r="U384" s="6" t="s">
        <v>3658</v>
      </c>
      <c r="V384" s="6" t="s">
        <v>3659</v>
      </c>
      <c r="W384" s="6">
        <v>4.8</v>
      </c>
      <c r="X384" s="6">
        <v>57</v>
      </c>
      <c r="Y384" s="6">
        <v>5</v>
      </c>
      <c r="Z384" s="7">
        <f>IFERROR(VLOOKUP(U384,Table1[#All],2,0),0)</f>
        <v>0</v>
      </c>
      <c r="AA384" s="6" t="s">
        <v>3660</v>
      </c>
      <c r="AB384" s="6" t="s">
        <v>3661</v>
      </c>
      <c r="AC384" s="6">
        <v>4.8</v>
      </c>
      <c r="AD384" s="6">
        <v>96</v>
      </c>
      <c r="AE384" s="6">
        <v>17</v>
      </c>
      <c r="AF384" s="7">
        <f>IFERROR(VLOOKUP(AA384,Table1[#All],2,0),0)</f>
        <v>2011</v>
      </c>
      <c r="AG384" s="6" t="s">
        <v>9</v>
      </c>
      <c r="AH384" s="6" t="s">
        <v>9</v>
      </c>
      <c r="AI384" s="6">
        <f>0</f>
        <v>0</v>
      </c>
      <c r="AJ384" s="6">
        <f>0</f>
        <v>0</v>
      </c>
      <c r="AK384" s="6">
        <f>0</f>
        <v>0</v>
      </c>
      <c r="AL384" s="7">
        <f>IFERROR(VLOOKUP(AG384,Table1[#All],2,0),0)</f>
        <v>0</v>
      </c>
      <c r="AM384" s="6" t="s">
        <v>9</v>
      </c>
      <c r="AN384" s="6" t="s">
        <v>9</v>
      </c>
      <c r="AO384" s="6">
        <f>0</f>
        <v>0</v>
      </c>
      <c r="AP384" s="6">
        <f>0</f>
        <v>0</v>
      </c>
      <c r="AQ384" s="6">
        <f>0</f>
        <v>0</v>
      </c>
      <c r="AR384" s="7">
        <f>IFERROR(VLOOKUP(AM384,Table1[#All],2,0),0)</f>
        <v>0</v>
      </c>
      <c r="AS384" s="6" t="s">
        <v>9</v>
      </c>
      <c r="AT384" s="6" t="s">
        <v>9</v>
      </c>
      <c r="AU384" s="6">
        <f>0</f>
        <v>0</v>
      </c>
      <c r="AV384" s="6">
        <f>0</f>
        <v>0</v>
      </c>
      <c r="AW384" s="6">
        <f>0</f>
        <v>0</v>
      </c>
      <c r="AX384" s="7">
        <f>IFERROR(VLOOKUP(AS384,Table1[#All],2,0),0)</f>
        <v>0</v>
      </c>
      <c r="AY384" s="6" t="s">
        <v>9</v>
      </c>
      <c r="AZ384" s="6" t="s">
        <v>9</v>
      </c>
      <c r="BA384" s="6">
        <f>0</f>
        <v>0</v>
      </c>
      <c r="BB384" s="6">
        <f>0</f>
        <v>0</v>
      </c>
      <c r="BC384" s="6">
        <f>0</f>
        <v>0</v>
      </c>
      <c r="BD384" s="7">
        <f>IFERROR(VLOOKUP(AY384,Table1[#All],2,0),0)</f>
        <v>0</v>
      </c>
      <c r="BE384" s="6" t="s">
        <v>9</v>
      </c>
      <c r="BF384" s="6" t="s">
        <v>9</v>
      </c>
      <c r="BG384" s="6">
        <f>0</f>
        <v>0</v>
      </c>
      <c r="BH384" s="6">
        <f>0</f>
        <v>0</v>
      </c>
      <c r="BI384" s="6">
        <f>0</f>
        <v>0</v>
      </c>
      <c r="BJ384" s="7">
        <f>IFERROR(VLOOKUP(BE384,Table1[#All],2,0),0)</f>
        <v>0</v>
      </c>
      <c r="BK384" s="6" t="s">
        <v>9</v>
      </c>
      <c r="BL384" s="6" t="s">
        <v>9</v>
      </c>
      <c r="BM384" s="6">
        <f>0</f>
        <v>0</v>
      </c>
      <c r="BN384" s="6">
        <f>0</f>
        <v>0</v>
      </c>
      <c r="BO384" s="6">
        <f>0</f>
        <v>0</v>
      </c>
      <c r="BP384" s="7">
        <f>IFERROR(VLOOKUP(BK384,Table1[#All],2,0),0)</f>
        <v>0</v>
      </c>
    </row>
    <row r="385" spans="1:68" x14ac:dyDescent="0.25">
      <c r="A385" s="6" t="s">
        <v>3662</v>
      </c>
      <c r="B385" s="6" t="str">
        <f>VLOOKUP(A385,Table3[#All],2,FALSE)</f>
        <v>Rice University</v>
      </c>
      <c r="C385" s="6" t="str">
        <f>VLOOKUP(A385,Table3[#All],3,FALSE)</f>
        <v>Leadership Development for Engineers</v>
      </c>
      <c r="D385" s="6" t="str">
        <f>VLOOKUP(A385,Table3[#All],4,FALSE)</f>
        <v>Specialization</v>
      </c>
      <c r="E385" s="6">
        <f>VLOOKUP(A385,Table3[#All],5,FALSE)</f>
        <v>4.7</v>
      </c>
      <c r="F385" s="6">
        <f>VLOOKUP(A385,Table3[#All],6,FALSE)</f>
        <v>782</v>
      </c>
      <c r="G385" s="6">
        <v>43000</v>
      </c>
      <c r="H385" s="6" t="str">
        <f>VLOOKUP(A385,Table3[#All],8,FALSE)</f>
        <v>Beginner</v>
      </c>
      <c r="I385" s="6" t="s">
        <v>3663</v>
      </c>
      <c r="J385" s="6" t="s">
        <v>3664</v>
      </c>
      <c r="K385" s="6">
        <v>4.7</v>
      </c>
      <c r="L385" s="6">
        <v>540</v>
      </c>
      <c r="M385" s="6">
        <v>110</v>
      </c>
      <c r="N385" s="7">
        <f>IFERROR(VLOOKUP(I385,Table1[#All],2,0),0)</f>
        <v>29991</v>
      </c>
      <c r="O385" s="6" t="s">
        <v>3665</v>
      </c>
      <c r="P385" s="6" t="s">
        <v>3666</v>
      </c>
      <c r="Q385" s="6">
        <v>4.8</v>
      </c>
      <c r="R385" s="6">
        <v>268</v>
      </c>
      <c r="S385" s="6">
        <v>66</v>
      </c>
      <c r="T385" s="7">
        <f>IFERROR(VLOOKUP(O385,Table1[#All],2,0),0)</f>
        <v>14816</v>
      </c>
      <c r="U385" s="6" t="s">
        <v>3667</v>
      </c>
      <c r="V385" s="6" t="s">
        <v>3668</v>
      </c>
      <c r="W385" s="6">
        <v>4.7</v>
      </c>
      <c r="X385" s="6">
        <v>164</v>
      </c>
      <c r="Y385" s="6">
        <v>49</v>
      </c>
      <c r="Z385" s="7">
        <f>IFERROR(VLOOKUP(U385,Table1[#All],2,0),0)</f>
        <v>9685</v>
      </c>
      <c r="AA385" s="6" t="s">
        <v>9</v>
      </c>
      <c r="AB385" s="6" t="s">
        <v>9</v>
      </c>
      <c r="AC385" s="6">
        <f>0</f>
        <v>0</v>
      </c>
      <c r="AD385" s="6">
        <f>0</f>
        <v>0</v>
      </c>
      <c r="AE385" s="6">
        <f>0</f>
        <v>0</v>
      </c>
      <c r="AF385" s="7">
        <f>IFERROR(VLOOKUP(AA385,Table1[#All],2,0),0)</f>
        <v>0</v>
      </c>
      <c r="AG385" s="6" t="s">
        <v>9</v>
      </c>
      <c r="AH385" s="6" t="s">
        <v>9</v>
      </c>
      <c r="AI385" s="6">
        <f>0</f>
        <v>0</v>
      </c>
      <c r="AJ385" s="6">
        <f>0</f>
        <v>0</v>
      </c>
      <c r="AK385" s="6">
        <f>0</f>
        <v>0</v>
      </c>
      <c r="AL385" s="7">
        <f>IFERROR(VLOOKUP(AG385,Table1[#All],2,0),0)</f>
        <v>0</v>
      </c>
      <c r="AM385" s="6" t="s">
        <v>9</v>
      </c>
      <c r="AN385" s="6" t="s">
        <v>9</v>
      </c>
      <c r="AO385" s="6">
        <f>0</f>
        <v>0</v>
      </c>
      <c r="AP385" s="6">
        <f>0</f>
        <v>0</v>
      </c>
      <c r="AQ385" s="6">
        <f>0</f>
        <v>0</v>
      </c>
      <c r="AR385" s="7">
        <f>IFERROR(VLOOKUP(AM385,Table1[#All],2,0),0)</f>
        <v>0</v>
      </c>
      <c r="AS385" s="6" t="s">
        <v>9</v>
      </c>
      <c r="AT385" s="6" t="s">
        <v>9</v>
      </c>
      <c r="AU385" s="6">
        <f>0</f>
        <v>0</v>
      </c>
      <c r="AV385" s="6">
        <f>0</f>
        <v>0</v>
      </c>
      <c r="AW385" s="6">
        <f>0</f>
        <v>0</v>
      </c>
      <c r="AX385" s="7">
        <f>IFERROR(VLOOKUP(AS385,Table1[#All],2,0),0)</f>
        <v>0</v>
      </c>
      <c r="AY385" s="6" t="s">
        <v>9</v>
      </c>
      <c r="AZ385" s="6" t="s">
        <v>9</v>
      </c>
      <c r="BA385" s="6">
        <f>0</f>
        <v>0</v>
      </c>
      <c r="BB385" s="6">
        <f>0</f>
        <v>0</v>
      </c>
      <c r="BC385" s="6">
        <f>0</f>
        <v>0</v>
      </c>
      <c r="BD385" s="7">
        <f>IFERROR(VLOOKUP(AY385,Table1[#All],2,0),0)</f>
        <v>0</v>
      </c>
      <c r="BE385" s="6" t="s">
        <v>9</v>
      </c>
      <c r="BF385" s="6" t="s">
        <v>9</v>
      </c>
      <c r="BG385" s="6">
        <f>0</f>
        <v>0</v>
      </c>
      <c r="BH385" s="6">
        <f>0</f>
        <v>0</v>
      </c>
      <c r="BI385" s="6">
        <f>0</f>
        <v>0</v>
      </c>
      <c r="BJ385" s="7">
        <f>IFERROR(VLOOKUP(BE385,Table1[#All],2,0),0)</f>
        <v>0</v>
      </c>
      <c r="BK385" s="6" t="s">
        <v>9</v>
      </c>
      <c r="BL385" s="6" t="s">
        <v>9</v>
      </c>
      <c r="BM385" s="6">
        <f>0</f>
        <v>0</v>
      </c>
      <c r="BN385" s="6">
        <f>0</f>
        <v>0</v>
      </c>
      <c r="BO385" s="6">
        <f>0</f>
        <v>0</v>
      </c>
      <c r="BP385" s="7">
        <f>IFERROR(VLOOKUP(BK385,Table1[#All],2,0),0)</f>
        <v>0</v>
      </c>
    </row>
    <row r="386" spans="1:68" x14ac:dyDescent="0.25">
      <c r="A386" s="6" t="s">
        <v>3669</v>
      </c>
      <c r="B386" s="6" t="str">
        <f>VLOOKUP(A386,Table3[#All],2,FALSE)</f>
        <v>University of California San Diego</v>
      </c>
      <c r="C386" s="6" t="str">
        <f>VLOOKUP(A386,Table3[#All],3,FALSE)</f>
        <v>Python Data Products for Predictive Analytics</v>
      </c>
      <c r="D386" s="6" t="str">
        <f>VLOOKUP(A386,Table3[#All],4,FALSE)</f>
        <v>Specialization</v>
      </c>
      <c r="E386" s="6">
        <f>VLOOKUP(A386,Table3[#All],5,FALSE)</f>
        <v>4.2</v>
      </c>
      <c r="F386" s="6">
        <f>VLOOKUP(A386,Table3[#All],6,FALSE)</f>
        <v>210</v>
      </c>
      <c r="G386" s="6">
        <v>24000</v>
      </c>
      <c r="H386" s="6" t="str">
        <f>VLOOKUP(A386,Table3[#All],8,FALSE)</f>
        <v>Intermediate</v>
      </c>
      <c r="I386" s="6" t="s">
        <v>3670</v>
      </c>
      <c r="J386" s="6" t="s">
        <v>3671</v>
      </c>
      <c r="K386" s="6">
        <v>4.3</v>
      </c>
      <c r="L386" s="6">
        <v>165</v>
      </c>
      <c r="M386" s="6">
        <v>47</v>
      </c>
      <c r="N386" s="7">
        <f>IFERROR(VLOOKUP(I386,Table1[#All],2,0),0)</f>
        <v>0</v>
      </c>
      <c r="O386" s="6" t="s">
        <v>3672</v>
      </c>
      <c r="P386" s="6" t="s">
        <v>3673</v>
      </c>
      <c r="Q386" s="6">
        <v>4.5</v>
      </c>
      <c r="R386" s="6">
        <v>61</v>
      </c>
      <c r="S386" s="6">
        <v>11</v>
      </c>
      <c r="T386" s="7">
        <f>IFERROR(VLOOKUP(O386,Table1[#All],2,0),0)</f>
        <v>7628</v>
      </c>
      <c r="U386" s="6" t="s">
        <v>3674</v>
      </c>
      <c r="V386" s="6" t="s">
        <v>3675</v>
      </c>
      <c r="W386" s="6">
        <v>4.4000000000000004</v>
      </c>
      <c r="X386" s="6">
        <v>45</v>
      </c>
      <c r="Y386" s="6">
        <v>9</v>
      </c>
      <c r="Z386" s="7">
        <f>IFERROR(VLOOKUP(U386,Table1[#All],2,0),0)</f>
        <v>5106</v>
      </c>
      <c r="AA386" s="6" t="s">
        <v>3676</v>
      </c>
      <c r="AB386" s="6" t="s">
        <v>3677</v>
      </c>
      <c r="AC386" s="6">
        <v>3.6</v>
      </c>
      <c r="AD386" s="6">
        <v>47</v>
      </c>
      <c r="AE386" s="6">
        <v>14</v>
      </c>
      <c r="AF386" s="7">
        <f>IFERROR(VLOOKUP(AA386,Table1[#All],2,0),0)</f>
        <v>8446</v>
      </c>
      <c r="AG386" s="6" t="s">
        <v>9</v>
      </c>
      <c r="AH386" s="6" t="s">
        <v>9</v>
      </c>
      <c r="AI386" s="6">
        <f>0</f>
        <v>0</v>
      </c>
      <c r="AJ386" s="6">
        <f>0</f>
        <v>0</v>
      </c>
      <c r="AK386" s="6">
        <f>0</f>
        <v>0</v>
      </c>
      <c r="AL386" s="7">
        <f>IFERROR(VLOOKUP(AG386,Table1[#All],2,0),0)</f>
        <v>0</v>
      </c>
      <c r="AM386" s="6" t="s">
        <v>9</v>
      </c>
      <c r="AN386" s="6" t="s">
        <v>9</v>
      </c>
      <c r="AO386" s="6">
        <f>0</f>
        <v>0</v>
      </c>
      <c r="AP386" s="6">
        <f>0</f>
        <v>0</v>
      </c>
      <c r="AQ386" s="6">
        <f>0</f>
        <v>0</v>
      </c>
      <c r="AR386" s="7">
        <f>IFERROR(VLOOKUP(AM386,Table1[#All],2,0),0)</f>
        <v>0</v>
      </c>
      <c r="AS386" s="6" t="s">
        <v>9</v>
      </c>
      <c r="AT386" s="6" t="s">
        <v>9</v>
      </c>
      <c r="AU386" s="6">
        <f>0</f>
        <v>0</v>
      </c>
      <c r="AV386" s="6">
        <f>0</f>
        <v>0</v>
      </c>
      <c r="AW386" s="6">
        <f>0</f>
        <v>0</v>
      </c>
      <c r="AX386" s="7">
        <f>IFERROR(VLOOKUP(AS386,Table1[#All],2,0),0)</f>
        <v>0</v>
      </c>
      <c r="AY386" s="6" t="s">
        <v>9</v>
      </c>
      <c r="AZ386" s="6" t="s">
        <v>9</v>
      </c>
      <c r="BA386" s="6">
        <f>0</f>
        <v>0</v>
      </c>
      <c r="BB386" s="6">
        <f>0</f>
        <v>0</v>
      </c>
      <c r="BC386" s="6">
        <f>0</f>
        <v>0</v>
      </c>
      <c r="BD386" s="7">
        <f>IFERROR(VLOOKUP(AY386,Table1[#All],2,0),0)</f>
        <v>0</v>
      </c>
      <c r="BE386" s="6" t="s">
        <v>9</v>
      </c>
      <c r="BF386" s="6" t="s">
        <v>9</v>
      </c>
      <c r="BG386" s="6">
        <f>0</f>
        <v>0</v>
      </c>
      <c r="BH386" s="6">
        <f>0</f>
        <v>0</v>
      </c>
      <c r="BI386" s="6">
        <f>0</f>
        <v>0</v>
      </c>
      <c r="BJ386" s="7">
        <f>IFERROR(VLOOKUP(BE386,Table1[#All],2,0),0)</f>
        <v>0</v>
      </c>
      <c r="BK386" s="6" t="s">
        <v>9</v>
      </c>
      <c r="BL386" s="6" t="s">
        <v>9</v>
      </c>
      <c r="BM386" s="6">
        <f>0</f>
        <v>0</v>
      </c>
      <c r="BN386" s="6">
        <f>0</f>
        <v>0</v>
      </c>
      <c r="BO386" s="6">
        <f>0</f>
        <v>0</v>
      </c>
      <c r="BP386" s="7">
        <f>IFERROR(VLOOKUP(BK386,Table1[#All],2,0),0)</f>
        <v>0</v>
      </c>
    </row>
    <row r="387" spans="1:68" x14ac:dyDescent="0.25">
      <c r="A387" s="6" t="s">
        <v>3678</v>
      </c>
      <c r="B387" s="6" t="str">
        <f>VLOOKUP(A387,Table3[#All],2,FALSE)</f>
        <v>University of Colorado System</v>
      </c>
      <c r="C387" s="6" t="str">
        <f>VLOOKUP(A387,Table3[#All],3,FALSE)</f>
        <v>Applied Cryptography</v>
      </c>
      <c r="D387" s="6" t="str">
        <f>VLOOKUP(A387,Table3[#All],4,FALSE)</f>
        <v>Specialization</v>
      </c>
      <c r="E387" s="6">
        <f>VLOOKUP(A387,Table3[#All],5,FALSE)</f>
        <v>4.5</v>
      </c>
      <c r="F387" s="6">
        <f>VLOOKUP(A387,Table3[#All],6,FALSE)</f>
        <v>583</v>
      </c>
      <c r="G387" s="6">
        <v>21000</v>
      </c>
      <c r="H387" s="6" t="str">
        <f>VLOOKUP(A387,Table3[#All],8,FALSE)</f>
        <v>Intermediate</v>
      </c>
      <c r="I387" s="6" t="s">
        <v>3679</v>
      </c>
      <c r="J387" s="6" t="s">
        <v>3680</v>
      </c>
      <c r="K387" s="6">
        <v>4.5</v>
      </c>
      <c r="L387" s="6">
        <v>331</v>
      </c>
      <c r="M387" s="6">
        <v>59</v>
      </c>
      <c r="N387" s="7">
        <f>IFERROR(VLOOKUP(I387,Table1[#All],2,0),0)</f>
        <v>14406</v>
      </c>
      <c r="O387" s="6" t="s">
        <v>3681</v>
      </c>
      <c r="P387" s="6" t="s">
        <v>3682</v>
      </c>
      <c r="Q387" s="6">
        <v>4.5999999999999996</v>
      </c>
      <c r="R387" s="6">
        <v>203</v>
      </c>
      <c r="S387" s="6">
        <v>39</v>
      </c>
      <c r="T387" s="7">
        <f>IFERROR(VLOOKUP(O387,Table1[#All],2,0),0)</f>
        <v>9257</v>
      </c>
      <c r="U387" s="6" t="s">
        <v>3683</v>
      </c>
      <c r="V387" s="6" t="s">
        <v>3684</v>
      </c>
      <c r="W387" s="6">
        <v>4.7</v>
      </c>
      <c r="X387" s="6">
        <v>210</v>
      </c>
      <c r="Y387" s="6">
        <v>28</v>
      </c>
      <c r="Z387" s="7">
        <f>IFERROR(VLOOKUP(U387,Table1[#All],2,0),0)</f>
        <v>7842</v>
      </c>
      <c r="AA387" s="6" t="s">
        <v>3685</v>
      </c>
      <c r="AB387" s="6" t="s">
        <v>3686</v>
      </c>
      <c r="AC387" s="6">
        <v>4.5</v>
      </c>
      <c r="AD387" s="6">
        <v>59</v>
      </c>
      <c r="AE387" s="6">
        <v>6</v>
      </c>
      <c r="AF387" s="7">
        <f>IFERROR(VLOOKUP(AA387,Table1[#All],2,0),0)</f>
        <v>5327</v>
      </c>
      <c r="AG387" s="6" t="s">
        <v>9</v>
      </c>
      <c r="AH387" s="6" t="s">
        <v>9</v>
      </c>
      <c r="AI387" s="6">
        <f>0</f>
        <v>0</v>
      </c>
      <c r="AJ387" s="6">
        <f>0</f>
        <v>0</v>
      </c>
      <c r="AK387" s="6">
        <f>0</f>
        <v>0</v>
      </c>
      <c r="AL387" s="7">
        <f>IFERROR(VLOOKUP(AG387,Table1[#All],2,0),0)</f>
        <v>0</v>
      </c>
      <c r="AM387" s="6" t="s">
        <v>9</v>
      </c>
      <c r="AN387" s="6" t="s">
        <v>9</v>
      </c>
      <c r="AO387" s="6">
        <f>0</f>
        <v>0</v>
      </c>
      <c r="AP387" s="6">
        <f>0</f>
        <v>0</v>
      </c>
      <c r="AQ387" s="6">
        <f>0</f>
        <v>0</v>
      </c>
      <c r="AR387" s="7">
        <f>IFERROR(VLOOKUP(AM387,Table1[#All],2,0),0)</f>
        <v>0</v>
      </c>
      <c r="AS387" s="6" t="s">
        <v>9</v>
      </c>
      <c r="AT387" s="6" t="s">
        <v>9</v>
      </c>
      <c r="AU387" s="6">
        <f>0</f>
        <v>0</v>
      </c>
      <c r="AV387" s="6">
        <f>0</f>
        <v>0</v>
      </c>
      <c r="AW387" s="6">
        <f>0</f>
        <v>0</v>
      </c>
      <c r="AX387" s="7">
        <f>IFERROR(VLOOKUP(AS387,Table1[#All],2,0),0)</f>
        <v>0</v>
      </c>
      <c r="AY387" s="6" t="s">
        <v>9</v>
      </c>
      <c r="AZ387" s="6" t="s">
        <v>9</v>
      </c>
      <c r="BA387" s="6">
        <f>0</f>
        <v>0</v>
      </c>
      <c r="BB387" s="6">
        <f>0</f>
        <v>0</v>
      </c>
      <c r="BC387" s="6">
        <f>0</f>
        <v>0</v>
      </c>
      <c r="BD387" s="7">
        <f>IFERROR(VLOOKUP(AY387,Table1[#All],2,0),0)</f>
        <v>0</v>
      </c>
      <c r="BE387" s="6" t="s">
        <v>9</v>
      </c>
      <c r="BF387" s="6" t="s">
        <v>9</v>
      </c>
      <c r="BG387" s="6">
        <f>0</f>
        <v>0</v>
      </c>
      <c r="BH387" s="6">
        <f>0</f>
        <v>0</v>
      </c>
      <c r="BI387" s="6">
        <f>0</f>
        <v>0</v>
      </c>
      <c r="BJ387" s="7">
        <f>IFERROR(VLOOKUP(BE387,Table1[#All],2,0),0)</f>
        <v>0</v>
      </c>
      <c r="BK387" s="6" t="s">
        <v>9</v>
      </c>
      <c r="BL387" s="6" t="s">
        <v>9</v>
      </c>
      <c r="BM387" s="6">
        <f>0</f>
        <v>0</v>
      </c>
      <c r="BN387" s="6">
        <f>0</f>
        <v>0</v>
      </c>
      <c r="BO387" s="6">
        <f>0</f>
        <v>0</v>
      </c>
      <c r="BP387" s="7">
        <f>IFERROR(VLOOKUP(BK387,Table1[#All],2,0),0)</f>
        <v>0</v>
      </c>
    </row>
    <row r="388" spans="1:68" x14ac:dyDescent="0.25">
      <c r="A388" s="6" t="s">
        <v>3687</v>
      </c>
      <c r="B388" s="6" t="str">
        <f>VLOOKUP(A388,Table3[#All],2,FALSE)</f>
        <v>University at Buffalo</v>
      </c>
      <c r="C388" s="6" t="str">
        <f>VLOOKUP(A388,Table3[#All],3,FALSE)</f>
        <v>Data-Driven Decision Making (DDDM)</v>
      </c>
      <c r="D388" s="6" t="str">
        <f>VLOOKUP(A388,Table3[#All],4,FALSE)</f>
        <v>Specialization</v>
      </c>
      <c r="E388" s="6">
        <f>VLOOKUP(A388,Table3[#All],5,FALSE)</f>
        <v>4.5</v>
      </c>
      <c r="F388" s="6">
        <f>VLOOKUP(A388,Table3[#All],6,FALSE)</f>
        <v>58</v>
      </c>
      <c r="G388" s="6">
        <v>5100</v>
      </c>
      <c r="H388" s="6" t="str">
        <f>VLOOKUP(A388,Table3[#All],8,FALSE)</f>
        <v>Beginner</v>
      </c>
      <c r="I388" s="6" t="s">
        <v>3688</v>
      </c>
      <c r="J388" s="6" t="s">
        <v>3689</v>
      </c>
      <c r="K388" s="6">
        <v>4.4000000000000004</v>
      </c>
      <c r="L388" s="6">
        <v>34</v>
      </c>
      <c r="M388" s="6">
        <v>9</v>
      </c>
      <c r="N388" s="7">
        <f>IFERROR(VLOOKUP(I388,Table1[#All],2,0),0)</f>
        <v>2571</v>
      </c>
      <c r="O388" s="6" t="s">
        <v>3690</v>
      </c>
      <c r="P388" s="6" t="s">
        <v>3691</v>
      </c>
      <c r="Q388" s="6">
        <v>4.4000000000000004</v>
      </c>
      <c r="R388" s="6">
        <v>25</v>
      </c>
      <c r="S388" s="6">
        <v>6</v>
      </c>
      <c r="T388" s="7">
        <f>IFERROR(VLOOKUP(O388,Table1[#All],2,0),0)</f>
        <v>2862</v>
      </c>
      <c r="U388" s="6" t="s">
        <v>3692</v>
      </c>
      <c r="V388" s="6" t="s">
        <v>3693</v>
      </c>
      <c r="W388" s="6">
        <v>0</v>
      </c>
      <c r="X388" s="6">
        <v>0</v>
      </c>
      <c r="Y388" s="6">
        <v>0</v>
      </c>
      <c r="Z388" s="7">
        <f>IFERROR(VLOOKUP(U388,Table1[#All],2,0),0)</f>
        <v>0</v>
      </c>
      <c r="AA388" s="6" t="s">
        <v>9</v>
      </c>
      <c r="AB388" s="6" t="s">
        <v>9</v>
      </c>
      <c r="AC388" s="6">
        <f>0</f>
        <v>0</v>
      </c>
      <c r="AD388" s="6">
        <f>0</f>
        <v>0</v>
      </c>
      <c r="AE388" s="6">
        <f>0</f>
        <v>0</v>
      </c>
      <c r="AF388" s="7">
        <f>IFERROR(VLOOKUP(AA388,Table1[#All],2,0),0)</f>
        <v>0</v>
      </c>
      <c r="AG388" s="6" t="s">
        <v>9</v>
      </c>
      <c r="AH388" s="6" t="s">
        <v>9</v>
      </c>
      <c r="AI388" s="6">
        <f>0</f>
        <v>0</v>
      </c>
      <c r="AJ388" s="6">
        <f>0</f>
        <v>0</v>
      </c>
      <c r="AK388" s="6">
        <f>0</f>
        <v>0</v>
      </c>
      <c r="AL388" s="7">
        <f>IFERROR(VLOOKUP(AG388,Table1[#All],2,0),0)</f>
        <v>0</v>
      </c>
      <c r="AM388" s="6" t="s">
        <v>9</v>
      </c>
      <c r="AN388" s="6" t="s">
        <v>9</v>
      </c>
      <c r="AO388" s="6">
        <f>0</f>
        <v>0</v>
      </c>
      <c r="AP388" s="6">
        <f>0</f>
        <v>0</v>
      </c>
      <c r="AQ388" s="6">
        <f>0</f>
        <v>0</v>
      </c>
      <c r="AR388" s="7">
        <f>IFERROR(VLOOKUP(AM388,Table1[#All],2,0),0)</f>
        <v>0</v>
      </c>
      <c r="AS388" s="6" t="s">
        <v>9</v>
      </c>
      <c r="AT388" s="6" t="s">
        <v>9</v>
      </c>
      <c r="AU388" s="6">
        <f>0</f>
        <v>0</v>
      </c>
      <c r="AV388" s="6">
        <f>0</f>
        <v>0</v>
      </c>
      <c r="AW388" s="6">
        <f>0</f>
        <v>0</v>
      </c>
      <c r="AX388" s="7">
        <f>IFERROR(VLOOKUP(AS388,Table1[#All],2,0),0)</f>
        <v>0</v>
      </c>
      <c r="AY388" s="6" t="s">
        <v>9</v>
      </c>
      <c r="AZ388" s="6" t="s">
        <v>9</v>
      </c>
      <c r="BA388" s="6">
        <f>0</f>
        <v>0</v>
      </c>
      <c r="BB388" s="6">
        <f>0</f>
        <v>0</v>
      </c>
      <c r="BC388" s="6">
        <f>0</f>
        <v>0</v>
      </c>
      <c r="BD388" s="7">
        <f>IFERROR(VLOOKUP(AY388,Table1[#All],2,0),0)</f>
        <v>0</v>
      </c>
      <c r="BE388" s="6" t="s">
        <v>9</v>
      </c>
      <c r="BF388" s="6" t="s">
        <v>9</v>
      </c>
      <c r="BG388" s="6">
        <f>0</f>
        <v>0</v>
      </c>
      <c r="BH388" s="6">
        <f>0</f>
        <v>0</v>
      </c>
      <c r="BI388" s="6">
        <f>0</f>
        <v>0</v>
      </c>
      <c r="BJ388" s="7">
        <f>IFERROR(VLOOKUP(BE388,Table1[#All],2,0),0)</f>
        <v>0</v>
      </c>
      <c r="BK388" s="6" t="s">
        <v>9</v>
      </c>
      <c r="BL388" s="6" t="s">
        <v>9</v>
      </c>
      <c r="BM388" s="6">
        <f>0</f>
        <v>0</v>
      </c>
      <c r="BN388" s="6">
        <f>0</f>
        <v>0</v>
      </c>
      <c r="BO388" s="6">
        <f>0</f>
        <v>0</v>
      </c>
      <c r="BP388" s="7">
        <f>IFERROR(VLOOKUP(BK388,Table1[#All],2,0),0)</f>
        <v>0</v>
      </c>
    </row>
    <row r="389" spans="1:68" x14ac:dyDescent="0.25">
      <c r="A389" s="6" t="s">
        <v>3694</v>
      </c>
      <c r="B389" s="6" t="str">
        <f>VLOOKUP(A389,Table3[#All],2,FALSE)</f>
        <v>University of Colorado System</v>
      </c>
      <c r="C389" s="6" t="str">
        <f>VLOOKUP(A389,Table3[#All],3,FALSE)</f>
        <v>Homeland Security and Cybersecurity</v>
      </c>
      <c r="D389" s="6" t="str">
        <f>VLOOKUP(A389,Table3[#All],4,FALSE)</f>
        <v>Specialization</v>
      </c>
      <c r="E389" s="6">
        <f>VLOOKUP(A389,Table3[#All],5,FALSE)</f>
        <v>4.7</v>
      </c>
      <c r="F389" s="6">
        <f>VLOOKUP(A389,Table3[#All],6,FALSE)</f>
        <v>500</v>
      </c>
      <c r="G389" s="6">
        <v>12000</v>
      </c>
      <c r="H389" s="6" t="str">
        <f>VLOOKUP(A389,Table3[#All],8,FALSE)</f>
        <v>Beginner</v>
      </c>
      <c r="I389" s="6" t="s">
        <v>3695</v>
      </c>
      <c r="J389" s="6" t="s">
        <v>3696</v>
      </c>
      <c r="K389" s="6">
        <v>4.7</v>
      </c>
      <c r="L389" s="6">
        <v>323</v>
      </c>
      <c r="M389" s="6">
        <v>92</v>
      </c>
      <c r="N389" s="7">
        <f>IFERROR(VLOOKUP(I389,Table1[#All],2,0),0)</f>
        <v>7798</v>
      </c>
      <c r="O389" s="6" t="s">
        <v>3697</v>
      </c>
      <c r="P389" s="6" t="s">
        <v>3698</v>
      </c>
      <c r="Q389" s="6">
        <v>4.5999999999999996</v>
      </c>
      <c r="R389" s="6">
        <v>159</v>
      </c>
      <c r="S389" s="6">
        <v>42</v>
      </c>
      <c r="T389" s="7">
        <f>IFERROR(VLOOKUP(O389,Table1[#All],2,0),0)</f>
        <v>3985</v>
      </c>
      <c r="U389" s="6" t="s">
        <v>3699</v>
      </c>
      <c r="V389" s="6" t="s">
        <v>3700</v>
      </c>
      <c r="W389" s="6">
        <v>4.7</v>
      </c>
      <c r="X389" s="6">
        <v>204</v>
      </c>
      <c r="Y389" s="6">
        <v>51</v>
      </c>
      <c r="Z389" s="7">
        <f>IFERROR(VLOOKUP(U389,Table1[#All],2,0),0)</f>
        <v>5112</v>
      </c>
      <c r="AA389" s="6" t="s">
        <v>3701</v>
      </c>
      <c r="AB389" s="6" t="s">
        <v>3702</v>
      </c>
      <c r="AC389" s="6">
        <v>4.5999999999999996</v>
      </c>
      <c r="AD389" s="6">
        <v>138</v>
      </c>
      <c r="AE389" s="6">
        <v>38</v>
      </c>
      <c r="AF389" s="7">
        <f>IFERROR(VLOOKUP(AA389,Table1[#All],2,0),0)</f>
        <v>3640</v>
      </c>
      <c r="AG389" s="6" t="s">
        <v>9</v>
      </c>
      <c r="AH389" s="6" t="s">
        <v>9</v>
      </c>
      <c r="AI389" s="6">
        <f>0</f>
        <v>0</v>
      </c>
      <c r="AJ389" s="6">
        <f>0</f>
        <v>0</v>
      </c>
      <c r="AK389" s="6">
        <f>0</f>
        <v>0</v>
      </c>
      <c r="AL389" s="7">
        <f>IFERROR(VLOOKUP(AG389,Table1[#All],2,0),0)</f>
        <v>0</v>
      </c>
      <c r="AM389" s="6" t="s">
        <v>9</v>
      </c>
      <c r="AN389" s="6" t="s">
        <v>9</v>
      </c>
      <c r="AO389" s="6">
        <f>0</f>
        <v>0</v>
      </c>
      <c r="AP389" s="6">
        <f>0</f>
        <v>0</v>
      </c>
      <c r="AQ389" s="6">
        <f>0</f>
        <v>0</v>
      </c>
      <c r="AR389" s="7">
        <f>IFERROR(VLOOKUP(AM389,Table1[#All],2,0),0)</f>
        <v>0</v>
      </c>
      <c r="AS389" s="6" t="s">
        <v>9</v>
      </c>
      <c r="AT389" s="6" t="s">
        <v>9</v>
      </c>
      <c r="AU389" s="6">
        <f>0</f>
        <v>0</v>
      </c>
      <c r="AV389" s="6">
        <f>0</f>
        <v>0</v>
      </c>
      <c r="AW389" s="6">
        <f>0</f>
        <v>0</v>
      </c>
      <c r="AX389" s="7">
        <f>IFERROR(VLOOKUP(AS389,Table1[#All],2,0),0)</f>
        <v>0</v>
      </c>
      <c r="AY389" s="6" t="s">
        <v>9</v>
      </c>
      <c r="AZ389" s="6" t="s">
        <v>9</v>
      </c>
      <c r="BA389" s="6">
        <f>0</f>
        <v>0</v>
      </c>
      <c r="BB389" s="6">
        <f>0</f>
        <v>0</v>
      </c>
      <c r="BC389" s="6">
        <f>0</f>
        <v>0</v>
      </c>
      <c r="BD389" s="7">
        <f>IFERROR(VLOOKUP(AY389,Table1[#All],2,0),0)</f>
        <v>0</v>
      </c>
      <c r="BE389" s="6" t="s">
        <v>9</v>
      </c>
      <c r="BF389" s="6" t="s">
        <v>9</v>
      </c>
      <c r="BG389" s="6">
        <f>0</f>
        <v>0</v>
      </c>
      <c r="BH389" s="6">
        <f>0</f>
        <v>0</v>
      </c>
      <c r="BI389" s="6">
        <f>0</f>
        <v>0</v>
      </c>
      <c r="BJ389" s="7">
        <f>IFERROR(VLOOKUP(BE389,Table1[#All],2,0),0)</f>
        <v>0</v>
      </c>
      <c r="BK389" s="6" t="s">
        <v>9</v>
      </c>
      <c r="BL389" s="6" t="s">
        <v>9</v>
      </c>
      <c r="BM389" s="6">
        <f>0</f>
        <v>0</v>
      </c>
      <c r="BN389" s="6">
        <f>0</f>
        <v>0</v>
      </c>
      <c r="BO389" s="6">
        <f>0</f>
        <v>0</v>
      </c>
      <c r="BP389" s="7">
        <f>IFERROR(VLOOKUP(BK389,Table1[#All],2,0),0)</f>
        <v>0</v>
      </c>
    </row>
    <row r="390" spans="1:68" x14ac:dyDescent="0.25">
      <c r="A390" s="6" t="s">
        <v>3703</v>
      </c>
      <c r="B390" s="6" t="str">
        <f>VLOOKUP(A390,Table3[#All],2,FALSE)</f>
        <v>Shanghai Jiao Tong University</v>
      </c>
      <c r="C390" s="6" t="str">
        <f>VLOOKUP(A390,Table3[#All],3,FALSE)</f>
        <v>Learn Mandarin Chinese: Intermediate</v>
      </c>
      <c r="D390" s="6" t="str">
        <f>VLOOKUP(A390,Table3[#All],4,FALSE)</f>
        <v>Specialization</v>
      </c>
      <c r="E390" s="6">
        <f>VLOOKUP(A390,Table3[#All],5,FALSE)</f>
        <v>4.5999999999999996</v>
      </c>
      <c r="F390" s="6">
        <f>VLOOKUP(A390,Table3[#All],6,FALSE)</f>
        <v>108</v>
      </c>
      <c r="G390" s="6">
        <v>9600</v>
      </c>
      <c r="H390" s="6" t="str">
        <f>VLOOKUP(A390,Table3[#All],8,FALSE)</f>
        <v>Intermediate</v>
      </c>
      <c r="I390" s="6" t="s">
        <v>3704</v>
      </c>
      <c r="J390" s="6" t="s">
        <v>3705</v>
      </c>
      <c r="K390" s="6">
        <v>4.7</v>
      </c>
      <c r="L390" s="6">
        <v>86</v>
      </c>
      <c r="M390" s="6">
        <v>35</v>
      </c>
      <c r="N390" s="7">
        <f>IFERROR(VLOOKUP(I390,Table1[#All],2,0),0)</f>
        <v>8448</v>
      </c>
      <c r="O390" s="6" t="s">
        <v>3706</v>
      </c>
      <c r="P390" s="6" t="s">
        <v>3707</v>
      </c>
      <c r="Q390" s="6">
        <v>4</v>
      </c>
      <c r="R390" s="6">
        <v>22</v>
      </c>
      <c r="S390" s="6">
        <v>8</v>
      </c>
      <c r="T390" s="7">
        <f>IFERROR(VLOOKUP(O390,Table1[#All],2,0),0)</f>
        <v>3235</v>
      </c>
      <c r="U390" s="6" t="s">
        <v>3708</v>
      </c>
      <c r="V390" s="6" t="s">
        <v>3709</v>
      </c>
      <c r="W390" s="6">
        <v>4.8</v>
      </c>
      <c r="X390" s="6">
        <v>18</v>
      </c>
      <c r="Y390" s="6">
        <v>6</v>
      </c>
      <c r="Z390" s="7">
        <f>IFERROR(VLOOKUP(U390,Table1[#All],2,0),0)</f>
        <v>2824</v>
      </c>
      <c r="AA390" s="6" t="s">
        <v>3710</v>
      </c>
      <c r="AB390" s="6" t="s">
        <v>3711</v>
      </c>
      <c r="AC390" s="6">
        <v>0</v>
      </c>
      <c r="AD390" s="6">
        <v>0</v>
      </c>
      <c r="AE390" s="6">
        <f>0</f>
        <v>0</v>
      </c>
      <c r="AF390" s="7">
        <f>IFERROR(VLOOKUP(AA390,Table1[#All],2,0),0)</f>
        <v>2576</v>
      </c>
      <c r="AG390" s="6" t="s">
        <v>9</v>
      </c>
      <c r="AH390" s="6" t="s">
        <v>9</v>
      </c>
      <c r="AI390" s="6">
        <f>0</f>
        <v>0</v>
      </c>
      <c r="AJ390" s="6">
        <f>0</f>
        <v>0</v>
      </c>
      <c r="AK390" s="6">
        <f>0</f>
        <v>0</v>
      </c>
      <c r="AL390" s="7">
        <f>IFERROR(VLOOKUP(AG390,Table1[#All],2,0),0)</f>
        <v>0</v>
      </c>
      <c r="AM390" s="6" t="s">
        <v>9</v>
      </c>
      <c r="AN390" s="6" t="s">
        <v>9</v>
      </c>
      <c r="AO390" s="6">
        <f>0</f>
        <v>0</v>
      </c>
      <c r="AP390" s="6">
        <f>0</f>
        <v>0</v>
      </c>
      <c r="AQ390" s="6">
        <f>0</f>
        <v>0</v>
      </c>
      <c r="AR390" s="7">
        <f>IFERROR(VLOOKUP(AM390,Table1[#All],2,0),0)</f>
        <v>0</v>
      </c>
      <c r="AS390" s="6" t="s">
        <v>9</v>
      </c>
      <c r="AT390" s="6" t="s">
        <v>9</v>
      </c>
      <c r="AU390" s="6">
        <f>0</f>
        <v>0</v>
      </c>
      <c r="AV390" s="6">
        <f>0</f>
        <v>0</v>
      </c>
      <c r="AW390" s="6">
        <f>0</f>
        <v>0</v>
      </c>
      <c r="AX390" s="7">
        <f>IFERROR(VLOOKUP(AS390,Table1[#All],2,0),0)</f>
        <v>0</v>
      </c>
      <c r="AY390" s="6" t="s">
        <v>9</v>
      </c>
      <c r="AZ390" s="6" t="s">
        <v>9</v>
      </c>
      <c r="BA390" s="6">
        <f>0</f>
        <v>0</v>
      </c>
      <c r="BB390" s="6">
        <f>0</f>
        <v>0</v>
      </c>
      <c r="BC390" s="6">
        <f>0</f>
        <v>0</v>
      </c>
      <c r="BD390" s="7">
        <f>IFERROR(VLOOKUP(AY390,Table1[#All],2,0),0)</f>
        <v>0</v>
      </c>
      <c r="BE390" s="6" t="s">
        <v>9</v>
      </c>
      <c r="BF390" s="6" t="s">
        <v>9</v>
      </c>
      <c r="BG390" s="6">
        <f>0</f>
        <v>0</v>
      </c>
      <c r="BH390" s="6">
        <f>0</f>
        <v>0</v>
      </c>
      <c r="BI390" s="6">
        <f>0</f>
        <v>0</v>
      </c>
      <c r="BJ390" s="7">
        <f>IFERROR(VLOOKUP(BE390,Table1[#All],2,0),0)</f>
        <v>0</v>
      </c>
      <c r="BK390" s="6" t="s">
        <v>9</v>
      </c>
      <c r="BL390" s="6" t="s">
        <v>9</v>
      </c>
      <c r="BM390" s="6">
        <f>0</f>
        <v>0</v>
      </c>
      <c r="BN390" s="6">
        <f>0</f>
        <v>0</v>
      </c>
      <c r="BO390" s="6">
        <f>0</f>
        <v>0</v>
      </c>
      <c r="BP390" s="7">
        <f>IFERROR(VLOOKUP(BK390,Table1[#All],2,0),0)</f>
        <v>0</v>
      </c>
    </row>
    <row r="391" spans="1:68" x14ac:dyDescent="0.25">
      <c r="A391" s="6" t="s">
        <v>3712</v>
      </c>
      <c r="B391" s="6" t="str">
        <f>VLOOKUP(A391,Table3[#All],2,FALSE)</f>
        <v>University of Maryland, College Park</v>
      </c>
      <c r="C391" s="6" t="str">
        <f>VLOOKUP(A391,Table3[#All],3,FALSE)</f>
        <v>Legal Aspects of Entrepreneurship</v>
      </c>
      <c r="D391" s="6" t="str">
        <f>VLOOKUP(A391,Table3[#All],4,FALSE)</f>
        <v>Specialization</v>
      </c>
      <c r="E391" s="6">
        <f>VLOOKUP(A391,Table3[#All],5,FALSE)</f>
        <v>0</v>
      </c>
      <c r="F391" s="6">
        <f>VLOOKUP(A391,Table3[#All],6,FALSE)</f>
        <v>0</v>
      </c>
      <c r="G391" s="6">
        <v>0</v>
      </c>
      <c r="H391" s="6" t="str">
        <f>VLOOKUP(A391,Table3[#All],8,FALSE)</f>
        <v>Beginner</v>
      </c>
      <c r="I391" s="6" t="s">
        <v>3713</v>
      </c>
      <c r="J391" s="6" t="s">
        <v>3714</v>
      </c>
      <c r="K391" s="6" t="s">
        <v>4367</v>
      </c>
      <c r="L391" s="6" t="s">
        <v>4367</v>
      </c>
      <c r="M391" s="6">
        <f>0</f>
        <v>0</v>
      </c>
      <c r="N391" s="7">
        <f>IFERROR(VLOOKUP(I391,Table1[#All],2,0),0)</f>
        <v>0</v>
      </c>
      <c r="O391" s="6" t="s">
        <v>3715</v>
      </c>
      <c r="P391" s="6" t="s">
        <v>3716</v>
      </c>
      <c r="Q391" s="6" t="s">
        <v>4367</v>
      </c>
      <c r="R391" s="6" t="s">
        <v>4367</v>
      </c>
      <c r="S391" s="6">
        <f>0</f>
        <v>0</v>
      </c>
      <c r="T391" s="7">
        <f>IFERROR(VLOOKUP(O391,Table1[#All],2,0),0)</f>
        <v>0</v>
      </c>
      <c r="U391" s="6" t="s">
        <v>3717</v>
      </c>
      <c r="V391" s="6" t="s">
        <v>3718</v>
      </c>
      <c r="W391" s="6">
        <v>0</v>
      </c>
      <c r="X391" s="6">
        <v>0</v>
      </c>
      <c r="Y391" s="6">
        <v>0</v>
      </c>
      <c r="Z391" s="7">
        <f>IFERROR(VLOOKUP(U391,Table1[#All],2,0),0)</f>
        <v>0</v>
      </c>
      <c r="AA391" s="6" t="s">
        <v>9</v>
      </c>
      <c r="AB391" s="6" t="s">
        <v>9</v>
      </c>
      <c r="AC391" s="6">
        <f>0</f>
        <v>0</v>
      </c>
      <c r="AD391" s="6">
        <f>0</f>
        <v>0</v>
      </c>
      <c r="AE391" s="6">
        <f>0</f>
        <v>0</v>
      </c>
      <c r="AF391" s="7">
        <f>IFERROR(VLOOKUP(AA391,Table1[#All],2,0),0)</f>
        <v>0</v>
      </c>
      <c r="AG391" s="6" t="s">
        <v>9</v>
      </c>
      <c r="AH391" s="6" t="s">
        <v>9</v>
      </c>
      <c r="AI391" s="6">
        <f>0</f>
        <v>0</v>
      </c>
      <c r="AJ391" s="6">
        <f>0</f>
        <v>0</v>
      </c>
      <c r="AK391" s="6">
        <f>0</f>
        <v>0</v>
      </c>
      <c r="AL391" s="7">
        <f>IFERROR(VLOOKUP(AG391,Table1[#All],2,0),0)</f>
        <v>0</v>
      </c>
      <c r="AM391" s="6" t="s">
        <v>9</v>
      </c>
      <c r="AN391" s="6" t="s">
        <v>9</v>
      </c>
      <c r="AO391" s="6">
        <f>0</f>
        <v>0</v>
      </c>
      <c r="AP391" s="6">
        <f>0</f>
        <v>0</v>
      </c>
      <c r="AQ391" s="6">
        <f>0</f>
        <v>0</v>
      </c>
      <c r="AR391" s="7">
        <f>IFERROR(VLOOKUP(AM391,Table1[#All],2,0),0)</f>
        <v>0</v>
      </c>
      <c r="AS391" s="6" t="s">
        <v>9</v>
      </c>
      <c r="AT391" s="6" t="s">
        <v>9</v>
      </c>
      <c r="AU391" s="6">
        <f>0</f>
        <v>0</v>
      </c>
      <c r="AV391" s="6">
        <f>0</f>
        <v>0</v>
      </c>
      <c r="AW391" s="6">
        <f>0</f>
        <v>0</v>
      </c>
      <c r="AX391" s="7">
        <f>IFERROR(VLOOKUP(AS391,Table1[#All],2,0),0)</f>
        <v>0</v>
      </c>
      <c r="AY391" s="6" t="s">
        <v>9</v>
      </c>
      <c r="AZ391" s="6" t="s">
        <v>9</v>
      </c>
      <c r="BA391" s="6">
        <f>0</f>
        <v>0</v>
      </c>
      <c r="BB391" s="6">
        <f>0</f>
        <v>0</v>
      </c>
      <c r="BC391" s="6">
        <f>0</f>
        <v>0</v>
      </c>
      <c r="BD391" s="7">
        <f>IFERROR(VLOOKUP(AY391,Table1[#All],2,0),0)</f>
        <v>0</v>
      </c>
      <c r="BE391" s="6" t="s">
        <v>9</v>
      </c>
      <c r="BF391" s="6" t="s">
        <v>9</v>
      </c>
      <c r="BG391" s="6">
        <f>0</f>
        <v>0</v>
      </c>
      <c r="BH391" s="6">
        <f>0</f>
        <v>0</v>
      </c>
      <c r="BI391" s="6">
        <f>0</f>
        <v>0</v>
      </c>
      <c r="BJ391" s="7">
        <f>IFERROR(VLOOKUP(BE391,Table1[#All],2,0),0)</f>
        <v>0</v>
      </c>
      <c r="BK391" s="6" t="s">
        <v>9</v>
      </c>
      <c r="BL391" s="6" t="s">
        <v>9</v>
      </c>
      <c r="BM391" s="6">
        <f>0</f>
        <v>0</v>
      </c>
      <c r="BN391" s="6">
        <f>0</f>
        <v>0</v>
      </c>
      <c r="BO391" s="6">
        <f>0</f>
        <v>0</v>
      </c>
      <c r="BP391" s="7">
        <f>IFERROR(VLOOKUP(BK391,Table1[#All],2,0),0)</f>
        <v>0</v>
      </c>
    </row>
    <row r="392" spans="1:68" x14ac:dyDescent="0.25">
      <c r="A392" s="6" t="s">
        <v>3719</v>
      </c>
      <c r="B392" s="6" t="str">
        <f>VLOOKUP(A392,Table3[#All],2,FALSE)</f>
        <v>Arizona State University</v>
      </c>
      <c r="C392" s="6" t="str">
        <f>VLOOKUP(A392,Table3[#All],3,FALSE)</f>
        <v>商务英语课程 Business English</v>
      </c>
      <c r="D392" s="6" t="str">
        <f>VLOOKUP(A392,Table3[#All],4,FALSE)</f>
        <v>Specialization</v>
      </c>
      <c r="E392" s="6">
        <f>VLOOKUP(A392,Table3[#All],5,FALSE)</f>
        <v>4.7</v>
      </c>
      <c r="F392" s="6">
        <f>VLOOKUP(A392,Table3[#All],6,FALSE)</f>
        <v>35</v>
      </c>
      <c r="G392" s="6">
        <v>5800</v>
      </c>
      <c r="H392" s="6" t="str">
        <f>VLOOKUP(A392,Table3[#All],8,FALSE)</f>
        <v>Intermediate</v>
      </c>
      <c r="I392" s="6" t="s">
        <v>3720</v>
      </c>
      <c r="J392" s="6" t="s">
        <v>3721</v>
      </c>
      <c r="K392" s="6">
        <v>4.5999999999999996</v>
      </c>
      <c r="L392" s="6">
        <v>28</v>
      </c>
      <c r="M392" s="6">
        <v>7</v>
      </c>
      <c r="N392" s="7">
        <f>IFERROR(VLOOKUP(I392,Table1[#All],2,0),0)</f>
        <v>2935</v>
      </c>
      <c r="O392" s="6" t="s">
        <v>3722</v>
      </c>
      <c r="P392" s="6" t="s">
        <v>3723</v>
      </c>
      <c r="Q392" s="6" t="s">
        <v>4367</v>
      </c>
      <c r="R392" s="6" t="s">
        <v>4367</v>
      </c>
      <c r="S392" s="6">
        <f>0</f>
        <v>0</v>
      </c>
      <c r="T392" s="7">
        <f>IFERROR(VLOOKUP(O392,Table1[#All],2,0),0)</f>
        <v>1927</v>
      </c>
      <c r="U392" s="6" t="s">
        <v>3724</v>
      </c>
      <c r="V392" s="6" t="s">
        <v>3725</v>
      </c>
      <c r="W392" s="6">
        <v>0</v>
      </c>
      <c r="X392" s="6">
        <v>0</v>
      </c>
      <c r="Y392" s="6">
        <v>0</v>
      </c>
      <c r="Z392" s="7">
        <f>IFERROR(VLOOKUP(U392,Table1[#All],2,0),0)</f>
        <v>0</v>
      </c>
      <c r="AA392" s="6" t="s">
        <v>3726</v>
      </c>
      <c r="AB392" s="6" t="s">
        <v>3727</v>
      </c>
      <c r="AC392" s="6">
        <v>0</v>
      </c>
      <c r="AD392" s="6">
        <v>0</v>
      </c>
      <c r="AE392" s="6">
        <f>0</f>
        <v>0</v>
      </c>
      <c r="AF392" s="7">
        <f>IFERROR(VLOOKUP(AA392,Table1[#All],2,0),0)</f>
        <v>0</v>
      </c>
      <c r="AG392" s="6" t="s">
        <v>9</v>
      </c>
      <c r="AH392" s="6" t="s">
        <v>9</v>
      </c>
      <c r="AI392" s="6">
        <f>0</f>
        <v>0</v>
      </c>
      <c r="AJ392" s="6">
        <f>0</f>
        <v>0</v>
      </c>
      <c r="AK392" s="6">
        <f>0</f>
        <v>0</v>
      </c>
      <c r="AL392" s="7">
        <f>IFERROR(VLOOKUP(AG392,Table1[#All],2,0),0)</f>
        <v>0</v>
      </c>
      <c r="AM392" s="6" t="s">
        <v>9</v>
      </c>
      <c r="AN392" s="6" t="s">
        <v>9</v>
      </c>
      <c r="AO392" s="6">
        <f>0</f>
        <v>0</v>
      </c>
      <c r="AP392" s="6">
        <f>0</f>
        <v>0</v>
      </c>
      <c r="AQ392" s="6">
        <f>0</f>
        <v>0</v>
      </c>
      <c r="AR392" s="7">
        <f>IFERROR(VLOOKUP(AM392,Table1[#All],2,0),0)</f>
        <v>0</v>
      </c>
      <c r="AS392" s="6" t="s">
        <v>9</v>
      </c>
      <c r="AT392" s="6" t="s">
        <v>9</v>
      </c>
      <c r="AU392" s="6">
        <f>0</f>
        <v>0</v>
      </c>
      <c r="AV392" s="6">
        <f>0</f>
        <v>0</v>
      </c>
      <c r="AW392" s="6">
        <f>0</f>
        <v>0</v>
      </c>
      <c r="AX392" s="7">
        <f>IFERROR(VLOOKUP(AS392,Table1[#All],2,0),0)</f>
        <v>0</v>
      </c>
      <c r="AY392" s="6" t="s">
        <v>9</v>
      </c>
      <c r="AZ392" s="6" t="s">
        <v>9</v>
      </c>
      <c r="BA392" s="6">
        <f>0</f>
        <v>0</v>
      </c>
      <c r="BB392" s="6">
        <f>0</f>
        <v>0</v>
      </c>
      <c r="BC392" s="6">
        <f>0</f>
        <v>0</v>
      </c>
      <c r="BD392" s="7">
        <f>IFERROR(VLOOKUP(AY392,Table1[#All],2,0),0)</f>
        <v>0</v>
      </c>
      <c r="BE392" s="6" t="s">
        <v>9</v>
      </c>
      <c r="BF392" s="6" t="s">
        <v>9</v>
      </c>
      <c r="BG392" s="6">
        <f>0</f>
        <v>0</v>
      </c>
      <c r="BH392" s="6">
        <f>0</f>
        <v>0</v>
      </c>
      <c r="BI392" s="6">
        <f>0</f>
        <v>0</v>
      </c>
      <c r="BJ392" s="7">
        <f>IFERROR(VLOOKUP(BE392,Table1[#All],2,0),0)</f>
        <v>0</v>
      </c>
      <c r="BK392" s="6" t="s">
        <v>9</v>
      </c>
      <c r="BL392" s="6" t="s">
        <v>9</v>
      </c>
      <c r="BM392" s="6">
        <f>0</f>
        <v>0</v>
      </c>
      <c r="BN392" s="6">
        <f>0</f>
        <v>0</v>
      </c>
      <c r="BO392" s="6">
        <f>0</f>
        <v>0</v>
      </c>
      <c r="BP392" s="7">
        <f>IFERROR(VLOOKUP(BK392,Table1[#All],2,0),0)</f>
        <v>0</v>
      </c>
    </row>
    <row r="393" spans="1:68" x14ac:dyDescent="0.25">
      <c r="A393" s="6" t="s">
        <v>3728</v>
      </c>
      <c r="B393" s="6" t="str">
        <f>VLOOKUP(A393,Table3[#All],2,FALSE)</f>
        <v>University of Michigan</v>
      </c>
      <c r="C393" s="6" t="str">
        <f>VLOOKUP(A393,Table3[#All],3,FALSE)</f>
        <v>Good with Words: Speaking and Presenting</v>
      </c>
      <c r="D393" s="6" t="str">
        <f>VLOOKUP(A393,Table3[#All],4,FALSE)</f>
        <v>Specialization</v>
      </c>
      <c r="E393" s="6">
        <f>VLOOKUP(A393,Table3[#All],5,FALSE)</f>
        <v>0</v>
      </c>
      <c r="F393" s="6">
        <f>VLOOKUP(A393,Table3[#All],6,FALSE)</f>
        <v>0</v>
      </c>
      <c r="G393" s="6">
        <v>0</v>
      </c>
      <c r="H393" s="6" t="str">
        <f>VLOOKUP(A393,Table3[#All],8,FALSE)</f>
        <v>Beginner</v>
      </c>
      <c r="I393" s="6" t="s">
        <v>3729</v>
      </c>
      <c r="J393" s="6" t="s">
        <v>3730</v>
      </c>
      <c r="K393" s="6" t="s">
        <v>4367</v>
      </c>
      <c r="L393" s="6">
        <f>0</f>
        <v>0</v>
      </c>
      <c r="M393" s="6">
        <f>0</f>
        <v>0</v>
      </c>
      <c r="N393" s="7">
        <f>IFERROR(VLOOKUP(I393,Table1[#All],2,0),0)</f>
        <v>0</v>
      </c>
      <c r="O393" s="6" t="s">
        <v>3731</v>
      </c>
      <c r="P393" s="6" t="s">
        <v>3732</v>
      </c>
      <c r="Q393" s="6" t="s">
        <v>4367</v>
      </c>
      <c r="R393" s="6" t="s">
        <v>4367</v>
      </c>
      <c r="S393" s="6">
        <f>0</f>
        <v>0</v>
      </c>
      <c r="T393" s="7">
        <f>IFERROR(VLOOKUP(O393,Table1[#All],2,0),0)</f>
        <v>0</v>
      </c>
      <c r="U393" s="6" t="s">
        <v>3733</v>
      </c>
      <c r="V393" s="6" t="s">
        <v>3734</v>
      </c>
      <c r="W393" s="6">
        <v>0</v>
      </c>
      <c r="X393" s="6">
        <v>0</v>
      </c>
      <c r="Y393" s="6">
        <v>0</v>
      </c>
      <c r="Z393" s="7">
        <f>IFERROR(VLOOKUP(U393,Table1[#All],2,0),0)</f>
        <v>0</v>
      </c>
      <c r="AA393" s="6" t="s">
        <v>3735</v>
      </c>
      <c r="AB393" s="6" t="s">
        <v>3736</v>
      </c>
      <c r="AC393" s="6">
        <v>0</v>
      </c>
      <c r="AD393" s="6">
        <v>0</v>
      </c>
      <c r="AE393" s="6">
        <f>0</f>
        <v>0</v>
      </c>
      <c r="AF393" s="7">
        <f>IFERROR(VLOOKUP(AA393,Table1[#All],2,0),0)</f>
        <v>0</v>
      </c>
      <c r="AG393" s="6" t="s">
        <v>9</v>
      </c>
      <c r="AH393" s="6" t="s">
        <v>9</v>
      </c>
      <c r="AI393" s="6">
        <f>0</f>
        <v>0</v>
      </c>
      <c r="AJ393" s="6">
        <f>0</f>
        <v>0</v>
      </c>
      <c r="AK393" s="6">
        <f>0</f>
        <v>0</v>
      </c>
      <c r="AL393" s="7">
        <f>IFERROR(VLOOKUP(AG393,Table1[#All],2,0),0)</f>
        <v>0</v>
      </c>
      <c r="AM393" s="6" t="s">
        <v>9</v>
      </c>
      <c r="AN393" s="6" t="s">
        <v>9</v>
      </c>
      <c r="AO393" s="6">
        <f>0</f>
        <v>0</v>
      </c>
      <c r="AP393" s="6">
        <f>0</f>
        <v>0</v>
      </c>
      <c r="AQ393" s="6">
        <f>0</f>
        <v>0</v>
      </c>
      <c r="AR393" s="7">
        <f>IFERROR(VLOOKUP(AM393,Table1[#All],2,0),0)</f>
        <v>0</v>
      </c>
      <c r="AS393" s="6" t="s">
        <v>9</v>
      </c>
      <c r="AT393" s="6" t="s">
        <v>9</v>
      </c>
      <c r="AU393" s="6">
        <f>0</f>
        <v>0</v>
      </c>
      <c r="AV393" s="6">
        <f>0</f>
        <v>0</v>
      </c>
      <c r="AW393" s="6">
        <f>0</f>
        <v>0</v>
      </c>
      <c r="AX393" s="7">
        <f>IFERROR(VLOOKUP(AS393,Table1[#All],2,0),0)</f>
        <v>0</v>
      </c>
      <c r="AY393" s="6" t="s">
        <v>9</v>
      </c>
      <c r="AZ393" s="6" t="s">
        <v>9</v>
      </c>
      <c r="BA393" s="6">
        <f>0</f>
        <v>0</v>
      </c>
      <c r="BB393" s="6">
        <f>0</f>
        <v>0</v>
      </c>
      <c r="BC393" s="6">
        <f>0</f>
        <v>0</v>
      </c>
      <c r="BD393" s="7">
        <f>IFERROR(VLOOKUP(AY393,Table1[#All],2,0),0)</f>
        <v>0</v>
      </c>
      <c r="BE393" s="6" t="s">
        <v>9</v>
      </c>
      <c r="BF393" s="6" t="s">
        <v>9</v>
      </c>
      <c r="BG393" s="6">
        <f>0</f>
        <v>0</v>
      </c>
      <c r="BH393" s="6">
        <f>0</f>
        <v>0</v>
      </c>
      <c r="BI393" s="6">
        <f>0</f>
        <v>0</v>
      </c>
      <c r="BJ393" s="7">
        <f>IFERROR(VLOOKUP(BE393,Table1[#All],2,0),0)</f>
        <v>0</v>
      </c>
      <c r="BK393" s="6" t="s">
        <v>9</v>
      </c>
      <c r="BL393" s="6" t="s">
        <v>9</v>
      </c>
      <c r="BM393" s="6">
        <f>0</f>
        <v>0</v>
      </c>
      <c r="BN393" s="6">
        <f>0</f>
        <v>0</v>
      </c>
      <c r="BO393" s="6">
        <f>0</f>
        <v>0</v>
      </c>
      <c r="BP393" s="7">
        <f>IFERROR(VLOOKUP(BK393,Table1[#All],2,0),0)</f>
        <v>0</v>
      </c>
    </row>
    <row r="394" spans="1:68" x14ac:dyDescent="0.25">
      <c r="A394" s="6" t="s">
        <v>3737</v>
      </c>
      <c r="B394" s="6" t="str">
        <f>VLOOKUP(A394,Table3[#All],2,FALSE)</f>
        <v>University of Toronto</v>
      </c>
      <c r="C394" s="6" t="str">
        <f>VLOOKUP(A394,Table3[#All],3,FALSE)</f>
        <v>iOS App Development with Swift</v>
      </c>
      <c r="D394" s="6" t="str">
        <f>VLOOKUP(A394,Table3[#All],4,FALSE)</f>
        <v>Specialization</v>
      </c>
      <c r="E394" s="6">
        <f>VLOOKUP(A394,Table3[#All],5,FALSE)</f>
        <v>3.9</v>
      </c>
      <c r="F394" s="6">
        <f>VLOOKUP(A394,Table3[#All],6,FALSE)</f>
        <v>1587</v>
      </c>
      <c r="G394" s="6">
        <v>91000</v>
      </c>
      <c r="H394" s="6" t="str">
        <f>VLOOKUP(A394,Table3[#All],8,FALSE)</f>
        <v>Intermediate</v>
      </c>
      <c r="I394" s="6" t="s">
        <v>3738</v>
      </c>
      <c r="J394" s="6" t="s">
        <v>3739</v>
      </c>
      <c r="K394" s="6">
        <v>3.9</v>
      </c>
      <c r="L394" s="8">
        <v>1397</v>
      </c>
      <c r="M394" s="6">
        <v>378</v>
      </c>
      <c r="N394" s="7">
        <f>IFERROR(VLOOKUP(I394,Table1[#All],2,0),0)</f>
        <v>71623</v>
      </c>
      <c r="O394" s="6" t="s">
        <v>3740</v>
      </c>
      <c r="P394" s="6" t="s">
        <v>3741</v>
      </c>
      <c r="Q394" s="6">
        <v>4.3</v>
      </c>
      <c r="R394" s="6">
        <v>542</v>
      </c>
      <c r="S394" s="6">
        <v>123</v>
      </c>
      <c r="T394" s="7">
        <f>IFERROR(VLOOKUP(O394,Table1[#All],2,0),0)</f>
        <v>36572</v>
      </c>
      <c r="U394" s="6" t="s">
        <v>3742</v>
      </c>
      <c r="V394" s="6" t="s">
        <v>3743</v>
      </c>
      <c r="W394" s="6">
        <v>4.0999999999999996</v>
      </c>
      <c r="X394" s="6">
        <v>264</v>
      </c>
      <c r="Y394" s="6">
        <v>64</v>
      </c>
      <c r="Z394" s="7">
        <f>IFERROR(VLOOKUP(U394,Table1[#All],2,0),0)</f>
        <v>23931</v>
      </c>
      <c r="AA394" s="6" t="s">
        <v>3744</v>
      </c>
      <c r="AB394" s="6" t="s">
        <v>3745</v>
      </c>
      <c r="AC394" s="6">
        <v>3.3</v>
      </c>
      <c r="AD394" s="6">
        <v>67</v>
      </c>
      <c r="AE394" s="6">
        <v>19</v>
      </c>
      <c r="AF394" s="7">
        <f>IFERROR(VLOOKUP(AA394,Table1[#All],2,0),0)</f>
        <v>2736</v>
      </c>
      <c r="AG394" s="6" t="s">
        <v>9</v>
      </c>
      <c r="AH394" s="6" t="s">
        <v>9</v>
      </c>
      <c r="AI394" s="6">
        <f>0</f>
        <v>0</v>
      </c>
      <c r="AJ394" s="6">
        <f>0</f>
        <v>0</v>
      </c>
      <c r="AK394" s="6">
        <f>0</f>
        <v>0</v>
      </c>
      <c r="AL394" s="7">
        <f>IFERROR(VLOOKUP(AG394,Table1[#All],2,0),0)</f>
        <v>0</v>
      </c>
      <c r="AM394" s="6" t="s">
        <v>9</v>
      </c>
      <c r="AN394" s="6" t="s">
        <v>9</v>
      </c>
      <c r="AO394" s="6">
        <f>0</f>
        <v>0</v>
      </c>
      <c r="AP394" s="6">
        <f>0</f>
        <v>0</v>
      </c>
      <c r="AQ394" s="6">
        <f>0</f>
        <v>0</v>
      </c>
      <c r="AR394" s="7">
        <f>IFERROR(VLOOKUP(AM394,Table1[#All],2,0),0)</f>
        <v>0</v>
      </c>
      <c r="AS394" s="6" t="s">
        <v>9</v>
      </c>
      <c r="AT394" s="6" t="s">
        <v>9</v>
      </c>
      <c r="AU394" s="6">
        <f>0</f>
        <v>0</v>
      </c>
      <c r="AV394" s="6">
        <f>0</f>
        <v>0</v>
      </c>
      <c r="AW394" s="6">
        <f>0</f>
        <v>0</v>
      </c>
      <c r="AX394" s="7">
        <f>IFERROR(VLOOKUP(AS394,Table1[#All],2,0),0)</f>
        <v>0</v>
      </c>
      <c r="AY394" s="6" t="s">
        <v>9</v>
      </c>
      <c r="AZ394" s="6" t="s">
        <v>9</v>
      </c>
      <c r="BA394" s="6">
        <f>0</f>
        <v>0</v>
      </c>
      <c r="BB394" s="6">
        <f>0</f>
        <v>0</v>
      </c>
      <c r="BC394" s="6">
        <f>0</f>
        <v>0</v>
      </c>
      <c r="BD394" s="7">
        <f>IFERROR(VLOOKUP(AY394,Table1[#All],2,0),0)</f>
        <v>0</v>
      </c>
      <c r="BE394" s="6" t="s">
        <v>9</v>
      </c>
      <c r="BF394" s="6" t="s">
        <v>9</v>
      </c>
      <c r="BG394" s="6">
        <f>0</f>
        <v>0</v>
      </c>
      <c r="BH394" s="6">
        <f>0</f>
        <v>0</v>
      </c>
      <c r="BI394" s="6">
        <f>0</f>
        <v>0</v>
      </c>
      <c r="BJ394" s="7">
        <f>IFERROR(VLOOKUP(BE394,Table1[#All],2,0),0)</f>
        <v>0</v>
      </c>
      <c r="BK394" s="6" t="s">
        <v>9</v>
      </c>
      <c r="BL394" s="6" t="s">
        <v>9</v>
      </c>
      <c r="BM394" s="6">
        <f>0</f>
        <v>0</v>
      </c>
      <c r="BN394" s="6">
        <f>0</f>
        <v>0</v>
      </c>
      <c r="BO394" s="6">
        <f>0</f>
        <v>0</v>
      </c>
      <c r="BP394" s="7">
        <f>IFERROR(VLOOKUP(BK394,Table1[#All],2,0),0)</f>
        <v>0</v>
      </c>
    </row>
    <row r="395" spans="1:68" x14ac:dyDescent="0.25">
      <c r="A395" s="6" t="s">
        <v>3746</v>
      </c>
      <c r="B395" s="6" t="str">
        <f>VLOOKUP(A395,Table3[#All],2,FALSE)</f>
        <v>IE Business School</v>
      </c>
      <c r="C395" s="6" t="str">
        <f>VLOOKUP(A395,Table3[#All],3,FALSE)</f>
        <v>Globalization, Economic Growth and Stability</v>
      </c>
      <c r="D395" s="6" t="str">
        <f>VLOOKUP(A395,Table3[#All],4,FALSE)</f>
        <v>Specialization</v>
      </c>
      <c r="E395" s="6">
        <f>VLOOKUP(A395,Table3[#All],5,FALSE)</f>
        <v>4.8</v>
      </c>
      <c r="F395" s="6">
        <f>VLOOKUP(A395,Table3[#All],6,FALSE)</f>
        <v>1151</v>
      </c>
      <c r="G395" s="6">
        <v>58000</v>
      </c>
      <c r="H395" s="6" t="str">
        <f>VLOOKUP(A395,Table3[#All],8,FALSE)</f>
        <v>Intermediate</v>
      </c>
      <c r="I395" s="6" t="s">
        <v>3747</v>
      </c>
      <c r="J395" s="6" t="s">
        <v>3748</v>
      </c>
      <c r="K395" s="6">
        <v>4.8</v>
      </c>
      <c r="L395" s="6">
        <v>934</v>
      </c>
      <c r="M395" s="6">
        <v>223</v>
      </c>
      <c r="N395" s="7">
        <f>IFERROR(VLOOKUP(I395,Table1[#All],2,0),0)</f>
        <v>51353</v>
      </c>
      <c r="O395" s="6" t="s">
        <v>3749</v>
      </c>
      <c r="P395" s="6" t="s">
        <v>3750</v>
      </c>
      <c r="Q395" s="6">
        <v>4.8</v>
      </c>
      <c r="R395" s="6">
        <v>235</v>
      </c>
      <c r="S395" s="6">
        <v>51</v>
      </c>
      <c r="T395" s="7">
        <f>IFERROR(VLOOKUP(O395,Table1[#All],2,0),0)</f>
        <v>9264</v>
      </c>
      <c r="U395" s="6" t="s">
        <v>3751</v>
      </c>
      <c r="V395" s="6" t="s">
        <v>3752</v>
      </c>
      <c r="W395" s="6">
        <v>4.8</v>
      </c>
      <c r="X395" s="6">
        <v>126</v>
      </c>
      <c r="Y395" s="6">
        <v>25</v>
      </c>
      <c r="Z395" s="7">
        <f>IFERROR(VLOOKUP(U395,Table1[#All],2,0),0)</f>
        <v>6056</v>
      </c>
      <c r="AA395" s="6" t="s">
        <v>9</v>
      </c>
      <c r="AB395" s="6" t="s">
        <v>9</v>
      </c>
      <c r="AC395" s="6">
        <f>0</f>
        <v>0</v>
      </c>
      <c r="AD395" s="6">
        <f>0</f>
        <v>0</v>
      </c>
      <c r="AE395" s="6">
        <f>0</f>
        <v>0</v>
      </c>
      <c r="AF395" s="7">
        <f>IFERROR(VLOOKUP(AA395,Table1[#All],2,0),0)</f>
        <v>0</v>
      </c>
      <c r="AG395" s="6" t="s">
        <v>9</v>
      </c>
      <c r="AH395" s="6" t="s">
        <v>9</v>
      </c>
      <c r="AI395" s="6">
        <f>0</f>
        <v>0</v>
      </c>
      <c r="AJ395" s="6">
        <f>0</f>
        <v>0</v>
      </c>
      <c r="AK395" s="6">
        <f>0</f>
        <v>0</v>
      </c>
      <c r="AL395" s="7">
        <f>IFERROR(VLOOKUP(AG395,Table1[#All],2,0),0)</f>
        <v>0</v>
      </c>
      <c r="AM395" s="6" t="s">
        <v>9</v>
      </c>
      <c r="AN395" s="6" t="s">
        <v>9</v>
      </c>
      <c r="AO395" s="6">
        <f>0</f>
        <v>0</v>
      </c>
      <c r="AP395" s="6">
        <f>0</f>
        <v>0</v>
      </c>
      <c r="AQ395" s="6">
        <f>0</f>
        <v>0</v>
      </c>
      <c r="AR395" s="7">
        <f>IFERROR(VLOOKUP(AM395,Table1[#All],2,0),0)</f>
        <v>0</v>
      </c>
      <c r="AS395" s="6" t="s">
        <v>9</v>
      </c>
      <c r="AT395" s="6" t="s">
        <v>9</v>
      </c>
      <c r="AU395" s="6">
        <f>0</f>
        <v>0</v>
      </c>
      <c r="AV395" s="6">
        <f>0</f>
        <v>0</v>
      </c>
      <c r="AW395" s="6">
        <f>0</f>
        <v>0</v>
      </c>
      <c r="AX395" s="7">
        <f>IFERROR(VLOOKUP(AS395,Table1[#All],2,0),0)</f>
        <v>0</v>
      </c>
      <c r="AY395" s="6" t="s">
        <v>9</v>
      </c>
      <c r="AZ395" s="6" t="s">
        <v>9</v>
      </c>
      <c r="BA395" s="6">
        <f>0</f>
        <v>0</v>
      </c>
      <c r="BB395" s="6">
        <f>0</f>
        <v>0</v>
      </c>
      <c r="BC395" s="6">
        <f>0</f>
        <v>0</v>
      </c>
      <c r="BD395" s="7">
        <f>IFERROR(VLOOKUP(AY395,Table1[#All],2,0),0)</f>
        <v>0</v>
      </c>
      <c r="BE395" s="6" t="s">
        <v>9</v>
      </c>
      <c r="BF395" s="6" t="s">
        <v>9</v>
      </c>
      <c r="BG395" s="6">
        <f>0</f>
        <v>0</v>
      </c>
      <c r="BH395" s="6">
        <f>0</f>
        <v>0</v>
      </c>
      <c r="BI395" s="6">
        <f>0</f>
        <v>0</v>
      </c>
      <c r="BJ395" s="7">
        <f>IFERROR(VLOOKUP(BE395,Table1[#All],2,0),0)</f>
        <v>0</v>
      </c>
      <c r="BK395" s="6" t="s">
        <v>9</v>
      </c>
      <c r="BL395" s="6" t="s">
        <v>9</v>
      </c>
      <c r="BM395" s="6">
        <f>0</f>
        <v>0</v>
      </c>
      <c r="BN395" s="6">
        <f>0</f>
        <v>0</v>
      </c>
      <c r="BO395" s="6">
        <f>0</f>
        <v>0</v>
      </c>
      <c r="BP395" s="7">
        <f>IFERROR(VLOOKUP(BK395,Table1[#All],2,0),0)</f>
        <v>0</v>
      </c>
    </row>
    <row r="396" spans="1:68" x14ac:dyDescent="0.25">
      <c r="A396" s="6" t="s">
        <v>3753</v>
      </c>
      <c r="B396" s="6" t="str">
        <f>VLOOKUP(A396,Table3[#All],2,FALSE)</f>
        <v>Technion - Israel Institute of Technology</v>
      </c>
      <c r="C396" s="6" t="str">
        <f>VLOOKUP(A396,Table3[#All],3,FALSE)</f>
        <v>Startup Entrepreneurship</v>
      </c>
      <c r="D396" s="6" t="str">
        <f>VLOOKUP(A396,Table3[#All],4,FALSE)</f>
        <v>Specialization</v>
      </c>
      <c r="E396" s="6">
        <f>VLOOKUP(A396,Table3[#All],5,FALSE)</f>
        <v>4.8</v>
      </c>
      <c r="F396" s="6">
        <f>VLOOKUP(A396,Table3[#All],6,FALSE)</f>
        <v>1639</v>
      </c>
      <c r="G396" s="6">
        <v>75000</v>
      </c>
      <c r="H396" s="6" t="str">
        <f>VLOOKUP(A396,Table3[#All],8,FALSE)</f>
        <v>Beginner</v>
      </c>
      <c r="I396" s="6" t="s">
        <v>3754</v>
      </c>
      <c r="J396" s="6" t="s">
        <v>3755</v>
      </c>
      <c r="K396" s="6">
        <v>4.7</v>
      </c>
      <c r="L396" s="6">
        <v>936</v>
      </c>
      <c r="M396" s="6">
        <v>229</v>
      </c>
      <c r="N396" s="7">
        <f>IFERROR(VLOOKUP(I396,Table1[#All],2,0),0)</f>
        <v>47097</v>
      </c>
      <c r="O396" s="6" t="s">
        <v>3756</v>
      </c>
      <c r="P396" s="6" t="s">
        <v>3757</v>
      </c>
      <c r="Q396" s="6">
        <v>4.8</v>
      </c>
      <c r="R396" s="6">
        <v>727</v>
      </c>
      <c r="S396" s="6">
        <v>150</v>
      </c>
      <c r="T396" s="7">
        <f>IFERROR(VLOOKUP(O396,Table1[#All],2,0),0)</f>
        <v>38411</v>
      </c>
      <c r="U396" s="6" t="s">
        <v>3758</v>
      </c>
      <c r="V396" s="6" t="s">
        <v>3759</v>
      </c>
      <c r="W396" s="6">
        <v>4.8</v>
      </c>
      <c r="X396" s="6">
        <v>321</v>
      </c>
      <c r="Y396" s="6">
        <v>80</v>
      </c>
      <c r="Z396" s="7">
        <f>IFERROR(VLOOKUP(U396,Table1[#All],2,0),0)</f>
        <v>14294</v>
      </c>
      <c r="AA396" s="6" t="s">
        <v>3760</v>
      </c>
      <c r="AB396" s="6" t="s">
        <v>3761</v>
      </c>
      <c r="AC396" s="6">
        <v>4.9000000000000004</v>
      </c>
      <c r="AD396" s="6">
        <v>318</v>
      </c>
      <c r="AE396" s="6">
        <v>75</v>
      </c>
      <c r="AF396" s="7">
        <f>IFERROR(VLOOKUP(AA396,Table1[#All],2,0),0)</f>
        <v>6066</v>
      </c>
      <c r="AG396" s="6" t="s">
        <v>9</v>
      </c>
      <c r="AH396" s="6" t="s">
        <v>9</v>
      </c>
      <c r="AI396" s="6">
        <f>0</f>
        <v>0</v>
      </c>
      <c r="AJ396" s="6">
        <f>0</f>
        <v>0</v>
      </c>
      <c r="AK396" s="6">
        <f>0</f>
        <v>0</v>
      </c>
      <c r="AL396" s="7">
        <f>IFERROR(VLOOKUP(AG396,Table1[#All],2,0),0)</f>
        <v>0</v>
      </c>
      <c r="AM396" s="6" t="s">
        <v>9</v>
      </c>
      <c r="AN396" s="6" t="s">
        <v>9</v>
      </c>
      <c r="AO396" s="6">
        <f>0</f>
        <v>0</v>
      </c>
      <c r="AP396" s="6">
        <f>0</f>
        <v>0</v>
      </c>
      <c r="AQ396" s="6">
        <f>0</f>
        <v>0</v>
      </c>
      <c r="AR396" s="7">
        <f>IFERROR(VLOOKUP(AM396,Table1[#All],2,0),0)</f>
        <v>0</v>
      </c>
      <c r="AS396" s="6" t="s">
        <v>9</v>
      </c>
      <c r="AT396" s="6" t="s">
        <v>9</v>
      </c>
      <c r="AU396" s="6">
        <f>0</f>
        <v>0</v>
      </c>
      <c r="AV396" s="6">
        <f>0</f>
        <v>0</v>
      </c>
      <c r="AW396" s="6">
        <f>0</f>
        <v>0</v>
      </c>
      <c r="AX396" s="7">
        <f>IFERROR(VLOOKUP(AS396,Table1[#All],2,0),0)</f>
        <v>0</v>
      </c>
      <c r="AY396" s="6" t="s">
        <v>9</v>
      </c>
      <c r="AZ396" s="6" t="s">
        <v>9</v>
      </c>
      <c r="BA396" s="6">
        <f>0</f>
        <v>0</v>
      </c>
      <c r="BB396" s="6">
        <f>0</f>
        <v>0</v>
      </c>
      <c r="BC396" s="6">
        <f>0</f>
        <v>0</v>
      </c>
      <c r="BD396" s="7">
        <f>IFERROR(VLOOKUP(AY396,Table1[#All],2,0),0)</f>
        <v>0</v>
      </c>
      <c r="BE396" s="6" t="s">
        <v>9</v>
      </c>
      <c r="BF396" s="6" t="s">
        <v>9</v>
      </c>
      <c r="BG396" s="6">
        <f>0</f>
        <v>0</v>
      </c>
      <c r="BH396" s="6">
        <f>0</f>
        <v>0</v>
      </c>
      <c r="BI396" s="6">
        <f>0</f>
        <v>0</v>
      </c>
      <c r="BJ396" s="7">
        <f>IFERROR(VLOOKUP(BE396,Table1[#All],2,0),0)</f>
        <v>0</v>
      </c>
      <c r="BK396" s="6" t="s">
        <v>9</v>
      </c>
      <c r="BL396" s="6" t="s">
        <v>9</v>
      </c>
      <c r="BM396" s="6">
        <f>0</f>
        <v>0</v>
      </c>
      <c r="BN396" s="6">
        <f>0</f>
        <v>0</v>
      </c>
      <c r="BO396" s="6">
        <f>0</f>
        <v>0</v>
      </c>
      <c r="BP396" s="7">
        <f>IFERROR(VLOOKUP(BK396,Table1[#All],2,0),0)</f>
        <v>0</v>
      </c>
    </row>
    <row r="397" spans="1:68" x14ac:dyDescent="0.25">
      <c r="A397" s="6" t="s">
        <v>3762</v>
      </c>
      <c r="B397" s="6" t="str">
        <f>VLOOKUP(A397,Table3[#All],2,FALSE)</f>
        <v>EIT Digital</v>
      </c>
      <c r="C397" s="6" t="str">
        <f>VLOOKUP(A397,Table3[#All],3,FALSE)</f>
        <v>Development of Secure Embedded Systems</v>
      </c>
      <c r="D397" s="6" t="str">
        <f>VLOOKUP(A397,Table3[#All],4,FALSE)</f>
        <v>Specialization</v>
      </c>
      <c r="E397" s="6">
        <f>VLOOKUP(A397,Table3[#All],5,FALSE)</f>
        <v>4.4000000000000004</v>
      </c>
      <c r="F397" s="6">
        <f>VLOOKUP(A397,Table3[#All],6,FALSE)</f>
        <v>1056</v>
      </c>
      <c r="G397" s="6">
        <v>73000</v>
      </c>
      <c r="H397" s="6" t="str">
        <f>VLOOKUP(A397,Table3[#All],8,FALSE)</f>
        <v>Intermediate</v>
      </c>
      <c r="I397" s="6" t="s">
        <v>3763</v>
      </c>
      <c r="J397" s="6" t="s">
        <v>3764</v>
      </c>
      <c r="K397" s="6">
        <v>4.2</v>
      </c>
      <c r="L397" s="6">
        <v>573</v>
      </c>
      <c r="M397" s="6">
        <v>130</v>
      </c>
      <c r="N397" s="7">
        <f>IFERROR(VLOOKUP(I397,Table1[#All],2,0),0)</f>
        <v>47949</v>
      </c>
      <c r="O397" s="6" t="s">
        <v>3765</v>
      </c>
      <c r="P397" s="6" t="s">
        <v>3766</v>
      </c>
      <c r="Q397" s="6">
        <v>4.5</v>
      </c>
      <c r="R397" s="6">
        <v>156</v>
      </c>
      <c r="S397" s="6">
        <v>26</v>
      </c>
      <c r="T397" s="7">
        <f>IFERROR(VLOOKUP(O397,Table1[#All],2,0),0)</f>
        <v>11908</v>
      </c>
      <c r="U397" s="6" t="s">
        <v>3767</v>
      </c>
      <c r="V397" s="6" t="s">
        <v>3768</v>
      </c>
      <c r="W397" s="6">
        <v>4.5999999999999996</v>
      </c>
      <c r="X397" s="6">
        <v>500</v>
      </c>
      <c r="Y397" s="6">
        <v>105</v>
      </c>
      <c r="Z397" s="7">
        <f>IFERROR(VLOOKUP(U397,Table1[#All],2,0),0)</f>
        <v>31471</v>
      </c>
      <c r="AA397" s="6" t="s">
        <v>3769</v>
      </c>
      <c r="AB397" s="6" t="s">
        <v>3770</v>
      </c>
      <c r="AC397" s="6">
        <v>4.5999999999999996</v>
      </c>
      <c r="AD397" s="6">
        <v>67</v>
      </c>
      <c r="AE397" s="6">
        <v>7</v>
      </c>
      <c r="AF397" s="7">
        <f>IFERROR(VLOOKUP(AA397,Table1[#All],2,0),0)</f>
        <v>4544</v>
      </c>
      <c r="AG397" s="6" t="s">
        <v>9</v>
      </c>
      <c r="AH397" s="6" t="s">
        <v>9</v>
      </c>
      <c r="AI397" s="6">
        <f>0</f>
        <v>0</v>
      </c>
      <c r="AJ397" s="6">
        <f>0</f>
        <v>0</v>
      </c>
      <c r="AK397" s="6">
        <f>0</f>
        <v>0</v>
      </c>
      <c r="AL397" s="7">
        <f>IFERROR(VLOOKUP(AG397,Table1[#All],2,0),0)</f>
        <v>0</v>
      </c>
      <c r="AM397" s="6" t="s">
        <v>9</v>
      </c>
      <c r="AN397" s="6" t="s">
        <v>9</v>
      </c>
      <c r="AO397" s="6">
        <f>0</f>
        <v>0</v>
      </c>
      <c r="AP397" s="6">
        <f>0</f>
        <v>0</v>
      </c>
      <c r="AQ397" s="6">
        <f>0</f>
        <v>0</v>
      </c>
      <c r="AR397" s="7">
        <f>IFERROR(VLOOKUP(AM397,Table1[#All],2,0),0)</f>
        <v>0</v>
      </c>
      <c r="AS397" s="6" t="s">
        <v>9</v>
      </c>
      <c r="AT397" s="6" t="s">
        <v>9</v>
      </c>
      <c r="AU397" s="6">
        <f>0</f>
        <v>0</v>
      </c>
      <c r="AV397" s="6">
        <f>0</f>
        <v>0</v>
      </c>
      <c r="AW397" s="6">
        <f>0</f>
        <v>0</v>
      </c>
      <c r="AX397" s="7">
        <f>IFERROR(VLOOKUP(AS397,Table1[#All],2,0),0)</f>
        <v>0</v>
      </c>
      <c r="AY397" s="6" t="s">
        <v>9</v>
      </c>
      <c r="AZ397" s="6" t="s">
        <v>9</v>
      </c>
      <c r="BA397" s="6">
        <f>0</f>
        <v>0</v>
      </c>
      <c r="BB397" s="6">
        <f>0</f>
        <v>0</v>
      </c>
      <c r="BC397" s="6">
        <f>0</f>
        <v>0</v>
      </c>
      <c r="BD397" s="7">
        <f>IFERROR(VLOOKUP(AY397,Table1[#All],2,0),0)</f>
        <v>0</v>
      </c>
      <c r="BE397" s="6" t="s">
        <v>9</v>
      </c>
      <c r="BF397" s="6" t="s">
        <v>9</v>
      </c>
      <c r="BG397" s="6">
        <f>0</f>
        <v>0</v>
      </c>
      <c r="BH397" s="6">
        <f>0</f>
        <v>0</v>
      </c>
      <c r="BI397" s="6">
        <f>0</f>
        <v>0</v>
      </c>
      <c r="BJ397" s="7">
        <f>IFERROR(VLOOKUP(BE397,Table1[#All],2,0),0)</f>
        <v>0</v>
      </c>
      <c r="BK397" s="6" t="s">
        <v>9</v>
      </c>
      <c r="BL397" s="6" t="s">
        <v>9</v>
      </c>
      <c r="BM397" s="6">
        <f>0</f>
        <v>0</v>
      </c>
      <c r="BN397" s="6">
        <f>0</f>
        <v>0</v>
      </c>
      <c r="BO397" s="6">
        <f>0</f>
        <v>0</v>
      </c>
      <c r="BP397" s="7">
        <f>IFERROR(VLOOKUP(BK397,Table1[#All],2,0),0)</f>
        <v>0</v>
      </c>
    </row>
    <row r="398" spans="1:68" x14ac:dyDescent="0.25">
      <c r="A398" s="6" t="s">
        <v>3771</v>
      </c>
      <c r="B398" s="6" t="str">
        <f>VLOOKUP(A398,Table3[#All],2,FALSE)</f>
        <v>University of California, Irvine</v>
      </c>
      <c r="C398" s="6" t="str">
        <f>VLOOKUP(A398,Table3[#All],3,FALSE)</f>
        <v>Introduction to Computer Information Systems</v>
      </c>
      <c r="D398" s="6" t="str">
        <f>VLOOKUP(A398,Table3[#All],4,FALSE)</f>
        <v>Specialization</v>
      </c>
      <c r="E398" s="6">
        <f>VLOOKUP(A398,Table3[#All],5,FALSE)</f>
        <v>0</v>
      </c>
      <c r="F398" s="6">
        <f>VLOOKUP(A398,Table3[#All],6,FALSE)</f>
        <v>0</v>
      </c>
      <c r="G398" s="6">
        <v>0</v>
      </c>
      <c r="H398" s="6" t="str">
        <f>VLOOKUP(A398,Table3[#All],8,FALSE)</f>
        <v>Beginner</v>
      </c>
      <c r="I398" s="6" t="s">
        <v>3772</v>
      </c>
      <c r="J398" s="6" t="s">
        <v>3773</v>
      </c>
      <c r="K398" s="6" t="s">
        <v>4367</v>
      </c>
      <c r="L398" s="6" t="s">
        <v>4367</v>
      </c>
      <c r="M398" s="6">
        <f>0</f>
        <v>0</v>
      </c>
      <c r="N398" s="7">
        <f>IFERROR(VLOOKUP(I398,Table1[#All],2,0),0)</f>
        <v>0</v>
      </c>
      <c r="O398" s="6" t="s">
        <v>3774</v>
      </c>
      <c r="P398" s="6" t="s">
        <v>3775</v>
      </c>
      <c r="Q398" s="6" t="s">
        <v>4367</v>
      </c>
      <c r="R398" s="6" t="s">
        <v>4367</v>
      </c>
      <c r="S398" s="6">
        <f>0</f>
        <v>0</v>
      </c>
      <c r="T398" s="7">
        <f>IFERROR(VLOOKUP(O398,Table1[#All],2,0),0)</f>
        <v>0</v>
      </c>
      <c r="U398" s="6" t="s">
        <v>3776</v>
      </c>
      <c r="V398" s="6" t="s">
        <v>3777</v>
      </c>
      <c r="W398" s="6">
        <v>0</v>
      </c>
      <c r="X398" s="6">
        <v>0</v>
      </c>
      <c r="Y398" s="6">
        <v>0</v>
      </c>
      <c r="Z398" s="7">
        <f>IFERROR(VLOOKUP(U398,Table1[#All],2,0),0)</f>
        <v>0</v>
      </c>
      <c r="AA398" s="6" t="s">
        <v>9</v>
      </c>
      <c r="AB398" s="6" t="s">
        <v>9</v>
      </c>
      <c r="AC398" s="6">
        <f>0</f>
        <v>0</v>
      </c>
      <c r="AD398" s="6">
        <f>0</f>
        <v>0</v>
      </c>
      <c r="AE398" s="6">
        <f>0</f>
        <v>0</v>
      </c>
      <c r="AF398" s="7">
        <f>IFERROR(VLOOKUP(AA398,Table1[#All],2,0),0)</f>
        <v>0</v>
      </c>
      <c r="AG398" s="6" t="s">
        <v>9</v>
      </c>
      <c r="AH398" s="6" t="s">
        <v>9</v>
      </c>
      <c r="AI398" s="6">
        <f>0</f>
        <v>0</v>
      </c>
      <c r="AJ398" s="6">
        <f>0</f>
        <v>0</v>
      </c>
      <c r="AK398" s="6">
        <f>0</f>
        <v>0</v>
      </c>
      <c r="AL398" s="7">
        <f>IFERROR(VLOOKUP(AG398,Table1[#All],2,0),0)</f>
        <v>0</v>
      </c>
      <c r="AM398" s="6" t="s">
        <v>9</v>
      </c>
      <c r="AN398" s="6" t="s">
        <v>9</v>
      </c>
      <c r="AO398" s="6">
        <f>0</f>
        <v>0</v>
      </c>
      <c r="AP398" s="6">
        <f>0</f>
        <v>0</v>
      </c>
      <c r="AQ398" s="6">
        <f>0</f>
        <v>0</v>
      </c>
      <c r="AR398" s="7">
        <f>IFERROR(VLOOKUP(AM398,Table1[#All],2,0),0)</f>
        <v>0</v>
      </c>
      <c r="AS398" s="6" t="s">
        <v>9</v>
      </c>
      <c r="AT398" s="6" t="s">
        <v>9</v>
      </c>
      <c r="AU398" s="6">
        <f>0</f>
        <v>0</v>
      </c>
      <c r="AV398" s="6">
        <f>0</f>
        <v>0</v>
      </c>
      <c r="AW398" s="6">
        <f>0</f>
        <v>0</v>
      </c>
      <c r="AX398" s="7">
        <f>IFERROR(VLOOKUP(AS398,Table1[#All],2,0),0)</f>
        <v>0</v>
      </c>
      <c r="AY398" s="6" t="s">
        <v>9</v>
      </c>
      <c r="AZ398" s="6" t="s">
        <v>9</v>
      </c>
      <c r="BA398" s="6">
        <f>0</f>
        <v>0</v>
      </c>
      <c r="BB398" s="6">
        <f>0</f>
        <v>0</v>
      </c>
      <c r="BC398" s="6">
        <f>0</f>
        <v>0</v>
      </c>
      <c r="BD398" s="7">
        <f>IFERROR(VLOOKUP(AY398,Table1[#All],2,0),0)</f>
        <v>0</v>
      </c>
      <c r="BE398" s="6" t="s">
        <v>9</v>
      </c>
      <c r="BF398" s="6" t="s">
        <v>9</v>
      </c>
      <c r="BG398" s="6">
        <f>0</f>
        <v>0</v>
      </c>
      <c r="BH398" s="6">
        <f>0</f>
        <v>0</v>
      </c>
      <c r="BI398" s="6">
        <f>0</f>
        <v>0</v>
      </c>
      <c r="BJ398" s="7">
        <f>IFERROR(VLOOKUP(BE398,Table1[#All],2,0),0)</f>
        <v>0</v>
      </c>
      <c r="BK398" s="6" t="s">
        <v>9</v>
      </c>
      <c r="BL398" s="6" t="s">
        <v>9</v>
      </c>
      <c r="BM398" s="6">
        <f>0</f>
        <v>0</v>
      </c>
      <c r="BN398" s="6">
        <f>0</f>
        <v>0</v>
      </c>
      <c r="BO398" s="6">
        <f>0</f>
        <v>0</v>
      </c>
      <c r="BP398" s="7">
        <f>IFERROR(VLOOKUP(BK398,Table1[#All],2,0),0)</f>
        <v>0</v>
      </c>
    </row>
    <row r="399" spans="1:68" x14ac:dyDescent="0.25">
      <c r="A399" s="6" t="s">
        <v>3778</v>
      </c>
      <c r="B399" s="6" t="str">
        <f>VLOOKUP(A399,Table3[#All],2,FALSE)</f>
        <v>Yonsei University</v>
      </c>
      <c r="C399" s="6" t="str">
        <f>VLOOKUP(A399,Table3[#All],3,FALSE)</f>
        <v>Emerging Technologies: From Smartphones to IoT to Big Data</v>
      </c>
      <c r="D399" s="6" t="str">
        <f>VLOOKUP(A399,Table3[#All],4,FALSE)</f>
        <v>Specialization</v>
      </c>
      <c r="E399" s="6">
        <f>VLOOKUP(A399,Table3[#All],5,FALSE)</f>
        <v>4.7</v>
      </c>
      <c r="F399" s="6">
        <f>VLOOKUP(A399,Table3[#All],6,FALSE)</f>
        <v>1453</v>
      </c>
      <c r="G399" s="6">
        <v>69000</v>
      </c>
      <c r="H399" s="6" t="str">
        <f>VLOOKUP(A399,Table3[#All],8,FALSE)</f>
        <v>Beginner</v>
      </c>
      <c r="I399" s="6" t="s">
        <v>3779</v>
      </c>
      <c r="J399" s="6" t="s">
        <v>3780</v>
      </c>
      <c r="K399" s="6">
        <v>4.5999999999999996</v>
      </c>
      <c r="L399" s="6">
        <v>188</v>
      </c>
      <c r="M399" s="6">
        <v>47</v>
      </c>
      <c r="N399" s="7">
        <f>IFERROR(VLOOKUP(I399,Table1[#All],2,0),0)</f>
        <v>17945</v>
      </c>
      <c r="O399" s="6" t="s">
        <v>3781</v>
      </c>
      <c r="P399" s="6" t="s">
        <v>3782</v>
      </c>
      <c r="Q399" s="6">
        <v>4.7</v>
      </c>
      <c r="R399" s="6">
        <v>366</v>
      </c>
      <c r="S399" s="6">
        <v>76</v>
      </c>
      <c r="T399" s="7">
        <f>IFERROR(VLOOKUP(O399,Table1[#All],2,0),0)</f>
        <v>15359</v>
      </c>
      <c r="U399" s="6" t="s">
        <v>3783</v>
      </c>
      <c r="V399" s="6" t="s">
        <v>3784</v>
      </c>
      <c r="W399" s="6">
        <v>4.7</v>
      </c>
      <c r="X399" s="6">
        <v>977</v>
      </c>
      <c r="Y399" s="6">
        <v>267</v>
      </c>
      <c r="Z399" s="7">
        <f>IFERROR(VLOOKUP(U399,Table1[#All],2,0),0)</f>
        <v>45836</v>
      </c>
      <c r="AA399" s="6" t="s">
        <v>3785</v>
      </c>
      <c r="AB399" s="6" t="s">
        <v>3786</v>
      </c>
      <c r="AC399" s="6">
        <v>4.5999999999999996</v>
      </c>
      <c r="AD399" s="6">
        <v>97</v>
      </c>
      <c r="AE399" s="6">
        <v>26</v>
      </c>
      <c r="AF399" s="7">
        <f>IFERROR(VLOOKUP(AA399,Table1[#All],2,0),0)</f>
        <v>8708</v>
      </c>
      <c r="AG399" s="6" t="s">
        <v>9</v>
      </c>
      <c r="AH399" s="6" t="s">
        <v>9</v>
      </c>
      <c r="AI399" s="6">
        <f>0</f>
        <v>0</v>
      </c>
      <c r="AJ399" s="6">
        <f>0</f>
        <v>0</v>
      </c>
      <c r="AK399" s="6">
        <f>0</f>
        <v>0</v>
      </c>
      <c r="AL399" s="7">
        <f>IFERROR(VLOOKUP(AG399,Table1[#All],2,0),0)</f>
        <v>0</v>
      </c>
      <c r="AM399" s="6" t="s">
        <v>9</v>
      </c>
      <c r="AN399" s="6" t="s">
        <v>9</v>
      </c>
      <c r="AO399" s="6">
        <f>0</f>
        <v>0</v>
      </c>
      <c r="AP399" s="6">
        <f>0</f>
        <v>0</v>
      </c>
      <c r="AQ399" s="6">
        <f>0</f>
        <v>0</v>
      </c>
      <c r="AR399" s="7">
        <f>IFERROR(VLOOKUP(AM399,Table1[#All],2,0),0)</f>
        <v>0</v>
      </c>
      <c r="AS399" s="6" t="s">
        <v>9</v>
      </c>
      <c r="AT399" s="6" t="s">
        <v>9</v>
      </c>
      <c r="AU399" s="6">
        <f>0</f>
        <v>0</v>
      </c>
      <c r="AV399" s="6">
        <f>0</f>
        <v>0</v>
      </c>
      <c r="AW399" s="6">
        <f>0</f>
        <v>0</v>
      </c>
      <c r="AX399" s="7">
        <f>IFERROR(VLOOKUP(AS399,Table1[#All],2,0),0)</f>
        <v>0</v>
      </c>
      <c r="AY399" s="6" t="s">
        <v>9</v>
      </c>
      <c r="AZ399" s="6" t="s">
        <v>9</v>
      </c>
      <c r="BA399" s="6">
        <f>0</f>
        <v>0</v>
      </c>
      <c r="BB399" s="6">
        <f>0</f>
        <v>0</v>
      </c>
      <c r="BC399" s="6">
        <f>0</f>
        <v>0</v>
      </c>
      <c r="BD399" s="7">
        <f>IFERROR(VLOOKUP(AY399,Table1[#All],2,0),0)</f>
        <v>0</v>
      </c>
      <c r="BE399" s="6" t="s">
        <v>9</v>
      </c>
      <c r="BF399" s="6" t="s">
        <v>9</v>
      </c>
      <c r="BG399" s="6">
        <f>0</f>
        <v>0</v>
      </c>
      <c r="BH399" s="6">
        <f>0</f>
        <v>0</v>
      </c>
      <c r="BI399" s="6">
        <f>0</f>
        <v>0</v>
      </c>
      <c r="BJ399" s="7">
        <f>IFERROR(VLOOKUP(BE399,Table1[#All],2,0),0)</f>
        <v>0</v>
      </c>
      <c r="BK399" s="6" t="s">
        <v>9</v>
      </c>
      <c r="BL399" s="6" t="s">
        <v>9</v>
      </c>
      <c r="BM399" s="6">
        <f>0</f>
        <v>0</v>
      </c>
      <c r="BN399" s="6">
        <f>0</f>
        <v>0</v>
      </c>
      <c r="BO399" s="6">
        <f>0</f>
        <v>0</v>
      </c>
      <c r="BP399" s="7">
        <f>IFERROR(VLOOKUP(BK399,Table1[#All],2,0),0)</f>
        <v>0</v>
      </c>
    </row>
    <row r="400" spans="1:68" x14ac:dyDescent="0.25">
      <c r="A400" s="6" t="s">
        <v>3787</v>
      </c>
      <c r="B400" s="6" t="str">
        <f>VLOOKUP(A400,Table3[#All],2,FALSE)</f>
        <v>Yale University</v>
      </c>
      <c r="C400" s="6" t="str">
        <f>VLOOKUP(A400,Table3[#All],3,FALSE)</f>
        <v>Climate Change and Health: From Science to Action</v>
      </c>
      <c r="D400" s="6" t="str">
        <f>VLOOKUP(A400,Table3[#All],4,FALSE)</f>
        <v>Specialization</v>
      </c>
      <c r="E400" s="6">
        <f>VLOOKUP(A400,Table3[#All],5,FALSE)</f>
        <v>4.7</v>
      </c>
      <c r="F400" s="6">
        <f>VLOOKUP(A400,Table3[#All],6,FALSE)</f>
        <v>662</v>
      </c>
      <c r="G400" s="6">
        <v>19000</v>
      </c>
      <c r="H400" s="6" t="str">
        <f>VLOOKUP(A400,Table3[#All],8,FALSE)</f>
        <v>Beginner</v>
      </c>
      <c r="I400" s="6" t="s">
        <v>3788</v>
      </c>
      <c r="J400" s="6" t="s">
        <v>3789</v>
      </c>
      <c r="K400" s="6">
        <v>4.8</v>
      </c>
      <c r="L400" s="6">
        <v>579</v>
      </c>
      <c r="M400" s="6">
        <v>129</v>
      </c>
      <c r="N400" s="7">
        <f>IFERROR(VLOOKUP(I400,Table1[#All],2,0),0)</f>
        <v>17216</v>
      </c>
      <c r="O400" s="6" t="s">
        <v>3790</v>
      </c>
      <c r="P400" s="6" t="s">
        <v>3791</v>
      </c>
      <c r="Q400" s="6">
        <v>4.5</v>
      </c>
      <c r="R400" s="6">
        <v>97</v>
      </c>
      <c r="S400" s="6">
        <v>25</v>
      </c>
      <c r="T400" s="7">
        <f>IFERROR(VLOOKUP(O400,Table1[#All],2,0),0)</f>
        <v>3495</v>
      </c>
      <c r="U400" s="6" t="s">
        <v>3792</v>
      </c>
      <c r="V400" s="6" t="s">
        <v>3793</v>
      </c>
      <c r="W400" s="6">
        <v>4.7</v>
      </c>
      <c r="X400" s="6">
        <v>83</v>
      </c>
      <c r="Y400" s="6">
        <v>23</v>
      </c>
      <c r="Z400" s="7">
        <f>IFERROR(VLOOKUP(U400,Table1[#All],2,0),0)</f>
        <v>3529</v>
      </c>
      <c r="AA400" s="6" t="s">
        <v>9</v>
      </c>
      <c r="AB400" s="6" t="s">
        <v>9</v>
      </c>
      <c r="AC400" s="6">
        <f>0</f>
        <v>0</v>
      </c>
      <c r="AD400" s="6">
        <f>0</f>
        <v>0</v>
      </c>
      <c r="AE400" s="6">
        <f>0</f>
        <v>0</v>
      </c>
      <c r="AF400" s="7">
        <f>IFERROR(VLOOKUP(AA400,Table1[#All],2,0),0)</f>
        <v>0</v>
      </c>
      <c r="AG400" s="6" t="s">
        <v>9</v>
      </c>
      <c r="AH400" s="6" t="s">
        <v>9</v>
      </c>
      <c r="AI400" s="6">
        <f>0</f>
        <v>0</v>
      </c>
      <c r="AJ400" s="6">
        <f>0</f>
        <v>0</v>
      </c>
      <c r="AK400" s="6">
        <f>0</f>
        <v>0</v>
      </c>
      <c r="AL400" s="7">
        <f>IFERROR(VLOOKUP(AG400,Table1[#All],2,0),0)</f>
        <v>0</v>
      </c>
      <c r="AM400" s="6" t="s">
        <v>9</v>
      </c>
      <c r="AN400" s="6" t="s">
        <v>9</v>
      </c>
      <c r="AO400" s="6">
        <f>0</f>
        <v>0</v>
      </c>
      <c r="AP400" s="6">
        <f>0</f>
        <v>0</v>
      </c>
      <c r="AQ400" s="6">
        <f>0</f>
        <v>0</v>
      </c>
      <c r="AR400" s="7">
        <f>IFERROR(VLOOKUP(AM400,Table1[#All],2,0),0)</f>
        <v>0</v>
      </c>
      <c r="AS400" s="6" t="s">
        <v>9</v>
      </c>
      <c r="AT400" s="6" t="s">
        <v>9</v>
      </c>
      <c r="AU400" s="6">
        <f>0</f>
        <v>0</v>
      </c>
      <c r="AV400" s="6">
        <f>0</f>
        <v>0</v>
      </c>
      <c r="AW400" s="6">
        <f>0</f>
        <v>0</v>
      </c>
      <c r="AX400" s="7">
        <f>IFERROR(VLOOKUP(AS400,Table1[#All],2,0),0)</f>
        <v>0</v>
      </c>
      <c r="AY400" s="6" t="s">
        <v>9</v>
      </c>
      <c r="AZ400" s="6" t="s">
        <v>9</v>
      </c>
      <c r="BA400" s="6">
        <f>0</f>
        <v>0</v>
      </c>
      <c r="BB400" s="6">
        <f>0</f>
        <v>0</v>
      </c>
      <c r="BC400" s="6">
        <f>0</f>
        <v>0</v>
      </c>
      <c r="BD400" s="7">
        <f>IFERROR(VLOOKUP(AY400,Table1[#All],2,0),0)</f>
        <v>0</v>
      </c>
      <c r="BE400" s="6" t="s">
        <v>9</v>
      </c>
      <c r="BF400" s="6" t="s">
        <v>9</v>
      </c>
      <c r="BG400" s="6">
        <f>0</f>
        <v>0</v>
      </c>
      <c r="BH400" s="6">
        <f>0</f>
        <v>0</v>
      </c>
      <c r="BI400" s="6">
        <f>0</f>
        <v>0</v>
      </c>
      <c r="BJ400" s="7">
        <f>IFERROR(VLOOKUP(BE400,Table1[#All],2,0),0)</f>
        <v>0</v>
      </c>
      <c r="BK400" s="6" t="s">
        <v>9</v>
      </c>
      <c r="BL400" s="6" t="s">
        <v>9</v>
      </c>
      <c r="BM400" s="6">
        <f>0</f>
        <v>0</v>
      </c>
      <c r="BN400" s="6">
        <f>0</f>
        <v>0</v>
      </c>
      <c r="BO400" s="6">
        <f>0</f>
        <v>0</v>
      </c>
      <c r="BP400" s="7">
        <f>IFERROR(VLOOKUP(BK400,Table1[#All],2,0),0)</f>
        <v>0</v>
      </c>
    </row>
    <row r="401" spans="1:68" x14ac:dyDescent="0.25">
      <c r="A401" s="6" t="s">
        <v>3794</v>
      </c>
      <c r="B401" s="6" t="str">
        <f>VLOOKUP(A401,Table3[#All],2,FALSE)</f>
        <v>Google Cloud</v>
      </c>
      <c r="C401" s="6" t="str">
        <f>VLOOKUP(A401,Table3[#All],3,FALSE)</f>
        <v>Architecting Hybrid Cloud Infrastructure with Anthos</v>
      </c>
      <c r="D401" s="6" t="str">
        <f>VLOOKUP(A401,Table3[#All],4,FALSE)</f>
        <v>Specialization</v>
      </c>
      <c r="E401" s="6">
        <f>VLOOKUP(A401,Table3[#All],5,FALSE)</f>
        <v>4.7</v>
      </c>
      <c r="F401" s="6">
        <f>VLOOKUP(A401,Table3[#All],6,FALSE)</f>
        <v>347</v>
      </c>
      <c r="G401" s="6">
        <v>8100</v>
      </c>
      <c r="H401" s="6" t="str">
        <f>VLOOKUP(A401,Table3[#All],8,FALSE)</f>
        <v>Intermediate</v>
      </c>
      <c r="I401" s="6" t="s">
        <v>3795</v>
      </c>
      <c r="J401" s="6" t="s">
        <v>3796</v>
      </c>
      <c r="K401" s="6">
        <v>4.7</v>
      </c>
      <c r="L401" s="6">
        <v>267</v>
      </c>
      <c r="M401" s="6">
        <v>40</v>
      </c>
      <c r="N401" s="7">
        <f>IFERROR(VLOOKUP(I401,Table1[#All],2,0),0)</f>
        <v>7281</v>
      </c>
      <c r="O401" s="6" t="s">
        <v>3797</v>
      </c>
      <c r="P401" s="6" t="s">
        <v>3798</v>
      </c>
      <c r="Q401" s="6">
        <v>4.8</v>
      </c>
      <c r="R401" s="6">
        <v>128</v>
      </c>
      <c r="S401" s="6">
        <v>14</v>
      </c>
      <c r="T401" s="7">
        <f>IFERROR(VLOOKUP(O401,Table1[#All],2,0),0)</f>
        <v>3129</v>
      </c>
      <c r="U401" s="6" t="s">
        <v>3799</v>
      </c>
      <c r="V401" s="6" t="s">
        <v>3800</v>
      </c>
      <c r="W401" s="6">
        <v>4.8</v>
      </c>
      <c r="X401" s="6">
        <v>112</v>
      </c>
      <c r="Y401" s="6">
        <v>20</v>
      </c>
      <c r="Z401" s="7">
        <f>IFERROR(VLOOKUP(U401,Table1[#All],2,0),0)</f>
        <v>2939</v>
      </c>
      <c r="AA401" s="6" t="s">
        <v>9</v>
      </c>
      <c r="AB401" s="6" t="s">
        <v>9</v>
      </c>
      <c r="AC401" s="6">
        <f>0</f>
        <v>0</v>
      </c>
      <c r="AD401" s="6">
        <f>0</f>
        <v>0</v>
      </c>
      <c r="AE401" s="6">
        <f>0</f>
        <v>0</v>
      </c>
      <c r="AF401" s="7">
        <f>IFERROR(VLOOKUP(AA401,Table1[#All],2,0),0)</f>
        <v>0</v>
      </c>
      <c r="AG401" s="6" t="s">
        <v>9</v>
      </c>
      <c r="AH401" s="6" t="s">
        <v>9</v>
      </c>
      <c r="AI401" s="6">
        <f>0</f>
        <v>0</v>
      </c>
      <c r="AJ401" s="6">
        <f>0</f>
        <v>0</v>
      </c>
      <c r="AK401" s="6">
        <f>0</f>
        <v>0</v>
      </c>
      <c r="AL401" s="7">
        <f>IFERROR(VLOOKUP(AG401,Table1[#All],2,0),0)</f>
        <v>0</v>
      </c>
      <c r="AM401" s="6" t="s">
        <v>9</v>
      </c>
      <c r="AN401" s="6" t="s">
        <v>9</v>
      </c>
      <c r="AO401" s="6">
        <f>0</f>
        <v>0</v>
      </c>
      <c r="AP401" s="6">
        <f>0</f>
        <v>0</v>
      </c>
      <c r="AQ401" s="6">
        <f>0</f>
        <v>0</v>
      </c>
      <c r="AR401" s="7">
        <f>IFERROR(VLOOKUP(AM401,Table1[#All],2,0),0)</f>
        <v>0</v>
      </c>
      <c r="AS401" s="6" t="s">
        <v>9</v>
      </c>
      <c r="AT401" s="6" t="s">
        <v>9</v>
      </c>
      <c r="AU401" s="6">
        <f>0</f>
        <v>0</v>
      </c>
      <c r="AV401" s="6">
        <f>0</f>
        <v>0</v>
      </c>
      <c r="AW401" s="6">
        <f>0</f>
        <v>0</v>
      </c>
      <c r="AX401" s="7">
        <f>IFERROR(VLOOKUP(AS401,Table1[#All],2,0),0)</f>
        <v>0</v>
      </c>
      <c r="AY401" s="6" t="s">
        <v>9</v>
      </c>
      <c r="AZ401" s="6" t="s">
        <v>9</v>
      </c>
      <c r="BA401" s="6">
        <f>0</f>
        <v>0</v>
      </c>
      <c r="BB401" s="6">
        <f>0</f>
        <v>0</v>
      </c>
      <c r="BC401" s="6">
        <f>0</f>
        <v>0</v>
      </c>
      <c r="BD401" s="7">
        <f>IFERROR(VLOOKUP(AY401,Table1[#All],2,0),0)</f>
        <v>0</v>
      </c>
      <c r="BE401" s="6" t="s">
        <v>9</v>
      </c>
      <c r="BF401" s="6" t="s">
        <v>9</v>
      </c>
      <c r="BG401" s="6">
        <f>0</f>
        <v>0</v>
      </c>
      <c r="BH401" s="6">
        <f>0</f>
        <v>0</v>
      </c>
      <c r="BI401" s="6">
        <f>0</f>
        <v>0</v>
      </c>
      <c r="BJ401" s="7">
        <f>IFERROR(VLOOKUP(BE401,Table1[#All],2,0),0)</f>
        <v>0</v>
      </c>
      <c r="BK401" s="6" t="s">
        <v>9</v>
      </c>
      <c r="BL401" s="6" t="s">
        <v>9</v>
      </c>
      <c r="BM401" s="6">
        <f>0</f>
        <v>0</v>
      </c>
      <c r="BN401" s="6">
        <f>0</f>
        <v>0</v>
      </c>
      <c r="BO401" s="6">
        <f>0</f>
        <v>0</v>
      </c>
      <c r="BP401" s="7">
        <f>IFERROR(VLOOKUP(BK401,Table1[#All],2,0),0)</f>
        <v>0</v>
      </c>
    </row>
    <row r="402" spans="1:68" x14ac:dyDescent="0.25">
      <c r="A402" s="6" t="s">
        <v>3801</v>
      </c>
      <c r="B402" s="6" t="str">
        <f>VLOOKUP(A402,Table3[#All],2,FALSE)</f>
        <v>University of Colorado System</v>
      </c>
      <c r="C402" s="6" t="str">
        <f>VLOOKUP(A402,Table3[#All],3,FALSE)</f>
        <v>Fundamentals of Computer Network Security</v>
      </c>
      <c r="D402" s="6" t="str">
        <f>VLOOKUP(A402,Table3[#All],4,FALSE)</f>
        <v>Specialization</v>
      </c>
      <c r="E402" s="6">
        <f>VLOOKUP(A402,Table3[#All],5,FALSE)</f>
        <v>3.8</v>
      </c>
      <c r="F402" s="6">
        <f>VLOOKUP(A402,Table3[#All],6,FALSE)</f>
        <v>413</v>
      </c>
      <c r="G402" s="6">
        <v>69000</v>
      </c>
      <c r="H402" s="6" t="str">
        <f>VLOOKUP(A402,Table3[#All],8,FALSE)</f>
        <v>Intermediate</v>
      </c>
      <c r="I402" s="6" t="s">
        <v>3802</v>
      </c>
      <c r="J402" s="6" t="s">
        <v>3803</v>
      </c>
      <c r="K402" s="6">
        <v>3.8</v>
      </c>
      <c r="L402" s="6">
        <v>174</v>
      </c>
      <c r="M402" s="6">
        <v>53</v>
      </c>
      <c r="N402" s="7">
        <f>IFERROR(VLOOKUP(I402,Table1[#All],2,0),0)</f>
        <v>31973</v>
      </c>
      <c r="O402" s="6" t="s">
        <v>3804</v>
      </c>
      <c r="P402" s="6" t="s">
        <v>3805</v>
      </c>
      <c r="Q402" s="6">
        <v>4.3</v>
      </c>
      <c r="R402" s="6">
        <v>58</v>
      </c>
      <c r="S402" s="6">
        <v>13</v>
      </c>
      <c r="T402" s="7">
        <f>IFERROR(VLOOKUP(O402,Table1[#All],2,0),0)</f>
        <v>10296</v>
      </c>
      <c r="U402" s="6" t="s">
        <v>3806</v>
      </c>
      <c r="V402" s="6" t="s">
        <v>3807</v>
      </c>
      <c r="W402" s="6">
        <v>3.9</v>
      </c>
      <c r="X402" s="6">
        <v>201</v>
      </c>
      <c r="Y402" s="6">
        <v>55</v>
      </c>
      <c r="Z402" s="7">
        <f>IFERROR(VLOOKUP(U402,Table1[#All],2,0),0)</f>
        <v>44632</v>
      </c>
      <c r="AA402" s="6" t="s">
        <v>3808</v>
      </c>
      <c r="AB402" s="6" t="s">
        <v>3809</v>
      </c>
      <c r="AC402" s="6">
        <v>3.8</v>
      </c>
      <c r="AD402" s="6">
        <v>45</v>
      </c>
      <c r="AE402" s="6">
        <v>8</v>
      </c>
      <c r="AF402" s="7">
        <f>IFERROR(VLOOKUP(AA402,Table1[#All],2,0),0)</f>
        <v>10083</v>
      </c>
      <c r="AG402" s="6" t="s">
        <v>9</v>
      </c>
      <c r="AH402" s="6" t="s">
        <v>9</v>
      </c>
      <c r="AI402" s="6">
        <f>0</f>
        <v>0</v>
      </c>
      <c r="AJ402" s="6">
        <f>0</f>
        <v>0</v>
      </c>
      <c r="AK402" s="6">
        <f>0</f>
        <v>0</v>
      </c>
      <c r="AL402" s="7">
        <f>IFERROR(VLOOKUP(AG402,Table1[#All],2,0),0)</f>
        <v>0</v>
      </c>
      <c r="AM402" s="6" t="s">
        <v>9</v>
      </c>
      <c r="AN402" s="6" t="s">
        <v>9</v>
      </c>
      <c r="AO402" s="6">
        <f>0</f>
        <v>0</v>
      </c>
      <c r="AP402" s="6">
        <f>0</f>
        <v>0</v>
      </c>
      <c r="AQ402" s="6">
        <f>0</f>
        <v>0</v>
      </c>
      <c r="AR402" s="7">
        <f>IFERROR(VLOOKUP(AM402,Table1[#All],2,0),0)</f>
        <v>0</v>
      </c>
      <c r="AS402" s="6" t="s">
        <v>9</v>
      </c>
      <c r="AT402" s="6" t="s">
        <v>9</v>
      </c>
      <c r="AU402" s="6">
        <f>0</f>
        <v>0</v>
      </c>
      <c r="AV402" s="6">
        <f>0</f>
        <v>0</v>
      </c>
      <c r="AW402" s="6">
        <f>0</f>
        <v>0</v>
      </c>
      <c r="AX402" s="7">
        <f>IFERROR(VLOOKUP(AS402,Table1[#All],2,0),0)</f>
        <v>0</v>
      </c>
      <c r="AY402" s="6" t="s">
        <v>9</v>
      </c>
      <c r="AZ402" s="6" t="s">
        <v>9</v>
      </c>
      <c r="BA402" s="6">
        <f>0</f>
        <v>0</v>
      </c>
      <c r="BB402" s="6">
        <f>0</f>
        <v>0</v>
      </c>
      <c r="BC402" s="6">
        <f>0</f>
        <v>0</v>
      </c>
      <c r="BD402" s="7">
        <f>IFERROR(VLOOKUP(AY402,Table1[#All],2,0),0)</f>
        <v>0</v>
      </c>
      <c r="BE402" s="6" t="s">
        <v>9</v>
      </c>
      <c r="BF402" s="6" t="s">
        <v>9</v>
      </c>
      <c r="BG402" s="6">
        <f>0</f>
        <v>0</v>
      </c>
      <c r="BH402" s="6">
        <f>0</f>
        <v>0</v>
      </c>
      <c r="BI402" s="6">
        <f>0</f>
        <v>0</v>
      </c>
      <c r="BJ402" s="7">
        <f>IFERROR(VLOOKUP(BE402,Table1[#All],2,0),0)</f>
        <v>0</v>
      </c>
      <c r="BK402" s="6" t="s">
        <v>9</v>
      </c>
      <c r="BL402" s="6" t="s">
        <v>9</v>
      </c>
      <c r="BM402" s="6">
        <f>0</f>
        <v>0</v>
      </c>
      <c r="BN402" s="6">
        <f>0</f>
        <v>0</v>
      </c>
      <c r="BO402" s="6">
        <f>0</f>
        <v>0</v>
      </c>
      <c r="BP402" s="7">
        <f>IFERROR(VLOOKUP(BK402,Table1[#All],2,0),0)</f>
        <v>0</v>
      </c>
    </row>
    <row r="403" spans="1:68" x14ac:dyDescent="0.25">
      <c r="A403" s="6" t="s">
        <v>3810</v>
      </c>
      <c r="B403" s="6" t="str">
        <f>VLOOKUP(A403,Table3[#All],2,FALSE)</f>
        <v>University of Colorado Boulder</v>
      </c>
      <c r="C403" s="6" t="str">
        <f>VLOOKUP(A403,Table3[#All],3,FALSE)</f>
        <v>Active Optical Devices</v>
      </c>
      <c r="D403" s="6" t="str">
        <f>VLOOKUP(A403,Table3[#All],4,FALSE)</f>
        <v>Specialization</v>
      </c>
      <c r="E403" s="6">
        <f>VLOOKUP(A403,Table3[#All],5,FALSE)</f>
        <v>4.0999999999999996</v>
      </c>
      <c r="F403" s="6">
        <f>VLOOKUP(A403,Table3[#All],6,FALSE)</f>
        <v>81</v>
      </c>
      <c r="G403" s="6">
        <v>11000</v>
      </c>
      <c r="H403" s="6" t="str">
        <f>VLOOKUP(A403,Table3[#All],8,FALSE)</f>
        <v>Advanced</v>
      </c>
      <c r="I403" s="6" t="s">
        <v>3811</v>
      </c>
      <c r="J403" s="6" t="s">
        <v>3812</v>
      </c>
      <c r="K403" s="6">
        <v>4</v>
      </c>
      <c r="L403" s="6">
        <v>35</v>
      </c>
      <c r="M403" s="6">
        <v>10</v>
      </c>
      <c r="N403" s="7">
        <f>IFERROR(VLOOKUP(I403,Table1[#All],2,0),0)</f>
        <v>8022</v>
      </c>
      <c r="O403" s="6" t="s">
        <v>3813</v>
      </c>
      <c r="P403" s="6" t="s">
        <v>3814</v>
      </c>
      <c r="Q403" s="6">
        <v>4.0999999999999996</v>
      </c>
      <c r="R403" s="6">
        <v>16</v>
      </c>
      <c r="S403" s="6">
        <v>2</v>
      </c>
      <c r="T403" s="7">
        <f>IFERROR(VLOOKUP(O403,Table1[#All],2,0),0)</f>
        <v>4035</v>
      </c>
      <c r="U403" s="6" t="s">
        <v>3815</v>
      </c>
      <c r="V403" s="6" t="s">
        <v>3816</v>
      </c>
      <c r="W403" s="6">
        <v>4.3</v>
      </c>
      <c r="X403" s="6">
        <v>39</v>
      </c>
      <c r="Y403" s="6">
        <v>6</v>
      </c>
      <c r="Z403" s="7">
        <f>IFERROR(VLOOKUP(U403,Table1[#All],2,0),0)</f>
        <v>3163</v>
      </c>
      <c r="AA403" s="6" t="s">
        <v>9</v>
      </c>
      <c r="AB403" s="6" t="s">
        <v>9</v>
      </c>
      <c r="AC403" s="6">
        <f>0</f>
        <v>0</v>
      </c>
      <c r="AD403" s="6">
        <f>0</f>
        <v>0</v>
      </c>
      <c r="AE403" s="6">
        <f>0</f>
        <v>0</v>
      </c>
      <c r="AF403" s="7">
        <f>IFERROR(VLOOKUP(AA403,Table1[#All],2,0),0)</f>
        <v>0</v>
      </c>
      <c r="AG403" s="6" t="s">
        <v>9</v>
      </c>
      <c r="AH403" s="6" t="s">
        <v>9</v>
      </c>
      <c r="AI403" s="6">
        <f>0</f>
        <v>0</v>
      </c>
      <c r="AJ403" s="6">
        <f>0</f>
        <v>0</v>
      </c>
      <c r="AK403" s="6">
        <f>0</f>
        <v>0</v>
      </c>
      <c r="AL403" s="7">
        <f>IFERROR(VLOOKUP(AG403,Table1[#All],2,0),0)</f>
        <v>0</v>
      </c>
      <c r="AM403" s="6" t="s">
        <v>9</v>
      </c>
      <c r="AN403" s="6" t="s">
        <v>9</v>
      </c>
      <c r="AO403" s="6">
        <f>0</f>
        <v>0</v>
      </c>
      <c r="AP403" s="6">
        <f>0</f>
        <v>0</v>
      </c>
      <c r="AQ403" s="6">
        <f>0</f>
        <v>0</v>
      </c>
      <c r="AR403" s="7">
        <f>IFERROR(VLOOKUP(AM403,Table1[#All],2,0),0)</f>
        <v>0</v>
      </c>
      <c r="AS403" s="6" t="s">
        <v>9</v>
      </c>
      <c r="AT403" s="6" t="s">
        <v>9</v>
      </c>
      <c r="AU403" s="6">
        <f>0</f>
        <v>0</v>
      </c>
      <c r="AV403" s="6">
        <f>0</f>
        <v>0</v>
      </c>
      <c r="AW403" s="6">
        <f>0</f>
        <v>0</v>
      </c>
      <c r="AX403" s="7">
        <f>IFERROR(VLOOKUP(AS403,Table1[#All],2,0),0)</f>
        <v>0</v>
      </c>
      <c r="AY403" s="6" t="s">
        <v>9</v>
      </c>
      <c r="AZ403" s="6" t="s">
        <v>9</v>
      </c>
      <c r="BA403" s="6">
        <f>0</f>
        <v>0</v>
      </c>
      <c r="BB403" s="6">
        <f>0</f>
        <v>0</v>
      </c>
      <c r="BC403" s="6">
        <f>0</f>
        <v>0</v>
      </c>
      <c r="BD403" s="7">
        <f>IFERROR(VLOOKUP(AY403,Table1[#All],2,0),0)</f>
        <v>0</v>
      </c>
      <c r="BE403" s="6" t="s">
        <v>9</v>
      </c>
      <c r="BF403" s="6" t="s">
        <v>9</v>
      </c>
      <c r="BG403" s="6">
        <f>0</f>
        <v>0</v>
      </c>
      <c r="BH403" s="6">
        <f>0</f>
        <v>0</v>
      </c>
      <c r="BI403" s="6">
        <f>0</f>
        <v>0</v>
      </c>
      <c r="BJ403" s="7">
        <f>IFERROR(VLOOKUP(BE403,Table1[#All],2,0),0)</f>
        <v>0</v>
      </c>
      <c r="BK403" s="6" t="s">
        <v>9</v>
      </c>
      <c r="BL403" s="6" t="s">
        <v>9</v>
      </c>
      <c r="BM403" s="6">
        <f>0</f>
        <v>0</v>
      </c>
      <c r="BN403" s="6">
        <f>0</f>
        <v>0</v>
      </c>
      <c r="BO403" s="6">
        <f>0</f>
        <v>0</v>
      </c>
      <c r="BP403" s="7">
        <f>IFERROR(VLOOKUP(BK403,Table1[#All],2,0),0)</f>
        <v>0</v>
      </c>
    </row>
    <row r="404" spans="1:68" x14ac:dyDescent="0.25">
      <c r="A404" s="6" t="s">
        <v>3817</v>
      </c>
      <c r="B404" s="6" t="str">
        <f>VLOOKUP(A404,Table3[#All],2,FALSE)</f>
        <v>University of Colorado Boulder</v>
      </c>
      <c r="C404" s="6" t="str">
        <f>VLOOKUP(A404,Table3[#All],3,FALSE)</f>
        <v>Data Mining Foundations and Practice</v>
      </c>
      <c r="D404" s="6" t="str">
        <f>VLOOKUP(A404,Table3[#All],4,FALSE)</f>
        <v>Specialization</v>
      </c>
      <c r="E404" s="6">
        <f>VLOOKUP(A404,Table3[#All],5,FALSE)</f>
        <v>0</v>
      </c>
      <c r="F404" s="6">
        <f>VLOOKUP(A404,Table3[#All],6,FALSE)</f>
        <v>0</v>
      </c>
      <c r="G404" s="6">
        <v>0</v>
      </c>
      <c r="H404" s="6" t="str">
        <f>VLOOKUP(A404,Table3[#All],8,FALSE)</f>
        <v>Intermediate</v>
      </c>
      <c r="I404" s="6" t="s">
        <v>3818</v>
      </c>
      <c r="J404" s="6" t="s">
        <v>3819</v>
      </c>
      <c r="K404" s="6" t="s">
        <v>4367</v>
      </c>
      <c r="L404" s="6" t="s">
        <v>4367</v>
      </c>
      <c r="M404" s="6">
        <f>0</f>
        <v>0</v>
      </c>
      <c r="N404" s="7">
        <f>IFERROR(VLOOKUP(I404,Table1[#All],2,0),0)</f>
        <v>0</v>
      </c>
      <c r="O404" s="6" t="s">
        <v>3820</v>
      </c>
      <c r="P404" s="6" t="s">
        <v>3821</v>
      </c>
      <c r="Q404" s="6" t="s">
        <v>4367</v>
      </c>
      <c r="R404" s="6" t="s">
        <v>4367</v>
      </c>
      <c r="S404" s="6">
        <f>0</f>
        <v>0</v>
      </c>
      <c r="T404" s="7">
        <f>IFERROR(VLOOKUP(O404,Table1[#All],2,0),0)</f>
        <v>0</v>
      </c>
      <c r="U404" s="6" t="s">
        <v>3822</v>
      </c>
      <c r="V404" s="6" t="s">
        <v>2246</v>
      </c>
      <c r="W404" s="6">
        <v>0</v>
      </c>
      <c r="X404" s="6">
        <v>0</v>
      </c>
      <c r="Y404" s="6">
        <v>0</v>
      </c>
      <c r="Z404" s="7">
        <f>IFERROR(VLOOKUP(U404,Table1[#All],2,0),0)</f>
        <v>0</v>
      </c>
      <c r="AA404" s="6" t="s">
        <v>9</v>
      </c>
      <c r="AB404" s="6" t="s">
        <v>9</v>
      </c>
      <c r="AC404" s="6">
        <f>0</f>
        <v>0</v>
      </c>
      <c r="AD404" s="6">
        <f>0</f>
        <v>0</v>
      </c>
      <c r="AE404" s="6">
        <f>0</f>
        <v>0</v>
      </c>
      <c r="AF404" s="7">
        <f>IFERROR(VLOOKUP(AA404,Table1[#All],2,0),0)</f>
        <v>0</v>
      </c>
      <c r="AG404" s="6" t="s">
        <v>9</v>
      </c>
      <c r="AH404" s="6" t="s">
        <v>9</v>
      </c>
      <c r="AI404" s="6">
        <f>0</f>
        <v>0</v>
      </c>
      <c r="AJ404" s="6">
        <f>0</f>
        <v>0</v>
      </c>
      <c r="AK404" s="6">
        <f>0</f>
        <v>0</v>
      </c>
      <c r="AL404" s="7">
        <f>IFERROR(VLOOKUP(AG404,Table1[#All],2,0),0)</f>
        <v>0</v>
      </c>
      <c r="AM404" s="6" t="s">
        <v>9</v>
      </c>
      <c r="AN404" s="6" t="s">
        <v>9</v>
      </c>
      <c r="AO404" s="6">
        <f>0</f>
        <v>0</v>
      </c>
      <c r="AP404" s="6">
        <f>0</f>
        <v>0</v>
      </c>
      <c r="AQ404" s="6">
        <f>0</f>
        <v>0</v>
      </c>
      <c r="AR404" s="7">
        <f>IFERROR(VLOOKUP(AM404,Table1[#All],2,0),0)</f>
        <v>0</v>
      </c>
      <c r="AS404" s="6" t="s">
        <v>9</v>
      </c>
      <c r="AT404" s="6" t="s">
        <v>9</v>
      </c>
      <c r="AU404" s="6">
        <f>0</f>
        <v>0</v>
      </c>
      <c r="AV404" s="6">
        <f>0</f>
        <v>0</v>
      </c>
      <c r="AW404" s="6">
        <f>0</f>
        <v>0</v>
      </c>
      <c r="AX404" s="7">
        <f>IFERROR(VLOOKUP(AS404,Table1[#All],2,0),0)</f>
        <v>0</v>
      </c>
      <c r="AY404" s="6" t="s">
        <v>9</v>
      </c>
      <c r="AZ404" s="6" t="s">
        <v>9</v>
      </c>
      <c r="BA404" s="6">
        <f>0</f>
        <v>0</v>
      </c>
      <c r="BB404" s="6">
        <f>0</f>
        <v>0</v>
      </c>
      <c r="BC404" s="6">
        <f>0</f>
        <v>0</v>
      </c>
      <c r="BD404" s="7">
        <f>IFERROR(VLOOKUP(AY404,Table1[#All],2,0),0)</f>
        <v>0</v>
      </c>
      <c r="BE404" s="6" t="s">
        <v>9</v>
      </c>
      <c r="BF404" s="6" t="s">
        <v>9</v>
      </c>
      <c r="BG404" s="6">
        <f>0</f>
        <v>0</v>
      </c>
      <c r="BH404" s="6">
        <f>0</f>
        <v>0</v>
      </c>
      <c r="BI404" s="6">
        <f>0</f>
        <v>0</v>
      </c>
      <c r="BJ404" s="7">
        <f>IFERROR(VLOOKUP(BE404,Table1[#All],2,0),0)</f>
        <v>0</v>
      </c>
      <c r="BK404" s="6" t="s">
        <v>9</v>
      </c>
      <c r="BL404" s="6" t="s">
        <v>9</v>
      </c>
      <c r="BM404" s="6">
        <f>0</f>
        <v>0</v>
      </c>
      <c r="BN404" s="6">
        <f>0</f>
        <v>0</v>
      </c>
      <c r="BO404" s="6">
        <f>0</f>
        <v>0</v>
      </c>
      <c r="BP404" s="7">
        <f>IFERROR(VLOOKUP(BK404,Table1[#All],2,0),0)</f>
        <v>0</v>
      </c>
    </row>
    <row r="405" spans="1:68" x14ac:dyDescent="0.25">
      <c r="A405" s="6" t="s">
        <v>3823</v>
      </c>
      <c r="B405" s="6" t="str">
        <f>VLOOKUP(A405,Table3[#All],2,FALSE)</f>
        <v>University of Colorado Boulder</v>
      </c>
      <c r="C405" s="6" t="str">
        <f>VLOOKUP(A405,Table3[#All],3,FALSE)</f>
        <v>Semiconductor Devices</v>
      </c>
      <c r="D405" s="6" t="str">
        <f>VLOOKUP(A405,Table3[#All],4,FALSE)</f>
        <v>Specialization</v>
      </c>
      <c r="E405" s="6">
        <f>VLOOKUP(A405,Table3[#All],5,FALSE)</f>
        <v>4.4000000000000004</v>
      </c>
      <c r="F405" s="6">
        <f>VLOOKUP(A405,Table3[#All],6,FALSE)</f>
        <v>402</v>
      </c>
      <c r="G405" s="6">
        <v>26000</v>
      </c>
      <c r="H405" s="6" t="str">
        <f>VLOOKUP(A405,Table3[#All],8,FALSE)</f>
        <v>Advanced</v>
      </c>
      <c r="I405" s="6" t="s">
        <v>3824</v>
      </c>
      <c r="J405" s="6" t="s">
        <v>3825</v>
      </c>
      <c r="K405" s="6">
        <v>4.4000000000000004</v>
      </c>
      <c r="L405" s="6">
        <v>212</v>
      </c>
      <c r="M405" s="6">
        <v>54</v>
      </c>
      <c r="N405" s="7">
        <f>IFERROR(VLOOKUP(I405,Table1[#All],2,0),0)</f>
        <v>20487</v>
      </c>
      <c r="O405" s="6" t="s">
        <v>3826</v>
      </c>
      <c r="P405" s="6" t="s">
        <v>3827</v>
      </c>
      <c r="Q405" s="6">
        <v>4.4000000000000004</v>
      </c>
      <c r="R405" s="6">
        <v>186</v>
      </c>
      <c r="S405" s="6">
        <v>32</v>
      </c>
      <c r="T405" s="7">
        <f>IFERROR(VLOOKUP(O405,Table1[#All],2,0),0)</f>
        <v>8279</v>
      </c>
      <c r="U405" s="6" t="s">
        <v>3828</v>
      </c>
      <c r="V405" s="6" t="s">
        <v>3829</v>
      </c>
      <c r="W405" s="6">
        <v>3.8</v>
      </c>
      <c r="X405" s="6">
        <v>46</v>
      </c>
      <c r="Y405" s="6">
        <v>10</v>
      </c>
      <c r="Z405" s="7">
        <f>IFERROR(VLOOKUP(U405,Table1[#All],2,0),0)</f>
        <v>8621</v>
      </c>
      <c r="AA405" s="6" t="s">
        <v>9</v>
      </c>
      <c r="AB405" s="6" t="s">
        <v>9</v>
      </c>
      <c r="AC405" s="6">
        <f>0</f>
        <v>0</v>
      </c>
      <c r="AD405" s="6">
        <f>0</f>
        <v>0</v>
      </c>
      <c r="AE405" s="6">
        <f>0</f>
        <v>0</v>
      </c>
      <c r="AF405" s="7">
        <f>IFERROR(VLOOKUP(AA405,Table1[#All],2,0),0)</f>
        <v>0</v>
      </c>
      <c r="AG405" s="6" t="s">
        <v>9</v>
      </c>
      <c r="AH405" s="6" t="s">
        <v>9</v>
      </c>
      <c r="AI405" s="6">
        <f>0</f>
        <v>0</v>
      </c>
      <c r="AJ405" s="6">
        <f>0</f>
        <v>0</v>
      </c>
      <c r="AK405" s="6">
        <f>0</f>
        <v>0</v>
      </c>
      <c r="AL405" s="7">
        <f>IFERROR(VLOOKUP(AG405,Table1[#All],2,0),0)</f>
        <v>0</v>
      </c>
      <c r="AM405" s="6" t="s">
        <v>9</v>
      </c>
      <c r="AN405" s="6" t="s">
        <v>9</v>
      </c>
      <c r="AO405" s="6">
        <f>0</f>
        <v>0</v>
      </c>
      <c r="AP405" s="6">
        <f>0</f>
        <v>0</v>
      </c>
      <c r="AQ405" s="6">
        <f>0</f>
        <v>0</v>
      </c>
      <c r="AR405" s="7">
        <f>IFERROR(VLOOKUP(AM405,Table1[#All],2,0),0)</f>
        <v>0</v>
      </c>
      <c r="AS405" s="6" t="s">
        <v>9</v>
      </c>
      <c r="AT405" s="6" t="s">
        <v>9</v>
      </c>
      <c r="AU405" s="6">
        <f>0</f>
        <v>0</v>
      </c>
      <c r="AV405" s="6">
        <f>0</f>
        <v>0</v>
      </c>
      <c r="AW405" s="6">
        <f>0</f>
        <v>0</v>
      </c>
      <c r="AX405" s="7">
        <f>IFERROR(VLOOKUP(AS405,Table1[#All],2,0),0)</f>
        <v>0</v>
      </c>
      <c r="AY405" s="6" t="s">
        <v>9</v>
      </c>
      <c r="AZ405" s="6" t="s">
        <v>9</v>
      </c>
      <c r="BA405" s="6">
        <f>0</f>
        <v>0</v>
      </c>
      <c r="BB405" s="6">
        <f>0</f>
        <v>0</v>
      </c>
      <c r="BC405" s="6">
        <f>0</f>
        <v>0</v>
      </c>
      <c r="BD405" s="7">
        <f>IFERROR(VLOOKUP(AY405,Table1[#All],2,0),0)</f>
        <v>0</v>
      </c>
      <c r="BE405" s="6" t="s">
        <v>9</v>
      </c>
      <c r="BF405" s="6" t="s">
        <v>9</v>
      </c>
      <c r="BG405" s="6">
        <f>0</f>
        <v>0</v>
      </c>
      <c r="BH405" s="6">
        <f>0</f>
        <v>0</v>
      </c>
      <c r="BI405" s="6">
        <f>0</f>
        <v>0</v>
      </c>
      <c r="BJ405" s="7">
        <f>IFERROR(VLOOKUP(BE405,Table1[#All],2,0),0)</f>
        <v>0</v>
      </c>
      <c r="BK405" s="6" t="s">
        <v>9</v>
      </c>
      <c r="BL405" s="6" t="s">
        <v>9</v>
      </c>
      <c r="BM405" s="6">
        <f>0</f>
        <v>0</v>
      </c>
      <c r="BN405" s="6">
        <f>0</f>
        <v>0</v>
      </c>
      <c r="BO405" s="6">
        <f>0</f>
        <v>0</v>
      </c>
      <c r="BP405" s="7">
        <f>IFERROR(VLOOKUP(BK405,Table1[#All],2,0),0)</f>
        <v>0</v>
      </c>
    </row>
    <row r="406" spans="1:68" x14ac:dyDescent="0.25">
      <c r="A406" s="6" t="s">
        <v>3830</v>
      </c>
      <c r="B406" s="6" t="str">
        <f>VLOOKUP(A406,Table3[#All],2,FALSE)</f>
        <v>University of Maryland, College Park</v>
      </c>
      <c r="C406" s="6" t="str">
        <f>VLOOKUP(A406,Table3[#All],3,FALSE)</f>
        <v>Corporate Entrepreneurship: Innovating within Corporations</v>
      </c>
      <c r="D406" s="6" t="str">
        <f>VLOOKUP(A406,Table3[#All],4,FALSE)</f>
        <v>Specialization</v>
      </c>
      <c r="E406" s="6">
        <f>VLOOKUP(A406,Table3[#All],5,FALSE)</f>
        <v>4.5</v>
      </c>
      <c r="F406" s="6">
        <f>VLOOKUP(A406,Table3[#All],6,FALSE)</f>
        <v>160</v>
      </c>
      <c r="G406" s="6">
        <v>19000</v>
      </c>
      <c r="H406" s="6" t="str">
        <f>VLOOKUP(A406,Table3[#All],8,FALSE)</f>
        <v>Beginner</v>
      </c>
      <c r="I406" s="6" t="s">
        <v>3831</v>
      </c>
      <c r="J406" s="6" t="s">
        <v>3832</v>
      </c>
      <c r="K406" s="6">
        <v>4.4000000000000004</v>
      </c>
      <c r="L406" s="6">
        <v>79</v>
      </c>
      <c r="M406" s="6">
        <v>16</v>
      </c>
      <c r="N406" s="7">
        <f>IFERROR(VLOOKUP(I406,Table1[#All],2,0),0)</f>
        <v>9598</v>
      </c>
      <c r="O406" s="6" t="s">
        <v>3833</v>
      </c>
      <c r="P406" s="6" t="s">
        <v>3834</v>
      </c>
      <c r="Q406" s="6">
        <v>4.7</v>
      </c>
      <c r="R406" s="6">
        <v>65</v>
      </c>
      <c r="S406" s="6">
        <v>14</v>
      </c>
      <c r="T406" s="7">
        <f>IFERROR(VLOOKUP(O406,Table1[#All],2,0),0)</f>
        <v>7005</v>
      </c>
      <c r="U406" s="6" t="s">
        <v>3835</v>
      </c>
      <c r="V406" s="6" t="s">
        <v>3836</v>
      </c>
      <c r="W406" s="6">
        <v>4.0999999999999996</v>
      </c>
      <c r="X406" s="6">
        <v>26</v>
      </c>
      <c r="Y406" s="6">
        <v>4</v>
      </c>
      <c r="Z406" s="7">
        <f>IFERROR(VLOOKUP(U406,Table1[#All],2,0),0)</f>
        <v>3144</v>
      </c>
      <c r="AA406" s="6" t="s">
        <v>3837</v>
      </c>
      <c r="AB406" s="6" t="s">
        <v>3838</v>
      </c>
      <c r="AC406" s="6">
        <v>4.7</v>
      </c>
      <c r="AD406" s="6">
        <v>39</v>
      </c>
      <c r="AE406" s="6">
        <v>4</v>
      </c>
      <c r="AF406" s="7">
        <f>IFERROR(VLOOKUP(AA406,Table1[#All],2,0),0)</f>
        <v>3493</v>
      </c>
      <c r="AG406" s="6" t="s">
        <v>3839</v>
      </c>
      <c r="AH406" s="6" t="s">
        <v>3840</v>
      </c>
      <c r="AI406" s="6">
        <v>4.4000000000000004</v>
      </c>
      <c r="AJ406" s="6">
        <v>24</v>
      </c>
      <c r="AK406" s="6">
        <v>3</v>
      </c>
      <c r="AL406" s="7">
        <f>IFERROR(VLOOKUP(AG406,Table1[#All],2,0),0)</f>
        <v>3309</v>
      </c>
      <c r="AM406" s="6" t="s">
        <v>9</v>
      </c>
      <c r="AN406" s="6" t="s">
        <v>9</v>
      </c>
      <c r="AO406" s="6">
        <f>0</f>
        <v>0</v>
      </c>
      <c r="AP406" s="6">
        <f>0</f>
        <v>0</v>
      </c>
      <c r="AQ406" s="6">
        <f>0</f>
        <v>0</v>
      </c>
      <c r="AR406" s="7">
        <f>IFERROR(VLOOKUP(AM406,Table1[#All],2,0),0)</f>
        <v>0</v>
      </c>
      <c r="AS406" s="6" t="s">
        <v>9</v>
      </c>
      <c r="AT406" s="6" t="s">
        <v>9</v>
      </c>
      <c r="AU406" s="6">
        <f>0</f>
        <v>0</v>
      </c>
      <c r="AV406" s="6">
        <f>0</f>
        <v>0</v>
      </c>
      <c r="AW406" s="6">
        <f>0</f>
        <v>0</v>
      </c>
      <c r="AX406" s="7">
        <f>IFERROR(VLOOKUP(AS406,Table1[#All],2,0),0)</f>
        <v>0</v>
      </c>
      <c r="AY406" s="6" t="s">
        <v>9</v>
      </c>
      <c r="AZ406" s="6" t="s">
        <v>9</v>
      </c>
      <c r="BA406" s="6">
        <f>0</f>
        <v>0</v>
      </c>
      <c r="BB406" s="6">
        <f>0</f>
        <v>0</v>
      </c>
      <c r="BC406" s="6">
        <f>0</f>
        <v>0</v>
      </c>
      <c r="BD406" s="7">
        <f>IFERROR(VLOOKUP(AY406,Table1[#All],2,0),0)</f>
        <v>0</v>
      </c>
      <c r="BE406" s="6" t="s">
        <v>9</v>
      </c>
      <c r="BF406" s="6" t="s">
        <v>9</v>
      </c>
      <c r="BG406" s="6">
        <f>0</f>
        <v>0</v>
      </c>
      <c r="BH406" s="6">
        <f>0</f>
        <v>0</v>
      </c>
      <c r="BI406" s="6">
        <f>0</f>
        <v>0</v>
      </c>
      <c r="BJ406" s="7">
        <f>IFERROR(VLOOKUP(BE406,Table1[#All],2,0),0)</f>
        <v>0</v>
      </c>
      <c r="BK406" s="6" t="s">
        <v>9</v>
      </c>
      <c r="BL406" s="6" t="s">
        <v>9</v>
      </c>
      <c r="BM406" s="6">
        <f>0</f>
        <v>0</v>
      </c>
      <c r="BN406" s="6">
        <f>0</f>
        <v>0</v>
      </c>
      <c r="BO406" s="6">
        <f>0</f>
        <v>0</v>
      </c>
      <c r="BP406" s="7">
        <f>IFERROR(VLOOKUP(BK406,Table1[#All],2,0),0)</f>
        <v>0</v>
      </c>
    </row>
    <row r="407" spans="1:68" x14ac:dyDescent="0.25">
      <c r="A407" s="6" t="s">
        <v>3841</v>
      </c>
      <c r="B407" s="6" t="str">
        <f>VLOOKUP(A407,Table3[#All],2,FALSE)</f>
        <v>Arizona State University</v>
      </c>
      <c r="C407" s="6" t="str">
        <f>VLOOKUP(A407,Table3[#All],3,FALSE)</f>
        <v>ELL Success in the Content Classroom: Teacher Toolbox Series</v>
      </c>
      <c r="D407" s="6" t="str">
        <f>VLOOKUP(A407,Table3[#All],4,FALSE)</f>
        <v>Specialization</v>
      </c>
      <c r="E407" s="6">
        <f>VLOOKUP(A407,Table3[#All],5,FALSE)</f>
        <v>4.5999999999999996</v>
      </c>
      <c r="F407" s="6">
        <f>VLOOKUP(A407,Table3[#All],6,FALSE)</f>
        <v>209</v>
      </c>
      <c r="G407" s="6">
        <v>13000</v>
      </c>
      <c r="H407" s="6" t="str">
        <f>VLOOKUP(A407,Table3[#All],8,FALSE)</f>
        <v>Intermediate</v>
      </c>
      <c r="I407" s="6" t="s">
        <v>3842</v>
      </c>
      <c r="J407" s="6" t="s">
        <v>3843</v>
      </c>
      <c r="K407" s="6">
        <v>4.7</v>
      </c>
      <c r="L407" s="6">
        <v>171</v>
      </c>
      <c r="M407" s="6">
        <v>51</v>
      </c>
      <c r="N407" s="7">
        <f>IFERROR(VLOOKUP(I407,Table1[#All],2,0),0)</f>
        <v>9713</v>
      </c>
      <c r="O407" s="6" t="s">
        <v>3844</v>
      </c>
      <c r="P407" s="6" t="s">
        <v>3845</v>
      </c>
      <c r="Q407" s="6">
        <v>4.5</v>
      </c>
      <c r="R407" s="6">
        <v>81</v>
      </c>
      <c r="S407" s="6">
        <v>28</v>
      </c>
      <c r="T407" s="7">
        <f>IFERROR(VLOOKUP(O407,Table1[#All],2,0),0)</f>
        <v>4157</v>
      </c>
      <c r="U407" s="6" t="s">
        <v>3846</v>
      </c>
      <c r="V407" s="6" t="s">
        <v>3847</v>
      </c>
      <c r="W407" s="6">
        <v>4.5999999999999996</v>
      </c>
      <c r="X407" s="6">
        <v>58</v>
      </c>
      <c r="Y407" s="6">
        <v>18</v>
      </c>
      <c r="Z407" s="7">
        <f>IFERROR(VLOOKUP(U407,Table1[#All],2,0),0)</f>
        <v>3040</v>
      </c>
      <c r="AA407" s="6" t="s">
        <v>3848</v>
      </c>
      <c r="AB407" s="6" t="s">
        <v>3849</v>
      </c>
      <c r="AC407" s="6">
        <v>0</v>
      </c>
      <c r="AD407" s="6">
        <v>0</v>
      </c>
      <c r="AE407" s="6">
        <f>0</f>
        <v>0</v>
      </c>
      <c r="AF407" s="7">
        <f>IFERROR(VLOOKUP(AA407,Table1[#All],2,0),0)</f>
        <v>0</v>
      </c>
      <c r="AG407" s="6" t="s">
        <v>9</v>
      </c>
      <c r="AH407" s="6" t="s">
        <v>9</v>
      </c>
      <c r="AI407" s="6">
        <f>0</f>
        <v>0</v>
      </c>
      <c r="AJ407" s="6">
        <f>0</f>
        <v>0</v>
      </c>
      <c r="AK407" s="6">
        <f>0</f>
        <v>0</v>
      </c>
      <c r="AL407" s="7">
        <f>IFERROR(VLOOKUP(AG407,Table1[#All],2,0),0)</f>
        <v>0</v>
      </c>
      <c r="AM407" s="6" t="s">
        <v>9</v>
      </c>
      <c r="AN407" s="6" t="s">
        <v>9</v>
      </c>
      <c r="AO407" s="6">
        <f>0</f>
        <v>0</v>
      </c>
      <c r="AP407" s="6">
        <f>0</f>
        <v>0</v>
      </c>
      <c r="AQ407" s="6">
        <f>0</f>
        <v>0</v>
      </c>
      <c r="AR407" s="7">
        <f>IFERROR(VLOOKUP(AM407,Table1[#All],2,0),0)</f>
        <v>0</v>
      </c>
      <c r="AS407" s="6" t="s">
        <v>9</v>
      </c>
      <c r="AT407" s="6" t="s">
        <v>9</v>
      </c>
      <c r="AU407" s="6">
        <f>0</f>
        <v>0</v>
      </c>
      <c r="AV407" s="6">
        <f>0</f>
        <v>0</v>
      </c>
      <c r="AW407" s="6">
        <f>0</f>
        <v>0</v>
      </c>
      <c r="AX407" s="7">
        <f>IFERROR(VLOOKUP(AS407,Table1[#All],2,0),0)</f>
        <v>0</v>
      </c>
      <c r="AY407" s="6" t="s">
        <v>9</v>
      </c>
      <c r="AZ407" s="6" t="s">
        <v>9</v>
      </c>
      <c r="BA407" s="6">
        <f>0</f>
        <v>0</v>
      </c>
      <c r="BB407" s="6">
        <f>0</f>
        <v>0</v>
      </c>
      <c r="BC407" s="6">
        <f>0</f>
        <v>0</v>
      </c>
      <c r="BD407" s="7">
        <f>IFERROR(VLOOKUP(AY407,Table1[#All],2,0),0)</f>
        <v>0</v>
      </c>
      <c r="BE407" s="6" t="s">
        <v>9</v>
      </c>
      <c r="BF407" s="6" t="s">
        <v>9</v>
      </c>
      <c r="BG407" s="6">
        <f>0</f>
        <v>0</v>
      </c>
      <c r="BH407" s="6">
        <f>0</f>
        <v>0</v>
      </c>
      <c r="BI407" s="6">
        <f>0</f>
        <v>0</v>
      </c>
      <c r="BJ407" s="7">
        <f>IFERROR(VLOOKUP(BE407,Table1[#All],2,0),0)</f>
        <v>0</v>
      </c>
      <c r="BK407" s="6" t="s">
        <v>9</v>
      </c>
      <c r="BL407" s="6" t="s">
        <v>9</v>
      </c>
      <c r="BM407" s="6">
        <f>0</f>
        <v>0</v>
      </c>
      <c r="BN407" s="6">
        <f>0</f>
        <v>0</v>
      </c>
      <c r="BO407" s="6">
        <f>0</f>
        <v>0</v>
      </c>
      <c r="BP407" s="7">
        <f>IFERROR(VLOOKUP(BK407,Table1[#All],2,0),0)</f>
        <v>0</v>
      </c>
    </row>
    <row r="408" spans="1:68" x14ac:dyDescent="0.25">
      <c r="A408" s="6" t="s">
        <v>3850</v>
      </c>
      <c r="B408" s="6" t="str">
        <f>VLOOKUP(A408,Table3[#All],2,FALSE)</f>
        <v>Lund University</v>
      </c>
      <c r="C408" s="6" t="str">
        <f>VLOOKUP(A408,Table3[#All],3,FALSE)</f>
        <v>European Business Law</v>
      </c>
      <c r="D408" s="6" t="str">
        <f>VLOOKUP(A408,Table3[#All],4,FALSE)</f>
        <v>Specialization</v>
      </c>
      <c r="E408" s="6">
        <f>VLOOKUP(A408,Table3[#All],5,FALSE)</f>
        <v>4.8</v>
      </c>
      <c r="F408" s="6">
        <f>VLOOKUP(A408,Table3[#All],6,FALSE)</f>
        <v>1491</v>
      </c>
      <c r="G408" s="6">
        <v>50000</v>
      </c>
      <c r="H408" s="6" t="str">
        <f>VLOOKUP(A408,Table3[#All],8,FALSE)</f>
        <v>Beginner</v>
      </c>
      <c r="I408" s="6" t="s">
        <v>3851</v>
      </c>
      <c r="J408" s="6" t="s">
        <v>3852</v>
      </c>
      <c r="K408" s="6">
        <v>4.8</v>
      </c>
      <c r="L408" s="8">
        <v>1086</v>
      </c>
      <c r="M408" s="6">
        <v>173</v>
      </c>
      <c r="N408" s="7">
        <f>IFERROR(VLOOKUP(I408,Table1[#All],2,0),0)</f>
        <v>0</v>
      </c>
      <c r="O408" s="6" t="s">
        <v>3853</v>
      </c>
      <c r="P408" s="6" t="s">
        <v>3854</v>
      </c>
      <c r="Q408" s="6">
        <v>4.8</v>
      </c>
      <c r="R408" s="6">
        <v>461</v>
      </c>
      <c r="S408" s="6">
        <v>76</v>
      </c>
      <c r="T408" s="7">
        <f>IFERROR(VLOOKUP(O408,Table1[#All],2,0),0)</f>
        <v>18653</v>
      </c>
      <c r="U408" s="6" t="s">
        <v>3855</v>
      </c>
      <c r="V408" s="6" t="s">
        <v>3856</v>
      </c>
      <c r="W408" s="6">
        <v>4.7</v>
      </c>
      <c r="X408" s="6">
        <v>243</v>
      </c>
      <c r="Y408" s="6">
        <v>35</v>
      </c>
      <c r="Z408" s="7">
        <f>IFERROR(VLOOKUP(U408,Table1[#All],2,0),0)</f>
        <v>11359</v>
      </c>
      <c r="AA408" s="6" t="s">
        <v>9</v>
      </c>
      <c r="AB408" s="6" t="s">
        <v>9</v>
      </c>
      <c r="AC408" s="6">
        <f>0</f>
        <v>0</v>
      </c>
      <c r="AD408" s="6">
        <f>0</f>
        <v>0</v>
      </c>
      <c r="AE408" s="6">
        <f>0</f>
        <v>0</v>
      </c>
      <c r="AF408" s="7">
        <f>IFERROR(VLOOKUP(AA408,Table1[#All],2,0),0)</f>
        <v>0</v>
      </c>
      <c r="AG408" s="6" t="s">
        <v>9</v>
      </c>
      <c r="AH408" s="6" t="s">
        <v>9</v>
      </c>
      <c r="AI408" s="6">
        <f>0</f>
        <v>0</v>
      </c>
      <c r="AJ408" s="6">
        <f>0</f>
        <v>0</v>
      </c>
      <c r="AK408" s="6">
        <f>0</f>
        <v>0</v>
      </c>
      <c r="AL408" s="7">
        <f>IFERROR(VLOOKUP(AG408,Table1[#All],2,0),0)</f>
        <v>0</v>
      </c>
      <c r="AM408" s="6" t="s">
        <v>9</v>
      </c>
      <c r="AN408" s="6" t="s">
        <v>9</v>
      </c>
      <c r="AO408" s="6">
        <f>0</f>
        <v>0</v>
      </c>
      <c r="AP408" s="6">
        <f>0</f>
        <v>0</v>
      </c>
      <c r="AQ408" s="6">
        <f>0</f>
        <v>0</v>
      </c>
      <c r="AR408" s="7">
        <f>IFERROR(VLOOKUP(AM408,Table1[#All],2,0),0)</f>
        <v>0</v>
      </c>
      <c r="AS408" s="6" t="s">
        <v>9</v>
      </c>
      <c r="AT408" s="6" t="s">
        <v>9</v>
      </c>
      <c r="AU408" s="6">
        <f>0</f>
        <v>0</v>
      </c>
      <c r="AV408" s="6">
        <f>0</f>
        <v>0</v>
      </c>
      <c r="AW408" s="6">
        <f>0</f>
        <v>0</v>
      </c>
      <c r="AX408" s="7">
        <f>IFERROR(VLOOKUP(AS408,Table1[#All],2,0),0)</f>
        <v>0</v>
      </c>
      <c r="AY408" s="6" t="s">
        <v>9</v>
      </c>
      <c r="AZ408" s="6" t="s">
        <v>9</v>
      </c>
      <c r="BA408" s="6">
        <f>0</f>
        <v>0</v>
      </c>
      <c r="BB408" s="6">
        <f>0</f>
        <v>0</v>
      </c>
      <c r="BC408" s="6">
        <f>0</f>
        <v>0</v>
      </c>
      <c r="BD408" s="7">
        <f>IFERROR(VLOOKUP(AY408,Table1[#All],2,0),0)</f>
        <v>0</v>
      </c>
      <c r="BE408" s="6" t="s">
        <v>9</v>
      </c>
      <c r="BF408" s="6" t="s">
        <v>9</v>
      </c>
      <c r="BG408" s="6">
        <f>0</f>
        <v>0</v>
      </c>
      <c r="BH408" s="6">
        <f>0</f>
        <v>0</v>
      </c>
      <c r="BI408" s="6">
        <f>0</f>
        <v>0</v>
      </c>
      <c r="BJ408" s="7">
        <f>IFERROR(VLOOKUP(BE408,Table1[#All],2,0),0)</f>
        <v>0</v>
      </c>
      <c r="BK408" s="6" t="s">
        <v>9</v>
      </c>
      <c r="BL408" s="6" t="s">
        <v>9</v>
      </c>
      <c r="BM408" s="6">
        <f>0</f>
        <v>0</v>
      </c>
      <c r="BN408" s="6">
        <f>0</f>
        <v>0</v>
      </c>
      <c r="BO408" s="6">
        <f>0</f>
        <v>0</v>
      </c>
      <c r="BP408" s="7">
        <f>IFERROR(VLOOKUP(BK408,Table1[#All],2,0),0)</f>
        <v>0</v>
      </c>
    </row>
    <row r="409" spans="1:68" x14ac:dyDescent="0.25">
      <c r="A409" s="6" t="s">
        <v>3857</v>
      </c>
      <c r="B409" s="6" t="str">
        <f>VLOOKUP(A409,Table3[#All],2,FALSE)</f>
        <v>Johns Hopkins University</v>
      </c>
      <c r="C409" s="6" t="str">
        <f>VLOOKUP(A409,Table3[#All],3,FALSE)</f>
        <v>Differential Calculus through Data and Modeling</v>
      </c>
      <c r="D409" s="6" t="str">
        <f>VLOOKUP(A409,Table3[#All],4,FALSE)</f>
        <v>Specialization</v>
      </c>
      <c r="E409" s="6">
        <f>VLOOKUP(A409,Table3[#All],5,FALSE)</f>
        <v>4.8</v>
      </c>
      <c r="F409" s="6">
        <f>VLOOKUP(A409,Table3[#All],6,FALSE)</f>
        <v>35</v>
      </c>
      <c r="G409" s="6">
        <v>2500</v>
      </c>
      <c r="H409" s="6" t="str">
        <f>VLOOKUP(A409,Table3[#All],8,FALSE)</f>
        <v>Intermediate</v>
      </c>
      <c r="I409" s="6" t="s">
        <v>3858</v>
      </c>
      <c r="J409" s="6" t="s">
        <v>3859</v>
      </c>
      <c r="K409" s="6">
        <v>4.9000000000000004</v>
      </c>
      <c r="L409" s="6">
        <v>29</v>
      </c>
      <c r="M409" s="6">
        <v>11</v>
      </c>
      <c r="N409" s="7">
        <f>IFERROR(VLOOKUP(I409,Table1[#All],2,0),0)</f>
        <v>2149</v>
      </c>
      <c r="O409" s="6" t="s">
        <v>3860</v>
      </c>
      <c r="P409" s="6" t="s">
        <v>3861</v>
      </c>
      <c r="Q409" s="6">
        <v>4.8</v>
      </c>
      <c r="R409" s="6">
        <v>18</v>
      </c>
      <c r="S409" s="6">
        <v>5</v>
      </c>
      <c r="T409" s="7">
        <f>IFERROR(VLOOKUP(O409,Table1[#All],2,0),0)</f>
        <v>0</v>
      </c>
      <c r="U409" s="6" t="s">
        <v>3862</v>
      </c>
      <c r="V409" s="6" t="s">
        <v>3863</v>
      </c>
      <c r="W409" s="6">
        <v>4.7</v>
      </c>
      <c r="X409" s="6">
        <v>11</v>
      </c>
      <c r="Y409" s="6">
        <v>1</v>
      </c>
      <c r="Z409" s="7">
        <f>IFERROR(VLOOKUP(U409,Table1[#All],2,0),0)</f>
        <v>0</v>
      </c>
      <c r="AA409" s="6" t="s">
        <v>3864</v>
      </c>
      <c r="AB409" s="6" t="s">
        <v>3865</v>
      </c>
      <c r="AC409" s="6">
        <v>0</v>
      </c>
      <c r="AD409" s="6">
        <v>0</v>
      </c>
      <c r="AE409" s="6">
        <f>0</f>
        <v>0</v>
      </c>
      <c r="AF409" s="7">
        <f>IFERROR(VLOOKUP(AA409,Table1[#All],2,0),0)</f>
        <v>0</v>
      </c>
      <c r="AG409" s="6" t="s">
        <v>9</v>
      </c>
      <c r="AH409" s="6" t="s">
        <v>9</v>
      </c>
      <c r="AI409" s="6">
        <f>0</f>
        <v>0</v>
      </c>
      <c r="AJ409" s="6">
        <f>0</f>
        <v>0</v>
      </c>
      <c r="AK409" s="6">
        <f>0</f>
        <v>0</v>
      </c>
      <c r="AL409" s="7">
        <f>IFERROR(VLOOKUP(AG409,Table1[#All],2,0),0)</f>
        <v>0</v>
      </c>
      <c r="AM409" s="6" t="s">
        <v>9</v>
      </c>
      <c r="AN409" s="6" t="s">
        <v>9</v>
      </c>
      <c r="AO409" s="6">
        <f>0</f>
        <v>0</v>
      </c>
      <c r="AP409" s="6">
        <f>0</f>
        <v>0</v>
      </c>
      <c r="AQ409" s="6">
        <f>0</f>
        <v>0</v>
      </c>
      <c r="AR409" s="7">
        <f>IFERROR(VLOOKUP(AM409,Table1[#All],2,0),0)</f>
        <v>0</v>
      </c>
      <c r="AS409" s="6" t="s">
        <v>9</v>
      </c>
      <c r="AT409" s="6" t="s">
        <v>9</v>
      </c>
      <c r="AU409" s="6">
        <f>0</f>
        <v>0</v>
      </c>
      <c r="AV409" s="6">
        <f>0</f>
        <v>0</v>
      </c>
      <c r="AW409" s="6">
        <f>0</f>
        <v>0</v>
      </c>
      <c r="AX409" s="7">
        <f>IFERROR(VLOOKUP(AS409,Table1[#All],2,0),0)</f>
        <v>0</v>
      </c>
      <c r="AY409" s="6" t="s">
        <v>9</v>
      </c>
      <c r="AZ409" s="6" t="s">
        <v>9</v>
      </c>
      <c r="BA409" s="6">
        <f>0</f>
        <v>0</v>
      </c>
      <c r="BB409" s="6">
        <f>0</f>
        <v>0</v>
      </c>
      <c r="BC409" s="6">
        <f>0</f>
        <v>0</v>
      </c>
      <c r="BD409" s="7">
        <f>IFERROR(VLOOKUP(AY409,Table1[#All],2,0),0)</f>
        <v>0</v>
      </c>
      <c r="BE409" s="6" t="s">
        <v>9</v>
      </c>
      <c r="BF409" s="6" t="s">
        <v>9</v>
      </c>
      <c r="BG409" s="6">
        <f>0</f>
        <v>0</v>
      </c>
      <c r="BH409" s="6">
        <f>0</f>
        <v>0</v>
      </c>
      <c r="BI409" s="6">
        <f>0</f>
        <v>0</v>
      </c>
      <c r="BJ409" s="7">
        <f>IFERROR(VLOOKUP(BE409,Table1[#All],2,0),0)</f>
        <v>0</v>
      </c>
      <c r="BK409" s="6" t="s">
        <v>9</v>
      </c>
      <c r="BL409" s="6" t="s">
        <v>9</v>
      </c>
      <c r="BM409" s="6">
        <f>0</f>
        <v>0</v>
      </c>
      <c r="BN409" s="6">
        <f>0</f>
        <v>0</v>
      </c>
      <c r="BO409" s="6">
        <f>0</f>
        <v>0</v>
      </c>
      <c r="BP409" s="7">
        <f>IFERROR(VLOOKUP(BK409,Table1[#All],2,0),0)</f>
        <v>0</v>
      </c>
    </row>
    <row r="410" spans="1:68" x14ac:dyDescent="0.25">
      <c r="A410" s="6" t="s">
        <v>3866</v>
      </c>
      <c r="B410" s="6" t="str">
        <f>VLOOKUP(A410,Table3[#All],2,FALSE)</f>
        <v>University of Colorado Boulder</v>
      </c>
      <c r="C410" s="6" t="str">
        <f>VLOOKUP(A410,Table3[#All],3,FALSE)</f>
        <v>Biology Everywhere</v>
      </c>
      <c r="D410" s="6" t="str">
        <f>VLOOKUP(A410,Table3[#All],4,FALSE)</f>
        <v>Specialization</v>
      </c>
      <c r="E410" s="6">
        <f>VLOOKUP(A410,Table3[#All],5,FALSE)</f>
        <v>4.5</v>
      </c>
      <c r="F410" s="6">
        <f>VLOOKUP(A410,Table3[#All],6,FALSE)</f>
        <v>121</v>
      </c>
      <c r="G410" s="6">
        <v>8900</v>
      </c>
      <c r="H410" s="6" t="str">
        <f>VLOOKUP(A410,Table3[#All],8,FALSE)</f>
        <v>Beginner</v>
      </c>
      <c r="I410" s="6" t="s">
        <v>3867</v>
      </c>
      <c r="J410" s="6" t="s">
        <v>3868</v>
      </c>
      <c r="K410" s="6">
        <v>4.5999999999999996</v>
      </c>
      <c r="L410" s="6">
        <v>89</v>
      </c>
      <c r="M410" s="6">
        <v>21</v>
      </c>
      <c r="N410" s="7">
        <f>IFERROR(VLOOKUP(I410,Table1[#All],2,0),0)</f>
        <v>6725</v>
      </c>
      <c r="O410" s="6" t="s">
        <v>3869</v>
      </c>
      <c r="P410" s="6" t="s">
        <v>3870</v>
      </c>
      <c r="Q410" s="6">
        <v>4.5</v>
      </c>
      <c r="R410" s="6">
        <v>33</v>
      </c>
      <c r="S410" s="6">
        <v>10</v>
      </c>
      <c r="T410" s="7">
        <f>IFERROR(VLOOKUP(O410,Table1[#All],2,0),0)</f>
        <v>3402</v>
      </c>
      <c r="U410" s="6" t="s">
        <v>3871</v>
      </c>
      <c r="V410" s="6" t="s">
        <v>3872</v>
      </c>
      <c r="W410" s="6">
        <v>4.7</v>
      </c>
      <c r="X410" s="6">
        <v>15</v>
      </c>
      <c r="Y410" s="6">
        <v>1</v>
      </c>
      <c r="Z410" s="7">
        <f>IFERROR(VLOOKUP(U410,Table1[#All],2,0),0)</f>
        <v>2126</v>
      </c>
      <c r="AA410" s="6" t="s">
        <v>3873</v>
      </c>
      <c r="AB410" s="6" t="s">
        <v>3874</v>
      </c>
      <c r="AC410" s="6">
        <v>0</v>
      </c>
      <c r="AD410" s="6">
        <v>0</v>
      </c>
      <c r="AE410" s="6">
        <f>0</f>
        <v>0</v>
      </c>
      <c r="AF410" s="7">
        <f>IFERROR(VLOOKUP(AA410,Table1[#All],2,0),0)</f>
        <v>0</v>
      </c>
      <c r="AG410" s="6" t="s">
        <v>9</v>
      </c>
      <c r="AH410" s="6" t="s">
        <v>9</v>
      </c>
      <c r="AI410" s="6">
        <f>0</f>
        <v>0</v>
      </c>
      <c r="AJ410" s="6">
        <f>0</f>
        <v>0</v>
      </c>
      <c r="AK410" s="6">
        <f>0</f>
        <v>0</v>
      </c>
      <c r="AL410" s="7">
        <f>IFERROR(VLOOKUP(AG410,Table1[#All],2,0),0)</f>
        <v>0</v>
      </c>
      <c r="AM410" s="6" t="s">
        <v>9</v>
      </c>
      <c r="AN410" s="6" t="s">
        <v>9</v>
      </c>
      <c r="AO410" s="6">
        <f>0</f>
        <v>0</v>
      </c>
      <c r="AP410" s="6">
        <f>0</f>
        <v>0</v>
      </c>
      <c r="AQ410" s="6">
        <f>0</f>
        <v>0</v>
      </c>
      <c r="AR410" s="7">
        <f>IFERROR(VLOOKUP(AM410,Table1[#All],2,0),0)</f>
        <v>0</v>
      </c>
      <c r="AS410" s="6" t="s">
        <v>9</v>
      </c>
      <c r="AT410" s="6" t="s">
        <v>9</v>
      </c>
      <c r="AU410" s="6">
        <f>0</f>
        <v>0</v>
      </c>
      <c r="AV410" s="6">
        <f>0</f>
        <v>0</v>
      </c>
      <c r="AW410" s="6">
        <f>0</f>
        <v>0</v>
      </c>
      <c r="AX410" s="7">
        <f>IFERROR(VLOOKUP(AS410,Table1[#All],2,0),0)</f>
        <v>0</v>
      </c>
      <c r="AY410" s="6" t="s">
        <v>9</v>
      </c>
      <c r="AZ410" s="6" t="s">
        <v>9</v>
      </c>
      <c r="BA410" s="6">
        <f>0</f>
        <v>0</v>
      </c>
      <c r="BB410" s="6">
        <f>0</f>
        <v>0</v>
      </c>
      <c r="BC410" s="6">
        <f>0</f>
        <v>0</v>
      </c>
      <c r="BD410" s="7">
        <f>IFERROR(VLOOKUP(AY410,Table1[#All],2,0),0)</f>
        <v>0</v>
      </c>
      <c r="BE410" s="6" t="s">
        <v>9</v>
      </c>
      <c r="BF410" s="6" t="s">
        <v>9</v>
      </c>
      <c r="BG410" s="6">
        <f>0</f>
        <v>0</v>
      </c>
      <c r="BH410" s="6">
        <f>0</f>
        <v>0</v>
      </c>
      <c r="BI410" s="6">
        <f>0</f>
        <v>0</v>
      </c>
      <c r="BJ410" s="7">
        <f>IFERROR(VLOOKUP(BE410,Table1[#All],2,0),0)</f>
        <v>0</v>
      </c>
      <c r="BK410" s="6" t="s">
        <v>9</v>
      </c>
      <c r="BL410" s="6" t="s">
        <v>9</v>
      </c>
      <c r="BM410" s="6">
        <f>0</f>
        <v>0</v>
      </c>
      <c r="BN410" s="6">
        <f>0</f>
        <v>0</v>
      </c>
      <c r="BO410" s="6">
        <f>0</f>
        <v>0</v>
      </c>
      <c r="BP410" s="7">
        <f>IFERROR(VLOOKUP(BK410,Table1[#All],2,0),0)</f>
        <v>0</v>
      </c>
    </row>
    <row r="411" spans="1:68" x14ac:dyDescent="0.25">
      <c r="A411" s="6" t="s">
        <v>3875</v>
      </c>
      <c r="B411" s="6" t="str">
        <f>VLOOKUP(A411,Table3[#All],2,FALSE)</f>
        <v>Rice University</v>
      </c>
      <c r="C411" s="6" t="str">
        <f>VLOOKUP(A411,Table3[#All],3,FALSE)</f>
        <v>Introduction to Electricity and Magnetism</v>
      </c>
      <c r="D411" s="6" t="str">
        <f>VLOOKUP(A411,Table3[#All],4,FALSE)</f>
        <v>Specialization</v>
      </c>
      <c r="E411" s="6">
        <f>VLOOKUP(A411,Table3[#All],5,FALSE)</f>
        <v>0</v>
      </c>
      <c r="F411" s="6">
        <f>VLOOKUP(A411,Table3[#All],6,FALSE)</f>
        <v>0</v>
      </c>
      <c r="G411" s="6">
        <v>0</v>
      </c>
      <c r="H411" s="6" t="str">
        <f>VLOOKUP(A411,Table3[#All],8,FALSE)</f>
        <v>Intermediate</v>
      </c>
      <c r="I411" s="6" t="s">
        <v>3876</v>
      </c>
      <c r="J411" s="6" t="s">
        <v>3877</v>
      </c>
      <c r="K411" s="6" t="s">
        <v>4367</v>
      </c>
      <c r="L411" s="6" t="s">
        <v>4367</v>
      </c>
      <c r="M411" s="6">
        <f>0</f>
        <v>0</v>
      </c>
      <c r="N411" s="7">
        <f>IFERROR(VLOOKUP(I411,Table1[#All],2,0),0)</f>
        <v>0</v>
      </c>
      <c r="O411" s="6" t="s">
        <v>3878</v>
      </c>
      <c r="P411" s="6" t="s">
        <v>3879</v>
      </c>
      <c r="Q411" s="6" t="s">
        <v>4367</v>
      </c>
      <c r="R411" s="6" t="s">
        <v>4367</v>
      </c>
      <c r="S411" s="6">
        <f>0</f>
        <v>0</v>
      </c>
      <c r="T411" s="7">
        <f>IFERROR(VLOOKUP(O411,Table1[#All],2,0),0)</f>
        <v>0</v>
      </c>
      <c r="U411" s="6" t="s">
        <v>3880</v>
      </c>
      <c r="V411" s="6" t="s">
        <v>3881</v>
      </c>
      <c r="W411" s="6">
        <v>0</v>
      </c>
      <c r="X411" s="6">
        <v>0</v>
      </c>
      <c r="Y411" s="6">
        <v>0</v>
      </c>
      <c r="Z411" s="7">
        <f>IFERROR(VLOOKUP(U411,Table1[#All],2,0),0)</f>
        <v>0</v>
      </c>
      <c r="AA411" s="6" t="s">
        <v>3882</v>
      </c>
      <c r="AB411" s="6" t="s">
        <v>3883</v>
      </c>
      <c r="AC411" s="6">
        <v>0</v>
      </c>
      <c r="AD411" s="6">
        <v>0</v>
      </c>
      <c r="AE411" s="6">
        <f>0</f>
        <v>0</v>
      </c>
      <c r="AF411" s="7">
        <f>IFERROR(VLOOKUP(AA411,Table1[#All],2,0),0)</f>
        <v>0</v>
      </c>
      <c r="AG411" s="6" t="s">
        <v>9</v>
      </c>
      <c r="AH411" s="6" t="s">
        <v>9</v>
      </c>
      <c r="AI411" s="6">
        <f>0</f>
        <v>0</v>
      </c>
      <c r="AJ411" s="6">
        <f>0</f>
        <v>0</v>
      </c>
      <c r="AK411" s="6">
        <f>0</f>
        <v>0</v>
      </c>
      <c r="AL411" s="7">
        <f>IFERROR(VLOOKUP(AG411,Table1[#All],2,0),0)</f>
        <v>0</v>
      </c>
      <c r="AM411" s="6" t="s">
        <v>9</v>
      </c>
      <c r="AN411" s="6" t="s">
        <v>9</v>
      </c>
      <c r="AO411" s="6">
        <f>0</f>
        <v>0</v>
      </c>
      <c r="AP411" s="6">
        <f>0</f>
        <v>0</v>
      </c>
      <c r="AQ411" s="6">
        <f>0</f>
        <v>0</v>
      </c>
      <c r="AR411" s="7">
        <f>IFERROR(VLOOKUP(AM411,Table1[#All],2,0),0)</f>
        <v>0</v>
      </c>
      <c r="AS411" s="6" t="s">
        <v>9</v>
      </c>
      <c r="AT411" s="6" t="s">
        <v>9</v>
      </c>
      <c r="AU411" s="6">
        <f>0</f>
        <v>0</v>
      </c>
      <c r="AV411" s="6">
        <f>0</f>
        <v>0</v>
      </c>
      <c r="AW411" s="6">
        <f>0</f>
        <v>0</v>
      </c>
      <c r="AX411" s="7">
        <f>IFERROR(VLOOKUP(AS411,Table1[#All],2,0),0)</f>
        <v>0</v>
      </c>
      <c r="AY411" s="6" t="s">
        <v>9</v>
      </c>
      <c r="AZ411" s="6" t="s">
        <v>9</v>
      </c>
      <c r="BA411" s="6">
        <f>0</f>
        <v>0</v>
      </c>
      <c r="BB411" s="6">
        <f>0</f>
        <v>0</v>
      </c>
      <c r="BC411" s="6">
        <f>0</f>
        <v>0</v>
      </c>
      <c r="BD411" s="7">
        <f>IFERROR(VLOOKUP(AY411,Table1[#All],2,0),0)</f>
        <v>0</v>
      </c>
      <c r="BE411" s="6" t="s">
        <v>9</v>
      </c>
      <c r="BF411" s="6" t="s">
        <v>9</v>
      </c>
      <c r="BG411" s="6">
        <f>0</f>
        <v>0</v>
      </c>
      <c r="BH411" s="6">
        <f>0</f>
        <v>0</v>
      </c>
      <c r="BI411" s="6">
        <f>0</f>
        <v>0</v>
      </c>
      <c r="BJ411" s="7">
        <f>IFERROR(VLOOKUP(BE411,Table1[#All],2,0),0)</f>
        <v>0</v>
      </c>
      <c r="BK411" s="6" t="s">
        <v>9</v>
      </c>
      <c r="BL411" s="6" t="s">
        <v>9</v>
      </c>
      <c r="BM411" s="6">
        <f>0</f>
        <v>0</v>
      </c>
      <c r="BN411" s="6">
        <f>0</f>
        <v>0</v>
      </c>
      <c r="BO411" s="6">
        <f>0</f>
        <v>0</v>
      </c>
      <c r="BP411" s="7">
        <f>IFERROR(VLOOKUP(BK411,Table1[#All],2,0),0)</f>
        <v>0</v>
      </c>
    </row>
    <row r="412" spans="1:68" x14ac:dyDescent="0.25">
      <c r="A412" s="6" t="s">
        <v>3884</v>
      </c>
      <c r="B412" s="6" t="str">
        <f>VLOOKUP(A412,Table3[#All],2,FALSE)</f>
        <v>University of Colorado System</v>
      </c>
      <c r="C412" s="6" t="str">
        <f>VLOOKUP(A412,Table3[#All],3,FALSE)</f>
        <v>Introduction to Applied Cryptography</v>
      </c>
      <c r="D412" s="6" t="str">
        <f>VLOOKUP(A412,Table3[#All],4,FALSE)</f>
        <v>Specialization</v>
      </c>
      <c r="E412" s="6">
        <f>VLOOKUP(A412,Table3[#All],5,FALSE)</f>
        <v>4.5999999999999996</v>
      </c>
      <c r="F412" s="6">
        <f>VLOOKUP(A412,Table3[#All],6,FALSE)</f>
        <v>766</v>
      </c>
      <c r="G412" s="6">
        <v>26000</v>
      </c>
      <c r="H412" s="6" t="str">
        <f>VLOOKUP(A412,Table3[#All],8,FALSE)</f>
        <v>Beginner</v>
      </c>
      <c r="I412" s="6" t="s">
        <v>3885</v>
      </c>
      <c r="J412" s="6" t="s">
        <v>3886</v>
      </c>
      <c r="K412" s="6">
        <v>4.5999999999999996</v>
      </c>
      <c r="L412" s="6">
        <v>347</v>
      </c>
      <c r="M412" s="6">
        <v>78</v>
      </c>
      <c r="N412" s="7">
        <f>IFERROR(VLOOKUP(I412,Table1[#All],2,0),0)</f>
        <v>12122</v>
      </c>
      <c r="O412" s="6" t="s">
        <v>3887</v>
      </c>
      <c r="P412" s="6" t="s">
        <v>3888</v>
      </c>
      <c r="Q412" s="6">
        <v>4.5999999999999996</v>
      </c>
      <c r="R412" s="6">
        <v>260</v>
      </c>
      <c r="S412" s="6">
        <v>52</v>
      </c>
      <c r="T412" s="7">
        <f>IFERROR(VLOOKUP(O412,Table1[#All],2,0),0)</f>
        <v>13429</v>
      </c>
      <c r="U412" s="6" t="s">
        <v>3889</v>
      </c>
      <c r="V412" s="6" t="s">
        <v>3682</v>
      </c>
      <c r="W412" s="6">
        <v>4.5999999999999996</v>
      </c>
      <c r="X412" s="6">
        <v>203</v>
      </c>
      <c r="Y412" s="6">
        <v>39</v>
      </c>
      <c r="Z412" s="7">
        <f>IFERROR(VLOOKUP(U412,Table1[#All],2,0),0)</f>
        <v>0</v>
      </c>
      <c r="AA412" s="6" t="s">
        <v>3890</v>
      </c>
      <c r="AB412" s="6" t="s">
        <v>3684</v>
      </c>
      <c r="AC412" s="6">
        <v>4.7</v>
      </c>
      <c r="AD412" s="6">
        <v>210</v>
      </c>
      <c r="AE412" s="6">
        <v>28</v>
      </c>
      <c r="AF412" s="7">
        <f>IFERROR(VLOOKUP(AA412,Table1[#All],2,0),0)</f>
        <v>0</v>
      </c>
      <c r="AG412" s="6" t="s">
        <v>9</v>
      </c>
      <c r="AH412" s="6" t="s">
        <v>9</v>
      </c>
      <c r="AI412" s="6">
        <f>0</f>
        <v>0</v>
      </c>
      <c r="AJ412" s="6">
        <f>0</f>
        <v>0</v>
      </c>
      <c r="AK412" s="6">
        <f>0</f>
        <v>0</v>
      </c>
      <c r="AL412" s="7">
        <f>IFERROR(VLOOKUP(AG412,Table1[#All],2,0),0)</f>
        <v>0</v>
      </c>
      <c r="AM412" s="6" t="s">
        <v>9</v>
      </c>
      <c r="AN412" s="6" t="s">
        <v>9</v>
      </c>
      <c r="AO412" s="6">
        <f>0</f>
        <v>0</v>
      </c>
      <c r="AP412" s="6">
        <f>0</f>
        <v>0</v>
      </c>
      <c r="AQ412" s="6">
        <f>0</f>
        <v>0</v>
      </c>
      <c r="AR412" s="7">
        <f>IFERROR(VLOOKUP(AM412,Table1[#All],2,0),0)</f>
        <v>0</v>
      </c>
      <c r="AS412" s="6" t="s">
        <v>9</v>
      </c>
      <c r="AT412" s="6" t="s">
        <v>9</v>
      </c>
      <c r="AU412" s="6">
        <f>0</f>
        <v>0</v>
      </c>
      <c r="AV412" s="6">
        <f>0</f>
        <v>0</v>
      </c>
      <c r="AW412" s="6">
        <f>0</f>
        <v>0</v>
      </c>
      <c r="AX412" s="7">
        <f>IFERROR(VLOOKUP(AS412,Table1[#All],2,0),0)</f>
        <v>0</v>
      </c>
      <c r="AY412" s="6" t="s">
        <v>9</v>
      </c>
      <c r="AZ412" s="6" t="s">
        <v>9</v>
      </c>
      <c r="BA412" s="6">
        <f>0</f>
        <v>0</v>
      </c>
      <c r="BB412" s="6">
        <f>0</f>
        <v>0</v>
      </c>
      <c r="BC412" s="6">
        <f>0</f>
        <v>0</v>
      </c>
      <c r="BD412" s="7">
        <f>IFERROR(VLOOKUP(AY412,Table1[#All],2,0),0)</f>
        <v>0</v>
      </c>
      <c r="BE412" s="6" t="s">
        <v>9</v>
      </c>
      <c r="BF412" s="6" t="s">
        <v>9</v>
      </c>
      <c r="BG412" s="6">
        <f>0</f>
        <v>0</v>
      </c>
      <c r="BH412" s="6">
        <f>0</f>
        <v>0</v>
      </c>
      <c r="BI412" s="6">
        <f>0</f>
        <v>0</v>
      </c>
      <c r="BJ412" s="7">
        <f>IFERROR(VLOOKUP(BE412,Table1[#All],2,0),0)</f>
        <v>0</v>
      </c>
      <c r="BK412" s="6" t="s">
        <v>9</v>
      </c>
      <c r="BL412" s="6" t="s">
        <v>9</v>
      </c>
      <c r="BM412" s="6">
        <f>0</f>
        <v>0</v>
      </c>
      <c r="BN412" s="6">
        <f>0</f>
        <v>0</v>
      </c>
      <c r="BO412" s="6">
        <f>0</f>
        <v>0</v>
      </c>
      <c r="BP412" s="7">
        <f>IFERROR(VLOOKUP(BK412,Table1[#All],2,0),0)</f>
        <v>0</v>
      </c>
    </row>
    <row r="413" spans="1:68" x14ac:dyDescent="0.25">
      <c r="A413" s="6" t="s">
        <v>3891</v>
      </c>
      <c r="B413" s="6" t="str">
        <f>VLOOKUP(A413,Table3[#All],2,FALSE)</f>
        <v>University of Colorado Boulder</v>
      </c>
      <c r="C413" s="6" t="str">
        <f>VLOOKUP(A413,Table3[#All],3,FALSE)</f>
        <v>Animals and Society</v>
      </c>
      <c r="D413" s="6" t="str">
        <f>VLOOKUP(A413,Table3[#All],4,FALSE)</f>
        <v>Specialization</v>
      </c>
      <c r="E413" s="6">
        <f>VLOOKUP(A413,Table3[#All],5,FALSE)</f>
        <v>4.8</v>
      </c>
      <c r="F413" s="6">
        <f>VLOOKUP(A413,Table3[#All],6,FALSE)</f>
        <v>86</v>
      </c>
      <c r="G413" s="6">
        <v>3500</v>
      </c>
      <c r="H413" s="6" t="str">
        <f>VLOOKUP(A413,Table3[#All],8,FALSE)</f>
        <v>Beginner</v>
      </c>
      <c r="I413" s="6" t="s">
        <v>3892</v>
      </c>
      <c r="J413" s="6" t="s">
        <v>3893</v>
      </c>
      <c r="K413" s="6">
        <v>4.8</v>
      </c>
      <c r="L413" s="6">
        <v>65</v>
      </c>
      <c r="M413" s="6">
        <v>18</v>
      </c>
      <c r="N413" s="7">
        <f>IFERROR(VLOOKUP(I413,Table1[#All],2,0),0)</f>
        <v>2813</v>
      </c>
      <c r="O413" s="6" t="s">
        <v>3894</v>
      </c>
      <c r="P413" s="6" t="s">
        <v>3895</v>
      </c>
      <c r="Q413" s="6">
        <v>4.9000000000000004</v>
      </c>
      <c r="R413" s="6">
        <v>25</v>
      </c>
      <c r="S413" s="6">
        <v>6</v>
      </c>
      <c r="T413" s="7">
        <f>IFERROR(VLOOKUP(O413,Table1[#All],2,0),0)</f>
        <v>0</v>
      </c>
      <c r="U413" s="6" t="s">
        <v>3896</v>
      </c>
      <c r="V413" s="6" t="s">
        <v>3897</v>
      </c>
      <c r="W413" s="6">
        <v>4.9000000000000004</v>
      </c>
      <c r="X413" s="6">
        <v>34</v>
      </c>
      <c r="Y413" s="6">
        <v>7</v>
      </c>
      <c r="Z413" s="7">
        <f>IFERROR(VLOOKUP(U413,Table1[#All],2,0),0)</f>
        <v>0</v>
      </c>
      <c r="AA413" s="6" t="s">
        <v>9</v>
      </c>
      <c r="AB413" s="6" t="s">
        <v>9</v>
      </c>
      <c r="AC413" s="6">
        <f>0</f>
        <v>0</v>
      </c>
      <c r="AD413" s="6">
        <f>0</f>
        <v>0</v>
      </c>
      <c r="AE413" s="6">
        <f>0</f>
        <v>0</v>
      </c>
      <c r="AF413" s="7">
        <f>IFERROR(VLOOKUP(AA413,Table1[#All],2,0),0)</f>
        <v>0</v>
      </c>
      <c r="AG413" s="6" t="s">
        <v>9</v>
      </c>
      <c r="AH413" s="6" t="s">
        <v>9</v>
      </c>
      <c r="AI413" s="6">
        <f>0</f>
        <v>0</v>
      </c>
      <c r="AJ413" s="6">
        <f>0</f>
        <v>0</v>
      </c>
      <c r="AK413" s="6">
        <f>0</f>
        <v>0</v>
      </c>
      <c r="AL413" s="7">
        <f>IFERROR(VLOOKUP(AG413,Table1[#All],2,0),0)</f>
        <v>0</v>
      </c>
      <c r="AM413" s="6" t="s">
        <v>9</v>
      </c>
      <c r="AN413" s="6" t="s">
        <v>9</v>
      </c>
      <c r="AO413" s="6">
        <f>0</f>
        <v>0</v>
      </c>
      <c r="AP413" s="6">
        <f>0</f>
        <v>0</v>
      </c>
      <c r="AQ413" s="6">
        <f>0</f>
        <v>0</v>
      </c>
      <c r="AR413" s="7">
        <f>IFERROR(VLOOKUP(AM413,Table1[#All],2,0),0)</f>
        <v>0</v>
      </c>
      <c r="AS413" s="6" t="s">
        <v>9</v>
      </c>
      <c r="AT413" s="6" t="s">
        <v>9</v>
      </c>
      <c r="AU413" s="6">
        <f>0</f>
        <v>0</v>
      </c>
      <c r="AV413" s="6">
        <f>0</f>
        <v>0</v>
      </c>
      <c r="AW413" s="6">
        <f>0</f>
        <v>0</v>
      </c>
      <c r="AX413" s="7">
        <f>IFERROR(VLOOKUP(AS413,Table1[#All],2,0),0)</f>
        <v>0</v>
      </c>
      <c r="AY413" s="6" t="s">
        <v>9</v>
      </c>
      <c r="AZ413" s="6" t="s">
        <v>9</v>
      </c>
      <c r="BA413" s="6">
        <f>0</f>
        <v>0</v>
      </c>
      <c r="BB413" s="6">
        <f>0</f>
        <v>0</v>
      </c>
      <c r="BC413" s="6">
        <f>0</f>
        <v>0</v>
      </c>
      <c r="BD413" s="7">
        <f>IFERROR(VLOOKUP(AY413,Table1[#All],2,0),0)</f>
        <v>0</v>
      </c>
      <c r="BE413" s="6" t="s">
        <v>9</v>
      </c>
      <c r="BF413" s="6" t="s">
        <v>9</v>
      </c>
      <c r="BG413" s="6">
        <f>0</f>
        <v>0</v>
      </c>
      <c r="BH413" s="6">
        <f>0</f>
        <v>0</v>
      </c>
      <c r="BI413" s="6">
        <f>0</f>
        <v>0</v>
      </c>
      <c r="BJ413" s="7">
        <f>IFERROR(VLOOKUP(BE413,Table1[#All],2,0),0)</f>
        <v>0</v>
      </c>
      <c r="BK413" s="6" t="s">
        <v>9</v>
      </c>
      <c r="BL413" s="6" t="s">
        <v>9</v>
      </c>
      <c r="BM413" s="6">
        <f>0</f>
        <v>0</v>
      </c>
      <c r="BN413" s="6">
        <f>0</f>
        <v>0</v>
      </c>
      <c r="BO413" s="6">
        <f>0</f>
        <v>0</v>
      </c>
      <c r="BP413" s="7">
        <f>IFERROR(VLOOKUP(BK413,Table1[#All],2,0),0)</f>
        <v>0</v>
      </c>
    </row>
    <row r="414" spans="1:68" x14ac:dyDescent="0.25">
      <c r="A414" s="6" t="s">
        <v>3898</v>
      </c>
      <c r="B414" s="6" t="str">
        <f>VLOOKUP(A414,Table3[#All],2,FALSE)</f>
        <v>University of Colorado Boulder</v>
      </c>
      <c r="C414" s="6" t="str">
        <f>VLOOKUP(A414,Table3[#All],3,FALSE)</f>
        <v>Exploring Our Responses to Climate Change</v>
      </c>
      <c r="D414" s="6" t="str">
        <f>VLOOKUP(A414,Table3[#All],4,FALSE)</f>
        <v>Specialization</v>
      </c>
      <c r="E414" s="6">
        <f>VLOOKUP(A414,Table3[#All],5,FALSE)</f>
        <v>4.9000000000000004</v>
      </c>
      <c r="F414" s="6">
        <f>VLOOKUP(A414,Table3[#All],6,FALSE)</f>
        <v>34</v>
      </c>
      <c r="G414" s="6">
        <v>1800</v>
      </c>
      <c r="H414" s="6" t="str">
        <f>VLOOKUP(A414,Table3[#All],8,FALSE)</f>
        <v>Beginner</v>
      </c>
      <c r="I414" s="6" t="s">
        <v>3899</v>
      </c>
      <c r="J414" s="6" t="s">
        <v>3900</v>
      </c>
      <c r="K414" s="6">
        <v>4.9000000000000004</v>
      </c>
      <c r="L414" s="6">
        <v>21</v>
      </c>
      <c r="M414" s="6">
        <v>5</v>
      </c>
      <c r="N414" s="7">
        <f>IFERROR(VLOOKUP(I414,Table1[#All],2,0),0)</f>
        <v>0</v>
      </c>
      <c r="O414" s="6" t="s">
        <v>3901</v>
      </c>
      <c r="P414" s="6" t="s">
        <v>3902</v>
      </c>
      <c r="Q414" s="6">
        <v>4.9000000000000004</v>
      </c>
      <c r="R414" s="6">
        <v>14</v>
      </c>
      <c r="S414" s="6">
        <v>2</v>
      </c>
      <c r="T414" s="7">
        <f>IFERROR(VLOOKUP(O414,Table1[#All],2,0),0)</f>
        <v>0</v>
      </c>
      <c r="U414" s="6" t="s">
        <v>3903</v>
      </c>
      <c r="V414" s="6" t="s">
        <v>3904</v>
      </c>
      <c r="W414" s="6">
        <v>0</v>
      </c>
      <c r="X414" s="6">
        <v>0</v>
      </c>
      <c r="Y414" s="6">
        <v>0</v>
      </c>
      <c r="Z414" s="7">
        <f>IFERROR(VLOOKUP(U414,Table1[#All],2,0),0)</f>
        <v>0</v>
      </c>
      <c r="AA414" s="6" t="s">
        <v>9</v>
      </c>
      <c r="AB414" s="6" t="s">
        <v>9</v>
      </c>
      <c r="AC414" s="6">
        <f>0</f>
        <v>0</v>
      </c>
      <c r="AD414" s="6">
        <f>0</f>
        <v>0</v>
      </c>
      <c r="AE414" s="6">
        <f>0</f>
        <v>0</v>
      </c>
      <c r="AF414" s="7">
        <f>IFERROR(VLOOKUP(AA414,Table1[#All],2,0),0)</f>
        <v>0</v>
      </c>
      <c r="AG414" s="6" t="s">
        <v>9</v>
      </c>
      <c r="AH414" s="6" t="s">
        <v>9</v>
      </c>
      <c r="AI414" s="6">
        <f>0</f>
        <v>0</v>
      </c>
      <c r="AJ414" s="6">
        <f>0</f>
        <v>0</v>
      </c>
      <c r="AK414" s="6">
        <f>0</f>
        <v>0</v>
      </c>
      <c r="AL414" s="7">
        <f>IFERROR(VLOOKUP(AG414,Table1[#All],2,0),0)</f>
        <v>0</v>
      </c>
      <c r="AM414" s="6" t="s">
        <v>9</v>
      </c>
      <c r="AN414" s="6" t="s">
        <v>9</v>
      </c>
      <c r="AO414" s="6">
        <f>0</f>
        <v>0</v>
      </c>
      <c r="AP414" s="6">
        <f>0</f>
        <v>0</v>
      </c>
      <c r="AQ414" s="6">
        <f>0</f>
        <v>0</v>
      </c>
      <c r="AR414" s="7">
        <f>IFERROR(VLOOKUP(AM414,Table1[#All],2,0),0)</f>
        <v>0</v>
      </c>
      <c r="AS414" s="6" t="s">
        <v>9</v>
      </c>
      <c r="AT414" s="6" t="s">
        <v>9</v>
      </c>
      <c r="AU414" s="6">
        <f>0</f>
        <v>0</v>
      </c>
      <c r="AV414" s="6">
        <f>0</f>
        <v>0</v>
      </c>
      <c r="AW414" s="6">
        <f>0</f>
        <v>0</v>
      </c>
      <c r="AX414" s="7">
        <f>IFERROR(VLOOKUP(AS414,Table1[#All],2,0),0)</f>
        <v>0</v>
      </c>
      <c r="AY414" s="6" t="s">
        <v>9</v>
      </c>
      <c r="AZ414" s="6" t="s">
        <v>9</v>
      </c>
      <c r="BA414" s="6">
        <f>0</f>
        <v>0</v>
      </c>
      <c r="BB414" s="6">
        <f>0</f>
        <v>0</v>
      </c>
      <c r="BC414" s="6">
        <f>0</f>
        <v>0</v>
      </c>
      <c r="BD414" s="7">
        <f>IFERROR(VLOOKUP(AY414,Table1[#All],2,0),0)</f>
        <v>0</v>
      </c>
      <c r="BE414" s="6" t="s">
        <v>9</v>
      </c>
      <c r="BF414" s="6" t="s">
        <v>9</v>
      </c>
      <c r="BG414" s="6">
        <f>0</f>
        <v>0</v>
      </c>
      <c r="BH414" s="6">
        <f>0</f>
        <v>0</v>
      </c>
      <c r="BI414" s="6">
        <f>0</f>
        <v>0</v>
      </c>
      <c r="BJ414" s="7">
        <f>IFERROR(VLOOKUP(BE414,Table1[#All],2,0),0)</f>
        <v>0</v>
      </c>
      <c r="BK414" s="6" t="s">
        <v>9</v>
      </c>
      <c r="BL414" s="6" t="s">
        <v>9</v>
      </c>
      <c r="BM414" s="6">
        <f>0</f>
        <v>0</v>
      </c>
      <c r="BN414" s="6">
        <f>0</f>
        <v>0</v>
      </c>
      <c r="BO414" s="6">
        <f>0</f>
        <v>0</v>
      </c>
      <c r="BP414" s="7">
        <f>IFERROR(VLOOKUP(BK414,Table1[#All],2,0),0)</f>
        <v>0</v>
      </c>
    </row>
    <row r="415" spans="1:68" x14ac:dyDescent="0.25">
      <c r="A415" s="6" t="s">
        <v>3905</v>
      </c>
      <c r="B415" s="6" t="str">
        <f>VLOOKUP(A415,Table3[#All],2,FALSE)</f>
        <v>Yonsei University</v>
      </c>
      <c r="C415" s="6" t="str">
        <f>VLOOKUP(A415,Table3[#All],3,FALSE)</f>
        <v>International Marketing &amp; Cross Industry Growth</v>
      </c>
      <c r="D415" s="6" t="str">
        <f>VLOOKUP(A415,Table3[#All],4,FALSE)</f>
        <v>Specialization</v>
      </c>
      <c r="E415" s="6">
        <f>VLOOKUP(A415,Table3[#All],5,FALSE)</f>
        <v>4.7</v>
      </c>
      <c r="F415" s="6">
        <f>VLOOKUP(A415,Table3[#All],6,FALSE)</f>
        <v>1784</v>
      </c>
      <c r="G415" s="6">
        <v>47000</v>
      </c>
      <c r="H415" s="6" t="str">
        <f>VLOOKUP(A415,Table3[#All],8,FALSE)</f>
        <v>Beginner</v>
      </c>
      <c r="I415" s="6" t="s">
        <v>3906</v>
      </c>
      <c r="J415" s="6" t="s">
        <v>3907</v>
      </c>
      <c r="K415" s="6">
        <v>4.7</v>
      </c>
      <c r="L415" s="6">
        <v>824</v>
      </c>
      <c r="M415" s="6">
        <v>203</v>
      </c>
      <c r="N415" s="7">
        <f>IFERROR(VLOOKUP(I415,Table1[#All],2,0),0)</f>
        <v>21097</v>
      </c>
      <c r="O415" s="6" t="s">
        <v>3908</v>
      </c>
      <c r="P415" s="6" t="s">
        <v>3909</v>
      </c>
      <c r="Q415" s="6">
        <v>4.7</v>
      </c>
      <c r="R415" s="6">
        <v>254</v>
      </c>
      <c r="S415" s="6">
        <v>41</v>
      </c>
      <c r="T415" s="7">
        <f>IFERROR(VLOOKUP(O415,Table1[#All],2,0),0)</f>
        <v>7877</v>
      </c>
      <c r="U415" s="6" t="s">
        <v>3910</v>
      </c>
      <c r="V415" s="6" t="s">
        <v>3911</v>
      </c>
      <c r="W415" s="6">
        <v>4.5999999999999996</v>
      </c>
      <c r="X415" s="6">
        <v>442</v>
      </c>
      <c r="Y415" s="6">
        <v>92</v>
      </c>
      <c r="Z415" s="7">
        <f>IFERROR(VLOOKUP(U415,Table1[#All],2,0),0)</f>
        <v>16638</v>
      </c>
      <c r="AA415" s="6" t="s">
        <v>3912</v>
      </c>
      <c r="AB415" s="6" t="s">
        <v>3913</v>
      </c>
      <c r="AC415" s="6">
        <v>4.7</v>
      </c>
      <c r="AD415" s="6">
        <v>401</v>
      </c>
      <c r="AE415" s="6">
        <v>111</v>
      </c>
      <c r="AF415" s="7">
        <f>IFERROR(VLOOKUP(AA415,Table1[#All],2,0),0)</f>
        <v>10377</v>
      </c>
      <c r="AG415" s="6" t="s">
        <v>3914</v>
      </c>
      <c r="AH415" s="6" t="s">
        <v>3915</v>
      </c>
      <c r="AI415" s="6">
        <v>4.7</v>
      </c>
      <c r="AJ415" s="6">
        <v>383</v>
      </c>
      <c r="AK415" s="6">
        <v>92</v>
      </c>
      <c r="AL415" s="7">
        <f>IFERROR(VLOOKUP(AG415,Table1[#All],2,0),0)</f>
        <v>10280</v>
      </c>
      <c r="AM415" s="6" t="s">
        <v>3916</v>
      </c>
      <c r="AN415" s="6" t="s">
        <v>3917</v>
      </c>
      <c r="AO415" s="6">
        <v>4.7</v>
      </c>
      <c r="AP415" s="6">
        <v>39</v>
      </c>
      <c r="AQ415" s="6">
        <v>8</v>
      </c>
      <c r="AR415" s="7">
        <f>IFERROR(VLOOKUP(AM415,Table1[#All],2,0),0)</f>
        <v>1840</v>
      </c>
      <c r="AS415" s="6" t="s">
        <v>9</v>
      </c>
      <c r="AT415" s="6" t="s">
        <v>9</v>
      </c>
      <c r="AU415" s="6">
        <f>0</f>
        <v>0</v>
      </c>
      <c r="AV415" s="6">
        <f>0</f>
        <v>0</v>
      </c>
      <c r="AW415" s="6">
        <f>0</f>
        <v>0</v>
      </c>
      <c r="AX415" s="7">
        <f>IFERROR(VLOOKUP(AS415,Table1[#All],2,0),0)</f>
        <v>0</v>
      </c>
      <c r="AY415" s="6" t="s">
        <v>9</v>
      </c>
      <c r="AZ415" s="6" t="s">
        <v>9</v>
      </c>
      <c r="BA415" s="6">
        <f>0</f>
        <v>0</v>
      </c>
      <c r="BB415" s="6">
        <f>0</f>
        <v>0</v>
      </c>
      <c r="BC415" s="6">
        <f>0</f>
        <v>0</v>
      </c>
      <c r="BD415" s="7">
        <f>IFERROR(VLOOKUP(AY415,Table1[#All],2,0),0)</f>
        <v>0</v>
      </c>
      <c r="BE415" s="6" t="s">
        <v>9</v>
      </c>
      <c r="BF415" s="6" t="s">
        <v>9</v>
      </c>
      <c r="BG415" s="6">
        <f>0</f>
        <v>0</v>
      </c>
      <c r="BH415" s="6">
        <f>0</f>
        <v>0</v>
      </c>
      <c r="BI415" s="6">
        <f>0</f>
        <v>0</v>
      </c>
      <c r="BJ415" s="7">
        <f>IFERROR(VLOOKUP(BE415,Table1[#All],2,0),0)</f>
        <v>0</v>
      </c>
      <c r="BK415" s="6" t="s">
        <v>9</v>
      </c>
      <c r="BL415" s="6" t="s">
        <v>9</v>
      </c>
      <c r="BM415" s="6">
        <f>0</f>
        <v>0</v>
      </c>
      <c r="BN415" s="6">
        <f>0</f>
        <v>0</v>
      </c>
      <c r="BO415" s="6">
        <f>0</f>
        <v>0</v>
      </c>
      <c r="BP415" s="7">
        <f>IFERROR(VLOOKUP(BK415,Table1[#All],2,0),0)</f>
        <v>0</v>
      </c>
    </row>
    <row r="416" spans="1:68" x14ac:dyDescent="0.25">
      <c r="A416" s="6" t="s">
        <v>3918</v>
      </c>
      <c r="B416" s="6" t="str">
        <f>VLOOKUP(A416,Table3[#All],2,FALSE)</f>
        <v>LearnQuest</v>
      </c>
      <c r="C416" s="6" t="str">
        <f>VLOOKUP(A416,Table3[#All],3,FALSE)</f>
        <v>Introduction to Application Development</v>
      </c>
      <c r="D416" s="6" t="str">
        <f>VLOOKUP(A416,Table3[#All],4,FALSE)</f>
        <v>Specialization</v>
      </c>
      <c r="E416" s="6">
        <f>VLOOKUP(A416,Table3[#All],5,FALSE)</f>
        <v>0</v>
      </c>
      <c r="F416" s="6">
        <f>VLOOKUP(A416,Table3[#All],6,FALSE)</f>
        <v>0</v>
      </c>
      <c r="G416" s="6">
        <v>0</v>
      </c>
      <c r="H416" s="6" t="str">
        <f>VLOOKUP(A416,Table3[#All],8,FALSE)</f>
        <v>Beginner</v>
      </c>
      <c r="I416" s="6" t="s">
        <v>3919</v>
      </c>
      <c r="J416" s="6" t="s">
        <v>3920</v>
      </c>
      <c r="K416" s="6" t="s">
        <v>4367</v>
      </c>
      <c r="L416" s="6" t="s">
        <v>4367</v>
      </c>
      <c r="M416" s="6">
        <f>0</f>
        <v>0</v>
      </c>
      <c r="N416" s="7">
        <f>IFERROR(VLOOKUP(I416,Table1[#All],2,0),0)</f>
        <v>0</v>
      </c>
      <c r="O416" s="6" t="s">
        <v>3921</v>
      </c>
      <c r="P416" s="6" t="s">
        <v>3922</v>
      </c>
      <c r="Q416" s="6" t="s">
        <v>4367</v>
      </c>
      <c r="R416" s="6" t="s">
        <v>4367</v>
      </c>
      <c r="S416" s="6">
        <f>0</f>
        <v>0</v>
      </c>
      <c r="T416" s="7">
        <f>IFERROR(VLOOKUP(O416,Table1[#All],2,0),0)</f>
        <v>0</v>
      </c>
      <c r="U416" s="6" t="s">
        <v>3923</v>
      </c>
      <c r="V416" s="6" t="s">
        <v>3924</v>
      </c>
      <c r="W416" s="6">
        <v>0</v>
      </c>
      <c r="X416" s="6">
        <v>0</v>
      </c>
      <c r="Y416" s="6">
        <v>0</v>
      </c>
      <c r="Z416" s="7">
        <f>IFERROR(VLOOKUP(U416,Table1[#All],2,0),0)</f>
        <v>0</v>
      </c>
      <c r="AA416" s="6" t="s">
        <v>3925</v>
      </c>
      <c r="AB416" s="6" t="s">
        <v>3926</v>
      </c>
      <c r="AC416" s="6">
        <v>0</v>
      </c>
      <c r="AD416" s="6">
        <v>0</v>
      </c>
      <c r="AE416" s="6">
        <f>0</f>
        <v>0</v>
      </c>
      <c r="AF416" s="7">
        <f>IFERROR(VLOOKUP(AA416,Table1[#All],2,0),0)</f>
        <v>0</v>
      </c>
      <c r="AG416" s="6" t="s">
        <v>9</v>
      </c>
      <c r="AH416" s="6" t="s">
        <v>9</v>
      </c>
      <c r="AI416" s="6">
        <f>0</f>
        <v>0</v>
      </c>
      <c r="AJ416" s="6">
        <f>0</f>
        <v>0</v>
      </c>
      <c r="AK416" s="6">
        <f>0</f>
        <v>0</v>
      </c>
      <c r="AL416" s="7">
        <f>IFERROR(VLOOKUP(AG416,Table1[#All],2,0),0)</f>
        <v>0</v>
      </c>
      <c r="AM416" s="6" t="s">
        <v>9</v>
      </c>
      <c r="AN416" s="6" t="s">
        <v>9</v>
      </c>
      <c r="AO416" s="6">
        <f>0</f>
        <v>0</v>
      </c>
      <c r="AP416" s="6">
        <f>0</f>
        <v>0</v>
      </c>
      <c r="AQ416" s="6">
        <f>0</f>
        <v>0</v>
      </c>
      <c r="AR416" s="7">
        <f>IFERROR(VLOOKUP(AM416,Table1[#All],2,0),0)</f>
        <v>0</v>
      </c>
      <c r="AS416" s="6" t="s">
        <v>9</v>
      </c>
      <c r="AT416" s="6" t="s">
        <v>9</v>
      </c>
      <c r="AU416" s="6">
        <f>0</f>
        <v>0</v>
      </c>
      <c r="AV416" s="6">
        <f>0</f>
        <v>0</v>
      </c>
      <c r="AW416" s="6">
        <f>0</f>
        <v>0</v>
      </c>
      <c r="AX416" s="7">
        <f>IFERROR(VLOOKUP(AS416,Table1[#All],2,0),0)</f>
        <v>0</v>
      </c>
      <c r="AY416" s="6" t="s">
        <v>9</v>
      </c>
      <c r="AZ416" s="6" t="s">
        <v>9</v>
      </c>
      <c r="BA416" s="6">
        <f>0</f>
        <v>0</v>
      </c>
      <c r="BB416" s="6">
        <f>0</f>
        <v>0</v>
      </c>
      <c r="BC416" s="6">
        <f>0</f>
        <v>0</v>
      </c>
      <c r="BD416" s="7">
        <f>IFERROR(VLOOKUP(AY416,Table1[#All],2,0),0)</f>
        <v>0</v>
      </c>
      <c r="BE416" s="6" t="s">
        <v>9</v>
      </c>
      <c r="BF416" s="6" t="s">
        <v>9</v>
      </c>
      <c r="BG416" s="6">
        <f>0</f>
        <v>0</v>
      </c>
      <c r="BH416" s="6">
        <f>0</f>
        <v>0</v>
      </c>
      <c r="BI416" s="6">
        <f>0</f>
        <v>0</v>
      </c>
      <c r="BJ416" s="7">
        <f>IFERROR(VLOOKUP(BE416,Table1[#All],2,0),0)</f>
        <v>0</v>
      </c>
      <c r="BK416" s="6" t="s">
        <v>9</v>
      </c>
      <c r="BL416" s="6" t="s">
        <v>9</v>
      </c>
      <c r="BM416" s="6">
        <f>0</f>
        <v>0</v>
      </c>
      <c r="BN416" s="6">
        <f>0</f>
        <v>0</v>
      </c>
      <c r="BO416" s="6">
        <f>0</f>
        <v>0</v>
      </c>
      <c r="BP416" s="7">
        <f>IFERROR(VLOOKUP(BK416,Table1[#All],2,0),0)</f>
        <v>0</v>
      </c>
    </row>
    <row r="417" spans="1:68" x14ac:dyDescent="0.25">
      <c r="A417" s="6" t="s">
        <v>3927</v>
      </c>
      <c r="B417" s="6" t="str">
        <f>VLOOKUP(A417,Table3[#All],2,FALSE)</f>
        <v>Anaplan</v>
      </c>
      <c r="C417" s="6" t="str">
        <f>VLOOKUP(A417,Table3[#All],3,FALSE)</f>
        <v>Connected Planning for Business Transformation</v>
      </c>
      <c r="D417" s="6" t="str">
        <f>VLOOKUP(A417,Table3[#All],4,FALSE)</f>
        <v>Specialization</v>
      </c>
      <c r="E417" s="6">
        <f>VLOOKUP(A417,Table3[#All],5,FALSE)</f>
        <v>0</v>
      </c>
      <c r="F417" s="6">
        <f>VLOOKUP(A417,Table3[#All],6,FALSE)</f>
        <v>0</v>
      </c>
      <c r="G417" s="6">
        <v>0</v>
      </c>
      <c r="H417" s="6" t="str">
        <f>VLOOKUP(A417,Table3[#All],8,FALSE)</f>
        <v>Beginner</v>
      </c>
      <c r="I417" s="6" t="s">
        <v>3928</v>
      </c>
      <c r="J417" s="6" t="s">
        <v>3929</v>
      </c>
      <c r="K417" s="6" t="s">
        <v>4367</v>
      </c>
      <c r="L417" s="6" t="s">
        <v>4367</v>
      </c>
      <c r="M417" s="6">
        <f>0</f>
        <v>0</v>
      </c>
      <c r="N417" s="7">
        <f>IFERROR(VLOOKUP(I417,Table1[#All],2,0),0)</f>
        <v>0</v>
      </c>
      <c r="O417" s="6" t="s">
        <v>3930</v>
      </c>
      <c r="P417" s="6" t="s">
        <v>3931</v>
      </c>
      <c r="Q417" s="6" t="s">
        <v>4367</v>
      </c>
      <c r="R417" s="6" t="s">
        <v>4367</v>
      </c>
      <c r="S417" s="6">
        <f>0</f>
        <v>0</v>
      </c>
      <c r="T417" s="7">
        <f>IFERROR(VLOOKUP(O417,Table1[#All],2,0),0)</f>
        <v>0</v>
      </c>
      <c r="U417" s="6" t="s">
        <v>3932</v>
      </c>
      <c r="V417" s="6" t="s">
        <v>3933</v>
      </c>
      <c r="W417" s="6">
        <v>0</v>
      </c>
      <c r="X417" s="6">
        <v>0</v>
      </c>
      <c r="Y417" s="6">
        <v>0</v>
      </c>
      <c r="Z417" s="7">
        <f>IFERROR(VLOOKUP(U417,Table1[#All],2,0),0)</f>
        <v>0</v>
      </c>
      <c r="AA417" s="6" t="s">
        <v>3934</v>
      </c>
      <c r="AB417" s="6" t="s">
        <v>3935</v>
      </c>
      <c r="AC417" s="6">
        <v>0</v>
      </c>
      <c r="AD417" s="6">
        <v>0</v>
      </c>
      <c r="AE417" s="6">
        <f>0</f>
        <v>0</v>
      </c>
      <c r="AF417" s="7">
        <f>IFERROR(VLOOKUP(AA417,Table1[#All],2,0),0)</f>
        <v>0</v>
      </c>
      <c r="AG417" s="6" t="s">
        <v>9</v>
      </c>
      <c r="AH417" s="6" t="s">
        <v>9</v>
      </c>
      <c r="AI417" s="6">
        <f>0</f>
        <v>0</v>
      </c>
      <c r="AJ417" s="6">
        <f>0</f>
        <v>0</v>
      </c>
      <c r="AK417" s="6">
        <f>0</f>
        <v>0</v>
      </c>
      <c r="AL417" s="7">
        <f>IFERROR(VLOOKUP(AG417,Table1[#All],2,0),0)</f>
        <v>0</v>
      </c>
      <c r="AM417" s="6" t="s">
        <v>9</v>
      </c>
      <c r="AN417" s="6" t="s">
        <v>9</v>
      </c>
      <c r="AO417" s="6">
        <f>0</f>
        <v>0</v>
      </c>
      <c r="AP417" s="6">
        <f>0</f>
        <v>0</v>
      </c>
      <c r="AQ417" s="6">
        <f>0</f>
        <v>0</v>
      </c>
      <c r="AR417" s="7">
        <f>IFERROR(VLOOKUP(AM417,Table1[#All],2,0),0)</f>
        <v>0</v>
      </c>
      <c r="AS417" s="6" t="s">
        <v>9</v>
      </c>
      <c r="AT417" s="6" t="s">
        <v>9</v>
      </c>
      <c r="AU417" s="6">
        <f>0</f>
        <v>0</v>
      </c>
      <c r="AV417" s="6">
        <f>0</f>
        <v>0</v>
      </c>
      <c r="AW417" s="6">
        <f>0</f>
        <v>0</v>
      </c>
      <c r="AX417" s="7">
        <f>IFERROR(VLOOKUP(AS417,Table1[#All],2,0),0)</f>
        <v>0</v>
      </c>
      <c r="AY417" s="6" t="s">
        <v>9</v>
      </c>
      <c r="AZ417" s="6" t="s">
        <v>9</v>
      </c>
      <c r="BA417" s="6">
        <f>0</f>
        <v>0</v>
      </c>
      <c r="BB417" s="6">
        <f>0</f>
        <v>0</v>
      </c>
      <c r="BC417" s="6">
        <f>0</f>
        <v>0</v>
      </c>
      <c r="BD417" s="7">
        <f>IFERROR(VLOOKUP(AY417,Table1[#All],2,0),0)</f>
        <v>0</v>
      </c>
      <c r="BE417" s="6" t="s">
        <v>9</v>
      </c>
      <c r="BF417" s="6" t="s">
        <v>9</v>
      </c>
      <c r="BG417" s="6">
        <f>0</f>
        <v>0</v>
      </c>
      <c r="BH417" s="6">
        <f>0</f>
        <v>0</v>
      </c>
      <c r="BI417" s="6">
        <f>0</f>
        <v>0</v>
      </c>
      <c r="BJ417" s="7">
        <f>IFERROR(VLOOKUP(BE417,Table1[#All],2,0),0)</f>
        <v>0</v>
      </c>
      <c r="BK417" s="6" t="s">
        <v>9</v>
      </c>
      <c r="BL417" s="6" t="s">
        <v>9</v>
      </c>
      <c r="BM417" s="6">
        <f>0</f>
        <v>0</v>
      </c>
      <c r="BN417" s="6">
        <f>0</f>
        <v>0</v>
      </c>
      <c r="BO417" s="6">
        <f>0</f>
        <v>0</v>
      </c>
      <c r="BP417" s="7">
        <f>IFERROR(VLOOKUP(BK417,Table1[#All],2,0),0)</f>
        <v>0</v>
      </c>
    </row>
    <row r="418" spans="1:68" x14ac:dyDescent="0.25">
      <c r="A418" s="6" t="s">
        <v>3936</v>
      </c>
      <c r="B418" s="6" t="str">
        <f>VLOOKUP(A418,Table3[#All],2,FALSE)</f>
        <v>Northeastern University</v>
      </c>
      <c r="C418" s="6" t="str">
        <f>VLOOKUP(A418,Table3[#All],3,FALSE)</f>
        <v>Healthcare Trends for Business Professionals</v>
      </c>
      <c r="D418" s="6" t="str">
        <f>VLOOKUP(A418,Table3[#All],4,FALSE)</f>
        <v>Specialization</v>
      </c>
      <c r="E418" s="6">
        <f>VLOOKUP(A418,Table3[#All],5,FALSE)</f>
        <v>4.4000000000000004</v>
      </c>
      <c r="F418" s="6">
        <f>VLOOKUP(A418,Table3[#All],6,FALSE)</f>
        <v>112</v>
      </c>
      <c r="G418" s="6">
        <v>11000</v>
      </c>
      <c r="H418" s="6" t="str">
        <f>VLOOKUP(A418,Table3[#All],8,FALSE)</f>
        <v>Beginner</v>
      </c>
      <c r="I418" s="6" t="s">
        <v>3937</v>
      </c>
      <c r="J418" s="6" t="s">
        <v>3938</v>
      </c>
      <c r="K418" s="6">
        <v>4.5</v>
      </c>
      <c r="L418" s="6">
        <v>53</v>
      </c>
      <c r="M418" s="6">
        <v>11</v>
      </c>
      <c r="N418" s="7">
        <f>IFERROR(VLOOKUP(I418,Table1[#All],2,0),0)</f>
        <v>4980</v>
      </c>
      <c r="O418" s="6" t="s">
        <v>3939</v>
      </c>
      <c r="P418" s="6" t="s">
        <v>3940</v>
      </c>
      <c r="Q418" s="6">
        <v>4.5</v>
      </c>
      <c r="R418" s="6">
        <v>25</v>
      </c>
      <c r="S418" s="6">
        <v>9</v>
      </c>
      <c r="T418" s="7">
        <f>IFERROR(VLOOKUP(O418,Table1[#All],2,0),0)</f>
        <v>3073</v>
      </c>
      <c r="U418" s="6" t="s">
        <v>3941</v>
      </c>
      <c r="V418" s="6" t="s">
        <v>3942</v>
      </c>
      <c r="W418" s="6">
        <v>4.5999999999999996</v>
      </c>
      <c r="X418" s="6">
        <v>13</v>
      </c>
      <c r="Y418" s="6">
        <v>1</v>
      </c>
      <c r="Z418" s="7">
        <f>IFERROR(VLOOKUP(U418,Table1[#All],2,0),0)</f>
        <v>2039</v>
      </c>
      <c r="AA418" s="6" t="s">
        <v>3943</v>
      </c>
      <c r="AB418" s="6" t="s">
        <v>3944</v>
      </c>
      <c r="AC418" s="6">
        <v>4.2</v>
      </c>
      <c r="AD418" s="6">
        <v>50</v>
      </c>
      <c r="AE418" s="6">
        <v>9</v>
      </c>
      <c r="AF418" s="7">
        <f>IFERROR(VLOOKUP(AA418,Table1[#All],2,0),0)</f>
        <v>5347</v>
      </c>
      <c r="AG418" s="6" t="s">
        <v>9</v>
      </c>
      <c r="AH418" s="6" t="s">
        <v>9</v>
      </c>
      <c r="AI418" s="6">
        <f>0</f>
        <v>0</v>
      </c>
      <c r="AJ418" s="6">
        <f>0</f>
        <v>0</v>
      </c>
      <c r="AK418" s="6">
        <f>0</f>
        <v>0</v>
      </c>
      <c r="AL418" s="7">
        <f>IFERROR(VLOOKUP(AG418,Table1[#All],2,0),0)</f>
        <v>0</v>
      </c>
      <c r="AM418" s="6" t="s">
        <v>9</v>
      </c>
      <c r="AN418" s="6" t="s">
        <v>9</v>
      </c>
      <c r="AO418" s="6">
        <f>0</f>
        <v>0</v>
      </c>
      <c r="AP418" s="6">
        <f>0</f>
        <v>0</v>
      </c>
      <c r="AQ418" s="6">
        <f>0</f>
        <v>0</v>
      </c>
      <c r="AR418" s="7">
        <f>IFERROR(VLOOKUP(AM418,Table1[#All],2,0),0)</f>
        <v>0</v>
      </c>
      <c r="AS418" s="6" t="s">
        <v>9</v>
      </c>
      <c r="AT418" s="6" t="s">
        <v>9</v>
      </c>
      <c r="AU418" s="6">
        <f>0</f>
        <v>0</v>
      </c>
      <c r="AV418" s="6">
        <f>0</f>
        <v>0</v>
      </c>
      <c r="AW418" s="6">
        <f>0</f>
        <v>0</v>
      </c>
      <c r="AX418" s="7">
        <f>IFERROR(VLOOKUP(AS418,Table1[#All],2,0),0)</f>
        <v>0</v>
      </c>
      <c r="AY418" s="6" t="s">
        <v>9</v>
      </c>
      <c r="AZ418" s="6" t="s">
        <v>9</v>
      </c>
      <c r="BA418" s="6">
        <f>0</f>
        <v>0</v>
      </c>
      <c r="BB418" s="6">
        <f>0</f>
        <v>0</v>
      </c>
      <c r="BC418" s="6">
        <f>0</f>
        <v>0</v>
      </c>
      <c r="BD418" s="7">
        <f>IFERROR(VLOOKUP(AY418,Table1[#All],2,0),0)</f>
        <v>0</v>
      </c>
      <c r="BE418" s="6" t="s">
        <v>9</v>
      </c>
      <c r="BF418" s="6" t="s">
        <v>9</v>
      </c>
      <c r="BG418" s="6">
        <f>0</f>
        <v>0</v>
      </c>
      <c r="BH418" s="6">
        <f>0</f>
        <v>0</v>
      </c>
      <c r="BI418" s="6">
        <f>0</f>
        <v>0</v>
      </c>
      <c r="BJ418" s="7">
        <f>IFERROR(VLOOKUP(BE418,Table1[#All],2,0),0)</f>
        <v>0</v>
      </c>
      <c r="BK418" s="6" t="s">
        <v>9</v>
      </c>
      <c r="BL418" s="6" t="s">
        <v>9</v>
      </c>
      <c r="BM418" s="6">
        <f>0</f>
        <v>0</v>
      </c>
      <c r="BN418" s="6">
        <f>0</f>
        <v>0</v>
      </c>
      <c r="BO418" s="6">
        <f>0</f>
        <v>0</v>
      </c>
      <c r="BP418" s="7">
        <f>IFERROR(VLOOKUP(BK418,Table1[#All],2,0),0)</f>
        <v>0</v>
      </c>
    </row>
    <row r="419" spans="1:68" x14ac:dyDescent="0.25">
      <c r="A419" s="6" t="s">
        <v>3945</v>
      </c>
      <c r="B419" s="6" t="str">
        <f>VLOOKUP(A419,Table3[#All],2,FALSE)</f>
        <v>University of California, Irvine</v>
      </c>
      <c r="C419" s="6" t="str">
        <f>VLOOKUP(A419,Table3[#All],3,FALSE)</f>
        <v>iOS Development for Creative Entrepreneurs</v>
      </c>
      <c r="D419" s="6" t="str">
        <f>VLOOKUP(A419,Table3[#All],4,FALSE)</f>
        <v>Specialization</v>
      </c>
      <c r="E419" s="6">
        <f>VLOOKUP(A419,Table3[#All],5,FALSE)</f>
        <v>4.5</v>
      </c>
      <c r="F419" s="6">
        <f>VLOOKUP(A419,Table3[#All],6,FALSE)</f>
        <v>691</v>
      </c>
      <c r="G419" s="6">
        <v>54000</v>
      </c>
      <c r="H419" s="6" t="str">
        <f>VLOOKUP(A419,Table3[#All],8,FALSE)</f>
        <v>Beginner</v>
      </c>
      <c r="I419" s="6" t="s">
        <v>3946</v>
      </c>
      <c r="J419" s="6" t="s">
        <v>3947</v>
      </c>
      <c r="K419" s="6">
        <v>4.5999999999999996</v>
      </c>
      <c r="L419" s="6">
        <v>543</v>
      </c>
      <c r="M419" s="6">
        <v>177</v>
      </c>
      <c r="N419" s="7">
        <f>IFERROR(VLOOKUP(I419,Table1[#All],2,0),0)</f>
        <v>29546</v>
      </c>
      <c r="O419" s="6" t="s">
        <v>3948</v>
      </c>
      <c r="P419" s="6" t="s">
        <v>3949</v>
      </c>
      <c r="Q419" s="6">
        <v>4.5</v>
      </c>
      <c r="R419" s="6">
        <v>250</v>
      </c>
      <c r="S419" s="6">
        <v>70</v>
      </c>
      <c r="T419" s="7">
        <f>IFERROR(VLOOKUP(O419,Table1[#All],2,0),0)</f>
        <v>17456</v>
      </c>
      <c r="U419" s="6" t="s">
        <v>3950</v>
      </c>
      <c r="V419" s="6" t="s">
        <v>3951</v>
      </c>
      <c r="W419" s="6">
        <v>4.5999999999999996</v>
      </c>
      <c r="X419" s="6">
        <v>184</v>
      </c>
      <c r="Y419" s="6">
        <v>45</v>
      </c>
      <c r="Z419" s="7">
        <f>IFERROR(VLOOKUP(U419,Table1[#All],2,0),0)</f>
        <v>15941</v>
      </c>
      <c r="AA419" s="6" t="s">
        <v>3952</v>
      </c>
      <c r="AB419" s="6" t="s">
        <v>3953</v>
      </c>
      <c r="AC419" s="6">
        <v>4.5</v>
      </c>
      <c r="AD419" s="6">
        <v>55</v>
      </c>
      <c r="AE419" s="6">
        <v>9</v>
      </c>
      <c r="AF419" s="7">
        <f>IFERROR(VLOOKUP(AA419,Table1[#All],2,0),0)</f>
        <v>9345</v>
      </c>
      <c r="AG419" s="6" t="s">
        <v>3954</v>
      </c>
      <c r="AH419" s="6" t="s">
        <v>3955</v>
      </c>
      <c r="AI419" s="6">
        <v>3.8</v>
      </c>
      <c r="AJ419" s="6">
        <v>79</v>
      </c>
      <c r="AK419" s="6">
        <v>26</v>
      </c>
      <c r="AL419" s="7">
        <f>IFERROR(VLOOKUP(AG419,Table1[#All],2,0),0)</f>
        <v>9964</v>
      </c>
      <c r="AM419" s="6" t="s">
        <v>3956</v>
      </c>
      <c r="AN419" s="6" t="s">
        <v>3957</v>
      </c>
      <c r="AO419" s="6">
        <v>4.9000000000000004</v>
      </c>
      <c r="AP419" s="6">
        <v>10</v>
      </c>
      <c r="AQ419" s="6">
        <v>2</v>
      </c>
      <c r="AR419" s="7">
        <f>IFERROR(VLOOKUP(AM419,Table1[#All],2,0),0)</f>
        <v>2000</v>
      </c>
      <c r="AS419" s="6" t="s">
        <v>9</v>
      </c>
      <c r="AT419" s="6" t="s">
        <v>9</v>
      </c>
      <c r="AU419" s="6">
        <f>0</f>
        <v>0</v>
      </c>
      <c r="AV419" s="6">
        <f>0</f>
        <v>0</v>
      </c>
      <c r="AW419" s="6">
        <f>0</f>
        <v>0</v>
      </c>
      <c r="AX419" s="7">
        <f>IFERROR(VLOOKUP(AS419,Table1[#All],2,0),0)</f>
        <v>0</v>
      </c>
      <c r="AY419" s="6" t="s">
        <v>9</v>
      </c>
      <c r="AZ419" s="6" t="s">
        <v>9</v>
      </c>
      <c r="BA419" s="6">
        <f>0</f>
        <v>0</v>
      </c>
      <c r="BB419" s="6">
        <f>0</f>
        <v>0</v>
      </c>
      <c r="BC419" s="6">
        <f>0</f>
        <v>0</v>
      </c>
      <c r="BD419" s="7">
        <f>IFERROR(VLOOKUP(AY419,Table1[#All],2,0),0)</f>
        <v>0</v>
      </c>
      <c r="BE419" s="6" t="s">
        <v>9</v>
      </c>
      <c r="BF419" s="6" t="s">
        <v>9</v>
      </c>
      <c r="BG419" s="6">
        <f>0</f>
        <v>0</v>
      </c>
      <c r="BH419" s="6">
        <f>0</f>
        <v>0</v>
      </c>
      <c r="BI419" s="6">
        <f>0</f>
        <v>0</v>
      </c>
      <c r="BJ419" s="7">
        <f>IFERROR(VLOOKUP(BE419,Table1[#All],2,0),0)</f>
        <v>0</v>
      </c>
      <c r="BK419" s="6" t="s">
        <v>9</v>
      </c>
      <c r="BL419" s="6" t="s">
        <v>9</v>
      </c>
      <c r="BM419" s="6">
        <f>0</f>
        <v>0</v>
      </c>
      <c r="BN419" s="6">
        <f>0</f>
        <v>0</v>
      </c>
      <c r="BO419" s="6">
        <f>0</f>
        <v>0</v>
      </c>
      <c r="BP419" s="7">
        <f>IFERROR(VLOOKUP(BK419,Table1[#All],2,0),0)</f>
        <v>0</v>
      </c>
    </row>
    <row r="420" spans="1:68" x14ac:dyDescent="0.25">
      <c r="A420" s="6" t="s">
        <v>3958</v>
      </c>
      <c r="B420" s="6" t="str">
        <f>VLOOKUP(A420,Table3[#All],2,FALSE)</f>
        <v>The University of Sydney</v>
      </c>
      <c r="C420" s="6" t="str">
        <f>VLOOKUP(A420,Table3[#All],3,FALSE)</f>
        <v>Academic Skills for University Success</v>
      </c>
      <c r="D420" s="6" t="str">
        <f>VLOOKUP(A420,Table3[#All],4,FALSE)</f>
        <v>Specialization</v>
      </c>
      <c r="E420" s="6">
        <f>VLOOKUP(A420,Table3[#All],5,FALSE)</f>
        <v>4.8</v>
      </c>
      <c r="F420" s="6">
        <f>VLOOKUP(A420,Table3[#All],6,FALSE)</f>
        <v>3093</v>
      </c>
      <c r="G420" s="6">
        <v>85000</v>
      </c>
      <c r="H420" s="6" t="str">
        <f>VLOOKUP(A420,Table3[#All],8,FALSE)</f>
        <v>Beginner</v>
      </c>
      <c r="I420" s="6" t="s">
        <v>3959</v>
      </c>
      <c r="J420" s="6" t="s">
        <v>3960</v>
      </c>
      <c r="K420" s="6">
        <v>4.9000000000000004</v>
      </c>
      <c r="L420" s="8">
        <v>1872</v>
      </c>
      <c r="M420" s="6">
        <v>481</v>
      </c>
      <c r="N420" s="7">
        <f>IFERROR(VLOOKUP(I420,Table1[#All],2,0),0)</f>
        <v>35429</v>
      </c>
      <c r="O420" s="6" t="s">
        <v>3961</v>
      </c>
      <c r="P420" s="6" t="s">
        <v>3962</v>
      </c>
      <c r="Q420" s="6">
        <v>4.9000000000000004</v>
      </c>
      <c r="R420" s="6">
        <v>910</v>
      </c>
      <c r="S420" s="6">
        <v>201</v>
      </c>
      <c r="T420" s="7">
        <f>IFERROR(VLOOKUP(O420,Table1[#All],2,0),0)</f>
        <v>32257</v>
      </c>
      <c r="U420" s="6" t="s">
        <v>3963</v>
      </c>
      <c r="V420" s="6" t="s">
        <v>3964</v>
      </c>
      <c r="W420" s="6">
        <v>4.8</v>
      </c>
      <c r="X420" s="6">
        <v>703</v>
      </c>
      <c r="Y420" s="6">
        <v>128</v>
      </c>
      <c r="Z420" s="7">
        <f>IFERROR(VLOOKUP(U420,Table1[#All],2,0),0)</f>
        <v>40540</v>
      </c>
      <c r="AA420" s="6" t="s">
        <v>3965</v>
      </c>
      <c r="AB420" s="6" t="s">
        <v>3966</v>
      </c>
      <c r="AC420" s="6">
        <v>4.8</v>
      </c>
      <c r="AD420" s="6">
        <v>571</v>
      </c>
      <c r="AE420" s="6">
        <v>103</v>
      </c>
      <c r="AF420" s="7">
        <f>IFERROR(VLOOKUP(AA420,Table1[#All],2,0),0)</f>
        <v>29137</v>
      </c>
      <c r="AG420" s="6" t="s">
        <v>3967</v>
      </c>
      <c r="AH420" s="6" t="s">
        <v>3968</v>
      </c>
      <c r="AI420" s="6">
        <v>4.9000000000000004</v>
      </c>
      <c r="AJ420" s="6">
        <v>673</v>
      </c>
      <c r="AK420" s="6">
        <v>142</v>
      </c>
      <c r="AL420" s="7">
        <f>IFERROR(VLOOKUP(AG420,Table1[#All],2,0),0)</f>
        <v>10085</v>
      </c>
      <c r="AM420" s="6" t="s">
        <v>9</v>
      </c>
      <c r="AN420" s="6" t="s">
        <v>9</v>
      </c>
      <c r="AO420" s="6">
        <f>0</f>
        <v>0</v>
      </c>
      <c r="AP420" s="6">
        <f>0</f>
        <v>0</v>
      </c>
      <c r="AQ420" s="6">
        <f>0</f>
        <v>0</v>
      </c>
      <c r="AR420" s="7">
        <f>IFERROR(VLOOKUP(AM420,Table1[#All],2,0),0)</f>
        <v>0</v>
      </c>
      <c r="AS420" s="6" t="s">
        <v>9</v>
      </c>
      <c r="AT420" s="6" t="s">
        <v>9</v>
      </c>
      <c r="AU420" s="6">
        <f>0</f>
        <v>0</v>
      </c>
      <c r="AV420" s="6">
        <f>0</f>
        <v>0</v>
      </c>
      <c r="AW420" s="6">
        <f>0</f>
        <v>0</v>
      </c>
      <c r="AX420" s="7">
        <f>IFERROR(VLOOKUP(AS420,Table1[#All],2,0),0)</f>
        <v>0</v>
      </c>
      <c r="AY420" s="6" t="s">
        <v>9</v>
      </c>
      <c r="AZ420" s="6" t="s">
        <v>9</v>
      </c>
      <c r="BA420" s="6">
        <f>0</f>
        <v>0</v>
      </c>
      <c r="BB420" s="6">
        <f>0</f>
        <v>0</v>
      </c>
      <c r="BC420" s="6">
        <f>0</f>
        <v>0</v>
      </c>
      <c r="BD420" s="7">
        <f>IFERROR(VLOOKUP(AY420,Table1[#All],2,0),0)</f>
        <v>0</v>
      </c>
      <c r="BE420" s="6" t="s">
        <v>9</v>
      </c>
      <c r="BF420" s="6" t="s">
        <v>9</v>
      </c>
      <c r="BG420" s="6">
        <f>0</f>
        <v>0</v>
      </c>
      <c r="BH420" s="6">
        <f>0</f>
        <v>0</v>
      </c>
      <c r="BI420" s="6">
        <f>0</f>
        <v>0</v>
      </c>
      <c r="BJ420" s="7">
        <f>IFERROR(VLOOKUP(BE420,Table1[#All],2,0),0)</f>
        <v>0</v>
      </c>
      <c r="BK420" s="6" t="s">
        <v>9</v>
      </c>
      <c r="BL420" s="6" t="s">
        <v>9</v>
      </c>
      <c r="BM420" s="6">
        <f>0</f>
        <v>0</v>
      </c>
      <c r="BN420" s="6">
        <f>0</f>
        <v>0</v>
      </c>
      <c r="BO420" s="6">
        <f>0</f>
        <v>0</v>
      </c>
      <c r="BP420" s="7">
        <f>IFERROR(VLOOKUP(BK420,Table1[#All],2,0),0)</f>
        <v>0</v>
      </c>
    </row>
    <row r="421" spans="1:68" x14ac:dyDescent="0.25">
      <c r="A421" s="6" t="s">
        <v>3969</v>
      </c>
      <c r="B421" s="6" t="str">
        <f>VLOOKUP(A421,Table3[#All],2,FALSE)</f>
        <v>Tsinghua University</v>
      </c>
      <c r="C421" s="6" t="str">
        <f>VLOOKUP(A421,Table3[#All],3,FALSE)</f>
        <v>Data Structures and Algorithms</v>
      </c>
      <c r="D421" s="6" t="str">
        <f>VLOOKUP(A421,Table3[#All],4,FALSE)</f>
        <v>Specialization</v>
      </c>
      <c r="E421" s="6">
        <f>VLOOKUP(A421,Table3[#All],5,FALSE)</f>
        <v>2.5</v>
      </c>
      <c r="F421" s="6">
        <f>VLOOKUP(A421,Table3[#All],6,FALSE)</f>
        <v>27</v>
      </c>
      <c r="G421" s="6">
        <v>13000</v>
      </c>
      <c r="H421" s="6" t="str">
        <f>VLOOKUP(A421,Table3[#All],8,FALSE)</f>
        <v>Intermediate</v>
      </c>
      <c r="I421" s="6" t="s">
        <v>3970</v>
      </c>
      <c r="J421" s="6" t="s">
        <v>3971</v>
      </c>
      <c r="K421" s="6" t="s">
        <v>4367</v>
      </c>
      <c r="L421" s="6" t="s">
        <v>4367</v>
      </c>
      <c r="M421" s="6">
        <f>0</f>
        <v>0</v>
      </c>
      <c r="N421" s="7">
        <f>IFERROR(VLOOKUP(I421,Table1[#All],2,0),0)</f>
        <v>11652</v>
      </c>
      <c r="O421" s="6" t="s">
        <v>3972</v>
      </c>
      <c r="P421" s="6" t="s">
        <v>3973</v>
      </c>
      <c r="Q421" s="6" t="s">
        <v>4367</v>
      </c>
      <c r="R421" s="6" t="s">
        <v>4367</v>
      </c>
      <c r="S421" s="6">
        <f>0</f>
        <v>0</v>
      </c>
      <c r="T421" s="7">
        <f>IFERROR(VLOOKUP(O421,Table1[#All],2,0),0)</f>
        <v>3123</v>
      </c>
      <c r="U421" s="6" t="s">
        <v>3974</v>
      </c>
      <c r="V421" s="6" t="s">
        <v>3975</v>
      </c>
      <c r="W421" s="6">
        <v>0</v>
      </c>
      <c r="X421" s="6">
        <v>0</v>
      </c>
      <c r="Y421" s="6">
        <v>0</v>
      </c>
      <c r="Z421" s="7">
        <f>IFERROR(VLOOKUP(U421,Table1[#All],2,0),0)</f>
        <v>2527</v>
      </c>
      <c r="AA421" s="6" t="s">
        <v>3976</v>
      </c>
      <c r="AB421" s="6" t="s">
        <v>3977</v>
      </c>
      <c r="AC421" s="6">
        <v>0</v>
      </c>
      <c r="AD421" s="6">
        <v>0</v>
      </c>
      <c r="AE421" s="6">
        <f>0</f>
        <v>0</v>
      </c>
      <c r="AF421" s="7">
        <f>IFERROR(VLOOKUP(AA421,Table1[#All],2,0),0)</f>
        <v>2619</v>
      </c>
      <c r="AG421" s="6" t="s">
        <v>9</v>
      </c>
      <c r="AH421" s="6" t="s">
        <v>9</v>
      </c>
      <c r="AI421" s="6">
        <f>0</f>
        <v>0</v>
      </c>
      <c r="AJ421" s="6">
        <f>0</f>
        <v>0</v>
      </c>
      <c r="AK421" s="6">
        <f>0</f>
        <v>0</v>
      </c>
      <c r="AL421" s="7">
        <f>IFERROR(VLOOKUP(AG421,Table1[#All],2,0),0)</f>
        <v>0</v>
      </c>
      <c r="AM421" s="6" t="s">
        <v>9</v>
      </c>
      <c r="AN421" s="6" t="s">
        <v>9</v>
      </c>
      <c r="AO421" s="6">
        <f>0</f>
        <v>0</v>
      </c>
      <c r="AP421" s="6">
        <f>0</f>
        <v>0</v>
      </c>
      <c r="AQ421" s="6">
        <f>0</f>
        <v>0</v>
      </c>
      <c r="AR421" s="7">
        <f>IFERROR(VLOOKUP(AM421,Table1[#All],2,0),0)</f>
        <v>0</v>
      </c>
      <c r="AS421" s="6" t="s">
        <v>9</v>
      </c>
      <c r="AT421" s="6" t="s">
        <v>9</v>
      </c>
      <c r="AU421" s="6">
        <f>0</f>
        <v>0</v>
      </c>
      <c r="AV421" s="6">
        <f>0</f>
        <v>0</v>
      </c>
      <c r="AW421" s="6">
        <f>0</f>
        <v>0</v>
      </c>
      <c r="AX421" s="7">
        <f>IFERROR(VLOOKUP(AS421,Table1[#All],2,0),0)</f>
        <v>0</v>
      </c>
      <c r="AY421" s="6" t="s">
        <v>9</v>
      </c>
      <c r="AZ421" s="6" t="s">
        <v>9</v>
      </c>
      <c r="BA421" s="6">
        <f>0</f>
        <v>0</v>
      </c>
      <c r="BB421" s="6">
        <f>0</f>
        <v>0</v>
      </c>
      <c r="BC421" s="6">
        <f>0</f>
        <v>0</v>
      </c>
      <c r="BD421" s="7">
        <f>IFERROR(VLOOKUP(AY421,Table1[#All],2,0),0)</f>
        <v>0</v>
      </c>
      <c r="BE421" s="6" t="s">
        <v>9</v>
      </c>
      <c r="BF421" s="6" t="s">
        <v>9</v>
      </c>
      <c r="BG421" s="6">
        <f>0</f>
        <v>0</v>
      </c>
      <c r="BH421" s="6">
        <f>0</f>
        <v>0</v>
      </c>
      <c r="BI421" s="6">
        <f>0</f>
        <v>0</v>
      </c>
      <c r="BJ421" s="7">
        <f>IFERROR(VLOOKUP(BE421,Table1[#All],2,0),0)</f>
        <v>0</v>
      </c>
      <c r="BK421" s="6" t="s">
        <v>9</v>
      </c>
      <c r="BL421" s="6" t="s">
        <v>9</v>
      </c>
      <c r="BM421" s="6">
        <f>0</f>
        <v>0</v>
      </c>
      <c r="BN421" s="6">
        <f>0</f>
        <v>0</v>
      </c>
      <c r="BO421" s="6">
        <f>0</f>
        <v>0</v>
      </c>
      <c r="BP421" s="7">
        <f>IFERROR(VLOOKUP(BK421,Table1[#All],2,0),0)</f>
        <v>0</v>
      </c>
    </row>
    <row r="422" spans="1:68" x14ac:dyDescent="0.25">
      <c r="A422" s="6" t="s">
        <v>3978</v>
      </c>
      <c r="B422" s="6" t="str">
        <f>VLOOKUP(A422,Table3[#All],2,FALSE)</f>
        <v>University of Colorado Boulder</v>
      </c>
      <c r="C422" s="6" t="str">
        <f>VLOOKUP(A422,Table3[#All],3,FALSE)</f>
        <v>Embedded Interface Design</v>
      </c>
      <c r="D422" s="6" t="str">
        <f>VLOOKUP(A422,Table3[#All],4,FALSE)</f>
        <v>Specialization</v>
      </c>
      <c r="E422" s="6">
        <f>VLOOKUP(A422,Table3[#All],5,FALSE)</f>
        <v>0</v>
      </c>
      <c r="F422" s="6">
        <f>VLOOKUP(A422,Table3[#All],6,FALSE)</f>
        <v>0</v>
      </c>
      <c r="G422" s="6">
        <v>3300</v>
      </c>
      <c r="H422" s="6" t="str">
        <f>VLOOKUP(A422,Table3[#All],8,FALSE)</f>
        <v>Intermediate</v>
      </c>
      <c r="I422" s="6" t="s">
        <v>3979</v>
      </c>
      <c r="J422" s="6" t="s">
        <v>3980</v>
      </c>
      <c r="K422" s="6" t="s">
        <v>4367</v>
      </c>
      <c r="L422" s="6" t="s">
        <v>4367</v>
      </c>
      <c r="M422" s="6">
        <f>0</f>
        <v>0</v>
      </c>
      <c r="N422" s="7">
        <f>IFERROR(VLOOKUP(I422,Table1[#All],2,0),0)</f>
        <v>2201</v>
      </c>
      <c r="O422" s="6" t="s">
        <v>3981</v>
      </c>
      <c r="P422" s="6" t="s">
        <v>3982</v>
      </c>
      <c r="Q422" s="6" t="s">
        <v>4367</v>
      </c>
      <c r="R422" s="6" t="s">
        <v>4367</v>
      </c>
      <c r="S422" s="6">
        <f>0</f>
        <v>0</v>
      </c>
      <c r="T422" s="7">
        <f>IFERROR(VLOOKUP(O422,Table1[#All],2,0),0)</f>
        <v>0</v>
      </c>
      <c r="U422" s="6" t="s">
        <v>3983</v>
      </c>
      <c r="V422" s="6" t="s">
        <v>3984</v>
      </c>
      <c r="W422" s="6">
        <v>0</v>
      </c>
      <c r="X422" s="6">
        <v>0</v>
      </c>
      <c r="Y422" s="6">
        <v>0</v>
      </c>
      <c r="Z422" s="7">
        <f>IFERROR(VLOOKUP(U422,Table1[#All],2,0),0)</f>
        <v>0</v>
      </c>
      <c r="AA422" s="6" t="s">
        <v>9</v>
      </c>
      <c r="AB422" s="6" t="s">
        <v>9</v>
      </c>
      <c r="AC422" s="6">
        <f>0</f>
        <v>0</v>
      </c>
      <c r="AD422" s="6">
        <f>0</f>
        <v>0</v>
      </c>
      <c r="AE422" s="6">
        <f>0</f>
        <v>0</v>
      </c>
      <c r="AF422" s="7">
        <f>IFERROR(VLOOKUP(AA422,Table1[#All],2,0),0)</f>
        <v>0</v>
      </c>
      <c r="AG422" s="6" t="s">
        <v>9</v>
      </c>
      <c r="AH422" s="6" t="s">
        <v>9</v>
      </c>
      <c r="AI422" s="6">
        <f>0</f>
        <v>0</v>
      </c>
      <c r="AJ422" s="6">
        <f>0</f>
        <v>0</v>
      </c>
      <c r="AK422" s="6">
        <f>0</f>
        <v>0</v>
      </c>
      <c r="AL422" s="7">
        <f>IFERROR(VLOOKUP(AG422,Table1[#All],2,0),0)</f>
        <v>0</v>
      </c>
      <c r="AM422" s="6" t="s">
        <v>9</v>
      </c>
      <c r="AN422" s="6" t="s">
        <v>9</v>
      </c>
      <c r="AO422" s="6">
        <f>0</f>
        <v>0</v>
      </c>
      <c r="AP422" s="6">
        <f>0</f>
        <v>0</v>
      </c>
      <c r="AQ422" s="6">
        <f>0</f>
        <v>0</v>
      </c>
      <c r="AR422" s="7">
        <f>IFERROR(VLOOKUP(AM422,Table1[#All],2,0),0)</f>
        <v>0</v>
      </c>
      <c r="AS422" s="6" t="s">
        <v>9</v>
      </c>
      <c r="AT422" s="6" t="s">
        <v>9</v>
      </c>
      <c r="AU422" s="6">
        <f>0</f>
        <v>0</v>
      </c>
      <c r="AV422" s="6">
        <f>0</f>
        <v>0</v>
      </c>
      <c r="AW422" s="6">
        <f>0</f>
        <v>0</v>
      </c>
      <c r="AX422" s="7">
        <f>IFERROR(VLOOKUP(AS422,Table1[#All],2,0),0)</f>
        <v>0</v>
      </c>
      <c r="AY422" s="6" t="s">
        <v>9</v>
      </c>
      <c r="AZ422" s="6" t="s">
        <v>9</v>
      </c>
      <c r="BA422" s="6">
        <f>0</f>
        <v>0</v>
      </c>
      <c r="BB422" s="6">
        <f>0</f>
        <v>0</v>
      </c>
      <c r="BC422" s="6">
        <f>0</f>
        <v>0</v>
      </c>
      <c r="BD422" s="7">
        <f>IFERROR(VLOOKUP(AY422,Table1[#All],2,0),0)</f>
        <v>0</v>
      </c>
      <c r="BE422" s="6" t="s">
        <v>9</v>
      </c>
      <c r="BF422" s="6" t="s">
        <v>9</v>
      </c>
      <c r="BG422" s="6">
        <f>0</f>
        <v>0</v>
      </c>
      <c r="BH422" s="6">
        <f>0</f>
        <v>0</v>
      </c>
      <c r="BI422" s="6">
        <f>0</f>
        <v>0</v>
      </c>
      <c r="BJ422" s="7">
        <f>IFERROR(VLOOKUP(BE422,Table1[#All],2,0),0)</f>
        <v>0</v>
      </c>
      <c r="BK422" s="6" t="s">
        <v>9</v>
      </c>
      <c r="BL422" s="6" t="s">
        <v>9</v>
      </c>
      <c r="BM422" s="6">
        <f>0</f>
        <v>0</v>
      </c>
      <c r="BN422" s="6">
        <f>0</f>
        <v>0</v>
      </c>
      <c r="BO422" s="6">
        <f>0</f>
        <v>0</v>
      </c>
      <c r="BP422" s="7">
        <f>IFERROR(VLOOKUP(BK422,Table1[#All],2,0),0)</f>
        <v>0</v>
      </c>
    </row>
    <row r="423" spans="1:68" x14ac:dyDescent="0.25">
      <c r="A423" s="6" t="s">
        <v>3985</v>
      </c>
      <c r="B423" s="6" t="str">
        <f>VLOOKUP(A423,Table3[#All],2,FALSE)</f>
        <v>Autodesk</v>
      </c>
      <c r="C423" s="6" t="str">
        <f>VLOOKUP(A423,Table3[#All],3,FALSE)</f>
        <v>Autodesk Generative Design for Manufacturing</v>
      </c>
      <c r="D423" s="6" t="str">
        <f>VLOOKUP(A423,Table3[#All],4,FALSE)</f>
        <v>Specialization</v>
      </c>
      <c r="E423" s="6">
        <f>VLOOKUP(A423,Table3[#All],5,FALSE)</f>
        <v>4.8</v>
      </c>
      <c r="F423" s="6">
        <f>VLOOKUP(A423,Table3[#All],6,FALSE)</f>
        <v>281</v>
      </c>
      <c r="G423" s="6">
        <v>14000</v>
      </c>
      <c r="H423" s="6" t="str">
        <f>VLOOKUP(A423,Table3[#All],8,FALSE)</f>
        <v>Advanced</v>
      </c>
      <c r="I423" s="6" t="s">
        <v>3986</v>
      </c>
      <c r="J423" s="6" t="s">
        <v>3987</v>
      </c>
      <c r="K423" s="6">
        <v>4.8</v>
      </c>
      <c r="L423" s="6">
        <v>206</v>
      </c>
      <c r="M423" s="6">
        <v>46</v>
      </c>
      <c r="N423" s="7">
        <f>IFERROR(VLOOKUP(I423,Table1[#All],2,0),0)</f>
        <v>11315</v>
      </c>
      <c r="O423" s="6" t="s">
        <v>3988</v>
      </c>
      <c r="P423" s="6" t="s">
        <v>3989</v>
      </c>
      <c r="Q423" s="6">
        <v>4.8</v>
      </c>
      <c r="R423" s="6">
        <v>81</v>
      </c>
      <c r="S423" s="6">
        <v>19</v>
      </c>
      <c r="T423" s="7">
        <f>IFERROR(VLOOKUP(O423,Table1[#All],2,0),0)</f>
        <v>4550</v>
      </c>
      <c r="U423" s="6" t="s">
        <v>3990</v>
      </c>
      <c r="V423" s="6" t="s">
        <v>3991</v>
      </c>
      <c r="W423" s="6">
        <v>4.8</v>
      </c>
      <c r="X423" s="6">
        <v>74</v>
      </c>
      <c r="Y423" s="6">
        <v>19</v>
      </c>
      <c r="Z423" s="7">
        <f>IFERROR(VLOOKUP(U423,Table1[#All],2,0),0)</f>
        <v>5271</v>
      </c>
      <c r="AA423" s="6" t="s">
        <v>3992</v>
      </c>
      <c r="AB423" s="6" t="s">
        <v>3993</v>
      </c>
      <c r="AC423" s="6">
        <v>4.9000000000000004</v>
      </c>
      <c r="AD423" s="6">
        <v>59</v>
      </c>
      <c r="AE423" s="6">
        <v>13</v>
      </c>
      <c r="AF423" s="7">
        <f>IFERROR(VLOOKUP(AA423,Table1[#All],2,0),0)</f>
        <v>3876</v>
      </c>
      <c r="AG423" s="6" t="s">
        <v>9</v>
      </c>
      <c r="AH423" s="6" t="s">
        <v>9</v>
      </c>
      <c r="AI423" s="6">
        <f>0</f>
        <v>0</v>
      </c>
      <c r="AJ423" s="6">
        <f>0</f>
        <v>0</v>
      </c>
      <c r="AK423" s="6">
        <f>0</f>
        <v>0</v>
      </c>
      <c r="AL423" s="7">
        <f>IFERROR(VLOOKUP(AG423,Table1[#All],2,0),0)</f>
        <v>0</v>
      </c>
      <c r="AM423" s="6" t="s">
        <v>9</v>
      </c>
      <c r="AN423" s="6" t="s">
        <v>9</v>
      </c>
      <c r="AO423" s="6">
        <f>0</f>
        <v>0</v>
      </c>
      <c r="AP423" s="6">
        <f>0</f>
        <v>0</v>
      </c>
      <c r="AQ423" s="6">
        <f>0</f>
        <v>0</v>
      </c>
      <c r="AR423" s="7">
        <f>IFERROR(VLOOKUP(AM423,Table1[#All],2,0),0)</f>
        <v>0</v>
      </c>
      <c r="AS423" s="6" t="s">
        <v>9</v>
      </c>
      <c r="AT423" s="6" t="s">
        <v>9</v>
      </c>
      <c r="AU423" s="6">
        <f>0</f>
        <v>0</v>
      </c>
      <c r="AV423" s="6">
        <f>0</f>
        <v>0</v>
      </c>
      <c r="AW423" s="6">
        <f>0</f>
        <v>0</v>
      </c>
      <c r="AX423" s="7">
        <f>IFERROR(VLOOKUP(AS423,Table1[#All],2,0),0)</f>
        <v>0</v>
      </c>
      <c r="AY423" s="6" t="s">
        <v>9</v>
      </c>
      <c r="AZ423" s="6" t="s">
        <v>9</v>
      </c>
      <c r="BA423" s="6">
        <f>0</f>
        <v>0</v>
      </c>
      <c r="BB423" s="6">
        <f>0</f>
        <v>0</v>
      </c>
      <c r="BC423" s="6">
        <f>0</f>
        <v>0</v>
      </c>
      <c r="BD423" s="7">
        <f>IFERROR(VLOOKUP(AY423,Table1[#All],2,0),0)</f>
        <v>0</v>
      </c>
      <c r="BE423" s="6" t="s">
        <v>9</v>
      </c>
      <c r="BF423" s="6" t="s">
        <v>9</v>
      </c>
      <c r="BG423" s="6">
        <f>0</f>
        <v>0</v>
      </c>
      <c r="BH423" s="6">
        <f>0</f>
        <v>0</v>
      </c>
      <c r="BI423" s="6">
        <f>0</f>
        <v>0</v>
      </c>
      <c r="BJ423" s="7">
        <f>IFERROR(VLOOKUP(BE423,Table1[#All],2,0),0)</f>
        <v>0</v>
      </c>
      <c r="BK423" s="6" t="s">
        <v>9</v>
      </c>
      <c r="BL423" s="6" t="s">
        <v>9</v>
      </c>
      <c r="BM423" s="6">
        <f>0</f>
        <v>0</v>
      </c>
      <c r="BN423" s="6">
        <f>0</f>
        <v>0</v>
      </c>
      <c r="BO423" s="6">
        <f>0</f>
        <v>0</v>
      </c>
      <c r="BP423" s="7">
        <f>IFERROR(VLOOKUP(BK423,Table1[#All],2,0),0)</f>
        <v>0</v>
      </c>
    </row>
    <row r="424" spans="1:68" x14ac:dyDescent="0.25">
      <c r="A424" s="6" t="s">
        <v>3994</v>
      </c>
      <c r="B424" s="6" t="str">
        <f>VLOOKUP(A424,Table3[#All],2,FALSE)</f>
        <v>Copenhagen Business School</v>
      </c>
      <c r="C424" s="6" t="str">
        <f>VLOOKUP(A424,Table3[#All],3,FALSE)</f>
        <v>Social Entrepreneurship</v>
      </c>
      <c r="D424" s="6" t="str">
        <f>VLOOKUP(A424,Table3[#All],4,FALSE)</f>
        <v>Specialization</v>
      </c>
      <c r="E424" s="6">
        <f>VLOOKUP(A424,Table3[#All],5,FALSE)</f>
        <v>4.5999999999999996</v>
      </c>
      <c r="F424" s="6">
        <f>VLOOKUP(A424,Table3[#All],6,FALSE)</f>
        <v>310</v>
      </c>
      <c r="G424" s="6">
        <v>26000</v>
      </c>
      <c r="H424" s="6" t="str">
        <f>VLOOKUP(A424,Table3[#All],8,FALSE)</f>
        <v>Beginner</v>
      </c>
      <c r="I424" s="6" t="s">
        <v>3995</v>
      </c>
      <c r="J424" s="6" t="s">
        <v>3996</v>
      </c>
      <c r="K424" s="6">
        <v>4.7</v>
      </c>
      <c r="L424" s="6">
        <v>255</v>
      </c>
      <c r="M424" s="6">
        <v>79</v>
      </c>
      <c r="N424" s="7">
        <f>IFERROR(VLOOKUP(I424,Table1[#All],2,0),0)</f>
        <v>21909</v>
      </c>
      <c r="O424" s="6" t="s">
        <v>3997</v>
      </c>
      <c r="P424" s="6" t="s">
        <v>3998</v>
      </c>
      <c r="Q424" s="6">
        <v>4.7</v>
      </c>
      <c r="R424" s="6">
        <v>103</v>
      </c>
      <c r="S424" s="6">
        <v>26</v>
      </c>
      <c r="T424" s="7">
        <f>IFERROR(VLOOKUP(O424,Table1[#All],2,0),0)</f>
        <v>0</v>
      </c>
      <c r="U424" s="6" t="s">
        <v>3999</v>
      </c>
      <c r="V424" s="6" t="s">
        <v>4000</v>
      </c>
      <c r="W424" s="6">
        <v>4.7</v>
      </c>
      <c r="X424" s="6">
        <v>64</v>
      </c>
      <c r="Y424" s="6">
        <v>23</v>
      </c>
      <c r="Z424" s="7">
        <f>IFERROR(VLOOKUP(U424,Table1[#All],2,0),0)</f>
        <v>6157</v>
      </c>
      <c r="AA424" s="6" t="s">
        <v>9</v>
      </c>
      <c r="AB424" s="6" t="s">
        <v>9</v>
      </c>
      <c r="AC424" s="6">
        <f>0</f>
        <v>0</v>
      </c>
      <c r="AD424" s="6">
        <f>0</f>
        <v>0</v>
      </c>
      <c r="AE424" s="6">
        <f>0</f>
        <v>0</v>
      </c>
      <c r="AF424" s="7">
        <f>IFERROR(VLOOKUP(AA424,Table1[#All],2,0),0)</f>
        <v>0</v>
      </c>
      <c r="AG424" s="6" t="s">
        <v>9</v>
      </c>
      <c r="AH424" s="6" t="s">
        <v>9</v>
      </c>
      <c r="AI424" s="6">
        <f>0</f>
        <v>0</v>
      </c>
      <c r="AJ424" s="6">
        <f>0</f>
        <v>0</v>
      </c>
      <c r="AK424" s="6">
        <f>0</f>
        <v>0</v>
      </c>
      <c r="AL424" s="7">
        <f>IFERROR(VLOOKUP(AG424,Table1[#All],2,0),0)</f>
        <v>0</v>
      </c>
      <c r="AM424" s="6" t="s">
        <v>9</v>
      </c>
      <c r="AN424" s="6" t="s">
        <v>9</v>
      </c>
      <c r="AO424" s="6">
        <f>0</f>
        <v>0</v>
      </c>
      <c r="AP424" s="6">
        <f>0</f>
        <v>0</v>
      </c>
      <c r="AQ424" s="6">
        <f>0</f>
        <v>0</v>
      </c>
      <c r="AR424" s="7">
        <f>IFERROR(VLOOKUP(AM424,Table1[#All],2,0),0)</f>
        <v>0</v>
      </c>
      <c r="AS424" s="6" t="s">
        <v>9</v>
      </c>
      <c r="AT424" s="6" t="s">
        <v>9</v>
      </c>
      <c r="AU424" s="6">
        <f>0</f>
        <v>0</v>
      </c>
      <c r="AV424" s="6">
        <f>0</f>
        <v>0</v>
      </c>
      <c r="AW424" s="6">
        <f>0</f>
        <v>0</v>
      </c>
      <c r="AX424" s="7">
        <f>IFERROR(VLOOKUP(AS424,Table1[#All],2,0),0)</f>
        <v>0</v>
      </c>
      <c r="AY424" s="6" t="s">
        <v>9</v>
      </c>
      <c r="AZ424" s="6" t="s">
        <v>9</v>
      </c>
      <c r="BA424" s="6">
        <f>0</f>
        <v>0</v>
      </c>
      <c r="BB424" s="6">
        <f>0</f>
        <v>0</v>
      </c>
      <c r="BC424" s="6">
        <f>0</f>
        <v>0</v>
      </c>
      <c r="BD424" s="7">
        <f>IFERROR(VLOOKUP(AY424,Table1[#All],2,0),0)</f>
        <v>0</v>
      </c>
      <c r="BE424" s="6" t="s">
        <v>9</v>
      </c>
      <c r="BF424" s="6" t="s">
        <v>9</v>
      </c>
      <c r="BG424" s="6">
        <f>0</f>
        <v>0</v>
      </c>
      <c r="BH424" s="6">
        <f>0</f>
        <v>0</v>
      </c>
      <c r="BI424" s="6">
        <f>0</f>
        <v>0</v>
      </c>
      <c r="BJ424" s="7">
        <f>IFERROR(VLOOKUP(BE424,Table1[#All],2,0),0)</f>
        <v>0</v>
      </c>
      <c r="BK424" s="6" t="s">
        <v>9</v>
      </c>
      <c r="BL424" s="6" t="s">
        <v>9</v>
      </c>
      <c r="BM424" s="6">
        <f>0</f>
        <v>0</v>
      </c>
      <c r="BN424" s="6">
        <f>0</f>
        <v>0</v>
      </c>
      <c r="BO424" s="6">
        <f>0</f>
        <v>0</v>
      </c>
      <c r="BP424" s="7">
        <f>IFERROR(VLOOKUP(BK424,Table1[#All],2,0),0)</f>
        <v>0</v>
      </c>
    </row>
    <row r="425" spans="1:68" x14ac:dyDescent="0.25">
      <c r="A425" s="6" t="s">
        <v>4001</v>
      </c>
      <c r="B425" s="6" t="str">
        <f>VLOOKUP(A425,Table3[#All],2,FALSE)</f>
        <v>University of Michigan</v>
      </c>
      <c r="C425" s="6" t="str">
        <f>VLOOKUP(A425,Table3[#All],3,FALSE)</f>
        <v>Exploring Piano Literature: The Piano Sonata</v>
      </c>
      <c r="D425" s="6" t="str">
        <f>VLOOKUP(A425,Table3[#All],4,FALSE)</f>
        <v>Specialization</v>
      </c>
      <c r="E425" s="6">
        <f>VLOOKUP(A425,Table3[#All],5,FALSE)</f>
        <v>0</v>
      </c>
      <c r="F425" s="6">
        <f>VLOOKUP(A425,Table3[#All],6,FALSE)</f>
        <v>0</v>
      </c>
      <c r="G425" s="6">
        <v>0</v>
      </c>
      <c r="H425" s="6" t="str">
        <f>VLOOKUP(A425,Table3[#All],8,FALSE)</f>
        <v>Intermediate</v>
      </c>
      <c r="I425" s="6" t="s">
        <v>4002</v>
      </c>
      <c r="J425" s="6" t="s">
        <v>4003</v>
      </c>
      <c r="K425" s="6" t="s">
        <v>4367</v>
      </c>
      <c r="L425" s="6" t="s">
        <v>4367</v>
      </c>
      <c r="M425" s="6">
        <f>0</f>
        <v>0</v>
      </c>
      <c r="N425" s="7">
        <f>IFERROR(VLOOKUP(I425,Table1[#All],2,0),0)</f>
        <v>0</v>
      </c>
      <c r="O425" s="6" t="s">
        <v>4004</v>
      </c>
      <c r="P425" s="6" t="s">
        <v>4005</v>
      </c>
      <c r="Q425" s="6" t="s">
        <v>4367</v>
      </c>
      <c r="R425" s="6" t="s">
        <v>4367</v>
      </c>
      <c r="S425" s="6">
        <f>0</f>
        <v>0</v>
      </c>
      <c r="T425" s="7">
        <f>IFERROR(VLOOKUP(O425,Table1[#All],2,0),0)</f>
        <v>0</v>
      </c>
      <c r="U425" s="6" t="s">
        <v>4006</v>
      </c>
      <c r="V425" s="6" t="s">
        <v>4007</v>
      </c>
      <c r="W425" s="6">
        <v>0</v>
      </c>
      <c r="X425" s="6">
        <v>0</v>
      </c>
      <c r="Y425" s="6">
        <v>0</v>
      </c>
      <c r="Z425" s="7">
        <f>IFERROR(VLOOKUP(U425,Table1[#All],2,0),0)</f>
        <v>0</v>
      </c>
      <c r="AA425" s="6" t="s">
        <v>9</v>
      </c>
      <c r="AB425" s="6" t="s">
        <v>9</v>
      </c>
      <c r="AC425" s="6">
        <f>0</f>
        <v>0</v>
      </c>
      <c r="AD425" s="6">
        <f>0</f>
        <v>0</v>
      </c>
      <c r="AE425" s="6">
        <f>0</f>
        <v>0</v>
      </c>
      <c r="AF425" s="7">
        <f>IFERROR(VLOOKUP(AA425,Table1[#All],2,0),0)</f>
        <v>0</v>
      </c>
      <c r="AG425" s="6" t="s">
        <v>9</v>
      </c>
      <c r="AH425" s="6" t="s">
        <v>9</v>
      </c>
      <c r="AI425" s="6">
        <f>0</f>
        <v>0</v>
      </c>
      <c r="AJ425" s="6">
        <f>0</f>
        <v>0</v>
      </c>
      <c r="AK425" s="6">
        <f>0</f>
        <v>0</v>
      </c>
      <c r="AL425" s="7">
        <f>IFERROR(VLOOKUP(AG425,Table1[#All],2,0),0)</f>
        <v>0</v>
      </c>
      <c r="AM425" s="6" t="s">
        <v>9</v>
      </c>
      <c r="AN425" s="6" t="s">
        <v>9</v>
      </c>
      <c r="AO425" s="6">
        <f>0</f>
        <v>0</v>
      </c>
      <c r="AP425" s="6">
        <f>0</f>
        <v>0</v>
      </c>
      <c r="AQ425" s="6">
        <f>0</f>
        <v>0</v>
      </c>
      <c r="AR425" s="7">
        <f>IFERROR(VLOOKUP(AM425,Table1[#All],2,0),0)</f>
        <v>0</v>
      </c>
      <c r="AS425" s="6" t="s">
        <v>9</v>
      </c>
      <c r="AT425" s="6" t="s">
        <v>9</v>
      </c>
      <c r="AU425" s="6">
        <f>0</f>
        <v>0</v>
      </c>
      <c r="AV425" s="6">
        <f>0</f>
        <v>0</v>
      </c>
      <c r="AW425" s="6">
        <f>0</f>
        <v>0</v>
      </c>
      <c r="AX425" s="7">
        <f>IFERROR(VLOOKUP(AS425,Table1[#All],2,0),0)</f>
        <v>0</v>
      </c>
      <c r="AY425" s="6" t="s">
        <v>9</v>
      </c>
      <c r="AZ425" s="6" t="s">
        <v>9</v>
      </c>
      <c r="BA425" s="6">
        <f>0</f>
        <v>0</v>
      </c>
      <c r="BB425" s="6">
        <f>0</f>
        <v>0</v>
      </c>
      <c r="BC425" s="6">
        <f>0</f>
        <v>0</v>
      </c>
      <c r="BD425" s="7">
        <f>IFERROR(VLOOKUP(AY425,Table1[#All],2,0),0)</f>
        <v>0</v>
      </c>
      <c r="BE425" s="6" t="s">
        <v>9</v>
      </c>
      <c r="BF425" s="6" t="s">
        <v>9</v>
      </c>
      <c r="BG425" s="6">
        <f>0</f>
        <v>0</v>
      </c>
      <c r="BH425" s="6">
        <f>0</f>
        <v>0</v>
      </c>
      <c r="BI425" s="6">
        <f>0</f>
        <v>0</v>
      </c>
      <c r="BJ425" s="7">
        <f>IFERROR(VLOOKUP(BE425,Table1[#All],2,0),0)</f>
        <v>0</v>
      </c>
      <c r="BK425" s="6" t="s">
        <v>9</v>
      </c>
      <c r="BL425" s="6" t="s">
        <v>9</v>
      </c>
      <c r="BM425" s="6">
        <f>0</f>
        <v>0</v>
      </c>
      <c r="BN425" s="6">
        <f>0</f>
        <v>0</v>
      </c>
      <c r="BO425" s="6">
        <f>0</f>
        <v>0</v>
      </c>
      <c r="BP425" s="7">
        <f>IFERROR(VLOOKUP(BK425,Table1[#All],2,0),0)</f>
        <v>0</v>
      </c>
    </row>
    <row r="426" spans="1:68" x14ac:dyDescent="0.25">
      <c r="A426" s="6" t="s">
        <v>4008</v>
      </c>
      <c r="B426" s="6" t="str">
        <f>VLOOKUP(A426,Table3[#All],2,FALSE)</f>
        <v>Università di Napoli Federico II</v>
      </c>
      <c r="C426" s="6" t="str">
        <f>VLOOKUP(A426,Table3[#All],3,FALSE)</f>
        <v>Data Science con Python e R</v>
      </c>
      <c r="D426" s="6" t="str">
        <f>VLOOKUP(A426,Table3[#All],4,FALSE)</f>
        <v>Specialization</v>
      </c>
      <c r="E426" s="6">
        <f>VLOOKUP(A426,Table3[#All],5,FALSE)</f>
        <v>3.9</v>
      </c>
      <c r="F426" s="6">
        <f>VLOOKUP(A426,Table3[#All],6,FALSE)</f>
        <v>11</v>
      </c>
      <c r="G426" s="6">
        <v>0</v>
      </c>
      <c r="H426" s="6" t="str">
        <f>VLOOKUP(A426,Table3[#All],8,FALSE)</f>
        <v>Intermediate</v>
      </c>
      <c r="I426" s="6" t="s">
        <v>4009</v>
      </c>
      <c r="J426" s="6" t="s">
        <v>4010</v>
      </c>
      <c r="K426" s="6">
        <v>4</v>
      </c>
      <c r="L426" s="6">
        <v>10</v>
      </c>
      <c r="M426" s="6">
        <v>3</v>
      </c>
      <c r="N426" s="7">
        <f>IFERROR(VLOOKUP(I426,Table1[#All],2,0),0)</f>
        <v>0</v>
      </c>
      <c r="O426" s="6" t="s">
        <v>4011</v>
      </c>
      <c r="P426" s="6" t="s">
        <v>4012</v>
      </c>
      <c r="Q426" s="6" t="s">
        <v>4367</v>
      </c>
      <c r="R426" s="6" t="s">
        <v>4367</v>
      </c>
      <c r="S426" s="6">
        <f>0</f>
        <v>0</v>
      </c>
      <c r="T426" s="7">
        <f>IFERROR(VLOOKUP(O426,Table1[#All],2,0),0)</f>
        <v>0</v>
      </c>
      <c r="U426" s="6" t="s">
        <v>4013</v>
      </c>
      <c r="V426" s="6" t="s">
        <v>4014</v>
      </c>
      <c r="W426" s="6">
        <v>0</v>
      </c>
      <c r="X426" s="6">
        <v>0</v>
      </c>
      <c r="Y426" s="6">
        <v>0</v>
      </c>
      <c r="Z426" s="7">
        <f>IFERROR(VLOOKUP(U426,Table1[#All],2,0),0)</f>
        <v>0</v>
      </c>
      <c r="AA426" s="6" t="s">
        <v>9</v>
      </c>
      <c r="AB426" s="6" t="s">
        <v>9</v>
      </c>
      <c r="AC426" s="6">
        <f>0</f>
        <v>0</v>
      </c>
      <c r="AD426" s="6">
        <f>0</f>
        <v>0</v>
      </c>
      <c r="AE426" s="6">
        <f>0</f>
        <v>0</v>
      </c>
      <c r="AF426" s="7">
        <f>IFERROR(VLOOKUP(AA426,Table1[#All],2,0),0)</f>
        <v>0</v>
      </c>
      <c r="AG426" s="6" t="s">
        <v>9</v>
      </c>
      <c r="AH426" s="6" t="s">
        <v>9</v>
      </c>
      <c r="AI426" s="6">
        <f>0</f>
        <v>0</v>
      </c>
      <c r="AJ426" s="6">
        <f>0</f>
        <v>0</v>
      </c>
      <c r="AK426" s="6">
        <f>0</f>
        <v>0</v>
      </c>
      <c r="AL426" s="7">
        <f>IFERROR(VLOOKUP(AG426,Table1[#All],2,0),0)</f>
        <v>0</v>
      </c>
      <c r="AM426" s="6" t="s">
        <v>9</v>
      </c>
      <c r="AN426" s="6" t="s">
        <v>9</v>
      </c>
      <c r="AO426" s="6">
        <f>0</f>
        <v>0</v>
      </c>
      <c r="AP426" s="6">
        <f>0</f>
        <v>0</v>
      </c>
      <c r="AQ426" s="6">
        <f>0</f>
        <v>0</v>
      </c>
      <c r="AR426" s="7">
        <f>IFERROR(VLOOKUP(AM426,Table1[#All],2,0),0)</f>
        <v>0</v>
      </c>
      <c r="AS426" s="6" t="s">
        <v>9</v>
      </c>
      <c r="AT426" s="6" t="s">
        <v>9</v>
      </c>
      <c r="AU426" s="6">
        <f>0</f>
        <v>0</v>
      </c>
      <c r="AV426" s="6">
        <f>0</f>
        <v>0</v>
      </c>
      <c r="AW426" s="6">
        <f>0</f>
        <v>0</v>
      </c>
      <c r="AX426" s="7">
        <f>IFERROR(VLOOKUP(AS426,Table1[#All],2,0),0)</f>
        <v>0</v>
      </c>
      <c r="AY426" s="6" t="s">
        <v>9</v>
      </c>
      <c r="AZ426" s="6" t="s">
        <v>9</v>
      </c>
      <c r="BA426" s="6">
        <f>0</f>
        <v>0</v>
      </c>
      <c r="BB426" s="6">
        <f>0</f>
        <v>0</v>
      </c>
      <c r="BC426" s="6">
        <f>0</f>
        <v>0</v>
      </c>
      <c r="BD426" s="7">
        <f>IFERROR(VLOOKUP(AY426,Table1[#All],2,0),0)</f>
        <v>0</v>
      </c>
      <c r="BE426" s="6" t="s">
        <v>9</v>
      </c>
      <c r="BF426" s="6" t="s">
        <v>9</v>
      </c>
      <c r="BG426" s="6">
        <f>0</f>
        <v>0</v>
      </c>
      <c r="BH426" s="6">
        <f>0</f>
        <v>0</v>
      </c>
      <c r="BI426" s="6">
        <f>0</f>
        <v>0</v>
      </c>
      <c r="BJ426" s="7">
        <f>IFERROR(VLOOKUP(BE426,Table1[#All],2,0),0)</f>
        <v>0</v>
      </c>
      <c r="BK426" s="6" t="s">
        <v>9</v>
      </c>
      <c r="BL426" s="6" t="s">
        <v>9</v>
      </c>
      <c r="BM426" s="6">
        <f>0</f>
        <v>0</v>
      </c>
      <c r="BN426" s="6">
        <f>0</f>
        <v>0</v>
      </c>
      <c r="BO426" s="6">
        <f>0</f>
        <v>0</v>
      </c>
      <c r="BP426" s="7">
        <f>IFERROR(VLOOKUP(BK426,Table1[#All],2,0),0)</f>
        <v>0</v>
      </c>
    </row>
    <row r="427" spans="1:68" x14ac:dyDescent="0.25">
      <c r="A427" s="6" t="s">
        <v>4015</v>
      </c>
      <c r="B427" s="6" t="str">
        <f>VLOOKUP(A427,Table3[#All],2,FALSE)</f>
        <v>University of Minnesota</v>
      </c>
      <c r="C427" s="6" t="str">
        <f>VLOOKUP(A427,Table3[#All],3,FALSE)</f>
        <v>Analytics for Decision Making</v>
      </c>
      <c r="D427" s="6" t="str">
        <f>VLOOKUP(A427,Table3[#All],4,FALSE)</f>
        <v>Specialization</v>
      </c>
      <c r="E427" s="6">
        <f>VLOOKUP(A427,Table3[#All],5,FALSE)</f>
        <v>4.8</v>
      </c>
      <c r="F427" s="6">
        <f>VLOOKUP(A427,Table3[#All],6,FALSE)</f>
        <v>29</v>
      </c>
      <c r="G427" s="6">
        <v>2100</v>
      </c>
      <c r="H427" s="6" t="str">
        <f>VLOOKUP(A427,Table3[#All],8,FALSE)</f>
        <v>Beginner</v>
      </c>
      <c r="I427" s="6" t="s">
        <v>4016</v>
      </c>
      <c r="J427" s="6" t="s">
        <v>4017</v>
      </c>
      <c r="K427" s="6">
        <v>5</v>
      </c>
      <c r="L427" s="6">
        <v>19</v>
      </c>
      <c r="M427" s="6">
        <v>6</v>
      </c>
      <c r="N427" s="7">
        <f>IFERROR(VLOOKUP(I427,Table1[#All],2,0),0)</f>
        <v>0</v>
      </c>
      <c r="O427" s="6" t="s">
        <v>4018</v>
      </c>
      <c r="P427" s="6" t="s">
        <v>4019</v>
      </c>
      <c r="Q427" s="6" t="s">
        <v>4367</v>
      </c>
      <c r="R427" s="6" t="s">
        <v>4367</v>
      </c>
      <c r="S427" s="6">
        <f>0</f>
        <v>0</v>
      </c>
      <c r="T427" s="7">
        <f>IFERROR(VLOOKUP(O427,Table1[#All],2,0),0)</f>
        <v>0</v>
      </c>
      <c r="U427" s="6" t="s">
        <v>4020</v>
      </c>
      <c r="V427" s="6" t="s">
        <v>4021</v>
      </c>
      <c r="W427" s="6">
        <v>0</v>
      </c>
      <c r="X427" s="6">
        <v>0</v>
      </c>
      <c r="Y427" s="6">
        <v>0</v>
      </c>
      <c r="Z427" s="7">
        <f>IFERROR(VLOOKUP(U427,Table1[#All],2,0),0)</f>
        <v>0</v>
      </c>
      <c r="AA427" s="6" t="s">
        <v>4022</v>
      </c>
      <c r="AB427" s="6" t="s">
        <v>4023</v>
      </c>
      <c r="AC427" s="6">
        <v>0</v>
      </c>
      <c r="AD427" s="6">
        <v>0</v>
      </c>
      <c r="AE427" s="6">
        <f>0</f>
        <v>0</v>
      </c>
      <c r="AF427" s="7">
        <f>IFERROR(VLOOKUP(AA427,Table1[#All],2,0),0)</f>
        <v>0</v>
      </c>
      <c r="AG427" s="6" t="s">
        <v>9</v>
      </c>
      <c r="AH427" s="6" t="s">
        <v>9</v>
      </c>
      <c r="AI427" s="6">
        <f>0</f>
        <v>0</v>
      </c>
      <c r="AJ427" s="6">
        <f>0</f>
        <v>0</v>
      </c>
      <c r="AK427" s="6">
        <f>0</f>
        <v>0</v>
      </c>
      <c r="AL427" s="7">
        <f>IFERROR(VLOOKUP(AG427,Table1[#All],2,0),0)</f>
        <v>0</v>
      </c>
      <c r="AM427" s="6" t="s">
        <v>9</v>
      </c>
      <c r="AN427" s="6" t="s">
        <v>9</v>
      </c>
      <c r="AO427" s="6">
        <f>0</f>
        <v>0</v>
      </c>
      <c r="AP427" s="6">
        <f>0</f>
        <v>0</v>
      </c>
      <c r="AQ427" s="6">
        <f>0</f>
        <v>0</v>
      </c>
      <c r="AR427" s="7">
        <f>IFERROR(VLOOKUP(AM427,Table1[#All],2,0),0)</f>
        <v>0</v>
      </c>
      <c r="AS427" s="6" t="s">
        <v>9</v>
      </c>
      <c r="AT427" s="6" t="s">
        <v>9</v>
      </c>
      <c r="AU427" s="6">
        <f>0</f>
        <v>0</v>
      </c>
      <c r="AV427" s="6">
        <f>0</f>
        <v>0</v>
      </c>
      <c r="AW427" s="6">
        <f>0</f>
        <v>0</v>
      </c>
      <c r="AX427" s="7">
        <f>IFERROR(VLOOKUP(AS427,Table1[#All],2,0),0)</f>
        <v>0</v>
      </c>
      <c r="AY427" s="6" t="s">
        <v>9</v>
      </c>
      <c r="AZ427" s="6" t="s">
        <v>9</v>
      </c>
      <c r="BA427" s="6">
        <f>0</f>
        <v>0</v>
      </c>
      <c r="BB427" s="6">
        <f>0</f>
        <v>0</v>
      </c>
      <c r="BC427" s="6">
        <f>0</f>
        <v>0</v>
      </c>
      <c r="BD427" s="7">
        <f>IFERROR(VLOOKUP(AY427,Table1[#All],2,0),0)</f>
        <v>0</v>
      </c>
      <c r="BE427" s="6" t="s">
        <v>9</v>
      </c>
      <c r="BF427" s="6" t="s">
        <v>9</v>
      </c>
      <c r="BG427" s="6">
        <f>0</f>
        <v>0</v>
      </c>
      <c r="BH427" s="6">
        <f>0</f>
        <v>0</v>
      </c>
      <c r="BI427" s="6">
        <f>0</f>
        <v>0</v>
      </c>
      <c r="BJ427" s="7">
        <f>IFERROR(VLOOKUP(BE427,Table1[#All],2,0),0)</f>
        <v>0</v>
      </c>
      <c r="BK427" s="6" t="s">
        <v>9</v>
      </c>
      <c r="BL427" s="6" t="s">
        <v>9</v>
      </c>
      <c r="BM427" s="6">
        <f>0</f>
        <v>0</v>
      </c>
      <c r="BN427" s="6">
        <f>0</f>
        <v>0</v>
      </c>
      <c r="BO427" s="6">
        <f>0</f>
        <v>0</v>
      </c>
      <c r="BP427" s="7">
        <f>IFERROR(VLOOKUP(BK427,Table1[#All],2,0),0)</f>
        <v>0</v>
      </c>
    </row>
    <row r="428" spans="1:68" x14ac:dyDescent="0.25">
      <c r="A428" s="6" t="s">
        <v>4024</v>
      </c>
      <c r="B428" s="6" t="str">
        <f>VLOOKUP(A428,Table3[#All],2,FALSE)</f>
        <v>University of Colorado System</v>
      </c>
      <c r="C428" s="6" t="str">
        <f>VLOOKUP(A428,Table3[#All],3,FALSE)</f>
        <v>Cybersecurity for Business</v>
      </c>
      <c r="D428" s="6" t="str">
        <f>VLOOKUP(A428,Table3[#All],4,FALSE)</f>
        <v>Specialization</v>
      </c>
      <c r="E428" s="6">
        <f>VLOOKUP(A428,Table3[#All],5,FALSE)</f>
        <v>4.7</v>
      </c>
      <c r="F428" s="6">
        <f>VLOOKUP(A428,Table3[#All],6,FALSE)</f>
        <v>1520</v>
      </c>
      <c r="G428" s="6">
        <v>61000</v>
      </c>
      <c r="H428" s="6" t="str">
        <f>VLOOKUP(A428,Table3[#All],8,FALSE)</f>
        <v>Beginner</v>
      </c>
      <c r="I428" s="6" t="s">
        <v>4025</v>
      </c>
      <c r="J428" s="6" t="s">
        <v>4026</v>
      </c>
      <c r="K428" s="6">
        <v>4.7</v>
      </c>
      <c r="L428" s="6">
        <v>878</v>
      </c>
      <c r="M428" s="6">
        <v>223</v>
      </c>
      <c r="N428" s="7">
        <f>IFERROR(VLOOKUP(I428,Table1[#All],2,0),0)</f>
        <v>35626</v>
      </c>
      <c r="O428" s="6" t="s">
        <v>4027</v>
      </c>
      <c r="P428" s="6" t="s">
        <v>4028</v>
      </c>
      <c r="Q428" s="6">
        <v>4.7</v>
      </c>
      <c r="R428" s="6">
        <v>608</v>
      </c>
      <c r="S428" s="6">
        <v>153</v>
      </c>
      <c r="T428" s="7">
        <f>IFERROR(VLOOKUP(O428,Table1[#All],2,0),0)</f>
        <v>26919</v>
      </c>
      <c r="U428" s="6" t="s">
        <v>4029</v>
      </c>
      <c r="V428" s="6" t="s">
        <v>4030</v>
      </c>
      <c r="W428" s="6">
        <v>4.7</v>
      </c>
      <c r="X428" s="6">
        <v>389</v>
      </c>
      <c r="Y428" s="6">
        <v>83</v>
      </c>
      <c r="Z428" s="7">
        <f>IFERROR(VLOOKUP(U428,Table1[#All],2,0),0)</f>
        <v>19928</v>
      </c>
      <c r="AA428" s="6" t="s">
        <v>4031</v>
      </c>
      <c r="AB428" s="6" t="s">
        <v>4032</v>
      </c>
      <c r="AC428" s="6">
        <v>4.7</v>
      </c>
      <c r="AD428" s="6">
        <v>226</v>
      </c>
      <c r="AE428" s="6">
        <v>61</v>
      </c>
      <c r="AF428" s="7">
        <f>IFERROR(VLOOKUP(AA428,Table1[#All],2,0),0)</f>
        <v>13016</v>
      </c>
      <c r="AG428" s="6" t="s">
        <v>9</v>
      </c>
      <c r="AH428" s="6" t="s">
        <v>9</v>
      </c>
      <c r="AI428" s="6">
        <f>0</f>
        <v>0</v>
      </c>
      <c r="AJ428" s="6">
        <f>0</f>
        <v>0</v>
      </c>
      <c r="AK428" s="6">
        <f>0</f>
        <v>0</v>
      </c>
      <c r="AL428" s="7">
        <f>IFERROR(VLOOKUP(AG428,Table1[#All],2,0),0)</f>
        <v>0</v>
      </c>
      <c r="AM428" s="6" t="s">
        <v>9</v>
      </c>
      <c r="AN428" s="6" t="s">
        <v>9</v>
      </c>
      <c r="AO428" s="6">
        <f>0</f>
        <v>0</v>
      </c>
      <c r="AP428" s="6">
        <f>0</f>
        <v>0</v>
      </c>
      <c r="AQ428" s="6">
        <f>0</f>
        <v>0</v>
      </c>
      <c r="AR428" s="7">
        <f>IFERROR(VLOOKUP(AM428,Table1[#All],2,0),0)</f>
        <v>0</v>
      </c>
      <c r="AS428" s="6" t="s">
        <v>9</v>
      </c>
      <c r="AT428" s="6" t="s">
        <v>9</v>
      </c>
      <c r="AU428" s="6">
        <f>0</f>
        <v>0</v>
      </c>
      <c r="AV428" s="6">
        <f>0</f>
        <v>0</v>
      </c>
      <c r="AW428" s="6">
        <f>0</f>
        <v>0</v>
      </c>
      <c r="AX428" s="7">
        <f>IFERROR(VLOOKUP(AS428,Table1[#All],2,0),0)</f>
        <v>0</v>
      </c>
      <c r="AY428" s="6" t="s">
        <v>9</v>
      </c>
      <c r="AZ428" s="6" t="s">
        <v>9</v>
      </c>
      <c r="BA428" s="6">
        <f>0</f>
        <v>0</v>
      </c>
      <c r="BB428" s="6">
        <f>0</f>
        <v>0</v>
      </c>
      <c r="BC428" s="6">
        <f>0</f>
        <v>0</v>
      </c>
      <c r="BD428" s="7">
        <f>IFERROR(VLOOKUP(AY428,Table1[#All],2,0),0)</f>
        <v>0</v>
      </c>
      <c r="BE428" s="6" t="s">
        <v>9</v>
      </c>
      <c r="BF428" s="6" t="s">
        <v>9</v>
      </c>
      <c r="BG428" s="6">
        <f>0</f>
        <v>0</v>
      </c>
      <c r="BH428" s="6">
        <f>0</f>
        <v>0</v>
      </c>
      <c r="BI428" s="6">
        <f>0</f>
        <v>0</v>
      </c>
      <c r="BJ428" s="7">
        <f>IFERROR(VLOOKUP(BE428,Table1[#All],2,0),0)</f>
        <v>0</v>
      </c>
      <c r="BK428" s="6" t="s">
        <v>9</v>
      </c>
      <c r="BL428" s="6" t="s">
        <v>9</v>
      </c>
      <c r="BM428" s="6">
        <f>0</f>
        <v>0</v>
      </c>
      <c r="BN428" s="6">
        <f>0</f>
        <v>0</v>
      </c>
      <c r="BO428" s="6">
        <f>0</f>
        <v>0</v>
      </c>
      <c r="BP428" s="7">
        <f>IFERROR(VLOOKUP(BK428,Table1[#All],2,0),0)</f>
        <v>0</v>
      </c>
    </row>
    <row r="429" spans="1:68" x14ac:dyDescent="0.25">
      <c r="A429" s="6" t="s">
        <v>4033</v>
      </c>
      <c r="B429" s="6" t="str">
        <f>VLOOKUP(A429,Table3[#All],2,FALSE)</f>
        <v>Wesleyan University</v>
      </c>
      <c r="C429" s="6" t="str">
        <f>VLOOKUP(A429,Table3[#All],3,FALSE)</f>
        <v>Data Analysis and Interpretation</v>
      </c>
      <c r="D429" s="6" t="str">
        <f>VLOOKUP(A429,Table3[#All],4,FALSE)</f>
        <v>Specialization</v>
      </c>
      <c r="E429" s="6">
        <f>VLOOKUP(A429,Table3[#All],5,FALSE)</f>
        <v>4.4000000000000004</v>
      </c>
      <c r="F429" s="6">
        <f>VLOOKUP(A429,Table3[#All],6,FALSE)</f>
        <v>1284</v>
      </c>
      <c r="G429" s="6">
        <v>130000</v>
      </c>
      <c r="H429" s="6" t="str">
        <f>VLOOKUP(A429,Table3[#All],8,FALSE)</f>
        <v>Beginner</v>
      </c>
      <c r="I429" s="6" t="s">
        <v>4034</v>
      </c>
      <c r="J429" s="6" t="s">
        <v>4035</v>
      </c>
      <c r="K429" s="6">
        <v>4.4000000000000004</v>
      </c>
      <c r="L429" s="6">
        <v>882</v>
      </c>
      <c r="M429" s="6">
        <v>252</v>
      </c>
      <c r="N429" s="7">
        <f>IFERROR(VLOOKUP(I429,Table1[#All],2,0),0)</f>
        <v>74270</v>
      </c>
      <c r="O429" s="6" t="s">
        <v>4036</v>
      </c>
      <c r="P429" s="6" t="s">
        <v>4037</v>
      </c>
      <c r="Q429" s="6">
        <v>4.5</v>
      </c>
      <c r="R429" s="6">
        <v>397</v>
      </c>
      <c r="S429" s="6">
        <v>93</v>
      </c>
      <c r="T429" s="7">
        <f>IFERROR(VLOOKUP(O429,Table1[#All],2,0),0)</f>
        <v>42298</v>
      </c>
      <c r="U429" s="6" t="s">
        <v>4038</v>
      </c>
      <c r="V429" s="6" t="s">
        <v>4039</v>
      </c>
      <c r="W429" s="6">
        <v>4.4000000000000004</v>
      </c>
      <c r="X429" s="6">
        <v>269</v>
      </c>
      <c r="Y429" s="6">
        <v>51</v>
      </c>
      <c r="Z429" s="7">
        <f>IFERROR(VLOOKUP(U429,Table1[#All],2,0),0)</f>
        <v>32793</v>
      </c>
      <c r="AA429" s="6" t="s">
        <v>4040</v>
      </c>
      <c r="AB429" s="6" t="s">
        <v>4041</v>
      </c>
      <c r="AC429" s="6">
        <v>4.2</v>
      </c>
      <c r="AD429" s="6">
        <v>305</v>
      </c>
      <c r="AE429" s="6">
        <v>66</v>
      </c>
      <c r="AF429" s="7">
        <f>IFERROR(VLOOKUP(AA429,Table1[#All],2,0),0)</f>
        <v>41700</v>
      </c>
      <c r="AG429" s="6" t="s">
        <v>4042</v>
      </c>
      <c r="AH429" s="6" t="s">
        <v>4043</v>
      </c>
      <c r="AI429" s="6">
        <v>4.7</v>
      </c>
      <c r="AJ429" s="6">
        <v>40</v>
      </c>
      <c r="AK429" s="6">
        <v>9</v>
      </c>
      <c r="AL429" s="7">
        <f>IFERROR(VLOOKUP(AG429,Table1[#All],2,0),0)</f>
        <v>3371</v>
      </c>
      <c r="AM429" s="6" t="s">
        <v>9</v>
      </c>
      <c r="AN429" s="6" t="s">
        <v>9</v>
      </c>
      <c r="AO429" s="6">
        <f>0</f>
        <v>0</v>
      </c>
      <c r="AP429" s="6">
        <f>0</f>
        <v>0</v>
      </c>
      <c r="AQ429" s="6">
        <f>0</f>
        <v>0</v>
      </c>
      <c r="AR429" s="7">
        <f>IFERROR(VLOOKUP(AM429,Table1[#All],2,0),0)</f>
        <v>0</v>
      </c>
      <c r="AS429" s="6" t="s">
        <v>9</v>
      </c>
      <c r="AT429" s="6" t="s">
        <v>9</v>
      </c>
      <c r="AU429" s="6">
        <f>0</f>
        <v>0</v>
      </c>
      <c r="AV429" s="6">
        <f>0</f>
        <v>0</v>
      </c>
      <c r="AW429" s="6">
        <f>0</f>
        <v>0</v>
      </c>
      <c r="AX429" s="7">
        <f>IFERROR(VLOOKUP(AS429,Table1[#All],2,0),0)</f>
        <v>0</v>
      </c>
      <c r="AY429" s="6" t="s">
        <v>9</v>
      </c>
      <c r="AZ429" s="6" t="s">
        <v>9</v>
      </c>
      <c r="BA429" s="6">
        <f>0</f>
        <v>0</v>
      </c>
      <c r="BB429" s="6">
        <f>0</f>
        <v>0</v>
      </c>
      <c r="BC429" s="6">
        <f>0</f>
        <v>0</v>
      </c>
      <c r="BD429" s="7">
        <f>IFERROR(VLOOKUP(AY429,Table1[#All],2,0),0)</f>
        <v>0</v>
      </c>
      <c r="BE429" s="6" t="s">
        <v>9</v>
      </c>
      <c r="BF429" s="6" t="s">
        <v>9</v>
      </c>
      <c r="BG429" s="6">
        <f>0</f>
        <v>0</v>
      </c>
      <c r="BH429" s="6">
        <f>0</f>
        <v>0</v>
      </c>
      <c r="BI429" s="6">
        <f>0</f>
        <v>0</v>
      </c>
      <c r="BJ429" s="7">
        <f>IFERROR(VLOOKUP(BE429,Table1[#All],2,0),0)</f>
        <v>0</v>
      </c>
      <c r="BK429" s="6" t="s">
        <v>9</v>
      </c>
      <c r="BL429" s="6" t="s">
        <v>9</v>
      </c>
      <c r="BM429" s="6">
        <f>0</f>
        <v>0</v>
      </c>
      <c r="BN429" s="6">
        <f>0</f>
        <v>0</v>
      </c>
      <c r="BO429" s="6">
        <f>0</f>
        <v>0</v>
      </c>
      <c r="BP429" s="7">
        <f>IFERROR(VLOOKUP(BK429,Table1[#All],2,0),0)</f>
        <v>0</v>
      </c>
    </row>
    <row r="430" spans="1:68" x14ac:dyDescent="0.25">
      <c r="A430" s="6" t="s">
        <v>4044</v>
      </c>
      <c r="B430" s="6" t="str">
        <f>VLOOKUP(A430,Table3[#All],2,FALSE)</f>
        <v>National University of Singapore</v>
      </c>
      <c r="C430" s="6" t="str">
        <f>VLOOKUP(A430,Table3[#All],3,FALSE)</f>
        <v>Effective Communication in the Globalised Workplace</v>
      </c>
      <c r="D430" s="6" t="str">
        <f>VLOOKUP(A430,Table3[#All],4,FALSE)</f>
        <v>Specialization</v>
      </c>
      <c r="E430" s="6">
        <f>VLOOKUP(A430,Table3[#All],5,FALSE)</f>
        <v>4.5</v>
      </c>
      <c r="F430" s="6">
        <f>VLOOKUP(A430,Table3[#All],6,FALSE)</f>
        <v>458</v>
      </c>
      <c r="G430" s="6">
        <v>36000</v>
      </c>
      <c r="H430" s="6" t="str">
        <f>VLOOKUP(A430,Table3[#All],8,FALSE)</f>
        <v>Intermediate</v>
      </c>
      <c r="I430" s="6" t="s">
        <v>4045</v>
      </c>
      <c r="J430" s="6" t="s">
        <v>4046</v>
      </c>
      <c r="K430" s="6">
        <v>4.5</v>
      </c>
      <c r="L430" s="6">
        <v>192</v>
      </c>
      <c r="M430" s="6">
        <v>52</v>
      </c>
      <c r="N430" s="7">
        <f>IFERROR(VLOOKUP(I430,Table1[#All],2,0),0)</f>
        <v>14021</v>
      </c>
      <c r="O430" s="6" t="s">
        <v>4047</v>
      </c>
      <c r="P430" s="6" t="s">
        <v>4048</v>
      </c>
      <c r="Q430" s="6">
        <v>4.5999999999999996</v>
      </c>
      <c r="R430" s="6">
        <v>77</v>
      </c>
      <c r="S430" s="6">
        <v>22</v>
      </c>
      <c r="T430" s="7">
        <f>IFERROR(VLOOKUP(O430,Table1[#All],2,0),0)</f>
        <v>7187</v>
      </c>
      <c r="U430" s="6" t="s">
        <v>4049</v>
      </c>
      <c r="V430" s="6" t="s">
        <v>4050</v>
      </c>
      <c r="W430" s="6">
        <v>4.5999999999999996</v>
      </c>
      <c r="X430" s="6">
        <v>220</v>
      </c>
      <c r="Y430" s="6">
        <v>72</v>
      </c>
      <c r="Z430" s="7">
        <f>IFERROR(VLOOKUP(U430,Table1[#All],2,0),0)</f>
        <v>20949</v>
      </c>
      <c r="AA430" s="6" t="s">
        <v>4051</v>
      </c>
      <c r="AB430" s="6" t="s">
        <v>4052</v>
      </c>
      <c r="AC430" s="6">
        <v>4.3</v>
      </c>
      <c r="AD430" s="6">
        <v>46</v>
      </c>
      <c r="AE430" s="6">
        <v>13</v>
      </c>
      <c r="AF430" s="7">
        <f>IFERROR(VLOOKUP(AA430,Table1[#All],2,0),0)</f>
        <v>0</v>
      </c>
      <c r="AG430" s="6" t="s">
        <v>4053</v>
      </c>
      <c r="AH430" s="6" t="s">
        <v>4054</v>
      </c>
      <c r="AI430" s="6">
        <v>4.5999999999999996</v>
      </c>
      <c r="AJ430" s="6">
        <v>14</v>
      </c>
      <c r="AK430" s="6">
        <v>4</v>
      </c>
      <c r="AL430" s="7">
        <f>IFERROR(VLOOKUP(AG430,Table1[#All],2,0),0)</f>
        <v>1516</v>
      </c>
      <c r="AM430" s="6" t="s">
        <v>9</v>
      </c>
      <c r="AN430" s="6" t="s">
        <v>9</v>
      </c>
      <c r="AO430" s="6">
        <f>0</f>
        <v>0</v>
      </c>
      <c r="AP430" s="6">
        <f>0</f>
        <v>0</v>
      </c>
      <c r="AQ430" s="6">
        <f>0</f>
        <v>0</v>
      </c>
      <c r="AR430" s="7">
        <f>IFERROR(VLOOKUP(AM430,Table1[#All],2,0),0)</f>
        <v>0</v>
      </c>
      <c r="AS430" s="6" t="s">
        <v>9</v>
      </c>
      <c r="AT430" s="6" t="s">
        <v>9</v>
      </c>
      <c r="AU430" s="6">
        <f>0</f>
        <v>0</v>
      </c>
      <c r="AV430" s="6">
        <f>0</f>
        <v>0</v>
      </c>
      <c r="AW430" s="6">
        <f>0</f>
        <v>0</v>
      </c>
      <c r="AX430" s="7">
        <f>IFERROR(VLOOKUP(AS430,Table1[#All],2,0),0)</f>
        <v>0</v>
      </c>
      <c r="AY430" s="6" t="s">
        <v>9</v>
      </c>
      <c r="AZ430" s="6" t="s">
        <v>9</v>
      </c>
      <c r="BA430" s="6">
        <f>0</f>
        <v>0</v>
      </c>
      <c r="BB430" s="6">
        <f>0</f>
        <v>0</v>
      </c>
      <c r="BC430" s="6">
        <f>0</f>
        <v>0</v>
      </c>
      <c r="BD430" s="7">
        <f>IFERROR(VLOOKUP(AY430,Table1[#All],2,0),0)</f>
        <v>0</v>
      </c>
      <c r="BE430" s="6" t="s">
        <v>9</v>
      </c>
      <c r="BF430" s="6" t="s">
        <v>9</v>
      </c>
      <c r="BG430" s="6">
        <f>0</f>
        <v>0</v>
      </c>
      <c r="BH430" s="6">
        <f>0</f>
        <v>0</v>
      </c>
      <c r="BI430" s="6">
        <f>0</f>
        <v>0</v>
      </c>
      <c r="BJ430" s="7">
        <f>IFERROR(VLOOKUP(BE430,Table1[#All],2,0),0)</f>
        <v>0</v>
      </c>
      <c r="BK430" s="6" t="s">
        <v>9</v>
      </c>
      <c r="BL430" s="6" t="s">
        <v>9</v>
      </c>
      <c r="BM430" s="6">
        <f>0</f>
        <v>0</v>
      </c>
      <c r="BN430" s="6">
        <f>0</f>
        <v>0</v>
      </c>
      <c r="BO430" s="6">
        <f>0</f>
        <v>0</v>
      </c>
      <c r="BP430" s="7">
        <f>IFERROR(VLOOKUP(BK430,Table1[#All],2,0),0)</f>
        <v>0</v>
      </c>
    </row>
    <row r="431" spans="1:68" x14ac:dyDescent="0.25">
      <c r="A431" s="6" t="s">
        <v>4055</v>
      </c>
      <c r="B431" s="6" t="str">
        <f>VLOOKUP(A431,Table3[#All],2,FALSE)</f>
        <v>Rice University</v>
      </c>
      <c r="C431" s="6" t="str">
        <f>VLOOKUP(A431,Table3[#All],3,FALSE)</f>
        <v>Communication Skills for Engineers</v>
      </c>
      <c r="D431" s="6" t="str">
        <f>VLOOKUP(A431,Table3[#All],4,FALSE)</f>
        <v>Specialization</v>
      </c>
      <c r="E431" s="6">
        <f>VLOOKUP(A431,Table3[#All],5,FALSE)</f>
        <v>4.7</v>
      </c>
      <c r="F431" s="6">
        <f>VLOOKUP(A431,Table3[#All],6,FALSE)</f>
        <v>582</v>
      </c>
      <c r="G431" s="6">
        <v>39000</v>
      </c>
      <c r="H431" s="6" t="str">
        <f>VLOOKUP(A431,Table3[#All],8,FALSE)</f>
        <v>Beginner</v>
      </c>
      <c r="I431" s="6" t="s">
        <v>4056</v>
      </c>
      <c r="J431" s="6" t="s">
        <v>4057</v>
      </c>
      <c r="K431" s="6">
        <v>4.5999999999999996</v>
      </c>
      <c r="L431" s="6">
        <v>175</v>
      </c>
      <c r="M431" s="6">
        <v>49</v>
      </c>
      <c r="N431" s="7">
        <f>IFERROR(VLOOKUP(I431,Table1[#All],2,0),0)</f>
        <v>28505</v>
      </c>
      <c r="O431" s="6" t="s">
        <v>4058</v>
      </c>
      <c r="P431" s="6" t="s">
        <v>4059</v>
      </c>
      <c r="Q431" s="6">
        <v>4.8</v>
      </c>
      <c r="R431" s="6">
        <v>133</v>
      </c>
      <c r="S431" s="6">
        <v>32</v>
      </c>
      <c r="T431" s="7">
        <f>IFERROR(VLOOKUP(O431,Table1[#All],2,0),0)</f>
        <v>9775</v>
      </c>
      <c r="U431" s="6" t="s">
        <v>4060</v>
      </c>
      <c r="V431" s="6" t="s">
        <v>4061</v>
      </c>
      <c r="W431" s="6">
        <v>4.7</v>
      </c>
      <c r="X431" s="6">
        <v>332</v>
      </c>
      <c r="Y431" s="6">
        <v>78</v>
      </c>
      <c r="Z431" s="7">
        <f>IFERROR(VLOOKUP(U431,Table1[#All],2,0),0)</f>
        <v>12404</v>
      </c>
      <c r="AA431" s="6" t="s">
        <v>9</v>
      </c>
      <c r="AB431" s="6" t="s">
        <v>9</v>
      </c>
      <c r="AC431" s="6">
        <f>0</f>
        <v>0</v>
      </c>
      <c r="AD431" s="6">
        <f>0</f>
        <v>0</v>
      </c>
      <c r="AE431" s="6">
        <f>0</f>
        <v>0</v>
      </c>
      <c r="AF431" s="7">
        <f>IFERROR(VLOOKUP(AA431,Table1[#All],2,0),0)</f>
        <v>0</v>
      </c>
      <c r="AG431" s="6" t="s">
        <v>9</v>
      </c>
      <c r="AH431" s="6" t="s">
        <v>9</v>
      </c>
      <c r="AI431" s="6">
        <f>0</f>
        <v>0</v>
      </c>
      <c r="AJ431" s="6">
        <f>0</f>
        <v>0</v>
      </c>
      <c r="AK431" s="6">
        <f>0</f>
        <v>0</v>
      </c>
      <c r="AL431" s="7">
        <f>IFERROR(VLOOKUP(AG431,Table1[#All],2,0),0)</f>
        <v>0</v>
      </c>
      <c r="AM431" s="6" t="s">
        <v>9</v>
      </c>
      <c r="AN431" s="6" t="s">
        <v>9</v>
      </c>
      <c r="AO431" s="6">
        <f>0</f>
        <v>0</v>
      </c>
      <c r="AP431" s="6">
        <f>0</f>
        <v>0</v>
      </c>
      <c r="AQ431" s="6">
        <f>0</f>
        <v>0</v>
      </c>
      <c r="AR431" s="7">
        <f>IFERROR(VLOOKUP(AM431,Table1[#All],2,0),0)</f>
        <v>0</v>
      </c>
      <c r="AS431" s="6" t="s">
        <v>9</v>
      </c>
      <c r="AT431" s="6" t="s">
        <v>9</v>
      </c>
      <c r="AU431" s="6">
        <f>0</f>
        <v>0</v>
      </c>
      <c r="AV431" s="6">
        <f>0</f>
        <v>0</v>
      </c>
      <c r="AW431" s="6">
        <f>0</f>
        <v>0</v>
      </c>
      <c r="AX431" s="7">
        <f>IFERROR(VLOOKUP(AS431,Table1[#All],2,0),0)</f>
        <v>0</v>
      </c>
      <c r="AY431" s="6" t="s">
        <v>9</v>
      </c>
      <c r="AZ431" s="6" t="s">
        <v>9</v>
      </c>
      <c r="BA431" s="6">
        <f>0</f>
        <v>0</v>
      </c>
      <c r="BB431" s="6">
        <f>0</f>
        <v>0</v>
      </c>
      <c r="BC431" s="6">
        <f>0</f>
        <v>0</v>
      </c>
      <c r="BD431" s="7">
        <f>IFERROR(VLOOKUP(AY431,Table1[#All],2,0),0)</f>
        <v>0</v>
      </c>
      <c r="BE431" s="6" t="s">
        <v>9</v>
      </c>
      <c r="BF431" s="6" t="s">
        <v>9</v>
      </c>
      <c r="BG431" s="6">
        <f>0</f>
        <v>0</v>
      </c>
      <c r="BH431" s="6">
        <f>0</f>
        <v>0</v>
      </c>
      <c r="BI431" s="6">
        <f>0</f>
        <v>0</v>
      </c>
      <c r="BJ431" s="7">
        <f>IFERROR(VLOOKUP(BE431,Table1[#All],2,0),0)</f>
        <v>0</v>
      </c>
      <c r="BK431" s="6" t="s">
        <v>9</v>
      </c>
      <c r="BL431" s="6" t="s">
        <v>9</v>
      </c>
      <c r="BM431" s="6">
        <f>0</f>
        <v>0</v>
      </c>
      <c r="BN431" s="6">
        <f>0</f>
        <v>0</v>
      </c>
      <c r="BO431" s="6">
        <f>0</f>
        <v>0</v>
      </c>
      <c r="BP431" s="7">
        <f>IFERROR(VLOOKUP(BK431,Table1[#All],2,0),0)</f>
        <v>0</v>
      </c>
    </row>
    <row r="432" spans="1:68" x14ac:dyDescent="0.25">
      <c r="A432" s="6" t="s">
        <v>4062</v>
      </c>
      <c r="B432" s="6" t="str">
        <f>VLOOKUP(A432,Table3[#All],2,FALSE)</f>
        <v>Yale University</v>
      </c>
      <c r="C432" s="6" t="str">
        <f>VLOOKUP(A432,Table3[#All],3,FALSE)</f>
        <v>Journey of the Universe: A Story for Our Times</v>
      </c>
      <c r="D432" s="6" t="str">
        <f>VLOOKUP(A432,Table3[#All],4,FALSE)</f>
        <v>Specialization</v>
      </c>
      <c r="E432" s="6">
        <f>VLOOKUP(A432,Table3[#All],5,FALSE)</f>
        <v>4.7</v>
      </c>
      <c r="F432" s="6">
        <f>VLOOKUP(A432,Table3[#All],6,FALSE)</f>
        <v>445</v>
      </c>
      <c r="G432" s="6">
        <v>27000</v>
      </c>
      <c r="H432" s="6" t="str">
        <f>VLOOKUP(A432,Table3[#All],8,FALSE)</f>
        <v>Beginner</v>
      </c>
      <c r="I432" s="6" t="s">
        <v>4063</v>
      </c>
      <c r="J432" s="6" t="s">
        <v>4064</v>
      </c>
      <c r="K432" s="6">
        <v>4.7</v>
      </c>
      <c r="L432" s="6">
        <v>386</v>
      </c>
      <c r="M432" s="6">
        <v>105</v>
      </c>
      <c r="N432" s="7">
        <f>IFERROR(VLOOKUP(I432,Table1[#All],2,0),0)</f>
        <v>24163</v>
      </c>
      <c r="O432" s="6" t="s">
        <v>4065</v>
      </c>
      <c r="P432" s="6" t="s">
        <v>4066</v>
      </c>
      <c r="Q432" s="6">
        <v>4.8</v>
      </c>
      <c r="R432" s="6">
        <v>145</v>
      </c>
      <c r="S432" s="6">
        <v>31</v>
      </c>
      <c r="T432" s="7">
        <f>IFERROR(VLOOKUP(O432,Table1[#All],2,0),0)</f>
        <v>6267</v>
      </c>
      <c r="U432" s="6" t="s">
        <v>4067</v>
      </c>
      <c r="V432" s="6" t="s">
        <v>4068</v>
      </c>
      <c r="W432" s="6">
        <v>4.7</v>
      </c>
      <c r="X432" s="6">
        <v>120</v>
      </c>
      <c r="Y432" s="6">
        <v>32</v>
      </c>
      <c r="Z432" s="7">
        <f>IFERROR(VLOOKUP(U432,Table1[#All],2,0),0)</f>
        <v>5665</v>
      </c>
      <c r="AA432" s="6" t="s">
        <v>9</v>
      </c>
      <c r="AB432" s="6" t="s">
        <v>9</v>
      </c>
      <c r="AC432" s="6">
        <f>0</f>
        <v>0</v>
      </c>
      <c r="AD432" s="6">
        <f>0</f>
        <v>0</v>
      </c>
      <c r="AE432" s="6">
        <f>0</f>
        <v>0</v>
      </c>
      <c r="AF432" s="7">
        <f>IFERROR(VLOOKUP(AA432,Table1[#All],2,0),0)</f>
        <v>0</v>
      </c>
      <c r="AG432" s="6" t="s">
        <v>9</v>
      </c>
      <c r="AH432" s="6" t="s">
        <v>9</v>
      </c>
      <c r="AI432" s="6">
        <f>0</f>
        <v>0</v>
      </c>
      <c r="AJ432" s="6">
        <f>0</f>
        <v>0</v>
      </c>
      <c r="AK432" s="6">
        <f>0</f>
        <v>0</v>
      </c>
      <c r="AL432" s="7">
        <f>IFERROR(VLOOKUP(AG432,Table1[#All],2,0),0)</f>
        <v>0</v>
      </c>
      <c r="AM432" s="6" t="s">
        <v>9</v>
      </c>
      <c r="AN432" s="6" t="s">
        <v>9</v>
      </c>
      <c r="AO432" s="6">
        <f>0</f>
        <v>0</v>
      </c>
      <c r="AP432" s="6">
        <f>0</f>
        <v>0</v>
      </c>
      <c r="AQ432" s="6">
        <f>0</f>
        <v>0</v>
      </c>
      <c r="AR432" s="7">
        <f>IFERROR(VLOOKUP(AM432,Table1[#All],2,0),0)</f>
        <v>0</v>
      </c>
      <c r="AS432" s="6" t="s">
        <v>9</v>
      </c>
      <c r="AT432" s="6" t="s">
        <v>9</v>
      </c>
      <c r="AU432" s="6">
        <f>0</f>
        <v>0</v>
      </c>
      <c r="AV432" s="6">
        <f>0</f>
        <v>0</v>
      </c>
      <c r="AW432" s="6">
        <f>0</f>
        <v>0</v>
      </c>
      <c r="AX432" s="7">
        <f>IFERROR(VLOOKUP(AS432,Table1[#All],2,0),0)</f>
        <v>0</v>
      </c>
      <c r="AY432" s="6" t="s">
        <v>9</v>
      </c>
      <c r="AZ432" s="6" t="s">
        <v>9</v>
      </c>
      <c r="BA432" s="6">
        <f>0</f>
        <v>0</v>
      </c>
      <c r="BB432" s="6">
        <f>0</f>
        <v>0</v>
      </c>
      <c r="BC432" s="6">
        <f>0</f>
        <v>0</v>
      </c>
      <c r="BD432" s="7">
        <f>IFERROR(VLOOKUP(AY432,Table1[#All],2,0),0)</f>
        <v>0</v>
      </c>
      <c r="BE432" s="6" t="s">
        <v>9</v>
      </c>
      <c r="BF432" s="6" t="s">
        <v>9</v>
      </c>
      <c r="BG432" s="6">
        <f>0</f>
        <v>0</v>
      </c>
      <c r="BH432" s="6">
        <f>0</f>
        <v>0</v>
      </c>
      <c r="BI432" s="6">
        <f>0</f>
        <v>0</v>
      </c>
      <c r="BJ432" s="7">
        <f>IFERROR(VLOOKUP(BE432,Table1[#All],2,0),0)</f>
        <v>0</v>
      </c>
      <c r="BK432" s="6" t="s">
        <v>9</v>
      </c>
      <c r="BL432" s="6" t="s">
        <v>9</v>
      </c>
      <c r="BM432" s="6">
        <f>0</f>
        <v>0</v>
      </c>
      <c r="BN432" s="6">
        <f>0</f>
        <v>0</v>
      </c>
      <c r="BO432" s="6">
        <f>0</f>
        <v>0</v>
      </c>
      <c r="BP432" s="7">
        <f>IFERROR(VLOOKUP(BK432,Table1[#All],2,0),0)</f>
        <v>0</v>
      </c>
    </row>
    <row r="433" spans="1:68" x14ac:dyDescent="0.25">
      <c r="A433" s="6" t="s">
        <v>4069</v>
      </c>
      <c r="B433" s="6" t="str">
        <f>VLOOKUP(A433,Table3[#All],2,FALSE)</f>
        <v>The State University of New York</v>
      </c>
      <c r="C433" s="6" t="str">
        <f>VLOOKUP(A433,Table3[#All],3,FALSE)</f>
        <v>Leadership for Public Health Crises</v>
      </c>
      <c r="D433" s="6" t="str">
        <f>VLOOKUP(A433,Table3[#All],4,FALSE)</f>
        <v>Specialization</v>
      </c>
      <c r="E433" s="6">
        <f>VLOOKUP(A433,Table3[#All],5,FALSE)</f>
        <v>4.8</v>
      </c>
      <c r="F433" s="6">
        <f>VLOOKUP(A433,Table3[#All],6,FALSE)</f>
        <v>42</v>
      </c>
      <c r="G433" s="6">
        <v>2100</v>
      </c>
      <c r="H433" s="6" t="str">
        <f>VLOOKUP(A433,Table3[#All],8,FALSE)</f>
        <v>Beginner</v>
      </c>
      <c r="I433" s="6" t="s">
        <v>4070</v>
      </c>
      <c r="J433" s="6" t="s">
        <v>4071</v>
      </c>
      <c r="K433" s="6" t="s">
        <v>4367</v>
      </c>
      <c r="L433" s="6" t="s">
        <v>4367</v>
      </c>
      <c r="M433" s="6">
        <f>0</f>
        <v>0</v>
      </c>
      <c r="N433" s="7">
        <f>IFERROR(VLOOKUP(I433,Table1[#All],2,0),0)</f>
        <v>0</v>
      </c>
      <c r="O433" s="6" t="s">
        <v>4072</v>
      </c>
      <c r="P433" s="6" t="s">
        <v>4073</v>
      </c>
      <c r="Q433" s="6">
        <v>4.8</v>
      </c>
      <c r="R433" s="6">
        <v>39</v>
      </c>
      <c r="S433" s="6">
        <v>9</v>
      </c>
      <c r="T433" s="7">
        <f>IFERROR(VLOOKUP(O433,Table1[#All],2,0),0)</f>
        <v>1656</v>
      </c>
      <c r="U433" s="6" t="s">
        <v>4074</v>
      </c>
      <c r="V433" s="6" t="s">
        <v>4075</v>
      </c>
      <c r="W433" s="6">
        <v>0</v>
      </c>
      <c r="X433" s="6">
        <v>0</v>
      </c>
      <c r="Y433" s="6">
        <v>0</v>
      </c>
      <c r="Z433" s="7">
        <f>IFERROR(VLOOKUP(U433,Table1[#All],2,0),0)</f>
        <v>0</v>
      </c>
      <c r="AA433" s="6" t="s">
        <v>9</v>
      </c>
      <c r="AB433" s="6" t="s">
        <v>9</v>
      </c>
      <c r="AC433" s="6">
        <f>0</f>
        <v>0</v>
      </c>
      <c r="AD433" s="6">
        <f>0</f>
        <v>0</v>
      </c>
      <c r="AE433" s="6">
        <f>0</f>
        <v>0</v>
      </c>
      <c r="AF433" s="7">
        <f>IFERROR(VLOOKUP(AA433,Table1[#All],2,0),0)</f>
        <v>0</v>
      </c>
      <c r="AG433" s="6" t="s">
        <v>9</v>
      </c>
      <c r="AH433" s="6" t="s">
        <v>9</v>
      </c>
      <c r="AI433" s="6">
        <f>0</f>
        <v>0</v>
      </c>
      <c r="AJ433" s="6">
        <f>0</f>
        <v>0</v>
      </c>
      <c r="AK433" s="6">
        <f>0</f>
        <v>0</v>
      </c>
      <c r="AL433" s="7">
        <f>IFERROR(VLOOKUP(AG433,Table1[#All],2,0),0)</f>
        <v>0</v>
      </c>
      <c r="AM433" s="6" t="s">
        <v>9</v>
      </c>
      <c r="AN433" s="6" t="s">
        <v>9</v>
      </c>
      <c r="AO433" s="6">
        <f>0</f>
        <v>0</v>
      </c>
      <c r="AP433" s="6">
        <f>0</f>
        <v>0</v>
      </c>
      <c r="AQ433" s="6">
        <f>0</f>
        <v>0</v>
      </c>
      <c r="AR433" s="7">
        <f>IFERROR(VLOOKUP(AM433,Table1[#All],2,0),0)</f>
        <v>0</v>
      </c>
      <c r="AS433" s="6" t="s">
        <v>9</v>
      </c>
      <c r="AT433" s="6" t="s">
        <v>9</v>
      </c>
      <c r="AU433" s="6">
        <f>0</f>
        <v>0</v>
      </c>
      <c r="AV433" s="6">
        <f>0</f>
        <v>0</v>
      </c>
      <c r="AW433" s="6">
        <f>0</f>
        <v>0</v>
      </c>
      <c r="AX433" s="7">
        <f>IFERROR(VLOOKUP(AS433,Table1[#All],2,0),0)</f>
        <v>0</v>
      </c>
      <c r="AY433" s="6" t="s">
        <v>9</v>
      </c>
      <c r="AZ433" s="6" t="s">
        <v>9</v>
      </c>
      <c r="BA433" s="6">
        <f>0</f>
        <v>0</v>
      </c>
      <c r="BB433" s="6">
        <f>0</f>
        <v>0</v>
      </c>
      <c r="BC433" s="6">
        <f>0</f>
        <v>0</v>
      </c>
      <c r="BD433" s="7">
        <f>IFERROR(VLOOKUP(AY433,Table1[#All],2,0),0)</f>
        <v>0</v>
      </c>
      <c r="BE433" s="6" t="s">
        <v>9</v>
      </c>
      <c r="BF433" s="6" t="s">
        <v>9</v>
      </c>
      <c r="BG433" s="6">
        <f>0</f>
        <v>0</v>
      </c>
      <c r="BH433" s="6">
        <f>0</f>
        <v>0</v>
      </c>
      <c r="BI433" s="6">
        <f>0</f>
        <v>0</v>
      </c>
      <c r="BJ433" s="7">
        <f>IFERROR(VLOOKUP(BE433,Table1[#All],2,0),0)</f>
        <v>0</v>
      </c>
      <c r="BK433" s="6" t="s">
        <v>9</v>
      </c>
      <c r="BL433" s="6" t="s">
        <v>9</v>
      </c>
      <c r="BM433" s="6">
        <f>0</f>
        <v>0</v>
      </c>
      <c r="BN433" s="6">
        <f>0</f>
        <v>0</v>
      </c>
      <c r="BO433" s="6">
        <f>0</f>
        <v>0</v>
      </c>
      <c r="BP433" s="7">
        <f>IFERROR(VLOOKUP(BK433,Table1[#All],2,0),0)</f>
        <v>0</v>
      </c>
    </row>
    <row r="434" spans="1:68" x14ac:dyDescent="0.25">
      <c r="A434" s="6" t="s">
        <v>4076</v>
      </c>
      <c r="B434" s="6" t="str">
        <f>VLOOKUP(A434,Table3[#All],2,FALSE)</f>
        <v>University of Illinois at Urbana-Champaign</v>
      </c>
      <c r="C434" s="6" t="str">
        <f>VLOOKUP(A434,Table3[#All],3,FALSE)</f>
        <v>Introduction to Business Analytics and Information Economics</v>
      </c>
      <c r="D434" s="6" t="str">
        <f>VLOOKUP(A434,Table3[#All],4,FALSE)</f>
        <v>Specialization</v>
      </c>
      <c r="E434" s="6">
        <f>VLOOKUP(A434,Table3[#All],5,FALSE)</f>
        <v>4.5999999999999996</v>
      </c>
      <c r="F434" s="6">
        <f>VLOOKUP(A434,Table3[#All],6,FALSE)</f>
        <v>314</v>
      </c>
      <c r="G434" s="6">
        <v>20000</v>
      </c>
      <c r="H434" s="6" t="str">
        <f>VLOOKUP(A434,Table3[#All],8,FALSE)</f>
        <v>Beginner</v>
      </c>
      <c r="I434" s="6" t="s">
        <v>4077</v>
      </c>
      <c r="J434" s="6" t="s">
        <v>4078</v>
      </c>
      <c r="K434" s="6">
        <v>4.5999999999999996</v>
      </c>
      <c r="L434" s="6">
        <v>232</v>
      </c>
      <c r="M434" s="6">
        <v>57</v>
      </c>
      <c r="N434" s="7">
        <f>IFERROR(VLOOKUP(I434,Table1[#All],2,0),0)</f>
        <v>12609</v>
      </c>
      <c r="O434" s="6" t="s">
        <v>4079</v>
      </c>
      <c r="P434" s="6" t="s">
        <v>4080</v>
      </c>
      <c r="Q434" s="6">
        <v>4.5999999999999996</v>
      </c>
      <c r="R434" s="6">
        <v>74</v>
      </c>
      <c r="S434" s="6">
        <v>24</v>
      </c>
      <c r="T434" s="7">
        <f>IFERROR(VLOOKUP(O434,Table1[#All],2,0),0)</f>
        <v>7474</v>
      </c>
      <c r="U434" s="6" t="s">
        <v>4081</v>
      </c>
      <c r="V434" s="6" t="s">
        <v>4082</v>
      </c>
      <c r="W434" s="6">
        <v>4.5</v>
      </c>
      <c r="X434" s="6">
        <v>17</v>
      </c>
      <c r="Y434" s="6">
        <v>4</v>
      </c>
      <c r="Z434" s="7">
        <f>IFERROR(VLOOKUP(U434,Table1[#All],2,0),0)</f>
        <v>2336</v>
      </c>
      <c r="AA434" s="6" t="s">
        <v>4083</v>
      </c>
      <c r="AB434" s="6" t="s">
        <v>4084</v>
      </c>
      <c r="AC434" s="6">
        <v>0</v>
      </c>
      <c r="AD434" s="6">
        <v>0</v>
      </c>
      <c r="AE434" s="6">
        <f>0</f>
        <v>0</v>
      </c>
      <c r="AF434" s="7">
        <f>IFERROR(VLOOKUP(AA434,Table1[#All],2,0),0)</f>
        <v>0</v>
      </c>
      <c r="AG434" s="6" t="s">
        <v>9</v>
      </c>
      <c r="AH434" s="6" t="s">
        <v>9</v>
      </c>
      <c r="AI434" s="6">
        <f>0</f>
        <v>0</v>
      </c>
      <c r="AJ434" s="6">
        <f>0</f>
        <v>0</v>
      </c>
      <c r="AK434" s="6">
        <f>0</f>
        <v>0</v>
      </c>
      <c r="AL434" s="7">
        <f>IFERROR(VLOOKUP(AG434,Table1[#All],2,0),0)</f>
        <v>0</v>
      </c>
      <c r="AM434" s="6" t="s">
        <v>9</v>
      </c>
      <c r="AN434" s="6" t="s">
        <v>9</v>
      </c>
      <c r="AO434" s="6">
        <f>0</f>
        <v>0</v>
      </c>
      <c r="AP434" s="6">
        <f>0</f>
        <v>0</v>
      </c>
      <c r="AQ434" s="6">
        <f>0</f>
        <v>0</v>
      </c>
      <c r="AR434" s="7">
        <f>IFERROR(VLOOKUP(AM434,Table1[#All],2,0),0)</f>
        <v>0</v>
      </c>
      <c r="AS434" s="6" t="s">
        <v>9</v>
      </c>
      <c r="AT434" s="6" t="s">
        <v>9</v>
      </c>
      <c r="AU434" s="6">
        <f>0</f>
        <v>0</v>
      </c>
      <c r="AV434" s="6">
        <f>0</f>
        <v>0</v>
      </c>
      <c r="AW434" s="6">
        <f>0</f>
        <v>0</v>
      </c>
      <c r="AX434" s="7">
        <f>IFERROR(VLOOKUP(AS434,Table1[#All],2,0),0)</f>
        <v>0</v>
      </c>
      <c r="AY434" s="6" t="s">
        <v>9</v>
      </c>
      <c r="AZ434" s="6" t="s">
        <v>9</v>
      </c>
      <c r="BA434" s="6">
        <f>0</f>
        <v>0</v>
      </c>
      <c r="BB434" s="6">
        <f>0</f>
        <v>0</v>
      </c>
      <c r="BC434" s="6">
        <f>0</f>
        <v>0</v>
      </c>
      <c r="BD434" s="7">
        <f>IFERROR(VLOOKUP(AY434,Table1[#All],2,0),0)</f>
        <v>0</v>
      </c>
      <c r="BE434" s="6" t="s">
        <v>9</v>
      </c>
      <c r="BF434" s="6" t="s">
        <v>9</v>
      </c>
      <c r="BG434" s="6">
        <f>0</f>
        <v>0</v>
      </c>
      <c r="BH434" s="6">
        <f>0</f>
        <v>0</v>
      </c>
      <c r="BI434" s="6">
        <f>0</f>
        <v>0</v>
      </c>
      <c r="BJ434" s="7">
        <f>IFERROR(VLOOKUP(BE434,Table1[#All],2,0),0)</f>
        <v>0</v>
      </c>
      <c r="BK434" s="6" t="s">
        <v>9</v>
      </c>
      <c r="BL434" s="6" t="s">
        <v>9</v>
      </c>
      <c r="BM434" s="6">
        <f>0</f>
        <v>0</v>
      </c>
      <c r="BN434" s="6">
        <f>0</f>
        <v>0</v>
      </c>
      <c r="BO434" s="6">
        <f>0</f>
        <v>0</v>
      </c>
      <c r="BP434" s="7">
        <f>IFERROR(VLOOKUP(BK434,Table1[#All],2,0),0)</f>
        <v>0</v>
      </c>
    </row>
    <row r="435" spans="1:68" x14ac:dyDescent="0.25">
      <c r="A435" s="6" t="s">
        <v>4085</v>
      </c>
      <c r="B435" s="6" t="str">
        <f>VLOOKUP(A435,Table3[#All],2,FALSE)</f>
        <v>The State University of New York</v>
      </c>
      <c r="C435" s="6" t="str">
        <f>VLOOKUP(A435,Table3[#All],3,FALSE)</f>
        <v>Applied Digital Literacy</v>
      </c>
      <c r="D435" s="6" t="str">
        <f>VLOOKUP(A435,Table3[#All],4,FALSE)</f>
        <v>Specialization</v>
      </c>
      <c r="E435" s="6">
        <f>VLOOKUP(A435,Table3[#All],5,FALSE)</f>
        <v>4.8</v>
      </c>
      <c r="F435" s="6">
        <f>VLOOKUP(A435,Table3[#All],6,FALSE)</f>
        <v>17</v>
      </c>
      <c r="G435" s="6">
        <v>0</v>
      </c>
      <c r="H435" s="6" t="str">
        <f>VLOOKUP(A435,Table3[#All],8,FALSE)</f>
        <v>Beginner</v>
      </c>
      <c r="I435" s="6" t="s">
        <v>4086</v>
      </c>
      <c r="J435" s="6" t="s">
        <v>4087</v>
      </c>
      <c r="K435" s="6">
        <v>4.7</v>
      </c>
      <c r="L435" s="6">
        <v>18</v>
      </c>
      <c r="M435" s="6">
        <v>6</v>
      </c>
      <c r="N435" s="7">
        <f>IFERROR(VLOOKUP(I435,Table1[#All],2,0),0)</f>
        <v>0</v>
      </c>
      <c r="O435" s="6" t="s">
        <v>4088</v>
      </c>
      <c r="P435" s="6" t="s">
        <v>4089</v>
      </c>
      <c r="Q435" s="6" t="s">
        <v>4367</v>
      </c>
      <c r="R435" s="6" t="s">
        <v>4367</v>
      </c>
      <c r="S435" s="6">
        <f>0</f>
        <v>0</v>
      </c>
      <c r="T435" s="7">
        <f>IFERROR(VLOOKUP(O435,Table1[#All],2,0),0)</f>
        <v>0</v>
      </c>
      <c r="U435" s="6" t="s">
        <v>4090</v>
      </c>
      <c r="V435" s="6" t="s">
        <v>4091</v>
      </c>
      <c r="W435" s="6">
        <v>0</v>
      </c>
      <c r="X435" s="6">
        <v>0</v>
      </c>
      <c r="Y435" s="6">
        <v>0</v>
      </c>
      <c r="Z435" s="7">
        <f>IFERROR(VLOOKUP(U435,Table1[#All],2,0),0)</f>
        <v>0</v>
      </c>
      <c r="AA435" s="6" t="s">
        <v>9</v>
      </c>
      <c r="AB435" s="6" t="s">
        <v>9</v>
      </c>
      <c r="AC435" s="6">
        <f>0</f>
        <v>0</v>
      </c>
      <c r="AD435" s="6">
        <f>0</f>
        <v>0</v>
      </c>
      <c r="AE435" s="6">
        <f>0</f>
        <v>0</v>
      </c>
      <c r="AF435" s="7">
        <f>IFERROR(VLOOKUP(AA435,Table1[#All],2,0),0)</f>
        <v>0</v>
      </c>
      <c r="AG435" s="6" t="s">
        <v>9</v>
      </c>
      <c r="AH435" s="6" t="s">
        <v>9</v>
      </c>
      <c r="AI435" s="6">
        <f>0</f>
        <v>0</v>
      </c>
      <c r="AJ435" s="6">
        <f>0</f>
        <v>0</v>
      </c>
      <c r="AK435" s="6">
        <f>0</f>
        <v>0</v>
      </c>
      <c r="AL435" s="7">
        <f>IFERROR(VLOOKUP(AG435,Table1[#All],2,0),0)</f>
        <v>0</v>
      </c>
      <c r="AM435" s="6" t="s">
        <v>9</v>
      </c>
      <c r="AN435" s="6" t="s">
        <v>9</v>
      </c>
      <c r="AO435" s="6">
        <f>0</f>
        <v>0</v>
      </c>
      <c r="AP435" s="6">
        <f>0</f>
        <v>0</v>
      </c>
      <c r="AQ435" s="6">
        <f>0</f>
        <v>0</v>
      </c>
      <c r="AR435" s="7">
        <f>IFERROR(VLOOKUP(AM435,Table1[#All],2,0),0)</f>
        <v>0</v>
      </c>
      <c r="AS435" s="6" t="s">
        <v>9</v>
      </c>
      <c r="AT435" s="6" t="s">
        <v>9</v>
      </c>
      <c r="AU435" s="6">
        <f>0</f>
        <v>0</v>
      </c>
      <c r="AV435" s="6">
        <f>0</f>
        <v>0</v>
      </c>
      <c r="AW435" s="6">
        <f>0</f>
        <v>0</v>
      </c>
      <c r="AX435" s="7">
        <f>IFERROR(VLOOKUP(AS435,Table1[#All],2,0),0)</f>
        <v>0</v>
      </c>
      <c r="AY435" s="6" t="s">
        <v>9</v>
      </c>
      <c r="AZ435" s="6" t="s">
        <v>9</v>
      </c>
      <c r="BA435" s="6">
        <f>0</f>
        <v>0</v>
      </c>
      <c r="BB435" s="6">
        <f>0</f>
        <v>0</v>
      </c>
      <c r="BC435" s="6">
        <f>0</f>
        <v>0</v>
      </c>
      <c r="BD435" s="7">
        <f>IFERROR(VLOOKUP(AY435,Table1[#All],2,0),0)</f>
        <v>0</v>
      </c>
      <c r="BE435" s="6" t="s">
        <v>9</v>
      </c>
      <c r="BF435" s="6" t="s">
        <v>9</v>
      </c>
      <c r="BG435" s="6">
        <f>0</f>
        <v>0</v>
      </c>
      <c r="BH435" s="6">
        <f>0</f>
        <v>0</v>
      </c>
      <c r="BI435" s="6">
        <f>0</f>
        <v>0</v>
      </c>
      <c r="BJ435" s="7">
        <f>IFERROR(VLOOKUP(BE435,Table1[#All],2,0),0)</f>
        <v>0</v>
      </c>
      <c r="BK435" s="6" t="s">
        <v>9</v>
      </c>
      <c r="BL435" s="6" t="s">
        <v>9</v>
      </c>
      <c r="BM435" s="6">
        <f>0</f>
        <v>0</v>
      </c>
      <c r="BN435" s="6">
        <f>0</f>
        <v>0</v>
      </c>
      <c r="BO435" s="6">
        <f>0</f>
        <v>0</v>
      </c>
      <c r="BP435" s="7">
        <f>IFERROR(VLOOKUP(BK435,Table1[#All],2,0),0)</f>
        <v>0</v>
      </c>
    </row>
    <row r="436" spans="1:68" x14ac:dyDescent="0.25">
      <c r="A436" s="6" t="s">
        <v>4092</v>
      </c>
      <c r="B436" s="6" t="str">
        <f>VLOOKUP(A436,Table3[#All],2,FALSE)</f>
        <v>Google Cloud</v>
      </c>
      <c r="C436" s="6" t="str">
        <f>VLOOKUP(A436,Table3[#All],3,FALSE)</f>
        <v>Managing Google Cloud's Apigee API Platform for Hybrid Cloud</v>
      </c>
      <c r="D436" s="6" t="str">
        <f>VLOOKUP(A436,Table3[#All],4,FALSE)</f>
        <v>Specialization</v>
      </c>
      <c r="E436" s="6">
        <f>VLOOKUP(A436,Table3[#All],5,FALSE)</f>
        <v>4.5999999999999996</v>
      </c>
      <c r="F436" s="6">
        <f>VLOOKUP(A436,Table3[#All],6,FALSE)</f>
        <v>27</v>
      </c>
      <c r="G436" s="6">
        <v>0</v>
      </c>
      <c r="H436" s="6" t="str">
        <f>VLOOKUP(A436,Table3[#All],8,FALSE)</f>
        <v>Beginner</v>
      </c>
      <c r="I436" s="6" t="s">
        <v>4093</v>
      </c>
      <c r="J436" s="6" t="s">
        <v>4094</v>
      </c>
      <c r="K436" s="6">
        <v>4.5</v>
      </c>
      <c r="L436" s="6">
        <v>18</v>
      </c>
      <c r="M436" s="6">
        <v>3</v>
      </c>
      <c r="N436" s="7">
        <f>IFERROR(VLOOKUP(I436,Table1[#All],2,0),0)</f>
        <v>0</v>
      </c>
      <c r="O436" s="6" t="s">
        <v>4095</v>
      </c>
      <c r="P436" s="6" t="s">
        <v>4096</v>
      </c>
      <c r="Q436" s="6" t="s">
        <v>4367</v>
      </c>
      <c r="R436" s="6" t="s">
        <v>4367</v>
      </c>
      <c r="S436" s="6">
        <f>0</f>
        <v>0</v>
      </c>
      <c r="T436" s="7">
        <f>IFERROR(VLOOKUP(O436,Table1[#All],2,0),0)</f>
        <v>0</v>
      </c>
      <c r="U436" s="6" t="s">
        <v>4097</v>
      </c>
      <c r="V436" s="6" t="s">
        <v>4098</v>
      </c>
      <c r="W436" s="6" t="s">
        <v>4367</v>
      </c>
      <c r="X436" s="6">
        <f>0</f>
        <v>0</v>
      </c>
      <c r="Y436" s="6">
        <f>0</f>
        <v>0</v>
      </c>
      <c r="Z436" s="7">
        <f>IFERROR(VLOOKUP(U436,Table1[#All],2,0),0)</f>
        <v>0</v>
      </c>
      <c r="AA436" s="6" t="s">
        <v>9</v>
      </c>
      <c r="AB436" s="6" t="s">
        <v>9</v>
      </c>
      <c r="AC436" s="6">
        <f>0</f>
        <v>0</v>
      </c>
      <c r="AD436" s="6">
        <f>0</f>
        <v>0</v>
      </c>
      <c r="AE436" s="6">
        <f>0</f>
        <v>0</v>
      </c>
      <c r="AF436" s="7">
        <f>IFERROR(VLOOKUP(AA436,Table1[#All],2,0),0)</f>
        <v>0</v>
      </c>
      <c r="AG436" s="6" t="s">
        <v>9</v>
      </c>
      <c r="AH436" s="6" t="s">
        <v>9</v>
      </c>
      <c r="AI436" s="6">
        <f>0</f>
        <v>0</v>
      </c>
      <c r="AJ436" s="6">
        <f>0</f>
        <v>0</v>
      </c>
      <c r="AK436" s="6">
        <f>0</f>
        <v>0</v>
      </c>
      <c r="AL436" s="7">
        <f>IFERROR(VLOOKUP(AG436,Table1[#All],2,0),0)</f>
        <v>0</v>
      </c>
      <c r="AM436" s="6" t="s">
        <v>9</v>
      </c>
      <c r="AN436" s="6" t="s">
        <v>9</v>
      </c>
      <c r="AO436" s="6">
        <f>0</f>
        <v>0</v>
      </c>
      <c r="AP436" s="6">
        <f>0</f>
        <v>0</v>
      </c>
      <c r="AQ436" s="6">
        <f>0</f>
        <v>0</v>
      </c>
      <c r="AR436" s="7">
        <f>IFERROR(VLOOKUP(AM436,Table1[#All],2,0),0)</f>
        <v>0</v>
      </c>
      <c r="AS436" s="6" t="s">
        <v>9</v>
      </c>
      <c r="AT436" s="6" t="s">
        <v>9</v>
      </c>
      <c r="AU436" s="6">
        <f>0</f>
        <v>0</v>
      </c>
      <c r="AV436" s="6">
        <f>0</f>
        <v>0</v>
      </c>
      <c r="AW436" s="6">
        <f>0</f>
        <v>0</v>
      </c>
      <c r="AX436" s="7">
        <f>IFERROR(VLOOKUP(AS436,Table1[#All],2,0),0)</f>
        <v>0</v>
      </c>
      <c r="AY436" s="6" t="s">
        <v>9</v>
      </c>
      <c r="AZ436" s="6" t="s">
        <v>9</v>
      </c>
      <c r="BA436" s="6">
        <f>0</f>
        <v>0</v>
      </c>
      <c r="BB436" s="6">
        <f>0</f>
        <v>0</v>
      </c>
      <c r="BC436" s="6">
        <f>0</f>
        <v>0</v>
      </c>
      <c r="BD436" s="7">
        <f>IFERROR(VLOOKUP(AY436,Table1[#All],2,0),0)</f>
        <v>0</v>
      </c>
      <c r="BE436" s="6" t="s">
        <v>9</v>
      </c>
      <c r="BF436" s="6" t="s">
        <v>9</v>
      </c>
      <c r="BG436" s="6">
        <f>0</f>
        <v>0</v>
      </c>
      <c r="BH436" s="6">
        <f>0</f>
        <v>0</v>
      </c>
      <c r="BI436" s="6">
        <f>0</f>
        <v>0</v>
      </c>
      <c r="BJ436" s="7">
        <f>IFERROR(VLOOKUP(BE436,Table1[#All],2,0),0)</f>
        <v>0</v>
      </c>
      <c r="BK436" s="6" t="s">
        <v>9</v>
      </c>
      <c r="BL436" s="6" t="s">
        <v>9</v>
      </c>
      <c r="BM436" s="6">
        <f>0</f>
        <v>0</v>
      </c>
      <c r="BN436" s="6">
        <f>0</f>
        <v>0</v>
      </c>
      <c r="BO436" s="6">
        <f>0</f>
        <v>0</v>
      </c>
      <c r="BP436" s="7">
        <f>IFERROR(VLOOKUP(BK436,Table1[#All],2,0),0)</f>
        <v>0</v>
      </c>
    </row>
    <row r="437" spans="1:68" x14ac:dyDescent="0.25">
      <c r="A437" s="6" t="s">
        <v>4099</v>
      </c>
      <c r="B437" s="6" t="str">
        <f>VLOOKUP(A437,Table3[#All],2,FALSE)</f>
        <v>Johns Hopkins University</v>
      </c>
      <c r="C437" s="6" t="str">
        <f>VLOOKUP(A437,Table3[#All],3,FALSE)</f>
        <v>Teaching Writing</v>
      </c>
      <c r="D437" s="6" t="str">
        <f>VLOOKUP(A437,Table3[#All],4,FALSE)</f>
        <v>Specialization</v>
      </c>
      <c r="E437" s="6">
        <f>VLOOKUP(A437,Table3[#All],5,FALSE)</f>
        <v>0</v>
      </c>
      <c r="F437" s="6">
        <f>VLOOKUP(A437,Table3[#All],6,FALSE)</f>
        <v>0</v>
      </c>
      <c r="G437" s="6">
        <v>0</v>
      </c>
      <c r="H437" s="6" t="str">
        <f>VLOOKUP(A437,Table3[#All],8,FALSE)</f>
        <v>Beginner</v>
      </c>
      <c r="I437" s="6" t="s">
        <v>4100</v>
      </c>
      <c r="J437" s="6" t="s">
        <v>4101</v>
      </c>
      <c r="K437" s="6" t="s">
        <v>4367</v>
      </c>
      <c r="L437" s="6" t="s">
        <v>4367</v>
      </c>
      <c r="M437" s="6">
        <f>0</f>
        <v>0</v>
      </c>
      <c r="N437" s="7">
        <f>IFERROR(VLOOKUP(I437,Table1[#All],2,0),0)</f>
        <v>0</v>
      </c>
      <c r="O437" s="6" t="s">
        <v>4102</v>
      </c>
      <c r="P437" s="6" t="s">
        <v>4103</v>
      </c>
      <c r="Q437" s="6" t="s">
        <v>4367</v>
      </c>
      <c r="R437" s="6" t="s">
        <v>4367</v>
      </c>
      <c r="S437" s="6">
        <f>0</f>
        <v>0</v>
      </c>
      <c r="T437" s="7">
        <f>IFERROR(VLOOKUP(O437,Table1[#All],2,0),0)</f>
        <v>0</v>
      </c>
      <c r="U437" s="6" t="s">
        <v>4104</v>
      </c>
      <c r="V437" s="6" t="s">
        <v>4105</v>
      </c>
      <c r="W437" s="6">
        <v>0</v>
      </c>
      <c r="X437" s="6">
        <v>0</v>
      </c>
      <c r="Y437" s="6">
        <v>0</v>
      </c>
      <c r="Z437" s="7">
        <f>IFERROR(VLOOKUP(U437,Table1[#All],2,0),0)</f>
        <v>0</v>
      </c>
      <c r="AA437" s="6" t="s">
        <v>4106</v>
      </c>
      <c r="AB437" s="6" t="s">
        <v>4107</v>
      </c>
      <c r="AC437" s="6">
        <v>0</v>
      </c>
      <c r="AD437" s="6">
        <v>0</v>
      </c>
      <c r="AE437" s="6">
        <f>0</f>
        <v>0</v>
      </c>
      <c r="AF437" s="7">
        <f>IFERROR(VLOOKUP(AA437,Table1[#All],2,0),0)</f>
        <v>0</v>
      </c>
      <c r="AG437" s="6" t="s">
        <v>4108</v>
      </c>
      <c r="AH437" s="6" t="s">
        <v>4109</v>
      </c>
      <c r="AI437" s="6" t="s">
        <v>4367</v>
      </c>
      <c r="AJ437" s="6" t="s">
        <v>4367</v>
      </c>
      <c r="AK437" s="6">
        <f>0</f>
        <v>0</v>
      </c>
      <c r="AL437" s="7">
        <f>IFERROR(VLOOKUP(AG437,Table1[#All],2,0),0)</f>
        <v>0</v>
      </c>
      <c r="AM437" s="6" t="s">
        <v>9</v>
      </c>
      <c r="AN437" s="6" t="s">
        <v>9</v>
      </c>
      <c r="AO437" s="6">
        <f>0</f>
        <v>0</v>
      </c>
      <c r="AP437" s="6">
        <f>0</f>
        <v>0</v>
      </c>
      <c r="AQ437" s="6">
        <f>0</f>
        <v>0</v>
      </c>
      <c r="AR437" s="7">
        <f>IFERROR(VLOOKUP(AM437,Table1[#All],2,0),0)</f>
        <v>0</v>
      </c>
      <c r="AS437" s="6" t="s">
        <v>9</v>
      </c>
      <c r="AT437" s="6" t="s">
        <v>9</v>
      </c>
      <c r="AU437" s="6">
        <f>0</f>
        <v>0</v>
      </c>
      <c r="AV437" s="6">
        <f>0</f>
        <v>0</v>
      </c>
      <c r="AW437" s="6">
        <f>0</f>
        <v>0</v>
      </c>
      <c r="AX437" s="7">
        <f>IFERROR(VLOOKUP(AS437,Table1[#All],2,0),0)</f>
        <v>0</v>
      </c>
      <c r="AY437" s="6" t="s">
        <v>9</v>
      </c>
      <c r="AZ437" s="6" t="s">
        <v>9</v>
      </c>
      <c r="BA437" s="6">
        <f>0</f>
        <v>0</v>
      </c>
      <c r="BB437" s="6">
        <f>0</f>
        <v>0</v>
      </c>
      <c r="BC437" s="6">
        <f>0</f>
        <v>0</v>
      </c>
      <c r="BD437" s="7">
        <f>IFERROR(VLOOKUP(AY437,Table1[#All],2,0),0)</f>
        <v>0</v>
      </c>
      <c r="BE437" s="6" t="s">
        <v>9</v>
      </c>
      <c r="BF437" s="6" t="s">
        <v>9</v>
      </c>
      <c r="BG437" s="6">
        <f>0</f>
        <v>0</v>
      </c>
      <c r="BH437" s="6">
        <f>0</f>
        <v>0</v>
      </c>
      <c r="BI437" s="6">
        <f>0</f>
        <v>0</v>
      </c>
      <c r="BJ437" s="7">
        <f>IFERROR(VLOOKUP(BE437,Table1[#All],2,0),0)</f>
        <v>0</v>
      </c>
      <c r="BK437" s="6" t="s">
        <v>9</v>
      </c>
      <c r="BL437" s="6" t="s">
        <v>9</v>
      </c>
      <c r="BM437" s="6">
        <f>0</f>
        <v>0</v>
      </c>
      <c r="BN437" s="6">
        <f>0</f>
        <v>0</v>
      </c>
      <c r="BO437" s="6">
        <f>0</f>
        <v>0</v>
      </c>
      <c r="BP437" s="7">
        <f>IFERROR(VLOOKUP(BK437,Table1[#All],2,0),0)</f>
        <v>0</v>
      </c>
    </row>
    <row r="438" spans="1:68" x14ac:dyDescent="0.25">
      <c r="A438" s="6" t="s">
        <v>4110</v>
      </c>
      <c r="B438" s="6" t="str">
        <f>VLOOKUP(A438,Table3[#All],2,FALSE)</f>
        <v>University of Colorado Boulder</v>
      </c>
      <c r="C438" s="6" t="str">
        <f>VLOOKUP(A438,Table3[#All],3,FALSE)</f>
        <v>Arctic Climate, Environ. &amp; Geographies of a Changing North</v>
      </c>
      <c r="D438" s="6" t="str">
        <f>VLOOKUP(A438,Table3[#All],4,FALSE)</f>
        <v>Specialization</v>
      </c>
      <c r="E438" s="6">
        <f>VLOOKUP(A438,Table3[#All],5,FALSE)</f>
        <v>4.7</v>
      </c>
      <c r="F438" s="6">
        <f>VLOOKUP(A438,Table3[#All],6,FALSE)</f>
        <v>20</v>
      </c>
      <c r="G438" s="6">
        <v>0</v>
      </c>
      <c r="H438" s="6" t="str">
        <f>VLOOKUP(A438,Table3[#All],8,FALSE)</f>
        <v>Beginner</v>
      </c>
      <c r="I438" s="6" t="s">
        <v>4111</v>
      </c>
      <c r="J438" s="6" t="s">
        <v>4112</v>
      </c>
      <c r="K438" s="6">
        <v>4.8</v>
      </c>
      <c r="L438" s="6">
        <v>13</v>
      </c>
      <c r="M438" s="6">
        <v>4</v>
      </c>
      <c r="N438" s="7">
        <f>IFERROR(VLOOKUP(I438,Table1[#All],2,0),0)</f>
        <v>0</v>
      </c>
      <c r="O438" s="6" t="s">
        <v>4113</v>
      </c>
      <c r="P438" s="6" t="s">
        <v>4114</v>
      </c>
      <c r="Q438" s="6" t="s">
        <v>4367</v>
      </c>
      <c r="R438" s="6" t="s">
        <v>4367</v>
      </c>
      <c r="S438" s="6">
        <f>0</f>
        <v>0</v>
      </c>
      <c r="T438" s="7">
        <f>IFERROR(VLOOKUP(O438,Table1[#All],2,0),0)</f>
        <v>0</v>
      </c>
      <c r="U438" s="6" t="s">
        <v>4115</v>
      </c>
      <c r="V438" s="6" t="s">
        <v>4116</v>
      </c>
      <c r="W438" s="6">
        <v>0</v>
      </c>
      <c r="X438" s="6">
        <v>0</v>
      </c>
      <c r="Y438" s="6">
        <v>0</v>
      </c>
      <c r="Z438" s="7">
        <f>IFERROR(VLOOKUP(U438,Table1[#All],2,0),0)</f>
        <v>0</v>
      </c>
      <c r="AA438" s="6" t="s">
        <v>9</v>
      </c>
      <c r="AB438" s="6" t="s">
        <v>9</v>
      </c>
      <c r="AC438" s="6">
        <f>0</f>
        <v>0</v>
      </c>
      <c r="AD438" s="6">
        <f>0</f>
        <v>0</v>
      </c>
      <c r="AE438" s="6">
        <f>0</f>
        <v>0</v>
      </c>
      <c r="AF438" s="7">
        <f>IFERROR(VLOOKUP(AA438,Table1[#All],2,0),0)</f>
        <v>0</v>
      </c>
      <c r="AG438" s="6" t="s">
        <v>9</v>
      </c>
      <c r="AH438" s="6" t="s">
        <v>9</v>
      </c>
      <c r="AI438" s="6">
        <f>0</f>
        <v>0</v>
      </c>
      <c r="AJ438" s="6">
        <f>0</f>
        <v>0</v>
      </c>
      <c r="AK438" s="6">
        <f>0</f>
        <v>0</v>
      </c>
      <c r="AL438" s="7">
        <f>IFERROR(VLOOKUP(AG438,Table1[#All],2,0),0)</f>
        <v>0</v>
      </c>
      <c r="AM438" s="6" t="s">
        <v>9</v>
      </c>
      <c r="AN438" s="6" t="s">
        <v>9</v>
      </c>
      <c r="AO438" s="6">
        <f>0</f>
        <v>0</v>
      </c>
      <c r="AP438" s="6">
        <f>0</f>
        <v>0</v>
      </c>
      <c r="AQ438" s="6">
        <f>0</f>
        <v>0</v>
      </c>
      <c r="AR438" s="7">
        <f>IFERROR(VLOOKUP(AM438,Table1[#All],2,0),0)</f>
        <v>0</v>
      </c>
      <c r="AS438" s="6" t="s">
        <v>9</v>
      </c>
      <c r="AT438" s="6" t="s">
        <v>9</v>
      </c>
      <c r="AU438" s="6">
        <f>0</f>
        <v>0</v>
      </c>
      <c r="AV438" s="6">
        <f>0</f>
        <v>0</v>
      </c>
      <c r="AW438" s="6">
        <f>0</f>
        <v>0</v>
      </c>
      <c r="AX438" s="7">
        <f>IFERROR(VLOOKUP(AS438,Table1[#All],2,0),0)</f>
        <v>0</v>
      </c>
      <c r="AY438" s="6" t="s">
        <v>9</v>
      </c>
      <c r="AZ438" s="6" t="s">
        <v>9</v>
      </c>
      <c r="BA438" s="6">
        <f>0</f>
        <v>0</v>
      </c>
      <c r="BB438" s="6">
        <f>0</f>
        <v>0</v>
      </c>
      <c r="BC438" s="6">
        <f>0</f>
        <v>0</v>
      </c>
      <c r="BD438" s="7">
        <f>IFERROR(VLOOKUP(AY438,Table1[#All],2,0),0)</f>
        <v>0</v>
      </c>
      <c r="BE438" s="6" t="s">
        <v>9</v>
      </c>
      <c r="BF438" s="6" t="s">
        <v>9</v>
      </c>
      <c r="BG438" s="6">
        <f>0</f>
        <v>0</v>
      </c>
      <c r="BH438" s="6">
        <f>0</f>
        <v>0</v>
      </c>
      <c r="BI438" s="6">
        <f>0</f>
        <v>0</v>
      </c>
      <c r="BJ438" s="7">
        <f>IFERROR(VLOOKUP(BE438,Table1[#All],2,0),0)</f>
        <v>0</v>
      </c>
      <c r="BK438" s="6" t="s">
        <v>9</v>
      </c>
      <c r="BL438" s="6" t="s">
        <v>9</v>
      </c>
      <c r="BM438" s="6">
        <f>0</f>
        <v>0</v>
      </c>
      <c r="BN438" s="6">
        <f>0</f>
        <v>0</v>
      </c>
      <c r="BO438" s="6">
        <f>0</f>
        <v>0</v>
      </c>
      <c r="BP438" s="7">
        <f>IFERROR(VLOOKUP(BK438,Table1[#All],2,0),0)</f>
        <v>0</v>
      </c>
    </row>
    <row r="439" spans="1:68" x14ac:dyDescent="0.25">
      <c r="A439" s="6" t="s">
        <v>4117</v>
      </c>
      <c r="B439" s="6" t="str">
        <f>VLOOKUP(A439,Table3[#All],2,FALSE)</f>
        <v>Emory University</v>
      </c>
      <c r="C439" s="6" t="str">
        <f>VLOOKUP(A439,Table3[#All],3,FALSE)</f>
        <v>Foundations of Marketing Analytics</v>
      </c>
      <c r="D439" s="6" t="str">
        <f>VLOOKUP(A439,Table3[#All],4,FALSE)</f>
        <v>Specialization</v>
      </c>
      <c r="E439" s="6">
        <f>VLOOKUP(A439,Table3[#All],5,FALSE)</f>
        <v>4.3</v>
      </c>
      <c r="F439" s="6">
        <f>VLOOKUP(A439,Table3[#All],6,FALSE)</f>
        <v>403</v>
      </c>
      <c r="G439" s="6">
        <v>50000</v>
      </c>
      <c r="H439" s="6" t="str">
        <f>VLOOKUP(A439,Table3[#All],8,FALSE)</f>
        <v>Intermediate</v>
      </c>
      <c r="I439" s="6" t="s">
        <v>4118</v>
      </c>
      <c r="J439" s="6" t="s">
        <v>4119</v>
      </c>
      <c r="K439" s="6">
        <v>4.2</v>
      </c>
      <c r="L439" s="6">
        <v>232</v>
      </c>
      <c r="M439" s="6">
        <v>61</v>
      </c>
      <c r="N439" s="7">
        <f>IFERROR(VLOOKUP(I439,Table1[#All],2,0),0)</f>
        <v>27133</v>
      </c>
      <c r="O439" s="6" t="s">
        <v>4120</v>
      </c>
      <c r="P439" s="6" t="s">
        <v>4121</v>
      </c>
      <c r="Q439" s="6">
        <v>4.3</v>
      </c>
      <c r="R439" s="6">
        <v>60</v>
      </c>
      <c r="S439" s="6">
        <v>10</v>
      </c>
      <c r="T439" s="7">
        <f>IFERROR(VLOOKUP(O439,Table1[#All],2,0),0)</f>
        <v>9283</v>
      </c>
      <c r="U439" s="6" t="s">
        <v>4122</v>
      </c>
      <c r="V439" s="6" t="s">
        <v>4123</v>
      </c>
      <c r="W439" s="6">
        <v>4.3</v>
      </c>
      <c r="X439" s="6">
        <v>71</v>
      </c>
      <c r="Y439" s="6">
        <v>7</v>
      </c>
      <c r="Z439" s="7">
        <f>IFERROR(VLOOKUP(U439,Table1[#All],2,0),0)</f>
        <v>13637</v>
      </c>
      <c r="AA439" s="6" t="s">
        <v>4124</v>
      </c>
      <c r="AB439" s="6" t="s">
        <v>4125</v>
      </c>
      <c r="AC439" s="6">
        <v>4.5</v>
      </c>
      <c r="AD439" s="6">
        <v>94</v>
      </c>
      <c r="AE439" s="6">
        <v>12</v>
      </c>
      <c r="AF439" s="7">
        <f>IFERROR(VLOOKUP(AA439,Table1[#All],2,0),0)</f>
        <v>10170</v>
      </c>
      <c r="AG439" s="6" t="s">
        <v>4126</v>
      </c>
      <c r="AH439" s="6" t="s">
        <v>4127</v>
      </c>
      <c r="AI439" s="6">
        <v>4.4000000000000004</v>
      </c>
      <c r="AJ439" s="6">
        <v>87</v>
      </c>
      <c r="AK439" s="6">
        <v>21</v>
      </c>
      <c r="AL439" s="7">
        <f>IFERROR(VLOOKUP(AG439,Table1[#All],2,0),0)</f>
        <v>19245</v>
      </c>
      <c r="AM439" s="6" t="s">
        <v>4128</v>
      </c>
      <c r="AN439" s="6" t="s">
        <v>4129</v>
      </c>
      <c r="AO439" s="6">
        <v>3.8</v>
      </c>
      <c r="AP439" s="6">
        <v>12</v>
      </c>
      <c r="AQ439" s="6">
        <v>3</v>
      </c>
      <c r="AR439" s="7">
        <f>IFERROR(VLOOKUP(AM439,Table1[#All],2,0),0)</f>
        <v>0</v>
      </c>
      <c r="AS439" s="6" t="s">
        <v>9</v>
      </c>
      <c r="AT439" s="6" t="s">
        <v>9</v>
      </c>
      <c r="AU439" s="6">
        <f>0</f>
        <v>0</v>
      </c>
      <c r="AV439" s="6">
        <f>0</f>
        <v>0</v>
      </c>
      <c r="AW439" s="6">
        <f>0</f>
        <v>0</v>
      </c>
      <c r="AX439" s="7">
        <f>IFERROR(VLOOKUP(AS439,Table1[#All],2,0),0)</f>
        <v>0</v>
      </c>
      <c r="AY439" s="6" t="s">
        <v>9</v>
      </c>
      <c r="AZ439" s="6" t="s">
        <v>9</v>
      </c>
      <c r="BA439" s="6">
        <f>0</f>
        <v>0</v>
      </c>
      <c r="BB439" s="6">
        <f>0</f>
        <v>0</v>
      </c>
      <c r="BC439" s="6">
        <f>0</f>
        <v>0</v>
      </c>
      <c r="BD439" s="7">
        <f>IFERROR(VLOOKUP(AY439,Table1[#All],2,0),0)</f>
        <v>0</v>
      </c>
      <c r="BE439" s="6" t="s">
        <v>9</v>
      </c>
      <c r="BF439" s="6" t="s">
        <v>9</v>
      </c>
      <c r="BG439" s="6">
        <f>0</f>
        <v>0</v>
      </c>
      <c r="BH439" s="6">
        <f>0</f>
        <v>0</v>
      </c>
      <c r="BI439" s="6">
        <f>0</f>
        <v>0</v>
      </c>
      <c r="BJ439" s="7">
        <f>IFERROR(VLOOKUP(BE439,Table1[#All],2,0),0)</f>
        <v>0</v>
      </c>
      <c r="BK439" s="6" t="s">
        <v>9</v>
      </c>
      <c r="BL439" s="6" t="s">
        <v>9</v>
      </c>
      <c r="BM439" s="6">
        <f>0</f>
        <v>0</v>
      </c>
      <c r="BN439" s="6">
        <f>0</f>
        <v>0</v>
      </c>
      <c r="BO439" s="6">
        <f>0</f>
        <v>0</v>
      </c>
      <c r="BP439" s="7">
        <f>IFERROR(VLOOKUP(BK439,Table1[#All],2,0),0)</f>
        <v>0</v>
      </c>
    </row>
    <row r="440" spans="1:68" x14ac:dyDescent="0.25">
      <c r="A440" s="6" t="s">
        <v>4130</v>
      </c>
      <c r="B440" s="6" t="str">
        <f>VLOOKUP(A440,Table3[#All],2,FALSE)</f>
        <v>HSE University</v>
      </c>
      <c r="C440" s="6" t="str">
        <f>VLOOKUP(A440,Table3[#All],3,FALSE)</f>
        <v>Network Analytics for Business</v>
      </c>
      <c r="D440" s="6" t="str">
        <f>VLOOKUP(A440,Table3[#All],4,FALSE)</f>
        <v>Specialization</v>
      </c>
      <c r="E440" s="6">
        <f>VLOOKUP(A440,Table3[#All],5,FALSE)</f>
        <v>0</v>
      </c>
      <c r="F440" s="6">
        <f>VLOOKUP(A440,Table3[#All],6,FALSE)</f>
        <v>0</v>
      </c>
      <c r="G440" s="6">
        <v>0</v>
      </c>
      <c r="H440" s="6" t="str">
        <f>VLOOKUP(A440,Table3[#All],8,FALSE)</f>
        <v>Beginner</v>
      </c>
      <c r="I440" s="6" t="s">
        <v>4131</v>
      </c>
      <c r="J440" s="6" t="s">
        <v>4132</v>
      </c>
      <c r="K440" s="6" t="s">
        <v>4367</v>
      </c>
      <c r="L440" s="6" t="s">
        <v>4367</v>
      </c>
      <c r="M440" s="6">
        <f>0</f>
        <v>0</v>
      </c>
      <c r="N440" s="7">
        <f>IFERROR(VLOOKUP(I440,Table1[#All],2,0),0)</f>
        <v>0</v>
      </c>
      <c r="O440" s="6" t="s">
        <v>4133</v>
      </c>
      <c r="P440" s="6" t="s">
        <v>4134</v>
      </c>
      <c r="Q440" s="6" t="s">
        <v>4367</v>
      </c>
      <c r="R440" s="6" t="s">
        <v>4367</v>
      </c>
      <c r="S440" s="6">
        <f>0</f>
        <v>0</v>
      </c>
      <c r="T440" s="7">
        <f>IFERROR(VLOOKUP(O440,Table1[#All],2,0),0)</f>
        <v>0</v>
      </c>
      <c r="U440" s="6" t="s">
        <v>4135</v>
      </c>
      <c r="V440" s="6" t="s">
        <v>4136</v>
      </c>
      <c r="W440" s="6">
        <v>0</v>
      </c>
      <c r="X440" s="6">
        <v>0</v>
      </c>
      <c r="Y440" s="6">
        <v>0</v>
      </c>
      <c r="Z440" s="7">
        <f>IFERROR(VLOOKUP(U440,Table1[#All],2,0),0)</f>
        <v>0</v>
      </c>
      <c r="AA440" s="6" t="s">
        <v>4137</v>
      </c>
      <c r="AB440" s="6" t="s">
        <v>4138</v>
      </c>
      <c r="AC440" s="6">
        <v>0</v>
      </c>
      <c r="AD440" s="6">
        <v>0</v>
      </c>
      <c r="AE440" s="6">
        <f>0</f>
        <v>0</v>
      </c>
      <c r="AF440" s="7">
        <f>IFERROR(VLOOKUP(AA440,Table1[#All],2,0),0)</f>
        <v>0</v>
      </c>
      <c r="AG440" s="6" t="s">
        <v>9</v>
      </c>
      <c r="AH440" s="6" t="s">
        <v>9</v>
      </c>
      <c r="AI440" s="6">
        <f>0</f>
        <v>0</v>
      </c>
      <c r="AJ440" s="6">
        <f>0</f>
        <v>0</v>
      </c>
      <c r="AK440" s="6">
        <f>0</f>
        <v>0</v>
      </c>
      <c r="AL440" s="7">
        <f>IFERROR(VLOOKUP(AG440,Table1[#All],2,0),0)</f>
        <v>0</v>
      </c>
      <c r="AM440" s="6" t="s">
        <v>9</v>
      </c>
      <c r="AN440" s="6" t="s">
        <v>9</v>
      </c>
      <c r="AO440" s="6">
        <f>0</f>
        <v>0</v>
      </c>
      <c r="AP440" s="6">
        <f>0</f>
        <v>0</v>
      </c>
      <c r="AQ440" s="6">
        <f>0</f>
        <v>0</v>
      </c>
      <c r="AR440" s="7">
        <f>IFERROR(VLOOKUP(AM440,Table1[#All],2,0),0)</f>
        <v>0</v>
      </c>
      <c r="AS440" s="6" t="s">
        <v>9</v>
      </c>
      <c r="AT440" s="6" t="s">
        <v>9</v>
      </c>
      <c r="AU440" s="6">
        <f>0</f>
        <v>0</v>
      </c>
      <c r="AV440" s="6">
        <f>0</f>
        <v>0</v>
      </c>
      <c r="AW440" s="6">
        <f>0</f>
        <v>0</v>
      </c>
      <c r="AX440" s="7">
        <f>IFERROR(VLOOKUP(AS440,Table1[#All],2,0),0)</f>
        <v>0</v>
      </c>
      <c r="AY440" s="6" t="s">
        <v>9</v>
      </c>
      <c r="AZ440" s="6" t="s">
        <v>9</v>
      </c>
      <c r="BA440" s="6">
        <f>0</f>
        <v>0</v>
      </c>
      <c r="BB440" s="6">
        <f>0</f>
        <v>0</v>
      </c>
      <c r="BC440" s="6">
        <f>0</f>
        <v>0</v>
      </c>
      <c r="BD440" s="7">
        <f>IFERROR(VLOOKUP(AY440,Table1[#All],2,0),0)</f>
        <v>0</v>
      </c>
      <c r="BE440" s="6" t="s">
        <v>9</v>
      </c>
      <c r="BF440" s="6" t="s">
        <v>9</v>
      </c>
      <c r="BG440" s="6">
        <f>0</f>
        <v>0</v>
      </c>
      <c r="BH440" s="6">
        <f>0</f>
        <v>0</v>
      </c>
      <c r="BI440" s="6">
        <f>0</f>
        <v>0</v>
      </c>
      <c r="BJ440" s="7">
        <f>IFERROR(VLOOKUP(BE440,Table1[#All],2,0),0)</f>
        <v>0</v>
      </c>
      <c r="BK440" s="6" t="s">
        <v>9</v>
      </c>
      <c r="BL440" s="6" t="s">
        <v>9</v>
      </c>
      <c r="BM440" s="6">
        <f>0</f>
        <v>0</v>
      </c>
      <c r="BN440" s="6">
        <f>0</f>
        <v>0</v>
      </c>
      <c r="BO440" s="6">
        <f>0</f>
        <v>0</v>
      </c>
      <c r="BP440" s="7">
        <f>IFERROR(VLOOKUP(BK440,Table1[#All],2,0),0)</f>
        <v>0</v>
      </c>
    </row>
    <row r="441" spans="1:68" x14ac:dyDescent="0.25">
      <c r="A441" s="6" t="s">
        <v>4139</v>
      </c>
      <c r="B441" s="6" t="str">
        <f>VLOOKUP(A441,Table3[#All],2,FALSE)</f>
        <v>Rice University</v>
      </c>
      <c r="C441" s="6" t="str">
        <f>VLOOKUP(A441,Table3[#All],3,FALSE)</f>
        <v>Introduction to Mechanics</v>
      </c>
      <c r="D441" s="6" t="str">
        <f>VLOOKUP(A441,Table3[#All],4,FALSE)</f>
        <v>Specialization</v>
      </c>
      <c r="E441" s="6">
        <f>VLOOKUP(A441,Table3[#All],5,FALSE)</f>
        <v>4.7</v>
      </c>
      <c r="F441" s="6">
        <f>VLOOKUP(A441,Table3[#All],6,FALSE)</f>
        <v>27</v>
      </c>
      <c r="G441" s="6">
        <v>7100</v>
      </c>
      <c r="H441" s="6" t="str">
        <f>VLOOKUP(A441,Table3[#All],8,FALSE)</f>
        <v>Intermediate</v>
      </c>
      <c r="I441" s="6" t="s">
        <v>4140</v>
      </c>
      <c r="J441" s="6" t="s">
        <v>4141</v>
      </c>
      <c r="K441" s="6">
        <v>4.5999999999999996</v>
      </c>
      <c r="L441" s="6">
        <v>24</v>
      </c>
      <c r="M441" s="6">
        <v>8</v>
      </c>
      <c r="N441" s="7">
        <f>IFERROR(VLOOKUP(I441,Table1[#All],2,0),0)</f>
        <v>6170</v>
      </c>
      <c r="O441" s="6" t="s">
        <v>4142</v>
      </c>
      <c r="P441" s="6" t="s">
        <v>4143</v>
      </c>
      <c r="Q441" s="6" t="s">
        <v>4367</v>
      </c>
      <c r="R441" s="6" t="s">
        <v>4367</v>
      </c>
      <c r="S441" s="6">
        <f>0</f>
        <v>0</v>
      </c>
      <c r="T441" s="7">
        <f>IFERROR(VLOOKUP(O441,Table1[#All],2,0),0)</f>
        <v>2572</v>
      </c>
      <c r="U441" s="6" t="s">
        <v>4144</v>
      </c>
      <c r="V441" s="6" t="s">
        <v>4145</v>
      </c>
      <c r="W441" s="6">
        <v>0</v>
      </c>
      <c r="X441" s="6">
        <v>0</v>
      </c>
      <c r="Y441" s="6">
        <v>0</v>
      </c>
      <c r="Z441" s="7">
        <f>IFERROR(VLOOKUP(U441,Table1[#All],2,0),0)</f>
        <v>1592</v>
      </c>
      <c r="AA441" s="6" t="s">
        <v>9</v>
      </c>
      <c r="AB441" s="6" t="s">
        <v>9</v>
      </c>
      <c r="AC441" s="6">
        <f>0</f>
        <v>0</v>
      </c>
      <c r="AD441" s="6">
        <f>0</f>
        <v>0</v>
      </c>
      <c r="AE441" s="6">
        <f>0</f>
        <v>0</v>
      </c>
      <c r="AF441" s="7">
        <f>IFERROR(VLOOKUP(AA441,Table1[#All],2,0),0)</f>
        <v>0</v>
      </c>
      <c r="AG441" s="6" t="s">
        <v>9</v>
      </c>
      <c r="AH441" s="6" t="s">
        <v>9</v>
      </c>
      <c r="AI441" s="6">
        <f>0</f>
        <v>0</v>
      </c>
      <c r="AJ441" s="6">
        <f>0</f>
        <v>0</v>
      </c>
      <c r="AK441" s="6">
        <f>0</f>
        <v>0</v>
      </c>
      <c r="AL441" s="7">
        <f>IFERROR(VLOOKUP(AG441,Table1[#All],2,0),0)</f>
        <v>0</v>
      </c>
      <c r="AM441" s="6" t="s">
        <v>9</v>
      </c>
      <c r="AN441" s="6" t="s">
        <v>9</v>
      </c>
      <c r="AO441" s="6">
        <f>0</f>
        <v>0</v>
      </c>
      <c r="AP441" s="6">
        <f>0</f>
        <v>0</v>
      </c>
      <c r="AQ441" s="6">
        <f>0</f>
        <v>0</v>
      </c>
      <c r="AR441" s="7">
        <f>IFERROR(VLOOKUP(AM441,Table1[#All],2,0),0)</f>
        <v>0</v>
      </c>
      <c r="AS441" s="6" t="s">
        <v>9</v>
      </c>
      <c r="AT441" s="6" t="s">
        <v>9</v>
      </c>
      <c r="AU441" s="6">
        <f>0</f>
        <v>0</v>
      </c>
      <c r="AV441" s="6">
        <f>0</f>
        <v>0</v>
      </c>
      <c r="AW441" s="6">
        <f>0</f>
        <v>0</v>
      </c>
      <c r="AX441" s="7">
        <f>IFERROR(VLOOKUP(AS441,Table1[#All],2,0),0)</f>
        <v>0</v>
      </c>
      <c r="AY441" s="6" t="s">
        <v>9</v>
      </c>
      <c r="AZ441" s="6" t="s">
        <v>9</v>
      </c>
      <c r="BA441" s="6">
        <f>0</f>
        <v>0</v>
      </c>
      <c r="BB441" s="6">
        <f>0</f>
        <v>0</v>
      </c>
      <c r="BC441" s="6">
        <f>0</f>
        <v>0</v>
      </c>
      <c r="BD441" s="7">
        <f>IFERROR(VLOOKUP(AY441,Table1[#All],2,0),0)</f>
        <v>0</v>
      </c>
      <c r="BE441" s="6" t="s">
        <v>9</v>
      </c>
      <c r="BF441" s="6" t="s">
        <v>9</v>
      </c>
      <c r="BG441" s="6">
        <f>0</f>
        <v>0</v>
      </c>
      <c r="BH441" s="6">
        <f>0</f>
        <v>0</v>
      </c>
      <c r="BI441" s="6">
        <f>0</f>
        <v>0</v>
      </c>
      <c r="BJ441" s="7">
        <f>IFERROR(VLOOKUP(BE441,Table1[#All],2,0),0)</f>
        <v>0</v>
      </c>
      <c r="BK441" s="6" t="s">
        <v>9</v>
      </c>
      <c r="BL441" s="6" t="s">
        <v>9</v>
      </c>
      <c r="BM441" s="6">
        <f>0</f>
        <v>0</v>
      </c>
      <c r="BN441" s="6">
        <f>0</f>
        <v>0</v>
      </c>
      <c r="BO441" s="6">
        <f>0</f>
        <v>0</v>
      </c>
      <c r="BP441" s="7">
        <f>IFERROR(VLOOKUP(BK441,Table1[#All],2,0),0)</f>
        <v>0</v>
      </c>
    </row>
    <row r="442" spans="1:68" x14ac:dyDescent="0.25">
      <c r="A442" s="6" t="s">
        <v>4146</v>
      </c>
      <c r="B442" s="6" t="str">
        <f>VLOOKUP(A442,Table3[#All],2,FALSE)</f>
        <v>University of Virginia</v>
      </c>
      <c r="C442" s="6" t="str">
        <f>VLOOKUP(A442,Table3[#All],3,FALSE)</f>
        <v>Coding for Designers, Managers, and Entrepreneurs</v>
      </c>
      <c r="D442" s="6" t="str">
        <f>VLOOKUP(A442,Table3[#All],4,FALSE)</f>
        <v>Specialization</v>
      </c>
      <c r="E442" s="6">
        <f>VLOOKUP(A442,Table3[#All],5,FALSE)</f>
        <v>4.2</v>
      </c>
      <c r="F442" s="6">
        <f>VLOOKUP(A442,Table3[#All],6,FALSE)</f>
        <v>43</v>
      </c>
      <c r="G442" s="6">
        <v>8500</v>
      </c>
      <c r="H442" s="6" t="str">
        <f>VLOOKUP(A442,Table3[#All],8,FALSE)</f>
        <v>Beginner</v>
      </c>
      <c r="I442" s="6" t="s">
        <v>4147</v>
      </c>
      <c r="J442" s="6" t="s">
        <v>4148</v>
      </c>
      <c r="K442" s="6">
        <v>4</v>
      </c>
      <c r="L442" s="6">
        <v>35</v>
      </c>
      <c r="M442" s="6">
        <v>12</v>
      </c>
      <c r="N442" s="7">
        <f>IFERROR(VLOOKUP(I442,Table1[#All],2,0),0)</f>
        <v>7722</v>
      </c>
      <c r="O442" s="6" t="s">
        <v>4149</v>
      </c>
      <c r="P442" s="6" t="s">
        <v>4150</v>
      </c>
      <c r="Q442" s="6">
        <v>4.5</v>
      </c>
      <c r="R442" s="6">
        <v>13</v>
      </c>
      <c r="S442" s="6">
        <v>5</v>
      </c>
      <c r="T442" s="7">
        <f>IFERROR(VLOOKUP(O442,Table1[#All],2,0),0)</f>
        <v>2451</v>
      </c>
      <c r="U442" s="6" t="s">
        <v>4151</v>
      </c>
      <c r="V442" s="6" t="s">
        <v>4152</v>
      </c>
      <c r="W442" s="6">
        <v>0</v>
      </c>
      <c r="X442" s="6">
        <v>0</v>
      </c>
      <c r="Y442" s="6">
        <v>0</v>
      </c>
      <c r="Z442" s="7">
        <f>IFERROR(VLOOKUP(U442,Table1[#All],2,0),0)</f>
        <v>2249</v>
      </c>
      <c r="AA442" s="6" t="s">
        <v>9</v>
      </c>
      <c r="AB442" s="6" t="s">
        <v>9</v>
      </c>
      <c r="AC442" s="6">
        <f>0</f>
        <v>0</v>
      </c>
      <c r="AD442" s="6">
        <f>0</f>
        <v>0</v>
      </c>
      <c r="AE442" s="6">
        <f>0</f>
        <v>0</v>
      </c>
      <c r="AF442" s="7">
        <f>IFERROR(VLOOKUP(AA442,Table1[#All],2,0),0)</f>
        <v>0</v>
      </c>
      <c r="AG442" s="6" t="s">
        <v>9</v>
      </c>
      <c r="AH442" s="6" t="s">
        <v>9</v>
      </c>
      <c r="AI442" s="6">
        <f>0</f>
        <v>0</v>
      </c>
      <c r="AJ442" s="6">
        <f>0</f>
        <v>0</v>
      </c>
      <c r="AK442" s="6">
        <f>0</f>
        <v>0</v>
      </c>
      <c r="AL442" s="7">
        <f>IFERROR(VLOOKUP(AG442,Table1[#All],2,0),0)</f>
        <v>0</v>
      </c>
      <c r="AM442" s="6" t="s">
        <v>9</v>
      </c>
      <c r="AN442" s="6" t="s">
        <v>9</v>
      </c>
      <c r="AO442" s="6">
        <f>0</f>
        <v>0</v>
      </c>
      <c r="AP442" s="6">
        <f>0</f>
        <v>0</v>
      </c>
      <c r="AQ442" s="6">
        <f>0</f>
        <v>0</v>
      </c>
      <c r="AR442" s="7">
        <f>IFERROR(VLOOKUP(AM442,Table1[#All],2,0),0)</f>
        <v>0</v>
      </c>
      <c r="AS442" s="6" t="s">
        <v>9</v>
      </c>
      <c r="AT442" s="6" t="s">
        <v>9</v>
      </c>
      <c r="AU442" s="6">
        <f>0</f>
        <v>0</v>
      </c>
      <c r="AV442" s="6">
        <f>0</f>
        <v>0</v>
      </c>
      <c r="AW442" s="6">
        <f>0</f>
        <v>0</v>
      </c>
      <c r="AX442" s="7">
        <f>IFERROR(VLOOKUP(AS442,Table1[#All],2,0),0)</f>
        <v>0</v>
      </c>
      <c r="AY442" s="6" t="s">
        <v>9</v>
      </c>
      <c r="AZ442" s="6" t="s">
        <v>9</v>
      </c>
      <c r="BA442" s="6">
        <f>0</f>
        <v>0</v>
      </c>
      <c r="BB442" s="6">
        <f>0</f>
        <v>0</v>
      </c>
      <c r="BC442" s="6">
        <f>0</f>
        <v>0</v>
      </c>
      <c r="BD442" s="7">
        <f>IFERROR(VLOOKUP(AY442,Table1[#All],2,0),0)</f>
        <v>0</v>
      </c>
      <c r="BE442" s="6" t="s">
        <v>9</v>
      </c>
      <c r="BF442" s="6" t="s">
        <v>9</v>
      </c>
      <c r="BG442" s="6">
        <f>0</f>
        <v>0</v>
      </c>
      <c r="BH442" s="6">
        <f>0</f>
        <v>0</v>
      </c>
      <c r="BI442" s="6">
        <f>0</f>
        <v>0</v>
      </c>
      <c r="BJ442" s="7">
        <f>IFERROR(VLOOKUP(BE442,Table1[#All],2,0),0)</f>
        <v>0</v>
      </c>
      <c r="BK442" s="6" t="s">
        <v>9</v>
      </c>
      <c r="BL442" s="6" t="s">
        <v>9</v>
      </c>
      <c r="BM442" s="6">
        <f>0</f>
        <v>0</v>
      </c>
      <c r="BN442" s="6">
        <f>0</f>
        <v>0</v>
      </c>
      <c r="BO442" s="6">
        <f>0</f>
        <v>0</v>
      </c>
      <c r="BP442" s="7">
        <f>IFERROR(VLOOKUP(BK442,Table1[#All],2,0),0)</f>
        <v>0</v>
      </c>
    </row>
    <row r="443" spans="1:68" x14ac:dyDescent="0.25">
      <c r="A443" s="6" t="s">
        <v>4153</v>
      </c>
      <c r="B443" s="6" t="str">
        <f>VLOOKUP(A443,Table3[#All],2,FALSE)</f>
        <v>Yonsei University</v>
      </c>
      <c r="C443" s="6" t="str">
        <f>VLOOKUP(A443,Table3[#All],3,FALSE)</f>
        <v>Valuation and Financial Analysis For Startups</v>
      </c>
      <c r="D443" s="6" t="str">
        <f>VLOOKUP(A443,Table3[#All],4,FALSE)</f>
        <v>Specialization</v>
      </c>
      <c r="E443" s="6">
        <f>VLOOKUP(A443,Table3[#All],5,FALSE)</f>
        <v>4.4000000000000004</v>
      </c>
      <c r="F443" s="6">
        <f>VLOOKUP(A443,Table3[#All],6,FALSE)</f>
        <v>411</v>
      </c>
      <c r="G443" s="6">
        <v>21000</v>
      </c>
      <c r="H443" s="6" t="str">
        <f>VLOOKUP(A443,Table3[#All],8,FALSE)</f>
        <v>Beginner</v>
      </c>
      <c r="I443" s="6" t="s">
        <v>4154</v>
      </c>
      <c r="J443" s="6" t="s">
        <v>4155</v>
      </c>
      <c r="K443" s="6">
        <v>4.3</v>
      </c>
      <c r="L443" s="6">
        <v>290</v>
      </c>
      <c r="M443" s="6">
        <v>75</v>
      </c>
      <c r="N443" s="7">
        <f>IFERROR(VLOOKUP(I443,Table1[#All],2,0),0)</f>
        <v>0</v>
      </c>
      <c r="O443" s="6" t="s">
        <v>4156</v>
      </c>
      <c r="P443" s="6" t="s">
        <v>4157</v>
      </c>
      <c r="Q443" s="6">
        <v>4.3</v>
      </c>
      <c r="R443" s="6">
        <v>87</v>
      </c>
      <c r="S443" s="6">
        <v>24</v>
      </c>
      <c r="T443" s="7">
        <f>IFERROR(VLOOKUP(O443,Table1[#All],2,0),0)</f>
        <v>6191</v>
      </c>
      <c r="U443" s="6" t="s">
        <v>4158</v>
      </c>
      <c r="V443" s="6" t="s">
        <v>4159</v>
      </c>
      <c r="W443" s="6">
        <v>4.5</v>
      </c>
      <c r="X443" s="6">
        <v>81</v>
      </c>
      <c r="Y443" s="6">
        <v>18</v>
      </c>
      <c r="Z443" s="7">
        <f>IFERROR(VLOOKUP(U443,Table1[#All],2,0),0)</f>
        <v>8338</v>
      </c>
      <c r="AA443" s="6" t="s">
        <v>4160</v>
      </c>
      <c r="AB443" s="6" t="s">
        <v>4161</v>
      </c>
      <c r="AC443" s="6">
        <v>4.5999999999999996</v>
      </c>
      <c r="AD443" s="6">
        <v>74</v>
      </c>
      <c r="AE443" s="6">
        <v>11</v>
      </c>
      <c r="AF443" s="7">
        <f>IFERROR(VLOOKUP(AA443,Table1[#All],2,0),0)</f>
        <v>4900</v>
      </c>
      <c r="AG443" s="6" t="s">
        <v>4162</v>
      </c>
      <c r="AH443" s="6" t="s">
        <v>4163</v>
      </c>
      <c r="AI443" s="6" t="s">
        <v>4367</v>
      </c>
      <c r="AJ443" s="6" t="s">
        <v>4367</v>
      </c>
      <c r="AK443" s="6">
        <f>0</f>
        <v>0</v>
      </c>
      <c r="AL443" s="7">
        <f>IFERROR(VLOOKUP(AG443,Table1[#All],2,0),0)</f>
        <v>0</v>
      </c>
      <c r="AM443" s="6" t="s">
        <v>9</v>
      </c>
      <c r="AN443" s="6" t="s">
        <v>9</v>
      </c>
      <c r="AO443" s="6">
        <f>0</f>
        <v>0</v>
      </c>
      <c r="AP443" s="6">
        <f>0</f>
        <v>0</v>
      </c>
      <c r="AQ443" s="6">
        <f>0</f>
        <v>0</v>
      </c>
      <c r="AR443" s="7">
        <f>IFERROR(VLOOKUP(AM443,Table1[#All],2,0),0)</f>
        <v>0</v>
      </c>
      <c r="AS443" s="6" t="s">
        <v>9</v>
      </c>
      <c r="AT443" s="6" t="s">
        <v>9</v>
      </c>
      <c r="AU443" s="6">
        <f>0</f>
        <v>0</v>
      </c>
      <c r="AV443" s="6">
        <f>0</f>
        <v>0</v>
      </c>
      <c r="AW443" s="6">
        <f>0</f>
        <v>0</v>
      </c>
      <c r="AX443" s="7">
        <f>IFERROR(VLOOKUP(AS443,Table1[#All],2,0),0)</f>
        <v>0</v>
      </c>
      <c r="AY443" s="6" t="s">
        <v>9</v>
      </c>
      <c r="AZ443" s="6" t="s">
        <v>9</v>
      </c>
      <c r="BA443" s="6">
        <f>0</f>
        <v>0</v>
      </c>
      <c r="BB443" s="6">
        <f>0</f>
        <v>0</v>
      </c>
      <c r="BC443" s="6">
        <f>0</f>
        <v>0</v>
      </c>
      <c r="BD443" s="7">
        <f>IFERROR(VLOOKUP(AY443,Table1[#All],2,0),0)</f>
        <v>0</v>
      </c>
      <c r="BE443" s="6" t="s">
        <v>9</v>
      </c>
      <c r="BF443" s="6" t="s">
        <v>9</v>
      </c>
      <c r="BG443" s="6">
        <f>0</f>
        <v>0</v>
      </c>
      <c r="BH443" s="6">
        <f>0</f>
        <v>0</v>
      </c>
      <c r="BI443" s="6">
        <f>0</f>
        <v>0</v>
      </c>
      <c r="BJ443" s="7">
        <f>IFERROR(VLOOKUP(BE443,Table1[#All],2,0),0)</f>
        <v>0</v>
      </c>
      <c r="BK443" s="6" t="s">
        <v>9</v>
      </c>
      <c r="BL443" s="6" t="s">
        <v>9</v>
      </c>
      <c r="BM443" s="6">
        <f>0</f>
        <v>0</v>
      </c>
      <c r="BN443" s="6">
        <f>0</f>
        <v>0</v>
      </c>
      <c r="BO443" s="6">
        <f>0</f>
        <v>0</v>
      </c>
      <c r="BP443" s="7">
        <f>IFERROR(VLOOKUP(BK443,Table1[#All],2,0),0)</f>
        <v>0</v>
      </c>
    </row>
    <row r="444" spans="1:68" x14ac:dyDescent="0.25">
      <c r="A444" s="6" t="s">
        <v>4164</v>
      </c>
      <c r="B444" s="6" t="str">
        <f>VLOOKUP(A444,Table3[#All],2,FALSE)</f>
        <v>Codio</v>
      </c>
      <c r="C444" s="6" t="str">
        <f>VLOOKUP(A444,Table3[#All],3,FALSE)</f>
        <v>Programming in Java: A Hands-on Introduction</v>
      </c>
      <c r="D444" s="6" t="str">
        <f>VLOOKUP(A444,Table3[#All],4,FALSE)</f>
        <v>Specialization</v>
      </c>
      <c r="E444" s="6">
        <f>VLOOKUP(A444,Table3[#All],5,FALSE)</f>
        <v>4.0999999999999996</v>
      </c>
      <c r="F444" s="6">
        <f>VLOOKUP(A444,Table3[#All],6,FALSE)</f>
        <v>19</v>
      </c>
      <c r="G444" s="6">
        <v>0</v>
      </c>
      <c r="H444" s="6" t="str">
        <f>VLOOKUP(A444,Table3[#All],8,FALSE)</f>
        <v>Beginner</v>
      </c>
      <c r="I444" s="6" t="s">
        <v>4165</v>
      </c>
      <c r="J444" s="6" t="s">
        <v>4166</v>
      </c>
      <c r="K444" s="6">
        <v>4.2</v>
      </c>
      <c r="L444" s="6">
        <v>17</v>
      </c>
      <c r="M444" s="6">
        <v>4</v>
      </c>
      <c r="N444" s="7">
        <f>IFERROR(VLOOKUP(I444,Table1[#All],2,0),0)</f>
        <v>0</v>
      </c>
      <c r="O444" s="6" t="s">
        <v>4167</v>
      </c>
      <c r="P444" s="6" t="s">
        <v>4168</v>
      </c>
      <c r="Q444" s="6" t="s">
        <v>4367</v>
      </c>
      <c r="R444" s="6" t="s">
        <v>4367</v>
      </c>
      <c r="S444" s="6">
        <f>0</f>
        <v>0</v>
      </c>
      <c r="T444" s="7">
        <f>IFERROR(VLOOKUP(O444,Table1[#All],2,0),0)</f>
        <v>0</v>
      </c>
      <c r="U444" s="6" t="s">
        <v>4169</v>
      </c>
      <c r="V444" s="6" t="s">
        <v>4170</v>
      </c>
      <c r="W444" s="6">
        <v>0</v>
      </c>
      <c r="X444" s="6">
        <v>0</v>
      </c>
      <c r="Y444" s="6">
        <v>0</v>
      </c>
      <c r="Z444" s="7">
        <f>IFERROR(VLOOKUP(U444,Table1[#All],2,0),0)</f>
        <v>0</v>
      </c>
      <c r="AA444" s="6" t="s">
        <v>4171</v>
      </c>
      <c r="AB444" s="6" t="s">
        <v>4172</v>
      </c>
      <c r="AC444" s="6">
        <v>0</v>
      </c>
      <c r="AD444" s="6">
        <v>0</v>
      </c>
      <c r="AE444" s="6">
        <f>0</f>
        <v>0</v>
      </c>
      <c r="AF444" s="7">
        <f>IFERROR(VLOOKUP(AA444,Table1[#All],2,0),0)</f>
        <v>0</v>
      </c>
      <c r="AG444" s="6" t="s">
        <v>9</v>
      </c>
      <c r="AH444" s="6" t="s">
        <v>9</v>
      </c>
      <c r="AI444" s="6">
        <f>0</f>
        <v>0</v>
      </c>
      <c r="AJ444" s="6">
        <f>0</f>
        <v>0</v>
      </c>
      <c r="AK444" s="6">
        <f>0</f>
        <v>0</v>
      </c>
      <c r="AL444" s="7">
        <f>IFERROR(VLOOKUP(AG444,Table1[#All],2,0),0)</f>
        <v>0</v>
      </c>
      <c r="AM444" s="6" t="s">
        <v>9</v>
      </c>
      <c r="AN444" s="6" t="s">
        <v>9</v>
      </c>
      <c r="AO444" s="6">
        <f>0</f>
        <v>0</v>
      </c>
      <c r="AP444" s="6">
        <f>0</f>
        <v>0</v>
      </c>
      <c r="AQ444" s="6">
        <f>0</f>
        <v>0</v>
      </c>
      <c r="AR444" s="7">
        <f>IFERROR(VLOOKUP(AM444,Table1[#All],2,0),0)</f>
        <v>0</v>
      </c>
      <c r="AS444" s="6" t="s">
        <v>9</v>
      </c>
      <c r="AT444" s="6" t="s">
        <v>9</v>
      </c>
      <c r="AU444" s="6">
        <f>0</f>
        <v>0</v>
      </c>
      <c r="AV444" s="6">
        <f>0</f>
        <v>0</v>
      </c>
      <c r="AW444" s="6">
        <f>0</f>
        <v>0</v>
      </c>
      <c r="AX444" s="7">
        <f>IFERROR(VLOOKUP(AS444,Table1[#All],2,0),0)</f>
        <v>0</v>
      </c>
      <c r="AY444" s="6" t="s">
        <v>9</v>
      </c>
      <c r="AZ444" s="6" t="s">
        <v>9</v>
      </c>
      <c r="BA444" s="6">
        <f>0</f>
        <v>0</v>
      </c>
      <c r="BB444" s="6">
        <f>0</f>
        <v>0</v>
      </c>
      <c r="BC444" s="6">
        <f>0</f>
        <v>0</v>
      </c>
      <c r="BD444" s="7">
        <f>IFERROR(VLOOKUP(AY444,Table1[#All],2,0),0)</f>
        <v>0</v>
      </c>
      <c r="BE444" s="6" t="s">
        <v>9</v>
      </c>
      <c r="BF444" s="6" t="s">
        <v>9</v>
      </c>
      <c r="BG444" s="6">
        <f>0</f>
        <v>0</v>
      </c>
      <c r="BH444" s="6">
        <f>0</f>
        <v>0</v>
      </c>
      <c r="BI444" s="6">
        <f>0</f>
        <v>0</v>
      </c>
      <c r="BJ444" s="7">
        <f>IFERROR(VLOOKUP(BE444,Table1[#All],2,0),0)</f>
        <v>0</v>
      </c>
      <c r="BK444" s="6" t="s">
        <v>9</v>
      </c>
      <c r="BL444" s="6" t="s">
        <v>9</v>
      </c>
      <c r="BM444" s="6">
        <f>0</f>
        <v>0</v>
      </c>
      <c r="BN444" s="6">
        <f>0</f>
        <v>0</v>
      </c>
      <c r="BO444" s="6">
        <f>0</f>
        <v>0</v>
      </c>
      <c r="BP444" s="7">
        <f>IFERROR(VLOOKUP(BK444,Table1[#All],2,0),0)</f>
        <v>0</v>
      </c>
    </row>
    <row r="445" spans="1:68" x14ac:dyDescent="0.25">
      <c r="A445" s="6" t="s">
        <v>4173</v>
      </c>
      <c r="B445" s="6" t="str">
        <f>VLOOKUP(A445,Table3[#All],2,FALSE)</f>
        <v>University of Colorado System</v>
      </c>
      <c r="C445" s="6" t="str">
        <f>VLOOKUP(A445,Table3[#All],3,FALSE)</f>
        <v>Advanced System Security Design</v>
      </c>
      <c r="D445" s="6" t="str">
        <f>VLOOKUP(A445,Table3[#All],4,FALSE)</f>
        <v>Specialization</v>
      </c>
      <c r="E445" s="6">
        <f>VLOOKUP(A445,Table3[#All],5,FALSE)</f>
        <v>4.5</v>
      </c>
      <c r="F445" s="6">
        <f>VLOOKUP(A445,Table3[#All],6,FALSE)</f>
        <v>254</v>
      </c>
      <c r="G445" s="6">
        <v>28000</v>
      </c>
      <c r="H445" s="6" t="str">
        <f>VLOOKUP(A445,Table3[#All],8,FALSE)</f>
        <v>Beginner</v>
      </c>
      <c r="I445" s="6" t="s">
        <v>4174</v>
      </c>
      <c r="J445" s="6" t="s">
        <v>4175</v>
      </c>
      <c r="K445" s="6">
        <v>4.5999999999999996</v>
      </c>
      <c r="L445" s="6">
        <v>90</v>
      </c>
      <c r="M445" s="6">
        <v>17</v>
      </c>
      <c r="N445" s="7">
        <f>IFERROR(VLOOKUP(I445,Table1[#All],2,0),0)</f>
        <v>11993</v>
      </c>
      <c r="O445" s="6" t="s">
        <v>4176</v>
      </c>
      <c r="P445" s="6" t="s">
        <v>4177</v>
      </c>
      <c r="Q445" s="6">
        <v>4.5</v>
      </c>
      <c r="R445" s="6">
        <v>100</v>
      </c>
      <c r="S445" s="6">
        <v>26</v>
      </c>
      <c r="T445" s="7">
        <f>IFERROR(VLOOKUP(O445,Table1[#All],2,0),0)</f>
        <v>5811</v>
      </c>
      <c r="U445" s="6" t="s">
        <v>4178</v>
      </c>
      <c r="V445" s="6" t="s">
        <v>4179</v>
      </c>
      <c r="W445" s="6">
        <v>4.3</v>
      </c>
      <c r="X445" s="6">
        <v>30</v>
      </c>
      <c r="Y445" s="6">
        <v>4</v>
      </c>
      <c r="Z445" s="7">
        <f>IFERROR(VLOOKUP(U445,Table1[#All],2,0),0)</f>
        <v>4679</v>
      </c>
      <c r="AA445" s="6" t="s">
        <v>4180</v>
      </c>
      <c r="AB445" s="6" t="s">
        <v>4181</v>
      </c>
      <c r="AC445" s="6">
        <v>4.5</v>
      </c>
      <c r="AD445" s="6">
        <v>72</v>
      </c>
      <c r="AE445" s="6">
        <v>17</v>
      </c>
      <c r="AF445" s="7">
        <f>IFERROR(VLOOKUP(AA445,Table1[#All],2,0),0)</f>
        <v>14284</v>
      </c>
      <c r="AG445" s="6" t="s">
        <v>9</v>
      </c>
      <c r="AH445" s="6" t="s">
        <v>9</v>
      </c>
      <c r="AI445" s="6">
        <f>0</f>
        <v>0</v>
      </c>
      <c r="AJ445" s="6">
        <f>0</f>
        <v>0</v>
      </c>
      <c r="AK445" s="6">
        <f>0</f>
        <v>0</v>
      </c>
      <c r="AL445" s="7">
        <f>IFERROR(VLOOKUP(AG445,Table1[#All],2,0),0)</f>
        <v>0</v>
      </c>
      <c r="AM445" s="6" t="s">
        <v>9</v>
      </c>
      <c r="AN445" s="6" t="s">
        <v>9</v>
      </c>
      <c r="AO445" s="6">
        <f>0</f>
        <v>0</v>
      </c>
      <c r="AP445" s="6">
        <f>0</f>
        <v>0</v>
      </c>
      <c r="AQ445" s="6">
        <f>0</f>
        <v>0</v>
      </c>
      <c r="AR445" s="7">
        <f>IFERROR(VLOOKUP(AM445,Table1[#All],2,0),0)</f>
        <v>0</v>
      </c>
      <c r="AS445" s="6" t="s">
        <v>9</v>
      </c>
      <c r="AT445" s="6" t="s">
        <v>9</v>
      </c>
      <c r="AU445" s="6">
        <f>0</f>
        <v>0</v>
      </c>
      <c r="AV445" s="6">
        <f>0</f>
        <v>0</v>
      </c>
      <c r="AW445" s="6">
        <f>0</f>
        <v>0</v>
      </c>
      <c r="AX445" s="7">
        <f>IFERROR(VLOOKUP(AS445,Table1[#All],2,0),0)</f>
        <v>0</v>
      </c>
      <c r="AY445" s="6" t="s">
        <v>9</v>
      </c>
      <c r="AZ445" s="6" t="s">
        <v>9</v>
      </c>
      <c r="BA445" s="6">
        <f>0</f>
        <v>0</v>
      </c>
      <c r="BB445" s="6">
        <f>0</f>
        <v>0</v>
      </c>
      <c r="BC445" s="6">
        <f>0</f>
        <v>0</v>
      </c>
      <c r="BD445" s="7">
        <f>IFERROR(VLOOKUP(AY445,Table1[#All],2,0),0)</f>
        <v>0</v>
      </c>
      <c r="BE445" s="6" t="s">
        <v>9</v>
      </c>
      <c r="BF445" s="6" t="s">
        <v>9</v>
      </c>
      <c r="BG445" s="6">
        <f>0</f>
        <v>0</v>
      </c>
      <c r="BH445" s="6">
        <f>0</f>
        <v>0</v>
      </c>
      <c r="BI445" s="6">
        <f>0</f>
        <v>0</v>
      </c>
      <c r="BJ445" s="7">
        <f>IFERROR(VLOOKUP(BE445,Table1[#All],2,0),0)</f>
        <v>0</v>
      </c>
      <c r="BK445" s="6" t="s">
        <v>9</v>
      </c>
      <c r="BL445" s="6" t="s">
        <v>9</v>
      </c>
      <c r="BM445" s="6">
        <f>0</f>
        <v>0</v>
      </c>
      <c r="BN445" s="6">
        <f>0</f>
        <v>0</v>
      </c>
      <c r="BO445" s="6">
        <f>0</f>
        <v>0</v>
      </c>
      <c r="BP445" s="7">
        <f>IFERROR(VLOOKUP(BK445,Table1[#All],2,0),0)</f>
        <v>0</v>
      </c>
    </row>
    <row r="446" spans="1:68" x14ac:dyDescent="0.25">
      <c r="A446" s="6" t="s">
        <v>4182</v>
      </c>
      <c r="B446" s="6" t="str">
        <f>VLOOKUP(A446,Table3[#All],2,FALSE)</f>
        <v>University of California, Irvine</v>
      </c>
      <c r="C446" s="6" t="str">
        <f>VLOOKUP(A446,Table3[#All],3,FALSE)</f>
        <v>Teach English: Intermediate Grammar</v>
      </c>
      <c r="D446" s="6" t="str">
        <f>VLOOKUP(A446,Table3[#All],4,FALSE)</f>
        <v>Specialization</v>
      </c>
      <c r="E446" s="6">
        <f>VLOOKUP(A446,Table3[#All],5,FALSE)</f>
        <v>4.4000000000000004</v>
      </c>
      <c r="F446" s="6">
        <f>VLOOKUP(A446,Table3[#All],6,FALSE)</f>
        <v>111</v>
      </c>
      <c r="G446" s="6">
        <v>27000</v>
      </c>
      <c r="H446" s="6" t="str">
        <f>VLOOKUP(A446,Table3[#All],8,FALSE)</f>
        <v>Beginner</v>
      </c>
      <c r="I446" s="6" t="s">
        <v>4183</v>
      </c>
      <c r="J446" s="6" t="s">
        <v>4184</v>
      </c>
      <c r="K446" s="6">
        <v>4.3</v>
      </c>
      <c r="L446" s="6">
        <v>75</v>
      </c>
      <c r="M446" s="6">
        <v>19</v>
      </c>
      <c r="N446" s="7">
        <f>IFERROR(VLOOKUP(I446,Table1[#All],2,0),0)</f>
        <v>0</v>
      </c>
      <c r="O446" s="6" t="s">
        <v>4185</v>
      </c>
      <c r="P446" s="6" t="s">
        <v>4186</v>
      </c>
      <c r="Q446" s="6">
        <v>4.3</v>
      </c>
      <c r="R446" s="6">
        <v>30</v>
      </c>
      <c r="S446" s="6">
        <v>6</v>
      </c>
      <c r="T446" s="7">
        <f>IFERROR(VLOOKUP(O446,Table1[#All],2,0),0)</f>
        <v>5332</v>
      </c>
      <c r="U446" s="6" t="s">
        <v>4187</v>
      </c>
      <c r="V446" s="6" t="s">
        <v>4188</v>
      </c>
      <c r="W446" s="6">
        <v>4.5</v>
      </c>
      <c r="X446" s="6">
        <v>39</v>
      </c>
      <c r="Y446" s="6">
        <v>10</v>
      </c>
      <c r="Z446" s="7">
        <f>IFERROR(VLOOKUP(U446,Table1[#All],2,0),0)</f>
        <v>14730</v>
      </c>
      <c r="AA446" s="6" t="s">
        <v>4189</v>
      </c>
      <c r="AB446" s="6" t="s">
        <v>4190</v>
      </c>
      <c r="AC446" s="6">
        <v>0</v>
      </c>
      <c r="AD446" s="6">
        <v>0</v>
      </c>
      <c r="AE446" s="6">
        <f>0</f>
        <v>0</v>
      </c>
      <c r="AF446" s="7">
        <f>IFERROR(VLOOKUP(AA446,Table1[#All],2,0),0)</f>
        <v>0</v>
      </c>
      <c r="AG446" s="6" t="s">
        <v>9</v>
      </c>
      <c r="AH446" s="6" t="s">
        <v>9</v>
      </c>
      <c r="AI446" s="6">
        <f>0</f>
        <v>0</v>
      </c>
      <c r="AJ446" s="6">
        <f>0</f>
        <v>0</v>
      </c>
      <c r="AK446" s="6">
        <f>0</f>
        <v>0</v>
      </c>
      <c r="AL446" s="7">
        <f>IFERROR(VLOOKUP(AG446,Table1[#All],2,0),0)</f>
        <v>0</v>
      </c>
      <c r="AM446" s="6" t="s">
        <v>9</v>
      </c>
      <c r="AN446" s="6" t="s">
        <v>9</v>
      </c>
      <c r="AO446" s="6">
        <f>0</f>
        <v>0</v>
      </c>
      <c r="AP446" s="6">
        <f>0</f>
        <v>0</v>
      </c>
      <c r="AQ446" s="6">
        <f>0</f>
        <v>0</v>
      </c>
      <c r="AR446" s="7">
        <f>IFERROR(VLOOKUP(AM446,Table1[#All],2,0),0)</f>
        <v>0</v>
      </c>
      <c r="AS446" s="6" t="s">
        <v>9</v>
      </c>
      <c r="AT446" s="6" t="s">
        <v>9</v>
      </c>
      <c r="AU446" s="6">
        <f>0</f>
        <v>0</v>
      </c>
      <c r="AV446" s="6">
        <f>0</f>
        <v>0</v>
      </c>
      <c r="AW446" s="6">
        <f>0</f>
        <v>0</v>
      </c>
      <c r="AX446" s="7">
        <f>IFERROR(VLOOKUP(AS446,Table1[#All],2,0),0)</f>
        <v>0</v>
      </c>
      <c r="AY446" s="6" t="s">
        <v>9</v>
      </c>
      <c r="AZ446" s="6" t="s">
        <v>9</v>
      </c>
      <c r="BA446" s="6">
        <f>0</f>
        <v>0</v>
      </c>
      <c r="BB446" s="6">
        <f>0</f>
        <v>0</v>
      </c>
      <c r="BC446" s="6">
        <f>0</f>
        <v>0</v>
      </c>
      <c r="BD446" s="7">
        <f>IFERROR(VLOOKUP(AY446,Table1[#All],2,0),0)</f>
        <v>0</v>
      </c>
      <c r="BE446" s="6" t="s">
        <v>9</v>
      </c>
      <c r="BF446" s="6" t="s">
        <v>9</v>
      </c>
      <c r="BG446" s="6">
        <f>0</f>
        <v>0</v>
      </c>
      <c r="BH446" s="6">
        <f>0</f>
        <v>0</v>
      </c>
      <c r="BI446" s="6">
        <f>0</f>
        <v>0</v>
      </c>
      <c r="BJ446" s="7">
        <f>IFERROR(VLOOKUP(BE446,Table1[#All],2,0),0)</f>
        <v>0</v>
      </c>
      <c r="BK446" s="6" t="s">
        <v>9</v>
      </c>
      <c r="BL446" s="6" t="s">
        <v>9</v>
      </c>
      <c r="BM446" s="6">
        <f>0</f>
        <v>0</v>
      </c>
      <c r="BN446" s="6">
        <f>0</f>
        <v>0</v>
      </c>
      <c r="BO446" s="6">
        <f>0</f>
        <v>0</v>
      </c>
      <c r="BP446" s="7">
        <f>IFERROR(VLOOKUP(BK446,Table1[#All],2,0),0)</f>
        <v>0</v>
      </c>
    </row>
    <row r="447" spans="1:68" x14ac:dyDescent="0.25">
      <c r="A447" s="6" t="s">
        <v>4191</v>
      </c>
      <c r="B447" s="6" t="str">
        <f>VLOOKUP(A447,Table3[#All],2,FALSE)</f>
        <v>University of Washington</v>
      </c>
      <c r="C447" s="6" t="str">
        <f>VLOOKUP(A447,Table3[#All],3,FALSE)</f>
        <v>Data Science at Scale</v>
      </c>
      <c r="D447" s="6" t="str">
        <f>VLOOKUP(A447,Table3[#All],4,FALSE)</f>
        <v>Specialization</v>
      </c>
      <c r="E447" s="6">
        <f>VLOOKUP(A447,Table3[#All],5,FALSE)</f>
        <v>4.2</v>
      </c>
      <c r="F447" s="6">
        <f>VLOOKUP(A447,Table3[#All],6,FALSE)</f>
        <v>891</v>
      </c>
      <c r="G447" s="6">
        <v>82000</v>
      </c>
      <c r="H447" s="6" t="str">
        <f>VLOOKUP(A447,Table3[#All],8,FALSE)</f>
        <v>Intermediate</v>
      </c>
      <c r="I447" s="6" t="s">
        <v>4192</v>
      </c>
      <c r="J447" s="6" t="s">
        <v>4193</v>
      </c>
      <c r="K447" s="6">
        <v>4.3</v>
      </c>
      <c r="L447" s="6">
        <v>752</v>
      </c>
      <c r="M447" s="6">
        <v>164</v>
      </c>
      <c r="N447" s="7">
        <f>IFERROR(VLOOKUP(I447,Table1[#All],2,0),0)</f>
        <v>57560</v>
      </c>
      <c r="O447" s="6" t="s">
        <v>4194</v>
      </c>
      <c r="P447" s="6" t="s">
        <v>4195</v>
      </c>
      <c r="Q447" s="6">
        <v>4.0999999999999996</v>
      </c>
      <c r="R447" s="6">
        <v>306</v>
      </c>
      <c r="S447" s="6">
        <v>58</v>
      </c>
      <c r="T447" s="7">
        <f>IFERROR(VLOOKUP(O447,Table1[#All],2,0),0)</f>
        <v>34409</v>
      </c>
      <c r="U447" s="6" t="s">
        <v>4196</v>
      </c>
      <c r="V447" s="6" t="s">
        <v>4197</v>
      </c>
      <c r="W447" s="6">
        <v>3.6</v>
      </c>
      <c r="X447" s="6">
        <v>134</v>
      </c>
      <c r="Y447" s="6">
        <v>37</v>
      </c>
      <c r="Z447" s="7">
        <f>IFERROR(VLOOKUP(U447,Table1[#All],2,0),0)</f>
        <v>15423</v>
      </c>
      <c r="AA447" s="6" t="s">
        <v>4198</v>
      </c>
      <c r="AB447" s="6" t="s">
        <v>4199</v>
      </c>
      <c r="AC447" s="6">
        <v>4.0999999999999996</v>
      </c>
      <c r="AD447" s="6">
        <v>22</v>
      </c>
      <c r="AE447" s="6">
        <v>5</v>
      </c>
      <c r="AF447" s="7">
        <f>IFERROR(VLOOKUP(AA447,Table1[#All],2,0),0)</f>
        <v>2234</v>
      </c>
      <c r="AG447" s="6" t="s">
        <v>9</v>
      </c>
      <c r="AH447" s="6" t="s">
        <v>9</v>
      </c>
      <c r="AI447" s="6">
        <f>0</f>
        <v>0</v>
      </c>
      <c r="AJ447" s="6">
        <f>0</f>
        <v>0</v>
      </c>
      <c r="AK447" s="6">
        <f>0</f>
        <v>0</v>
      </c>
      <c r="AL447" s="7">
        <f>IFERROR(VLOOKUP(AG447,Table1[#All],2,0),0)</f>
        <v>0</v>
      </c>
      <c r="AM447" s="6" t="s">
        <v>9</v>
      </c>
      <c r="AN447" s="6" t="s">
        <v>9</v>
      </c>
      <c r="AO447" s="6">
        <f>0</f>
        <v>0</v>
      </c>
      <c r="AP447" s="6">
        <f>0</f>
        <v>0</v>
      </c>
      <c r="AQ447" s="6">
        <f>0</f>
        <v>0</v>
      </c>
      <c r="AR447" s="7">
        <f>IFERROR(VLOOKUP(AM447,Table1[#All],2,0),0)</f>
        <v>0</v>
      </c>
      <c r="AS447" s="6" t="s">
        <v>9</v>
      </c>
      <c r="AT447" s="6" t="s">
        <v>9</v>
      </c>
      <c r="AU447" s="6">
        <f>0</f>
        <v>0</v>
      </c>
      <c r="AV447" s="6">
        <f>0</f>
        <v>0</v>
      </c>
      <c r="AW447" s="6">
        <f>0</f>
        <v>0</v>
      </c>
      <c r="AX447" s="7">
        <f>IFERROR(VLOOKUP(AS447,Table1[#All],2,0),0)</f>
        <v>0</v>
      </c>
      <c r="AY447" s="6" t="s">
        <v>9</v>
      </c>
      <c r="AZ447" s="6" t="s">
        <v>9</v>
      </c>
      <c r="BA447" s="6">
        <f>0</f>
        <v>0</v>
      </c>
      <c r="BB447" s="6">
        <f>0</f>
        <v>0</v>
      </c>
      <c r="BC447" s="6">
        <f>0</f>
        <v>0</v>
      </c>
      <c r="BD447" s="7">
        <f>IFERROR(VLOOKUP(AY447,Table1[#All],2,0),0)</f>
        <v>0</v>
      </c>
      <c r="BE447" s="6" t="s">
        <v>9</v>
      </c>
      <c r="BF447" s="6" t="s">
        <v>9</v>
      </c>
      <c r="BG447" s="6">
        <f>0</f>
        <v>0</v>
      </c>
      <c r="BH447" s="6">
        <f>0</f>
        <v>0</v>
      </c>
      <c r="BI447" s="6">
        <f>0</f>
        <v>0</v>
      </c>
      <c r="BJ447" s="7">
        <f>IFERROR(VLOOKUP(BE447,Table1[#All],2,0),0)</f>
        <v>0</v>
      </c>
      <c r="BK447" s="6" t="s">
        <v>9</v>
      </c>
      <c r="BL447" s="6" t="s">
        <v>9</v>
      </c>
      <c r="BM447" s="6">
        <f>0</f>
        <v>0</v>
      </c>
      <c r="BN447" s="6">
        <f>0</f>
        <v>0</v>
      </c>
      <c r="BO447" s="6">
        <f>0</f>
        <v>0</v>
      </c>
      <c r="BP447" s="7">
        <f>IFERROR(VLOOKUP(BK447,Table1[#All],2,0),0)</f>
        <v>0</v>
      </c>
    </row>
    <row r="448" spans="1:68" x14ac:dyDescent="0.25">
      <c r="A448" s="6" t="s">
        <v>4200</v>
      </c>
      <c r="B448" s="6" t="str">
        <f>VLOOKUP(A448,Table3[#All],2,FALSE)</f>
        <v>Macquarie University</v>
      </c>
      <c r="C448" s="6" t="str">
        <f>VLOOKUP(A448,Table3[#All],3,FALSE)</f>
        <v>Online Learning Design for Educators</v>
      </c>
      <c r="D448" s="6" t="str">
        <f>VLOOKUP(A448,Table3[#All],4,FALSE)</f>
        <v>Specialization</v>
      </c>
      <c r="E448" s="6">
        <f>VLOOKUP(A448,Table3[#All],5,FALSE)</f>
        <v>0</v>
      </c>
      <c r="F448" s="6">
        <f>VLOOKUP(A448,Table3[#All],6,FALSE)</f>
        <v>0</v>
      </c>
      <c r="G448" s="6">
        <v>0</v>
      </c>
      <c r="H448" s="6" t="str">
        <f>VLOOKUP(A448,Table3[#All],8,FALSE)</f>
        <v>Beginner</v>
      </c>
      <c r="I448" s="6" t="s">
        <v>4201</v>
      </c>
      <c r="J448" s="6" t="s">
        <v>4202</v>
      </c>
      <c r="K448" s="6" t="s">
        <v>4367</v>
      </c>
      <c r="L448" s="6" t="s">
        <v>4367</v>
      </c>
      <c r="M448" s="6">
        <f>0</f>
        <v>0</v>
      </c>
      <c r="N448" s="7">
        <f>IFERROR(VLOOKUP(I448,Table1[#All],2,0),0)</f>
        <v>0</v>
      </c>
      <c r="O448" s="6" t="s">
        <v>4203</v>
      </c>
      <c r="P448" s="6" t="s">
        <v>4204</v>
      </c>
      <c r="Q448" s="6" t="s">
        <v>4367</v>
      </c>
      <c r="R448" s="6" t="s">
        <v>4367</v>
      </c>
      <c r="S448" s="6">
        <f>0</f>
        <v>0</v>
      </c>
      <c r="T448" s="7">
        <f>IFERROR(VLOOKUP(O448,Table1[#All],2,0),0)</f>
        <v>0</v>
      </c>
      <c r="U448" s="6" t="s">
        <v>4205</v>
      </c>
      <c r="V448" s="6" t="s">
        <v>4206</v>
      </c>
      <c r="W448" s="6">
        <v>0</v>
      </c>
      <c r="X448" s="6">
        <v>0</v>
      </c>
      <c r="Y448" s="6">
        <v>0</v>
      </c>
      <c r="Z448" s="7">
        <f>IFERROR(VLOOKUP(U448,Table1[#All],2,0),0)</f>
        <v>0</v>
      </c>
      <c r="AA448" s="6" t="s">
        <v>9</v>
      </c>
      <c r="AB448" s="6" t="s">
        <v>9</v>
      </c>
      <c r="AC448" s="6">
        <f>0</f>
        <v>0</v>
      </c>
      <c r="AD448" s="6">
        <f>0</f>
        <v>0</v>
      </c>
      <c r="AE448" s="6">
        <f>0</f>
        <v>0</v>
      </c>
      <c r="AF448" s="7">
        <f>IFERROR(VLOOKUP(AA448,Table1[#All],2,0),0)</f>
        <v>0</v>
      </c>
      <c r="AG448" s="6" t="s">
        <v>9</v>
      </c>
      <c r="AH448" s="6" t="s">
        <v>9</v>
      </c>
      <c r="AI448" s="6">
        <f>0</f>
        <v>0</v>
      </c>
      <c r="AJ448" s="6">
        <f>0</f>
        <v>0</v>
      </c>
      <c r="AK448" s="6">
        <f>0</f>
        <v>0</v>
      </c>
      <c r="AL448" s="7">
        <f>IFERROR(VLOOKUP(AG448,Table1[#All],2,0),0)</f>
        <v>0</v>
      </c>
      <c r="AM448" s="6" t="s">
        <v>9</v>
      </c>
      <c r="AN448" s="6" t="s">
        <v>9</v>
      </c>
      <c r="AO448" s="6">
        <f>0</f>
        <v>0</v>
      </c>
      <c r="AP448" s="6">
        <f>0</f>
        <v>0</v>
      </c>
      <c r="AQ448" s="6">
        <f>0</f>
        <v>0</v>
      </c>
      <c r="AR448" s="7">
        <f>IFERROR(VLOOKUP(AM448,Table1[#All],2,0),0)</f>
        <v>0</v>
      </c>
      <c r="AS448" s="6" t="s">
        <v>9</v>
      </c>
      <c r="AT448" s="6" t="s">
        <v>9</v>
      </c>
      <c r="AU448" s="6">
        <f>0</f>
        <v>0</v>
      </c>
      <c r="AV448" s="6">
        <f>0</f>
        <v>0</v>
      </c>
      <c r="AW448" s="6">
        <f>0</f>
        <v>0</v>
      </c>
      <c r="AX448" s="7">
        <f>IFERROR(VLOOKUP(AS448,Table1[#All],2,0),0)</f>
        <v>0</v>
      </c>
      <c r="AY448" s="6" t="s">
        <v>9</v>
      </c>
      <c r="AZ448" s="6" t="s">
        <v>9</v>
      </c>
      <c r="BA448" s="6">
        <f>0</f>
        <v>0</v>
      </c>
      <c r="BB448" s="6">
        <f>0</f>
        <v>0</v>
      </c>
      <c r="BC448" s="6">
        <f>0</f>
        <v>0</v>
      </c>
      <c r="BD448" s="7">
        <f>IFERROR(VLOOKUP(AY448,Table1[#All],2,0),0)</f>
        <v>0</v>
      </c>
      <c r="BE448" s="6" t="s">
        <v>9</v>
      </c>
      <c r="BF448" s="6" t="s">
        <v>9</v>
      </c>
      <c r="BG448" s="6">
        <f>0</f>
        <v>0</v>
      </c>
      <c r="BH448" s="6">
        <f>0</f>
        <v>0</v>
      </c>
      <c r="BI448" s="6">
        <f>0</f>
        <v>0</v>
      </c>
      <c r="BJ448" s="7">
        <f>IFERROR(VLOOKUP(BE448,Table1[#All],2,0),0)</f>
        <v>0</v>
      </c>
      <c r="BK448" s="6" t="s">
        <v>9</v>
      </c>
      <c r="BL448" s="6" t="s">
        <v>9</v>
      </c>
      <c r="BM448" s="6">
        <f>0</f>
        <v>0</v>
      </c>
      <c r="BN448" s="6">
        <f>0</f>
        <v>0</v>
      </c>
      <c r="BO448" s="6">
        <f>0</f>
        <v>0</v>
      </c>
      <c r="BP448" s="7">
        <f>IFERROR(VLOOKUP(BK448,Table1[#All],2,0),0)</f>
        <v>0</v>
      </c>
    </row>
    <row r="449" spans="1:68" x14ac:dyDescent="0.25">
      <c r="A449" s="6" t="s">
        <v>4207</v>
      </c>
      <c r="B449" s="6" t="str">
        <f>VLOOKUP(A449,Table3[#All],2,FALSE)</f>
        <v>University of California, Irvine</v>
      </c>
      <c r="C449" s="6" t="str">
        <f>VLOOKUP(A449,Table3[#All],3,FALSE)</f>
        <v>Introduction to Business</v>
      </c>
      <c r="D449" s="6" t="str">
        <f>VLOOKUP(A449,Table3[#All],4,FALSE)</f>
        <v>Specialization</v>
      </c>
      <c r="E449" s="6">
        <f>VLOOKUP(A449,Table3[#All],5,FALSE)</f>
        <v>4.5999999999999996</v>
      </c>
      <c r="F449" s="6">
        <f>VLOOKUP(A449,Table3[#All],6,FALSE)</f>
        <v>9</v>
      </c>
      <c r="G449" s="6">
        <v>0</v>
      </c>
      <c r="H449" s="6" t="str">
        <f>VLOOKUP(A449,Table3[#All],8,FALSE)</f>
        <v>Beginner</v>
      </c>
      <c r="I449" s="6" t="s">
        <v>4208</v>
      </c>
      <c r="J449" s="6" t="s">
        <v>4209</v>
      </c>
      <c r="K449" s="6" t="s">
        <v>4367</v>
      </c>
      <c r="L449" s="6" t="s">
        <v>4367</v>
      </c>
      <c r="M449" s="6">
        <f>0</f>
        <v>0</v>
      </c>
      <c r="N449" s="7">
        <f>IFERROR(VLOOKUP(I449,Table1[#All],2,0),0)</f>
        <v>0</v>
      </c>
      <c r="O449" s="6" t="s">
        <v>4210</v>
      </c>
      <c r="P449" s="6" t="s">
        <v>1176</v>
      </c>
      <c r="Q449" s="6" t="s">
        <v>4367</v>
      </c>
      <c r="R449" s="6" t="s">
        <v>4367</v>
      </c>
      <c r="S449" s="6">
        <f>0</f>
        <v>0</v>
      </c>
      <c r="T449" s="7">
        <f>IFERROR(VLOOKUP(O449,Table1[#All],2,0),0)</f>
        <v>0</v>
      </c>
      <c r="U449" s="6" t="s">
        <v>4211</v>
      </c>
      <c r="V449" s="6" t="s">
        <v>4212</v>
      </c>
      <c r="W449" s="6">
        <v>0</v>
      </c>
      <c r="X449" s="6">
        <v>0</v>
      </c>
      <c r="Y449" s="6">
        <v>0</v>
      </c>
      <c r="Z449" s="7">
        <f>IFERROR(VLOOKUP(U449,Table1[#All],2,0),0)</f>
        <v>0</v>
      </c>
      <c r="AA449" s="6" t="s">
        <v>9</v>
      </c>
      <c r="AB449" s="6" t="s">
        <v>9</v>
      </c>
      <c r="AC449" s="6">
        <f>0</f>
        <v>0</v>
      </c>
      <c r="AD449" s="6">
        <f>0</f>
        <v>0</v>
      </c>
      <c r="AE449" s="6">
        <f>0</f>
        <v>0</v>
      </c>
      <c r="AF449" s="7">
        <f>IFERROR(VLOOKUP(AA449,Table1[#All],2,0),0)</f>
        <v>0</v>
      </c>
      <c r="AG449" s="6" t="s">
        <v>9</v>
      </c>
      <c r="AH449" s="6" t="s">
        <v>9</v>
      </c>
      <c r="AI449" s="6">
        <f>0</f>
        <v>0</v>
      </c>
      <c r="AJ449" s="6">
        <f>0</f>
        <v>0</v>
      </c>
      <c r="AK449" s="6">
        <f>0</f>
        <v>0</v>
      </c>
      <c r="AL449" s="7">
        <f>IFERROR(VLOOKUP(AG449,Table1[#All],2,0),0)</f>
        <v>0</v>
      </c>
      <c r="AM449" s="6" t="s">
        <v>9</v>
      </c>
      <c r="AN449" s="6" t="s">
        <v>9</v>
      </c>
      <c r="AO449" s="6">
        <f>0</f>
        <v>0</v>
      </c>
      <c r="AP449" s="6">
        <f>0</f>
        <v>0</v>
      </c>
      <c r="AQ449" s="6">
        <f>0</f>
        <v>0</v>
      </c>
      <c r="AR449" s="7">
        <f>IFERROR(VLOOKUP(AM449,Table1[#All],2,0),0)</f>
        <v>0</v>
      </c>
      <c r="AS449" s="6" t="s">
        <v>9</v>
      </c>
      <c r="AT449" s="6" t="s">
        <v>9</v>
      </c>
      <c r="AU449" s="6">
        <f>0</f>
        <v>0</v>
      </c>
      <c r="AV449" s="6">
        <f>0</f>
        <v>0</v>
      </c>
      <c r="AW449" s="6">
        <f>0</f>
        <v>0</v>
      </c>
      <c r="AX449" s="7">
        <f>IFERROR(VLOOKUP(AS449,Table1[#All],2,0),0)</f>
        <v>0</v>
      </c>
      <c r="AY449" s="6" t="s">
        <v>9</v>
      </c>
      <c r="AZ449" s="6" t="s">
        <v>9</v>
      </c>
      <c r="BA449" s="6">
        <f>0</f>
        <v>0</v>
      </c>
      <c r="BB449" s="6">
        <f>0</f>
        <v>0</v>
      </c>
      <c r="BC449" s="6">
        <f>0</f>
        <v>0</v>
      </c>
      <c r="BD449" s="7">
        <f>IFERROR(VLOOKUP(AY449,Table1[#All],2,0),0)</f>
        <v>0</v>
      </c>
      <c r="BE449" s="6" t="s">
        <v>9</v>
      </c>
      <c r="BF449" s="6" t="s">
        <v>9</v>
      </c>
      <c r="BG449" s="6">
        <f>0</f>
        <v>0</v>
      </c>
      <c r="BH449" s="6">
        <f>0</f>
        <v>0</v>
      </c>
      <c r="BI449" s="6">
        <f>0</f>
        <v>0</v>
      </c>
      <c r="BJ449" s="7">
        <f>IFERROR(VLOOKUP(BE449,Table1[#All],2,0),0)</f>
        <v>0</v>
      </c>
      <c r="BK449" s="6" t="s">
        <v>9</v>
      </c>
      <c r="BL449" s="6" t="s">
        <v>9</v>
      </c>
      <c r="BM449" s="6">
        <f>0</f>
        <v>0</v>
      </c>
      <c r="BN449" s="6">
        <f>0</f>
        <v>0</v>
      </c>
      <c r="BO449" s="6">
        <f>0</f>
        <v>0</v>
      </c>
      <c r="BP449" s="7">
        <f>IFERROR(VLOOKUP(BK449,Table1[#All],2,0),0)</f>
        <v>0</v>
      </c>
    </row>
    <row r="450" spans="1:68" x14ac:dyDescent="0.25">
      <c r="A450" s="6" t="s">
        <v>4213</v>
      </c>
      <c r="B450" s="6" t="str">
        <f>VLOOKUP(A450,Table3[#All],2,FALSE)</f>
        <v>University of Illinois at Urbana-Champaign</v>
      </c>
      <c r="C450" s="6" t="str">
        <f>VLOOKUP(A450,Table3[#All],3,FALSE)</f>
        <v>Professional IQ: Preventing and Solving Problems at Work</v>
      </c>
      <c r="D450" s="6" t="str">
        <f>VLOOKUP(A450,Table3[#All],4,FALSE)</f>
        <v>Specialization</v>
      </c>
      <c r="E450" s="6">
        <f>VLOOKUP(A450,Table3[#All],5,FALSE)</f>
        <v>4.7</v>
      </c>
      <c r="F450" s="6">
        <f>VLOOKUP(A450,Table3[#All],6,FALSE)</f>
        <v>87</v>
      </c>
      <c r="G450" s="6">
        <v>15000</v>
      </c>
      <c r="H450" s="6" t="str">
        <f>VLOOKUP(A450,Table3[#All],8,FALSE)</f>
        <v>Beginner</v>
      </c>
      <c r="I450" s="6" t="s">
        <v>4214</v>
      </c>
      <c r="J450" s="6" t="s">
        <v>4215</v>
      </c>
      <c r="K450" s="6">
        <v>4.8</v>
      </c>
      <c r="L450" s="6">
        <v>48</v>
      </c>
      <c r="M450" s="6">
        <v>18</v>
      </c>
      <c r="N450" s="7">
        <f>IFERROR(VLOOKUP(I450,Table1[#All],2,0),0)</f>
        <v>5795</v>
      </c>
      <c r="O450" s="6" t="s">
        <v>4216</v>
      </c>
      <c r="P450" s="6" t="s">
        <v>4217</v>
      </c>
      <c r="Q450" s="6">
        <v>5</v>
      </c>
      <c r="R450" s="6">
        <v>27</v>
      </c>
      <c r="S450" s="6">
        <v>8</v>
      </c>
      <c r="T450" s="7">
        <f>IFERROR(VLOOKUP(O450,Table1[#All],2,0),0)</f>
        <v>0</v>
      </c>
      <c r="U450" s="6" t="s">
        <v>4218</v>
      </c>
      <c r="V450" s="6" t="s">
        <v>4219</v>
      </c>
      <c r="W450" s="6">
        <v>4.5999999999999996</v>
      </c>
      <c r="X450" s="6">
        <v>42</v>
      </c>
      <c r="Y450" s="6">
        <v>9</v>
      </c>
      <c r="Z450" s="7">
        <f>IFERROR(VLOOKUP(U450,Table1[#All],2,0),0)</f>
        <v>8404</v>
      </c>
      <c r="AA450" s="6" t="s">
        <v>4220</v>
      </c>
      <c r="AB450" s="6" t="s">
        <v>4221</v>
      </c>
      <c r="AC450" s="6">
        <v>0</v>
      </c>
      <c r="AD450" s="6">
        <v>0</v>
      </c>
      <c r="AE450" s="6">
        <f>0</f>
        <v>0</v>
      </c>
      <c r="AF450" s="7">
        <f>IFERROR(VLOOKUP(AA450,Table1[#All],2,0),0)</f>
        <v>0</v>
      </c>
      <c r="AG450" s="6" t="s">
        <v>9</v>
      </c>
      <c r="AH450" s="6" t="s">
        <v>9</v>
      </c>
      <c r="AI450" s="6">
        <f>0</f>
        <v>0</v>
      </c>
      <c r="AJ450" s="6">
        <f>0</f>
        <v>0</v>
      </c>
      <c r="AK450" s="6">
        <f>0</f>
        <v>0</v>
      </c>
      <c r="AL450" s="7">
        <f>IFERROR(VLOOKUP(AG450,Table1[#All],2,0),0)</f>
        <v>0</v>
      </c>
      <c r="AM450" s="6" t="s">
        <v>9</v>
      </c>
      <c r="AN450" s="6" t="s">
        <v>9</v>
      </c>
      <c r="AO450" s="6">
        <f>0</f>
        <v>0</v>
      </c>
      <c r="AP450" s="6">
        <f>0</f>
        <v>0</v>
      </c>
      <c r="AQ450" s="6">
        <f>0</f>
        <v>0</v>
      </c>
      <c r="AR450" s="7">
        <f>IFERROR(VLOOKUP(AM450,Table1[#All],2,0),0)</f>
        <v>0</v>
      </c>
      <c r="AS450" s="6" t="s">
        <v>9</v>
      </c>
      <c r="AT450" s="6" t="s">
        <v>9</v>
      </c>
      <c r="AU450" s="6">
        <f>0</f>
        <v>0</v>
      </c>
      <c r="AV450" s="6">
        <f>0</f>
        <v>0</v>
      </c>
      <c r="AW450" s="6">
        <f>0</f>
        <v>0</v>
      </c>
      <c r="AX450" s="7">
        <f>IFERROR(VLOOKUP(AS450,Table1[#All],2,0),0)</f>
        <v>0</v>
      </c>
      <c r="AY450" s="6" t="s">
        <v>9</v>
      </c>
      <c r="AZ450" s="6" t="s">
        <v>9</v>
      </c>
      <c r="BA450" s="6">
        <f>0</f>
        <v>0</v>
      </c>
      <c r="BB450" s="6">
        <f>0</f>
        <v>0</v>
      </c>
      <c r="BC450" s="6">
        <f>0</f>
        <v>0</v>
      </c>
      <c r="BD450" s="7">
        <f>IFERROR(VLOOKUP(AY450,Table1[#All],2,0),0)</f>
        <v>0</v>
      </c>
      <c r="BE450" s="6" t="s">
        <v>9</v>
      </c>
      <c r="BF450" s="6" t="s">
        <v>9</v>
      </c>
      <c r="BG450" s="6">
        <f>0</f>
        <v>0</v>
      </c>
      <c r="BH450" s="6">
        <f>0</f>
        <v>0</v>
      </c>
      <c r="BI450" s="6">
        <f>0</f>
        <v>0</v>
      </c>
      <c r="BJ450" s="7">
        <f>IFERROR(VLOOKUP(BE450,Table1[#All],2,0),0)</f>
        <v>0</v>
      </c>
      <c r="BK450" s="6" t="s">
        <v>9</v>
      </c>
      <c r="BL450" s="6" t="s">
        <v>9</v>
      </c>
      <c r="BM450" s="6">
        <f>0</f>
        <v>0</v>
      </c>
      <c r="BN450" s="6">
        <f>0</f>
        <v>0</v>
      </c>
      <c r="BO450" s="6">
        <f>0</f>
        <v>0</v>
      </c>
      <c r="BP450" s="7">
        <f>IFERROR(VLOOKUP(BK450,Table1[#All],2,0),0)</f>
        <v>0</v>
      </c>
    </row>
    <row r="451" spans="1:68" x14ac:dyDescent="0.25">
      <c r="A451" s="6" t="s">
        <v>4222</v>
      </c>
      <c r="B451" s="6" t="str">
        <f>VLOOKUP(A451,Table3[#All],2,FALSE)</f>
        <v>Università di Napoli Federico II</v>
      </c>
      <c r="C451" s="6" t="str">
        <f>VLOOKUP(A451,Table3[#All],3,FALSE)</f>
        <v>Data Visualization: Analisi dei dati con Tableau</v>
      </c>
      <c r="D451" s="6" t="str">
        <f>VLOOKUP(A451,Table3[#All],4,FALSE)</f>
        <v>Specialization</v>
      </c>
      <c r="E451" s="6">
        <f>VLOOKUP(A451,Table3[#All],5,FALSE)</f>
        <v>0</v>
      </c>
      <c r="F451" s="6">
        <f>VLOOKUP(A451,Table3[#All],6,FALSE)</f>
        <v>0</v>
      </c>
      <c r="G451" s="6">
        <v>0</v>
      </c>
      <c r="H451" s="6" t="str">
        <f>VLOOKUP(A451,Table3[#All],8,FALSE)</f>
        <v>Beginner</v>
      </c>
      <c r="I451" s="6" t="s">
        <v>4223</v>
      </c>
      <c r="J451" s="6" t="s">
        <v>4224</v>
      </c>
      <c r="K451" s="6" t="s">
        <v>4367</v>
      </c>
      <c r="L451" s="6" t="s">
        <v>4367</v>
      </c>
      <c r="M451" s="6">
        <f>0</f>
        <v>0</v>
      </c>
      <c r="N451" s="7">
        <f>IFERROR(VLOOKUP(I451,Table1[#All],2,0),0)</f>
        <v>0</v>
      </c>
      <c r="O451" s="6" t="s">
        <v>4225</v>
      </c>
      <c r="P451" s="6" t="s">
        <v>4226</v>
      </c>
      <c r="Q451" s="6" t="s">
        <v>4367</v>
      </c>
      <c r="R451" s="6" t="s">
        <v>4367</v>
      </c>
      <c r="S451" s="6" t="s">
        <v>4367</v>
      </c>
      <c r="T451" s="7">
        <f>IFERROR(VLOOKUP(O451,Table1[#All],2,0),0)</f>
        <v>0</v>
      </c>
      <c r="U451" s="6" t="s">
        <v>4227</v>
      </c>
      <c r="V451" s="6" t="s">
        <v>4228</v>
      </c>
      <c r="W451" s="6">
        <v>0</v>
      </c>
      <c r="X451" s="6">
        <v>0</v>
      </c>
      <c r="Y451" s="6">
        <v>0</v>
      </c>
      <c r="Z451" s="7">
        <f>IFERROR(VLOOKUP(U451,Table1[#All],2,0),0)</f>
        <v>0</v>
      </c>
      <c r="AA451" s="6" t="s">
        <v>9</v>
      </c>
      <c r="AB451" s="6" t="s">
        <v>9</v>
      </c>
      <c r="AC451" s="6">
        <f>0</f>
        <v>0</v>
      </c>
      <c r="AD451" s="6">
        <f>0</f>
        <v>0</v>
      </c>
      <c r="AE451" s="6">
        <f>0</f>
        <v>0</v>
      </c>
      <c r="AF451" s="7">
        <f>IFERROR(VLOOKUP(AA451,Table1[#All],2,0),0)</f>
        <v>0</v>
      </c>
      <c r="AG451" s="6" t="s">
        <v>9</v>
      </c>
      <c r="AH451" s="6" t="s">
        <v>9</v>
      </c>
      <c r="AI451" s="6">
        <f>0</f>
        <v>0</v>
      </c>
      <c r="AJ451" s="6">
        <f>0</f>
        <v>0</v>
      </c>
      <c r="AK451" s="6">
        <f>0</f>
        <v>0</v>
      </c>
      <c r="AL451" s="7">
        <f>IFERROR(VLOOKUP(AG451,Table1[#All],2,0),0)</f>
        <v>0</v>
      </c>
      <c r="AM451" s="6" t="s">
        <v>9</v>
      </c>
      <c r="AN451" s="6" t="s">
        <v>9</v>
      </c>
      <c r="AO451" s="6">
        <f>0</f>
        <v>0</v>
      </c>
      <c r="AP451" s="6">
        <f>0</f>
        <v>0</v>
      </c>
      <c r="AQ451" s="6">
        <f>0</f>
        <v>0</v>
      </c>
      <c r="AR451" s="7">
        <f>IFERROR(VLOOKUP(AM451,Table1[#All],2,0),0)</f>
        <v>0</v>
      </c>
      <c r="AS451" s="6" t="s">
        <v>9</v>
      </c>
      <c r="AT451" s="6" t="s">
        <v>9</v>
      </c>
      <c r="AU451" s="6">
        <f>0</f>
        <v>0</v>
      </c>
      <c r="AV451" s="6">
        <f>0</f>
        <v>0</v>
      </c>
      <c r="AW451" s="6">
        <f>0</f>
        <v>0</v>
      </c>
      <c r="AX451" s="7">
        <f>IFERROR(VLOOKUP(AS451,Table1[#All],2,0),0)</f>
        <v>0</v>
      </c>
      <c r="AY451" s="6" t="s">
        <v>9</v>
      </c>
      <c r="AZ451" s="6" t="s">
        <v>9</v>
      </c>
      <c r="BA451" s="6">
        <f>0</f>
        <v>0</v>
      </c>
      <c r="BB451" s="6">
        <f>0</f>
        <v>0</v>
      </c>
      <c r="BC451" s="6">
        <f>0</f>
        <v>0</v>
      </c>
      <c r="BD451" s="7">
        <f>IFERROR(VLOOKUP(AY451,Table1[#All],2,0),0)</f>
        <v>0</v>
      </c>
      <c r="BE451" s="6" t="s">
        <v>9</v>
      </c>
      <c r="BF451" s="6" t="s">
        <v>9</v>
      </c>
      <c r="BG451" s="6">
        <f>0</f>
        <v>0</v>
      </c>
      <c r="BH451" s="6">
        <f>0</f>
        <v>0</v>
      </c>
      <c r="BI451" s="6">
        <f>0</f>
        <v>0</v>
      </c>
      <c r="BJ451" s="7">
        <f>IFERROR(VLOOKUP(BE451,Table1[#All],2,0),0)</f>
        <v>0</v>
      </c>
      <c r="BK451" s="6" t="s">
        <v>9</v>
      </c>
      <c r="BL451" s="6" t="s">
        <v>9</v>
      </c>
      <c r="BM451" s="6">
        <f>0</f>
        <v>0</v>
      </c>
      <c r="BN451" s="6">
        <f>0</f>
        <v>0</v>
      </c>
      <c r="BO451" s="6">
        <f>0</f>
        <v>0</v>
      </c>
      <c r="BP451" s="7">
        <f>IFERROR(VLOOKUP(BK451,Table1[#All],2,0),0)</f>
        <v>0</v>
      </c>
    </row>
    <row r="452" spans="1:68" x14ac:dyDescent="0.25">
      <c r="A452" s="6" t="s">
        <v>4229</v>
      </c>
      <c r="B452" s="6" t="str">
        <f>VLOOKUP(A452,Table3[#All],2,FALSE)</f>
        <v>LearnQuest</v>
      </c>
      <c r="C452" s="6" t="str">
        <f>VLOOKUP(A452,Table3[#All],3,FALSE)</f>
        <v>Ethics in the Age of AI</v>
      </c>
      <c r="D452" s="6" t="str">
        <f>VLOOKUP(A452,Table3[#All],4,FALSE)</f>
        <v>Specialization</v>
      </c>
      <c r="E452" s="6">
        <f>VLOOKUP(A452,Table3[#All],5,FALSE)</f>
        <v>4.7</v>
      </c>
      <c r="F452" s="6">
        <f>VLOOKUP(A452,Table3[#All],6,FALSE)</f>
        <v>148</v>
      </c>
      <c r="G452" s="6">
        <v>5800</v>
      </c>
      <c r="H452" s="6" t="str">
        <f>VLOOKUP(A452,Table3[#All],8,FALSE)</f>
        <v>Beginner</v>
      </c>
      <c r="I452" s="6" t="s">
        <v>4230</v>
      </c>
      <c r="J452" s="6" t="s">
        <v>4231</v>
      </c>
      <c r="K452" s="6">
        <v>4.7</v>
      </c>
      <c r="L452" s="6">
        <v>100</v>
      </c>
      <c r="M452" s="6">
        <v>25</v>
      </c>
      <c r="N452" s="7">
        <f>IFERROR(VLOOKUP(I452,Table1[#All],2,0),0)</f>
        <v>4469</v>
      </c>
      <c r="O452" s="6" t="s">
        <v>4232</v>
      </c>
      <c r="P452" s="6" t="s">
        <v>4233</v>
      </c>
      <c r="Q452" s="6">
        <v>4.9000000000000004</v>
      </c>
      <c r="R452" s="6">
        <v>56</v>
      </c>
      <c r="S452" s="6">
        <v>10</v>
      </c>
      <c r="T452" s="7">
        <f>IFERROR(VLOOKUP(O452,Table1[#All],2,0),0)</f>
        <v>0</v>
      </c>
      <c r="U452" s="6" t="s">
        <v>4234</v>
      </c>
      <c r="V452" s="6" t="s">
        <v>4235</v>
      </c>
      <c r="W452" s="6">
        <v>4.5999999999999996</v>
      </c>
      <c r="X452" s="6">
        <v>37</v>
      </c>
      <c r="Y452" s="6">
        <v>9</v>
      </c>
      <c r="Z452" s="7">
        <f>IFERROR(VLOOKUP(U452,Table1[#All],2,0),0)</f>
        <v>1803</v>
      </c>
      <c r="AA452" s="6" t="s">
        <v>4236</v>
      </c>
      <c r="AB452" s="6" t="s">
        <v>4237</v>
      </c>
      <c r="AC452" s="6">
        <v>4.7</v>
      </c>
      <c r="AD452" s="6">
        <v>22</v>
      </c>
      <c r="AE452" s="6">
        <v>4</v>
      </c>
      <c r="AF452" s="7">
        <f>IFERROR(VLOOKUP(AA452,Table1[#All],2,0),0)</f>
        <v>1713</v>
      </c>
      <c r="AG452" s="6" t="s">
        <v>9</v>
      </c>
      <c r="AH452" s="6" t="s">
        <v>9</v>
      </c>
      <c r="AI452" s="6">
        <f>0</f>
        <v>0</v>
      </c>
      <c r="AJ452" s="6">
        <f>0</f>
        <v>0</v>
      </c>
      <c r="AK452" s="6">
        <f>0</f>
        <v>0</v>
      </c>
      <c r="AL452" s="7">
        <f>IFERROR(VLOOKUP(AG452,Table1[#All],2,0),0)</f>
        <v>0</v>
      </c>
      <c r="AM452" s="6" t="s">
        <v>9</v>
      </c>
      <c r="AN452" s="6" t="s">
        <v>9</v>
      </c>
      <c r="AO452" s="6">
        <f>0</f>
        <v>0</v>
      </c>
      <c r="AP452" s="6">
        <f>0</f>
        <v>0</v>
      </c>
      <c r="AQ452" s="6">
        <f>0</f>
        <v>0</v>
      </c>
      <c r="AR452" s="7">
        <f>IFERROR(VLOOKUP(AM452,Table1[#All],2,0),0)</f>
        <v>0</v>
      </c>
      <c r="AS452" s="6" t="s">
        <v>9</v>
      </c>
      <c r="AT452" s="6" t="s">
        <v>9</v>
      </c>
      <c r="AU452" s="6">
        <f>0</f>
        <v>0</v>
      </c>
      <c r="AV452" s="6">
        <f>0</f>
        <v>0</v>
      </c>
      <c r="AW452" s="6">
        <f>0</f>
        <v>0</v>
      </c>
      <c r="AX452" s="7">
        <f>IFERROR(VLOOKUP(AS452,Table1[#All],2,0),0)</f>
        <v>0</v>
      </c>
      <c r="AY452" s="6" t="s">
        <v>9</v>
      </c>
      <c r="AZ452" s="6" t="s">
        <v>9</v>
      </c>
      <c r="BA452" s="6">
        <f>0</f>
        <v>0</v>
      </c>
      <c r="BB452" s="6">
        <f>0</f>
        <v>0</v>
      </c>
      <c r="BC452" s="6">
        <f>0</f>
        <v>0</v>
      </c>
      <c r="BD452" s="7">
        <f>IFERROR(VLOOKUP(AY452,Table1[#All],2,0),0)</f>
        <v>0</v>
      </c>
      <c r="BE452" s="6" t="s">
        <v>9</v>
      </c>
      <c r="BF452" s="6" t="s">
        <v>9</v>
      </c>
      <c r="BG452" s="6">
        <f>0</f>
        <v>0</v>
      </c>
      <c r="BH452" s="6">
        <f>0</f>
        <v>0</v>
      </c>
      <c r="BI452" s="6">
        <f>0</f>
        <v>0</v>
      </c>
      <c r="BJ452" s="7">
        <f>IFERROR(VLOOKUP(BE452,Table1[#All],2,0),0)</f>
        <v>0</v>
      </c>
      <c r="BK452" s="6" t="s">
        <v>9</v>
      </c>
      <c r="BL452" s="6" t="s">
        <v>9</v>
      </c>
      <c r="BM452" s="6">
        <f>0</f>
        <v>0</v>
      </c>
      <c r="BN452" s="6">
        <f>0</f>
        <v>0</v>
      </c>
      <c r="BO452" s="6">
        <f>0</f>
        <v>0</v>
      </c>
      <c r="BP452" s="7">
        <f>IFERROR(VLOOKUP(BK452,Table1[#All],2,0),0)</f>
        <v>0</v>
      </c>
    </row>
    <row r="453" spans="1:68" x14ac:dyDescent="0.25">
      <c r="A453" s="6" t="s">
        <v>4238</v>
      </c>
      <c r="B453" s="6" t="str">
        <f>VLOOKUP(A453,Table3[#All],2,FALSE)</f>
        <v>Emory University</v>
      </c>
      <c r="C453" s="6" t="str">
        <f>VLOOKUP(A453,Table3[#All],3,FALSE)</f>
        <v>Marketing Channel Strategy &amp; B2B2C Routes to Market</v>
      </c>
      <c r="D453" s="6" t="str">
        <f>VLOOKUP(A453,Table3[#All],4,FALSE)</f>
        <v>Specialization</v>
      </c>
      <c r="E453" s="6">
        <f>VLOOKUP(A453,Table3[#All],5,FALSE)</f>
        <v>4.8</v>
      </c>
      <c r="F453" s="6">
        <f>VLOOKUP(A453,Table3[#All],6,FALSE)</f>
        <v>10</v>
      </c>
      <c r="G453" s="6">
        <v>0</v>
      </c>
      <c r="H453" s="6" t="str">
        <f>VLOOKUP(A453,Table3[#All],8,FALSE)</f>
        <v>Intermediate</v>
      </c>
      <c r="I453" s="6" t="s">
        <v>4239</v>
      </c>
      <c r="J453" s="6" t="s">
        <v>4240</v>
      </c>
      <c r="K453" s="6">
        <v>4.5</v>
      </c>
      <c r="L453" s="6">
        <v>12</v>
      </c>
      <c r="M453" s="6">
        <v>2</v>
      </c>
      <c r="N453" s="7">
        <f>IFERROR(VLOOKUP(I453,Table1[#All],2,0),0)</f>
        <v>0</v>
      </c>
      <c r="O453" s="6" t="s">
        <v>4241</v>
      </c>
      <c r="P453" s="6" t="s">
        <v>4242</v>
      </c>
      <c r="Q453" s="6" t="s">
        <v>4367</v>
      </c>
      <c r="R453" s="6" t="s">
        <v>4367</v>
      </c>
      <c r="S453" s="6" t="s">
        <v>4367</v>
      </c>
      <c r="T453" s="7">
        <f>IFERROR(VLOOKUP(O453,Table1[#All],2,0),0)</f>
        <v>0</v>
      </c>
      <c r="U453" s="6" t="s">
        <v>4243</v>
      </c>
      <c r="V453" s="6" t="s">
        <v>4244</v>
      </c>
      <c r="W453" s="6">
        <v>0</v>
      </c>
      <c r="X453" s="6">
        <v>0</v>
      </c>
      <c r="Y453" s="6">
        <v>0</v>
      </c>
      <c r="Z453" s="7">
        <f>IFERROR(VLOOKUP(U453,Table1[#All],2,0),0)</f>
        <v>0</v>
      </c>
      <c r="AA453" s="6" t="s">
        <v>4245</v>
      </c>
      <c r="AB453" s="6" t="s">
        <v>4246</v>
      </c>
      <c r="AC453" s="6">
        <v>0</v>
      </c>
      <c r="AD453" s="6">
        <v>0</v>
      </c>
      <c r="AE453" s="6">
        <f>0</f>
        <v>0</v>
      </c>
      <c r="AF453" s="7">
        <f>IFERROR(VLOOKUP(AA453,Table1[#All],2,0),0)</f>
        <v>0</v>
      </c>
      <c r="AG453" s="6" t="s">
        <v>9</v>
      </c>
      <c r="AH453" s="6" t="s">
        <v>9</v>
      </c>
      <c r="AI453" s="6">
        <f>0</f>
        <v>0</v>
      </c>
      <c r="AJ453" s="6">
        <f>0</f>
        <v>0</v>
      </c>
      <c r="AK453" s="6">
        <f>0</f>
        <v>0</v>
      </c>
      <c r="AL453" s="7">
        <f>IFERROR(VLOOKUP(AG453,Table1[#All],2,0),0)</f>
        <v>0</v>
      </c>
      <c r="AM453" s="6" t="s">
        <v>9</v>
      </c>
      <c r="AN453" s="6" t="s">
        <v>9</v>
      </c>
      <c r="AO453" s="6">
        <f>0</f>
        <v>0</v>
      </c>
      <c r="AP453" s="6">
        <f>0</f>
        <v>0</v>
      </c>
      <c r="AQ453" s="6">
        <f>0</f>
        <v>0</v>
      </c>
      <c r="AR453" s="7">
        <f>IFERROR(VLOOKUP(AM453,Table1[#All],2,0),0)</f>
        <v>0</v>
      </c>
      <c r="AS453" s="6" t="s">
        <v>9</v>
      </c>
      <c r="AT453" s="6" t="s">
        <v>9</v>
      </c>
      <c r="AU453" s="6">
        <f>0</f>
        <v>0</v>
      </c>
      <c r="AV453" s="6">
        <f>0</f>
        <v>0</v>
      </c>
      <c r="AW453" s="6">
        <f>0</f>
        <v>0</v>
      </c>
      <c r="AX453" s="7">
        <f>IFERROR(VLOOKUP(AS453,Table1[#All],2,0),0)</f>
        <v>0</v>
      </c>
      <c r="AY453" s="6" t="s">
        <v>9</v>
      </c>
      <c r="AZ453" s="6" t="s">
        <v>9</v>
      </c>
      <c r="BA453" s="6">
        <f>0</f>
        <v>0</v>
      </c>
      <c r="BB453" s="6">
        <f>0</f>
        <v>0</v>
      </c>
      <c r="BC453" s="6">
        <f>0</f>
        <v>0</v>
      </c>
      <c r="BD453" s="7">
        <f>IFERROR(VLOOKUP(AY453,Table1[#All],2,0),0)</f>
        <v>0</v>
      </c>
      <c r="BE453" s="6" t="s">
        <v>9</v>
      </c>
      <c r="BF453" s="6" t="s">
        <v>9</v>
      </c>
      <c r="BG453" s="6">
        <f>0</f>
        <v>0</v>
      </c>
      <c r="BH453" s="6">
        <f>0</f>
        <v>0</v>
      </c>
      <c r="BI453" s="6">
        <f>0</f>
        <v>0</v>
      </c>
      <c r="BJ453" s="7">
        <f>IFERROR(VLOOKUP(BE453,Table1[#All],2,0),0)</f>
        <v>0</v>
      </c>
      <c r="BK453" s="6" t="s">
        <v>9</v>
      </c>
      <c r="BL453" s="6" t="s">
        <v>9</v>
      </c>
      <c r="BM453" s="6">
        <f>0</f>
        <v>0</v>
      </c>
      <c r="BN453" s="6">
        <f>0</f>
        <v>0</v>
      </c>
      <c r="BO453" s="6">
        <f>0</f>
        <v>0</v>
      </c>
      <c r="BP453" s="7">
        <f>IFERROR(VLOOKUP(BK453,Table1[#All],2,0),0)</f>
        <v>0</v>
      </c>
    </row>
    <row r="454" spans="1:68" x14ac:dyDescent="0.25">
      <c r="A454" s="6" t="s">
        <v>4247</v>
      </c>
      <c r="B454" s="6" t="str">
        <f>VLOOKUP(A454,Table3[#All],2,FALSE)</f>
        <v>Moscow Institute of Physics and Technology</v>
      </c>
      <c r="C454" s="6" t="str">
        <f>VLOOKUP(A454,Table3[#All],3,FALSE)</f>
        <v>Understanding Modern Finance</v>
      </c>
      <c r="D454" s="6" t="str">
        <f>VLOOKUP(A454,Table3[#All],4,FALSE)</f>
        <v>Specialization</v>
      </c>
      <c r="E454" s="6">
        <f>VLOOKUP(A454,Table3[#All],5,FALSE)</f>
        <v>4.4000000000000004</v>
      </c>
      <c r="F454" s="6">
        <f>VLOOKUP(A454,Table3[#All],6,FALSE)</f>
        <v>202</v>
      </c>
      <c r="G454" s="6">
        <v>24000</v>
      </c>
      <c r="H454" s="6" t="str">
        <f>VLOOKUP(A454,Table3[#All],8,FALSE)</f>
        <v>Intermediate</v>
      </c>
      <c r="I454" s="6" t="s">
        <v>4248</v>
      </c>
      <c r="J454" s="6" t="s">
        <v>4249</v>
      </c>
      <c r="K454" s="6">
        <v>4.7</v>
      </c>
      <c r="L454" s="6">
        <v>88</v>
      </c>
      <c r="M454" s="6">
        <v>21</v>
      </c>
      <c r="N454" s="7">
        <f>IFERROR(VLOOKUP(I454,Table1[#All],2,0),0)</f>
        <v>10646</v>
      </c>
      <c r="O454" s="6" t="s">
        <v>4250</v>
      </c>
      <c r="P454" s="6" t="s">
        <v>4251</v>
      </c>
      <c r="Q454" s="6">
        <v>4.5</v>
      </c>
      <c r="R454" s="6">
        <v>26</v>
      </c>
      <c r="S454" s="6">
        <v>11</v>
      </c>
      <c r="T454" s="7">
        <f>IFERROR(VLOOKUP(O454,Table1[#All],2,0),0)</f>
        <v>4654</v>
      </c>
      <c r="U454" s="6" t="s">
        <v>4252</v>
      </c>
      <c r="V454" s="6" t="s">
        <v>4253</v>
      </c>
      <c r="W454" s="6">
        <v>4.7</v>
      </c>
      <c r="X454" s="6">
        <v>32</v>
      </c>
      <c r="Y454" s="6">
        <v>9</v>
      </c>
      <c r="Z454" s="7">
        <f>IFERROR(VLOOKUP(U454,Table1[#All],2,0),0)</f>
        <v>4297</v>
      </c>
      <c r="AA454" s="6" t="s">
        <v>4254</v>
      </c>
      <c r="AB454" s="6" t="s">
        <v>4255</v>
      </c>
      <c r="AC454" s="6">
        <v>4.3</v>
      </c>
      <c r="AD454" s="6">
        <v>84</v>
      </c>
      <c r="AE454" s="6">
        <v>18</v>
      </c>
      <c r="AF454" s="7">
        <f>IFERROR(VLOOKUP(AA454,Table1[#All],2,0),0)</f>
        <v>11548</v>
      </c>
      <c r="AG454" s="6" t="s">
        <v>4256</v>
      </c>
      <c r="AH454" s="6" t="s">
        <v>4257</v>
      </c>
      <c r="AI454" s="6" t="s">
        <v>4367</v>
      </c>
      <c r="AJ454" s="6" t="s">
        <v>4367</v>
      </c>
      <c r="AK454" s="6">
        <f>0</f>
        <v>0</v>
      </c>
      <c r="AL454" s="7">
        <f>IFERROR(VLOOKUP(AG454,Table1[#All],2,0),0)</f>
        <v>1719</v>
      </c>
      <c r="AM454" s="6" t="s">
        <v>9</v>
      </c>
      <c r="AN454" s="6" t="s">
        <v>9</v>
      </c>
      <c r="AO454" s="6">
        <f>0</f>
        <v>0</v>
      </c>
      <c r="AP454" s="6">
        <f>0</f>
        <v>0</v>
      </c>
      <c r="AQ454" s="6">
        <f>0</f>
        <v>0</v>
      </c>
      <c r="AR454" s="7">
        <f>IFERROR(VLOOKUP(AM454,Table1[#All],2,0),0)</f>
        <v>0</v>
      </c>
      <c r="AS454" s="6" t="s">
        <v>9</v>
      </c>
      <c r="AT454" s="6" t="s">
        <v>9</v>
      </c>
      <c r="AU454" s="6">
        <f>0</f>
        <v>0</v>
      </c>
      <c r="AV454" s="6">
        <f>0</f>
        <v>0</v>
      </c>
      <c r="AW454" s="6">
        <f>0</f>
        <v>0</v>
      </c>
      <c r="AX454" s="7">
        <f>IFERROR(VLOOKUP(AS454,Table1[#All],2,0),0)</f>
        <v>0</v>
      </c>
      <c r="AY454" s="6" t="s">
        <v>9</v>
      </c>
      <c r="AZ454" s="6" t="s">
        <v>9</v>
      </c>
      <c r="BA454" s="6">
        <f>0</f>
        <v>0</v>
      </c>
      <c r="BB454" s="6">
        <f>0</f>
        <v>0</v>
      </c>
      <c r="BC454" s="6">
        <f>0</f>
        <v>0</v>
      </c>
      <c r="BD454" s="7">
        <f>IFERROR(VLOOKUP(AY454,Table1[#All],2,0),0)</f>
        <v>0</v>
      </c>
      <c r="BE454" s="6" t="s">
        <v>9</v>
      </c>
      <c r="BF454" s="6" t="s">
        <v>9</v>
      </c>
      <c r="BG454" s="6">
        <f>0</f>
        <v>0</v>
      </c>
      <c r="BH454" s="6">
        <f>0</f>
        <v>0</v>
      </c>
      <c r="BI454" s="6">
        <f>0</f>
        <v>0</v>
      </c>
      <c r="BJ454" s="7">
        <f>IFERROR(VLOOKUP(BE454,Table1[#All],2,0),0)</f>
        <v>0</v>
      </c>
      <c r="BK454" s="6" t="s">
        <v>9</v>
      </c>
      <c r="BL454" s="6" t="s">
        <v>9</v>
      </c>
      <c r="BM454" s="6">
        <f>0</f>
        <v>0</v>
      </c>
      <c r="BN454" s="6">
        <f>0</f>
        <v>0</v>
      </c>
      <c r="BO454" s="6">
        <f>0</f>
        <v>0</v>
      </c>
      <c r="BP454" s="7">
        <f>IFERROR(VLOOKUP(BK454,Table1[#All],2,0),0)</f>
        <v>0</v>
      </c>
    </row>
    <row r="455" spans="1:68" x14ac:dyDescent="0.25">
      <c r="A455" s="6" t="s">
        <v>4258</v>
      </c>
      <c r="B455" s="6" t="str">
        <f>VLOOKUP(A455,Table3[#All],2,FALSE)</f>
        <v>University System of Georgia</v>
      </c>
      <c r="C455" s="6" t="str">
        <f>VLOOKUP(A455,Table3[#All],3,FALSE)</f>
        <v>Cybersecurity: Developing a Program for Your Business</v>
      </c>
      <c r="D455" s="6" t="str">
        <f>VLOOKUP(A455,Table3[#All],4,FALSE)</f>
        <v>Specialization</v>
      </c>
      <c r="E455" s="6">
        <f>VLOOKUP(A455,Table3[#All],5,FALSE)</f>
        <v>4.5</v>
      </c>
      <c r="F455" s="6">
        <f>VLOOKUP(A455,Table3[#All],6,FALSE)</f>
        <v>2545</v>
      </c>
      <c r="G455" s="6">
        <v>94000</v>
      </c>
      <c r="H455" s="6" t="str">
        <f>VLOOKUP(A455,Table3[#All],8,FALSE)</f>
        <v>Beginner</v>
      </c>
      <c r="I455" s="6" t="s">
        <v>4259</v>
      </c>
      <c r="J455" s="6" t="s">
        <v>4260</v>
      </c>
      <c r="K455" s="6">
        <v>4.5</v>
      </c>
      <c r="L455" s="6">
        <v>582</v>
      </c>
      <c r="M455" s="6">
        <v>133</v>
      </c>
      <c r="N455" s="7">
        <f>IFERROR(VLOOKUP(I455,Table1[#All],2,0),0)</f>
        <v>34143</v>
      </c>
      <c r="O455" s="6" t="s">
        <v>4261</v>
      </c>
      <c r="P455" s="6" t="s">
        <v>4262</v>
      </c>
      <c r="Q455" s="6">
        <v>4.5999999999999996</v>
      </c>
      <c r="R455" s="8">
        <v>2029</v>
      </c>
      <c r="S455" s="6">
        <v>543</v>
      </c>
      <c r="T455" s="7">
        <f>IFERROR(VLOOKUP(O455,Table1[#All],2,0),0)</f>
        <v>68948</v>
      </c>
      <c r="U455" s="6" t="s">
        <v>4263</v>
      </c>
      <c r="V455" s="6" t="s">
        <v>4264</v>
      </c>
      <c r="W455" s="6">
        <v>4.7</v>
      </c>
      <c r="X455" s="6">
        <v>242</v>
      </c>
      <c r="Y455" s="6">
        <v>66</v>
      </c>
      <c r="Z455" s="7">
        <f>IFERROR(VLOOKUP(U455,Table1[#All],2,0),0)</f>
        <v>16830</v>
      </c>
      <c r="AA455" s="6" t="s">
        <v>4265</v>
      </c>
      <c r="AB455" s="6" t="s">
        <v>4266</v>
      </c>
      <c r="AC455" s="6">
        <v>4.9000000000000004</v>
      </c>
      <c r="AD455" s="6">
        <v>47</v>
      </c>
      <c r="AE455" s="6">
        <v>16</v>
      </c>
      <c r="AF455" s="7">
        <f>IFERROR(VLOOKUP(AA455,Table1[#All],2,0),0)</f>
        <v>3907</v>
      </c>
      <c r="AG455" s="6" t="s">
        <v>9</v>
      </c>
      <c r="AH455" s="6" t="s">
        <v>9</v>
      </c>
      <c r="AI455" s="6">
        <f>0</f>
        <v>0</v>
      </c>
      <c r="AJ455" s="6">
        <f>0</f>
        <v>0</v>
      </c>
      <c r="AK455" s="6">
        <f>0</f>
        <v>0</v>
      </c>
      <c r="AL455" s="7">
        <f>IFERROR(VLOOKUP(AG455,Table1[#All],2,0),0)</f>
        <v>0</v>
      </c>
      <c r="AM455" s="6" t="s">
        <v>9</v>
      </c>
      <c r="AN455" s="6" t="s">
        <v>9</v>
      </c>
      <c r="AO455" s="6">
        <f>0</f>
        <v>0</v>
      </c>
      <c r="AP455" s="6">
        <f>0</f>
        <v>0</v>
      </c>
      <c r="AQ455" s="6">
        <f>0</f>
        <v>0</v>
      </c>
      <c r="AR455" s="7">
        <f>IFERROR(VLOOKUP(AM455,Table1[#All],2,0),0)</f>
        <v>0</v>
      </c>
      <c r="AS455" s="6" t="s">
        <v>9</v>
      </c>
      <c r="AT455" s="6" t="s">
        <v>9</v>
      </c>
      <c r="AU455" s="6">
        <f>0</f>
        <v>0</v>
      </c>
      <c r="AV455" s="6">
        <f>0</f>
        <v>0</v>
      </c>
      <c r="AW455" s="6">
        <f>0</f>
        <v>0</v>
      </c>
      <c r="AX455" s="7">
        <f>IFERROR(VLOOKUP(AS455,Table1[#All],2,0),0)</f>
        <v>0</v>
      </c>
      <c r="AY455" s="6" t="s">
        <v>9</v>
      </c>
      <c r="AZ455" s="6" t="s">
        <v>9</v>
      </c>
      <c r="BA455" s="6">
        <f>0</f>
        <v>0</v>
      </c>
      <c r="BB455" s="6">
        <f>0</f>
        <v>0</v>
      </c>
      <c r="BC455" s="6">
        <f>0</f>
        <v>0</v>
      </c>
      <c r="BD455" s="7">
        <f>IFERROR(VLOOKUP(AY455,Table1[#All],2,0),0)</f>
        <v>0</v>
      </c>
      <c r="BE455" s="6" t="s">
        <v>9</v>
      </c>
      <c r="BF455" s="6" t="s">
        <v>9</v>
      </c>
      <c r="BG455" s="6">
        <f>0</f>
        <v>0</v>
      </c>
      <c r="BH455" s="6">
        <f>0</f>
        <v>0</v>
      </c>
      <c r="BI455" s="6">
        <f>0</f>
        <v>0</v>
      </c>
      <c r="BJ455" s="7">
        <f>IFERROR(VLOOKUP(BE455,Table1[#All],2,0),0)</f>
        <v>0</v>
      </c>
      <c r="BK455" s="6" t="s">
        <v>9</v>
      </c>
      <c r="BL455" s="6" t="s">
        <v>9</v>
      </c>
      <c r="BM455" s="6">
        <f>0</f>
        <v>0</v>
      </c>
      <c r="BN455" s="6">
        <f>0</f>
        <v>0</v>
      </c>
      <c r="BO455" s="6">
        <f>0</f>
        <v>0</v>
      </c>
      <c r="BP455" s="7">
        <f>IFERROR(VLOOKUP(BK455,Table1[#All],2,0),0)</f>
        <v>0</v>
      </c>
    </row>
    <row r="456" spans="1:68" x14ac:dyDescent="0.25">
      <c r="A456" s="6" t="s">
        <v>4267</v>
      </c>
      <c r="B456" s="6" t="str">
        <f>VLOOKUP(A456,Table3[#All],2,FALSE)</f>
        <v>McMaster University</v>
      </c>
      <c r="C456" s="6" t="str">
        <f>VLOOKUP(A456,Table3[#All],3,FALSE)</f>
        <v>Finance for Everyone</v>
      </c>
      <c r="D456" s="6" t="str">
        <f>VLOOKUP(A456,Table3[#All],4,FALSE)</f>
        <v>Specialization</v>
      </c>
      <c r="E456" s="6">
        <f>VLOOKUP(A456,Table3[#All],5,FALSE)</f>
        <v>4.7</v>
      </c>
      <c r="F456" s="6">
        <f>VLOOKUP(A456,Table3[#All],6,FALSE)</f>
        <v>1099</v>
      </c>
      <c r="G456" s="6">
        <v>66000</v>
      </c>
      <c r="H456" s="6" t="str">
        <f>VLOOKUP(A456,Table3[#All],8,FALSE)</f>
        <v>Beginner</v>
      </c>
      <c r="I456" s="6" t="s">
        <v>4268</v>
      </c>
      <c r="J456" s="6" t="s">
        <v>4269</v>
      </c>
      <c r="K456" s="6">
        <v>4.7</v>
      </c>
      <c r="L456" s="6">
        <v>722</v>
      </c>
      <c r="M456" s="6">
        <v>166</v>
      </c>
      <c r="N456" s="7">
        <f>IFERROR(VLOOKUP(I456,Table1[#All],2,0),0)</f>
        <v>46890</v>
      </c>
      <c r="O456" s="6" t="s">
        <v>4270</v>
      </c>
      <c r="P456" s="6" t="s">
        <v>4271</v>
      </c>
      <c r="Q456" s="6">
        <v>4.7</v>
      </c>
      <c r="R456" s="6">
        <v>349</v>
      </c>
      <c r="S456" s="6">
        <v>62</v>
      </c>
      <c r="T456" s="7">
        <f>IFERROR(VLOOKUP(O456,Table1[#All],2,0),0)</f>
        <v>29407</v>
      </c>
      <c r="U456" s="6" t="s">
        <v>4272</v>
      </c>
      <c r="V456" s="6" t="s">
        <v>4273</v>
      </c>
      <c r="W456" s="6">
        <v>4.7</v>
      </c>
      <c r="X456" s="6">
        <v>193</v>
      </c>
      <c r="Y456" s="6">
        <v>30</v>
      </c>
      <c r="Z456" s="7">
        <f>IFERROR(VLOOKUP(U456,Table1[#All],2,0),0)</f>
        <v>14926</v>
      </c>
      <c r="AA456" s="6" t="s">
        <v>4274</v>
      </c>
      <c r="AB456" s="6" t="s">
        <v>4275</v>
      </c>
      <c r="AC456" s="6">
        <v>4.8</v>
      </c>
      <c r="AD456" s="6">
        <v>109</v>
      </c>
      <c r="AE456" s="6">
        <v>17</v>
      </c>
      <c r="AF456" s="7">
        <f>IFERROR(VLOOKUP(AA456,Table1[#All],2,0),0)</f>
        <v>13484</v>
      </c>
      <c r="AG456" s="6" t="s">
        <v>4276</v>
      </c>
      <c r="AH456" s="6" t="s">
        <v>4277</v>
      </c>
      <c r="AI456" s="6">
        <v>4.5</v>
      </c>
      <c r="AJ456" s="6">
        <v>22</v>
      </c>
      <c r="AK456" s="6">
        <v>2</v>
      </c>
      <c r="AL456" s="7">
        <f>IFERROR(VLOOKUP(AG456,Table1[#All],2,0),0)</f>
        <v>2859</v>
      </c>
      <c r="AM456" s="6" t="s">
        <v>9</v>
      </c>
      <c r="AN456" s="6" t="s">
        <v>9</v>
      </c>
      <c r="AO456" s="6">
        <f>0</f>
        <v>0</v>
      </c>
      <c r="AP456" s="6">
        <f>0</f>
        <v>0</v>
      </c>
      <c r="AQ456" s="6">
        <f>0</f>
        <v>0</v>
      </c>
      <c r="AR456" s="7">
        <f>IFERROR(VLOOKUP(AM456,Table1[#All],2,0),0)</f>
        <v>0</v>
      </c>
      <c r="AS456" s="6" t="s">
        <v>9</v>
      </c>
      <c r="AT456" s="6" t="s">
        <v>9</v>
      </c>
      <c r="AU456" s="6">
        <f>0</f>
        <v>0</v>
      </c>
      <c r="AV456" s="6">
        <f>0</f>
        <v>0</v>
      </c>
      <c r="AW456" s="6">
        <f>0</f>
        <v>0</v>
      </c>
      <c r="AX456" s="7">
        <f>IFERROR(VLOOKUP(AS456,Table1[#All],2,0),0)</f>
        <v>0</v>
      </c>
      <c r="AY456" s="6" t="s">
        <v>9</v>
      </c>
      <c r="AZ456" s="6" t="s">
        <v>9</v>
      </c>
      <c r="BA456" s="6">
        <f>0</f>
        <v>0</v>
      </c>
      <c r="BB456" s="6">
        <f>0</f>
        <v>0</v>
      </c>
      <c r="BC456" s="6">
        <f>0</f>
        <v>0</v>
      </c>
      <c r="BD456" s="7">
        <f>IFERROR(VLOOKUP(AY456,Table1[#All],2,0),0)</f>
        <v>0</v>
      </c>
      <c r="BE456" s="6" t="s">
        <v>9</v>
      </c>
      <c r="BF456" s="6" t="s">
        <v>9</v>
      </c>
      <c r="BG456" s="6">
        <f>0</f>
        <v>0</v>
      </c>
      <c r="BH456" s="6">
        <f>0</f>
        <v>0</v>
      </c>
      <c r="BI456" s="6">
        <f>0</f>
        <v>0</v>
      </c>
      <c r="BJ456" s="7">
        <f>IFERROR(VLOOKUP(BE456,Table1[#All],2,0),0)</f>
        <v>0</v>
      </c>
      <c r="BK456" s="6" t="s">
        <v>9</v>
      </c>
      <c r="BL456" s="6" t="s">
        <v>9</v>
      </c>
      <c r="BM456" s="6">
        <f>0</f>
        <v>0</v>
      </c>
      <c r="BN456" s="6">
        <f>0</f>
        <v>0</v>
      </c>
      <c r="BO456" s="6">
        <f>0</f>
        <v>0</v>
      </c>
      <c r="BP456" s="7">
        <f>IFERROR(VLOOKUP(BK456,Table1[#All],2,0),0)</f>
        <v>0</v>
      </c>
    </row>
    <row r="457" spans="1:68" x14ac:dyDescent="0.25">
      <c r="A457" s="6" t="s">
        <v>4278</v>
      </c>
      <c r="B457" s="6" t="str">
        <f>VLOOKUP(A457,Table3[#All],2,FALSE)</f>
        <v>University of California, Irvine</v>
      </c>
      <c r="C457" s="6" t="str">
        <f>VLOOKUP(A457,Table3[#All],3,FALSE)</f>
        <v>Essential English for University Success</v>
      </c>
      <c r="D457" s="6" t="str">
        <f>VLOOKUP(A457,Table3[#All],4,FALSE)</f>
        <v>Specialization</v>
      </c>
      <c r="E457" s="6">
        <f>VLOOKUP(A457,Table3[#All],5,FALSE)</f>
        <v>0</v>
      </c>
      <c r="F457" s="6">
        <f>VLOOKUP(A457,Table3[#All],6,FALSE)</f>
        <v>0</v>
      </c>
      <c r="G457" s="6">
        <v>0</v>
      </c>
      <c r="H457" s="6" t="str">
        <f>VLOOKUP(A457,Table3[#All],8,FALSE)</f>
        <v>Beginner</v>
      </c>
      <c r="I457" s="6" t="s">
        <v>4279</v>
      </c>
      <c r="J457" s="6" t="s">
        <v>4280</v>
      </c>
      <c r="K457" s="6" t="s">
        <v>4367</v>
      </c>
      <c r="L457" s="6" t="s">
        <v>4367</v>
      </c>
      <c r="M457" s="6">
        <f>0</f>
        <v>0</v>
      </c>
      <c r="N457" s="7">
        <f>IFERROR(VLOOKUP(I457,Table1[#All],2,0),0)</f>
        <v>0</v>
      </c>
      <c r="O457" s="6" t="s">
        <v>4281</v>
      </c>
      <c r="P457" s="6" t="s">
        <v>4282</v>
      </c>
      <c r="Q457" s="6" t="s">
        <v>4367</v>
      </c>
      <c r="R457" s="6" t="s">
        <v>4367</v>
      </c>
      <c r="S457" s="6">
        <f>0</f>
        <v>0</v>
      </c>
      <c r="T457" s="7">
        <f>IFERROR(VLOOKUP(O457,Table1[#All],2,0),0)</f>
        <v>0</v>
      </c>
      <c r="U457" s="6" t="s">
        <v>4283</v>
      </c>
      <c r="V457" s="6" t="s">
        <v>4284</v>
      </c>
      <c r="W457" s="6">
        <v>0</v>
      </c>
      <c r="X457" s="6">
        <v>0</v>
      </c>
      <c r="Y457" s="6">
        <v>0</v>
      </c>
      <c r="Z457" s="7">
        <f>IFERROR(VLOOKUP(U457,Table1[#All],2,0),0)</f>
        <v>0</v>
      </c>
      <c r="AA457" s="6" t="s">
        <v>9</v>
      </c>
      <c r="AB457" s="6" t="s">
        <v>9</v>
      </c>
      <c r="AC457" s="6">
        <f>0</f>
        <v>0</v>
      </c>
      <c r="AD457" s="6">
        <f>0</f>
        <v>0</v>
      </c>
      <c r="AE457" s="6">
        <f>0</f>
        <v>0</v>
      </c>
      <c r="AF457" s="7">
        <f>IFERROR(VLOOKUP(AA457,Table1[#All],2,0),0)</f>
        <v>0</v>
      </c>
      <c r="AG457" s="6" t="s">
        <v>9</v>
      </c>
      <c r="AH457" s="6" t="s">
        <v>9</v>
      </c>
      <c r="AI457" s="6">
        <f>0</f>
        <v>0</v>
      </c>
      <c r="AJ457" s="6">
        <f>0</f>
        <v>0</v>
      </c>
      <c r="AK457" s="6">
        <f>0</f>
        <v>0</v>
      </c>
      <c r="AL457" s="7">
        <f>IFERROR(VLOOKUP(AG457,Table1[#All],2,0),0)</f>
        <v>0</v>
      </c>
      <c r="AM457" s="6" t="s">
        <v>9</v>
      </c>
      <c r="AN457" s="6" t="s">
        <v>9</v>
      </c>
      <c r="AO457" s="6">
        <f>0</f>
        <v>0</v>
      </c>
      <c r="AP457" s="6">
        <f>0</f>
        <v>0</v>
      </c>
      <c r="AQ457" s="6">
        <f>0</f>
        <v>0</v>
      </c>
      <c r="AR457" s="7">
        <f>IFERROR(VLOOKUP(AM457,Table1[#All],2,0),0)</f>
        <v>0</v>
      </c>
      <c r="AS457" s="6" t="s">
        <v>9</v>
      </c>
      <c r="AT457" s="6" t="s">
        <v>9</v>
      </c>
      <c r="AU457" s="6">
        <f>0</f>
        <v>0</v>
      </c>
      <c r="AV457" s="6">
        <f>0</f>
        <v>0</v>
      </c>
      <c r="AW457" s="6">
        <f>0</f>
        <v>0</v>
      </c>
      <c r="AX457" s="7">
        <f>IFERROR(VLOOKUP(AS457,Table1[#All],2,0),0)</f>
        <v>0</v>
      </c>
      <c r="AY457" s="6" t="s">
        <v>9</v>
      </c>
      <c r="AZ457" s="6" t="s">
        <v>9</v>
      </c>
      <c r="BA457" s="6">
        <f>0</f>
        <v>0</v>
      </c>
      <c r="BB457" s="6">
        <f>0</f>
        <v>0</v>
      </c>
      <c r="BC457" s="6">
        <f>0</f>
        <v>0</v>
      </c>
      <c r="BD457" s="7">
        <f>IFERROR(VLOOKUP(AY457,Table1[#All],2,0),0)</f>
        <v>0</v>
      </c>
      <c r="BE457" s="6" t="s">
        <v>9</v>
      </c>
      <c r="BF457" s="6" t="s">
        <v>9</v>
      </c>
      <c r="BG457" s="6">
        <f>0</f>
        <v>0</v>
      </c>
      <c r="BH457" s="6">
        <f>0</f>
        <v>0</v>
      </c>
      <c r="BI457" s="6">
        <f>0</f>
        <v>0</v>
      </c>
      <c r="BJ457" s="7">
        <f>IFERROR(VLOOKUP(BE457,Table1[#All],2,0),0)</f>
        <v>0</v>
      </c>
      <c r="BK457" s="6" t="s">
        <v>9</v>
      </c>
      <c r="BL457" s="6" t="s">
        <v>9</v>
      </c>
      <c r="BM457" s="6">
        <f>0</f>
        <v>0</v>
      </c>
      <c r="BN457" s="6">
        <f>0</f>
        <v>0</v>
      </c>
      <c r="BO457" s="6">
        <f>0</f>
        <v>0</v>
      </c>
      <c r="BP457" s="7">
        <f>IFERROR(VLOOKUP(BK457,Table1[#All],2,0),0)</f>
        <v>0</v>
      </c>
    </row>
    <row r="458" spans="1:68" x14ac:dyDescent="0.25">
      <c r="A458" s="6" t="s">
        <v>4285</v>
      </c>
      <c r="B458" s="6" t="str">
        <f>VLOOKUP(A458,Table3[#All],2,FALSE)</f>
        <v>LearnQuest</v>
      </c>
      <c r="C458" s="6" t="str">
        <f>VLOOKUP(A458,Table3[#All],3,FALSE)</f>
        <v>Test-Driven Development</v>
      </c>
      <c r="D458" s="6" t="str">
        <f>VLOOKUP(A458,Table3[#All],4,FALSE)</f>
        <v>Specialization</v>
      </c>
      <c r="E458" s="6">
        <f>VLOOKUP(A458,Table3[#All],5,FALSE)</f>
        <v>3.8</v>
      </c>
      <c r="F458" s="6">
        <f>VLOOKUP(A458,Table3[#All],6,FALSE)</f>
        <v>26</v>
      </c>
      <c r="G458" s="6">
        <v>0</v>
      </c>
      <c r="H458" s="6" t="str">
        <f>VLOOKUP(A458,Table3[#All],8,FALSE)</f>
        <v>Intermediate</v>
      </c>
      <c r="I458" s="6" t="s">
        <v>4286</v>
      </c>
      <c r="J458" s="6" t="s">
        <v>4287</v>
      </c>
      <c r="K458" s="6">
        <v>4.3</v>
      </c>
      <c r="L458" s="6">
        <v>18</v>
      </c>
      <c r="M458" s="6">
        <v>2</v>
      </c>
      <c r="N458" s="7">
        <f>IFERROR(VLOOKUP(I458,Table1[#All],2,0),0)</f>
        <v>0</v>
      </c>
      <c r="O458" s="6" t="s">
        <v>4288</v>
      </c>
      <c r="P458" s="6" t="s">
        <v>4289</v>
      </c>
      <c r="Q458" s="6">
        <v>3.8</v>
      </c>
      <c r="R458" s="6">
        <v>11</v>
      </c>
      <c r="S458" s="6">
        <v>3</v>
      </c>
      <c r="T458" s="7">
        <f>IFERROR(VLOOKUP(O458,Table1[#All],2,0),0)</f>
        <v>0</v>
      </c>
      <c r="U458" s="6" t="s">
        <v>4290</v>
      </c>
      <c r="V458" s="6" t="s">
        <v>4291</v>
      </c>
      <c r="W458" s="6">
        <v>0</v>
      </c>
      <c r="X458" s="6">
        <v>0</v>
      </c>
      <c r="Y458" s="6">
        <v>0</v>
      </c>
      <c r="Z458" s="7">
        <f>IFERROR(VLOOKUP(U458,Table1[#All],2,0),0)</f>
        <v>0</v>
      </c>
      <c r="AA458" s="6" t="s">
        <v>4292</v>
      </c>
      <c r="AB458" s="6" t="s">
        <v>4293</v>
      </c>
      <c r="AC458" s="6">
        <v>0</v>
      </c>
      <c r="AD458" s="6">
        <v>0</v>
      </c>
      <c r="AE458" s="6">
        <f>0</f>
        <v>0</v>
      </c>
      <c r="AF458" s="7">
        <f>IFERROR(VLOOKUP(AA458,Table1[#All],2,0),0)</f>
        <v>0</v>
      </c>
      <c r="AG458" s="6" t="s">
        <v>9</v>
      </c>
      <c r="AH458" s="6" t="s">
        <v>9</v>
      </c>
      <c r="AI458" s="6">
        <f>0</f>
        <v>0</v>
      </c>
      <c r="AJ458" s="6">
        <f>0</f>
        <v>0</v>
      </c>
      <c r="AK458" s="6">
        <f>0</f>
        <v>0</v>
      </c>
      <c r="AL458" s="7">
        <f>IFERROR(VLOOKUP(AG458,Table1[#All],2,0),0)</f>
        <v>0</v>
      </c>
      <c r="AM458" s="6" t="s">
        <v>9</v>
      </c>
      <c r="AN458" s="6" t="s">
        <v>9</v>
      </c>
      <c r="AO458" s="6">
        <f>0</f>
        <v>0</v>
      </c>
      <c r="AP458" s="6">
        <f>0</f>
        <v>0</v>
      </c>
      <c r="AQ458" s="6">
        <f>0</f>
        <v>0</v>
      </c>
      <c r="AR458" s="7">
        <f>IFERROR(VLOOKUP(AM458,Table1[#All],2,0),0)</f>
        <v>0</v>
      </c>
      <c r="AS458" s="6" t="s">
        <v>9</v>
      </c>
      <c r="AT458" s="6" t="s">
        <v>9</v>
      </c>
      <c r="AU458" s="6">
        <f>0</f>
        <v>0</v>
      </c>
      <c r="AV458" s="6">
        <f>0</f>
        <v>0</v>
      </c>
      <c r="AW458" s="6">
        <f>0</f>
        <v>0</v>
      </c>
      <c r="AX458" s="7">
        <f>IFERROR(VLOOKUP(AS458,Table1[#All],2,0),0)</f>
        <v>0</v>
      </c>
      <c r="AY458" s="6" t="s">
        <v>9</v>
      </c>
      <c r="AZ458" s="6" t="s">
        <v>9</v>
      </c>
      <c r="BA458" s="6">
        <f>0</f>
        <v>0</v>
      </c>
      <c r="BB458" s="6">
        <f>0</f>
        <v>0</v>
      </c>
      <c r="BC458" s="6">
        <f>0</f>
        <v>0</v>
      </c>
      <c r="BD458" s="7">
        <f>IFERROR(VLOOKUP(AY458,Table1[#All],2,0),0)</f>
        <v>0</v>
      </c>
      <c r="BE458" s="6" t="s">
        <v>9</v>
      </c>
      <c r="BF458" s="6" t="s">
        <v>9</v>
      </c>
      <c r="BG458" s="6">
        <f>0</f>
        <v>0</v>
      </c>
      <c r="BH458" s="6">
        <f>0</f>
        <v>0</v>
      </c>
      <c r="BI458" s="6">
        <f>0</f>
        <v>0</v>
      </c>
      <c r="BJ458" s="7">
        <f>IFERROR(VLOOKUP(BE458,Table1[#All],2,0),0)</f>
        <v>0</v>
      </c>
      <c r="BK458" s="6" t="s">
        <v>9</v>
      </c>
      <c r="BL458" s="6" t="s">
        <v>9</v>
      </c>
      <c r="BM458" s="6">
        <f>0</f>
        <v>0</v>
      </c>
      <c r="BN458" s="6">
        <f>0</f>
        <v>0</v>
      </c>
      <c r="BO458" s="6">
        <f>0</f>
        <v>0</v>
      </c>
      <c r="BP458" s="7">
        <f>IFERROR(VLOOKUP(BK458,Table1[#All],2,0),0)</f>
        <v>0</v>
      </c>
    </row>
    <row r="459" spans="1:68" x14ac:dyDescent="0.25">
      <c r="A459" s="6" t="s">
        <v>4294</v>
      </c>
      <c r="B459" s="6" t="str">
        <f>VLOOKUP(A459,Table3[#All],2,FALSE)</f>
        <v>University of Colorado System</v>
      </c>
      <c r="C459" s="6" t="str">
        <f>VLOOKUP(A459,Table3[#All],3,FALSE)</f>
        <v>Computational Thinking with Beginning C Programming</v>
      </c>
      <c r="D459" s="6" t="str">
        <f>VLOOKUP(A459,Table3[#All],4,FALSE)</f>
        <v>Specialization</v>
      </c>
      <c r="E459" s="6">
        <f>VLOOKUP(A459,Table3[#All],5,FALSE)</f>
        <v>4.5999999999999996</v>
      </c>
      <c r="F459" s="6">
        <f>VLOOKUP(A459,Table3[#All],6,FALSE)</f>
        <v>319</v>
      </c>
      <c r="G459" s="6">
        <v>18000</v>
      </c>
      <c r="H459" s="6" t="str">
        <f>VLOOKUP(A459,Table3[#All],8,FALSE)</f>
        <v>Beginner</v>
      </c>
      <c r="I459" s="6" t="s">
        <v>4295</v>
      </c>
      <c r="J459" s="6" t="s">
        <v>4296</v>
      </c>
      <c r="K459" s="6">
        <v>4.5999999999999996</v>
      </c>
      <c r="L459" s="6">
        <v>276</v>
      </c>
      <c r="M459" s="6">
        <v>62</v>
      </c>
      <c r="N459" s="7">
        <f>IFERROR(VLOOKUP(I459,Table1[#All],2,0),0)</f>
        <v>16253</v>
      </c>
      <c r="O459" s="6" t="s">
        <v>4297</v>
      </c>
      <c r="P459" s="6" t="s">
        <v>4298</v>
      </c>
      <c r="Q459" s="6">
        <v>4.7</v>
      </c>
      <c r="R459" s="6">
        <v>79</v>
      </c>
      <c r="S459" s="6">
        <v>16</v>
      </c>
      <c r="T459" s="7">
        <f>IFERROR(VLOOKUP(O459,Table1[#All],2,0),0)</f>
        <v>3776</v>
      </c>
      <c r="U459" s="6" t="s">
        <v>4299</v>
      </c>
      <c r="V459" s="6" t="s">
        <v>4300</v>
      </c>
      <c r="W459" s="6">
        <v>4.7</v>
      </c>
      <c r="X459" s="6">
        <v>31</v>
      </c>
      <c r="Y459" s="6">
        <v>4</v>
      </c>
      <c r="Z459" s="7">
        <f>IFERROR(VLOOKUP(U459,Table1[#All],2,0),0)</f>
        <v>2952</v>
      </c>
      <c r="AA459" s="6" t="s">
        <v>4301</v>
      </c>
      <c r="AB459" s="6" t="s">
        <v>4302</v>
      </c>
      <c r="AC459" s="6">
        <v>4.4000000000000004</v>
      </c>
      <c r="AD459" s="6">
        <v>29</v>
      </c>
      <c r="AE459" s="6">
        <v>5</v>
      </c>
      <c r="AF459" s="7">
        <f>IFERROR(VLOOKUP(AA459,Table1[#All],2,0),0)</f>
        <v>3137</v>
      </c>
      <c r="AG459" s="6" t="s">
        <v>9</v>
      </c>
      <c r="AH459" s="6" t="s">
        <v>9</v>
      </c>
      <c r="AI459" s="6">
        <f>0</f>
        <v>0</v>
      </c>
      <c r="AJ459" s="6">
        <f>0</f>
        <v>0</v>
      </c>
      <c r="AK459" s="6">
        <f>0</f>
        <v>0</v>
      </c>
      <c r="AL459" s="7">
        <f>IFERROR(VLOOKUP(AG459,Table1[#All],2,0),0)</f>
        <v>0</v>
      </c>
      <c r="AM459" s="6" t="s">
        <v>9</v>
      </c>
      <c r="AN459" s="6" t="s">
        <v>9</v>
      </c>
      <c r="AO459" s="6">
        <f>0</f>
        <v>0</v>
      </c>
      <c r="AP459" s="6">
        <f>0</f>
        <v>0</v>
      </c>
      <c r="AQ459" s="6">
        <f>0</f>
        <v>0</v>
      </c>
      <c r="AR459" s="7">
        <f>IFERROR(VLOOKUP(AM459,Table1[#All],2,0),0)</f>
        <v>0</v>
      </c>
      <c r="AS459" s="6" t="s">
        <v>9</v>
      </c>
      <c r="AT459" s="6" t="s">
        <v>9</v>
      </c>
      <c r="AU459" s="6">
        <f>0</f>
        <v>0</v>
      </c>
      <c r="AV459" s="6">
        <f>0</f>
        <v>0</v>
      </c>
      <c r="AW459" s="6">
        <f>0</f>
        <v>0</v>
      </c>
      <c r="AX459" s="7">
        <f>IFERROR(VLOOKUP(AS459,Table1[#All],2,0),0)</f>
        <v>0</v>
      </c>
      <c r="AY459" s="6" t="s">
        <v>9</v>
      </c>
      <c r="AZ459" s="6" t="s">
        <v>9</v>
      </c>
      <c r="BA459" s="6">
        <f>0</f>
        <v>0</v>
      </c>
      <c r="BB459" s="6">
        <f>0</f>
        <v>0</v>
      </c>
      <c r="BC459" s="6">
        <f>0</f>
        <v>0</v>
      </c>
      <c r="BD459" s="7">
        <f>IFERROR(VLOOKUP(AY459,Table1[#All],2,0),0)</f>
        <v>0</v>
      </c>
      <c r="BE459" s="6" t="s">
        <v>9</v>
      </c>
      <c r="BF459" s="6" t="s">
        <v>9</v>
      </c>
      <c r="BG459" s="6">
        <f>0</f>
        <v>0</v>
      </c>
      <c r="BH459" s="6">
        <f>0</f>
        <v>0</v>
      </c>
      <c r="BI459" s="6">
        <f>0</f>
        <v>0</v>
      </c>
      <c r="BJ459" s="7">
        <f>IFERROR(VLOOKUP(BE459,Table1[#All],2,0),0)</f>
        <v>0</v>
      </c>
      <c r="BK459" s="6" t="s">
        <v>9</v>
      </c>
      <c r="BL459" s="6" t="s">
        <v>9</v>
      </c>
      <c r="BM459" s="6">
        <f>0</f>
        <v>0</v>
      </c>
      <c r="BN459" s="6">
        <f>0</f>
        <v>0</v>
      </c>
      <c r="BO459" s="6">
        <f>0</f>
        <v>0</v>
      </c>
      <c r="BP459" s="7">
        <f>IFERROR(VLOOKUP(BK459,Table1[#All],2,0),0)</f>
        <v>0</v>
      </c>
    </row>
    <row r="460" spans="1:68" x14ac:dyDescent="0.25">
      <c r="A460" s="6" t="s">
        <v>4303</v>
      </c>
      <c r="B460" s="6" t="str">
        <f>VLOOKUP(A460,Table3[#All],2,FALSE)</f>
        <v>University of Illinois at Urbana-Champaign</v>
      </c>
      <c r="C460" s="6" t="str">
        <f>VLOOKUP(A460,Table3[#All],3,FALSE)</f>
        <v>Global Challenges in Business</v>
      </c>
      <c r="D460" s="6" t="str">
        <f>VLOOKUP(A460,Table3[#All],4,FALSE)</f>
        <v>Specialization</v>
      </c>
      <c r="E460" s="6">
        <f>VLOOKUP(A460,Table3[#All],5,FALSE)</f>
        <v>4.7</v>
      </c>
      <c r="F460" s="6">
        <f>VLOOKUP(A460,Table3[#All],6,FALSE)</f>
        <v>778</v>
      </c>
      <c r="G460" s="6">
        <v>33000</v>
      </c>
      <c r="H460" s="6" t="str">
        <f>VLOOKUP(A460,Table3[#All],8,FALSE)</f>
        <v>Beginner</v>
      </c>
      <c r="I460" s="6" t="s">
        <v>4304</v>
      </c>
      <c r="J460" s="6" t="s">
        <v>4305</v>
      </c>
      <c r="K460" s="6">
        <v>4.2</v>
      </c>
      <c r="L460" s="6">
        <v>104</v>
      </c>
      <c r="M460" s="6">
        <v>19</v>
      </c>
      <c r="N460" s="7">
        <f>IFERROR(VLOOKUP(I460,Table1[#All],2,0),0)</f>
        <v>10824</v>
      </c>
      <c r="O460" s="6" t="s">
        <v>4306</v>
      </c>
      <c r="P460" s="6" t="s">
        <v>4307</v>
      </c>
      <c r="Q460" s="6">
        <v>4.3</v>
      </c>
      <c r="R460" s="6">
        <v>118</v>
      </c>
      <c r="S460" s="6">
        <v>25</v>
      </c>
      <c r="T460" s="7">
        <f>IFERROR(VLOOKUP(O460,Table1[#All],2,0),0)</f>
        <v>6044</v>
      </c>
      <c r="U460" s="6" t="s">
        <v>4308</v>
      </c>
      <c r="V460" s="6" t="s">
        <v>4309</v>
      </c>
      <c r="W460" s="6">
        <v>4.9000000000000004</v>
      </c>
      <c r="X460" s="6">
        <v>246</v>
      </c>
      <c r="Y460" s="6">
        <v>43</v>
      </c>
      <c r="Z460" s="7">
        <f>IFERROR(VLOOKUP(U460,Table1[#All],2,0),0)</f>
        <v>10669</v>
      </c>
      <c r="AA460" s="6" t="s">
        <v>4310</v>
      </c>
      <c r="AB460" s="6" t="s">
        <v>4311</v>
      </c>
      <c r="AC460" s="6">
        <v>4.9000000000000004</v>
      </c>
      <c r="AD460" s="6">
        <v>133</v>
      </c>
      <c r="AE460" s="6">
        <v>27</v>
      </c>
      <c r="AF460" s="7">
        <f>IFERROR(VLOOKUP(AA460,Table1[#All],2,0),0)</f>
        <v>7207</v>
      </c>
      <c r="AG460" s="6" t="s">
        <v>4312</v>
      </c>
      <c r="AH460" s="6" t="s">
        <v>4313</v>
      </c>
      <c r="AI460" s="6">
        <v>4.7</v>
      </c>
      <c r="AJ460" s="6">
        <v>153</v>
      </c>
      <c r="AK460" s="6">
        <v>24</v>
      </c>
      <c r="AL460" s="7">
        <f>IFERROR(VLOOKUP(AG460,Table1[#All],2,0),0)</f>
        <v>8595</v>
      </c>
      <c r="AM460" s="6" t="s">
        <v>4314</v>
      </c>
      <c r="AN460" s="6" t="s">
        <v>4315</v>
      </c>
      <c r="AO460" s="6">
        <v>4.7</v>
      </c>
      <c r="AP460" s="6">
        <v>342</v>
      </c>
      <c r="AQ460" s="6">
        <v>72</v>
      </c>
      <c r="AR460" s="7">
        <f>IFERROR(VLOOKUP(AM460,Table1[#All],2,0),0)</f>
        <v>12145</v>
      </c>
      <c r="AS460" s="6" t="s">
        <v>4316</v>
      </c>
      <c r="AT460" s="6" t="s">
        <v>4317</v>
      </c>
      <c r="AU460" s="6" t="s">
        <v>4367</v>
      </c>
      <c r="AV460" s="6" t="s">
        <v>4367</v>
      </c>
      <c r="AW460" s="6">
        <f>0</f>
        <v>0</v>
      </c>
      <c r="AX460" s="7">
        <f>IFERROR(VLOOKUP(AS460,Table1[#All],2,0),0)</f>
        <v>2230</v>
      </c>
      <c r="AY460" s="6" t="s">
        <v>9</v>
      </c>
      <c r="AZ460" s="6" t="s">
        <v>9</v>
      </c>
      <c r="BA460" s="6">
        <f>0</f>
        <v>0</v>
      </c>
      <c r="BB460" s="6">
        <f>0</f>
        <v>0</v>
      </c>
      <c r="BC460" s="6">
        <f>0</f>
        <v>0</v>
      </c>
      <c r="BD460" s="7">
        <f>IFERROR(VLOOKUP(AY460,Table1[#All],2,0),0)</f>
        <v>0</v>
      </c>
      <c r="BE460" s="6" t="s">
        <v>9</v>
      </c>
      <c r="BF460" s="6" t="s">
        <v>9</v>
      </c>
      <c r="BG460" s="6">
        <f>0</f>
        <v>0</v>
      </c>
      <c r="BH460" s="6">
        <f>0</f>
        <v>0</v>
      </c>
      <c r="BI460" s="6">
        <f>0</f>
        <v>0</v>
      </c>
      <c r="BJ460" s="7">
        <f>IFERROR(VLOOKUP(BE460,Table1[#All],2,0),0)</f>
        <v>0</v>
      </c>
      <c r="BK460" s="6" t="s">
        <v>9</v>
      </c>
      <c r="BL460" s="6" t="s">
        <v>9</v>
      </c>
      <c r="BM460" s="6">
        <f>0</f>
        <v>0</v>
      </c>
      <c r="BN460" s="6">
        <f>0</f>
        <v>0</v>
      </c>
      <c r="BO460" s="6">
        <f>0</f>
        <v>0</v>
      </c>
      <c r="BP460" s="7">
        <f>IFERROR(VLOOKUP(BK460,Table1[#All],2,0),0)</f>
        <v>0</v>
      </c>
    </row>
    <row r="461" spans="1:68" x14ac:dyDescent="0.25">
      <c r="A461" s="6" t="s">
        <v>4318</v>
      </c>
      <c r="B461" s="6" t="str">
        <f>VLOOKUP(A461,Table3[#All],2,FALSE)</f>
        <v>Google Cloud</v>
      </c>
      <c r="C461" s="6" t="str">
        <f>VLOOKUP(A461,Table3[#All],3,FALSE)</f>
        <v>Hands-on Machine Learning with Google Cloud Labs</v>
      </c>
      <c r="D461" s="6" t="str">
        <f>VLOOKUP(A461,Table3[#All],4,FALSE)</f>
        <v>Specialization</v>
      </c>
      <c r="E461" s="6">
        <f>VLOOKUP(A461,Table3[#All],5,FALSE)</f>
        <v>4.3</v>
      </c>
      <c r="F461" s="6">
        <f>VLOOKUP(A461,Table3[#All],6,FALSE)</f>
        <v>11</v>
      </c>
      <c r="G461" s="6">
        <v>0</v>
      </c>
      <c r="H461" s="6" t="str">
        <f>VLOOKUP(A461,Table3[#All],8,FALSE)</f>
        <v>Intermediate</v>
      </c>
      <c r="I461" s="6" t="s">
        <v>4319</v>
      </c>
      <c r="J461" s="6" t="s">
        <v>4320</v>
      </c>
      <c r="K461" s="6">
        <v>4.2</v>
      </c>
      <c r="L461" s="6">
        <v>10</v>
      </c>
      <c r="M461" s="6">
        <v>1</v>
      </c>
      <c r="N461" s="7">
        <f>IFERROR(VLOOKUP(I461,Table1[#All],2,0),0)</f>
        <v>0</v>
      </c>
      <c r="O461" s="6" t="s">
        <v>4321</v>
      </c>
      <c r="P461" s="6" t="s">
        <v>4322</v>
      </c>
      <c r="Q461" s="6" t="s">
        <v>4367</v>
      </c>
      <c r="R461" s="6" t="s">
        <v>4367</v>
      </c>
      <c r="S461" s="6" t="s">
        <v>4367</v>
      </c>
      <c r="T461" s="7">
        <f>IFERROR(VLOOKUP(O461,Table1[#All],2,0),0)</f>
        <v>0</v>
      </c>
      <c r="U461" s="6" t="s">
        <v>4323</v>
      </c>
      <c r="V461" s="6" t="s">
        <v>4324</v>
      </c>
      <c r="W461" s="6">
        <v>0</v>
      </c>
      <c r="X461" s="6">
        <v>0</v>
      </c>
      <c r="Y461" s="6">
        <v>0</v>
      </c>
      <c r="Z461" s="7">
        <f>IFERROR(VLOOKUP(U461,Table1[#All],2,0),0)</f>
        <v>0</v>
      </c>
      <c r="AA461" s="6" t="s">
        <v>9</v>
      </c>
      <c r="AB461" s="6" t="s">
        <v>9</v>
      </c>
      <c r="AC461" s="6">
        <f>0</f>
        <v>0</v>
      </c>
      <c r="AD461" s="6">
        <f>0</f>
        <v>0</v>
      </c>
      <c r="AE461" s="6">
        <f>0</f>
        <v>0</v>
      </c>
      <c r="AF461" s="7">
        <f>IFERROR(VLOOKUP(AA461,Table1[#All],2,0),0)</f>
        <v>0</v>
      </c>
      <c r="AG461" s="6" t="s">
        <v>9</v>
      </c>
      <c r="AH461" s="6" t="s">
        <v>9</v>
      </c>
      <c r="AI461" s="6">
        <f>0</f>
        <v>0</v>
      </c>
      <c r="AJ461" s="6">
        <f>0</f>
        <v>0</v>
      </c>
      <c r="AK461" s="6">
        <f>0</f>
        <v>0</v>
      </c>
      <c r="AL461" s="7">
        <f>IFERROR(VLOOKUP(AG461,Table1[#All],2,0),0)</f>
        <v>0</v>
      </c>
      <c r="AM461" s="6" t="s">
        <v>9</v>
      </c>
      <c r="AN461" s="6" t="s">
        <v>9</v>
      </c>
      <c r="AO461" s="6">
        <f>0</f>
        <v>0</v>
      </c>
      <c r="AP461" s="6">
        <f>0</f>
        <v>0</v>
      </c>
      <c r="AQ461" s="6">
        <f>0</f>
        <v>0</v>
      </c>
      <c r="AR461" s="7">
        <f>IFERROR(VLOOKUP(AM461,Table1[#All],2,0),0)</f>
        <v>0</v>
      </c>
      <c r="AS461" s="6" t="s">
        <v>9</v>
      </c>
      <c r="AT461" s="6" t="s">
        <v>9</v>
      </c>
      <c r="AU461" s="6">
        <f>0</f>
        <v>0</v>
      </c>
      <c r="AV461" s="6">
        <f>0</f>
        <v>0</v>
      </c>
      <c r="AW461" s="6">
        <f>0</f>
        <v>0</v>
      </c>
      <c r="AX461" s="7">
        <f>IFERROR(VLOOKUP(AS461,Table1[#All],2,0),0)</f>
        <v>0</v>
      </c>
      <c r="AY461" s="6" t="s">
        <v>9</v>
      </c>
      <c r="AZ461" s="6" t="s">
        <v>9</v>
      </c>
      <c r="BA461" s="6">
        <f>0</f>
        <v>0</v>
      </c>
      <c r="BB461" s="6">
        <f>0</f>
        <v>0</v>
      </c>
      <c r="BC461" s="6">
        <f>0</f>
        <v>0</v>
      </c>
      <c r="BD461" s="7">
        <f>IFERROR(VLOOKUP(AY461,Table1[#All],2,0),0)</f>
        <v>0</v>
      </c>
      <c r="BE461" s="6" t="s">
        <v>9</v>
      </c>
      <c r="BF461" s="6" t="s">
        <v>9</v>
      </c>
      <c r="BG461" s="6">
        <f>0</f>
        <v>0</v>
      </c>
      <c r="BH461" s="6">
        <f>0</f>
        <v>0</v>
      </c>
      <c r="BI461" s="6">
        <f>0</f>
        <v>0</v>
      </c>
      <c r="BJ461" s="7">
        <f>IFERROR(VLOOKUP(BE461,Table1[#All],2,0),0)</f>
        <v>0</v>
      </c>
      <c r="BK461" s="6" t="s">
        <v>9</v>
      </c>
      <c r="BL461" s="6" t="s">
        <v>9</v>
      </c>
      <c r="BM461" s="6">
        <f>0</f>
        <v>0</v>
      </c>
      <c r="BN461" s="6">
        <f>0</f>
        <v>0</v>
      </c>
      <c r="BO461" s="6">
        <f>0</f>
        <v>0</v>
      </c>
      <c r="BP461" s="7">
        <f>IFERROR(VLOOKUP(BK461,Table1[#All],2,0),0)</f>
        <v>0</v>
      </c>
    </row>
    <row r="462" spans="1:68" x14ac:dyDescent="0.25">
      <c r="A462" s="6" t="s">
        <v>4325</v>
      </c>
      <c r="B462" s="6" t="str">
        <f>VLOOKUP(A462,Table3[#All],2,FALSE)</f>
        <v>LearnQuest</v>
      </c>
      <c r="C462" s="6" t="str">
        <f>VLOOKUP(A462,Table3[#All],3,FALSE)</f>
        <v>Oracle SQL Databases</v>
      </c>
      <c r="D462" s="6" t="str">
        <f>VLOOKUP(A462,Table3[#All],4,FALSE)</f>
        <v>Specialization</v>
      </c>
      <c r="E462" s="6">
        <f>VLOOKUP(A462,Table3[#All],5,FALSE)</f>
        <v>0</v>
      </c>
      <c r="F462" s="6">
        <f>VLOOKUP(A462,Table3[#All],6,FALSE)</f>
        <v>0</v>
      </c>
      <c r="G462" s="6">
        <v>0</v>
      </c>
      <c r="H462" s="6" t="str">
        <f>VLOOKUP(A462,Table3[#All],8,FALSE)</f>
        <v>Beginner</v>
      </c>
      <c r="I462" s="6" t="s">
        <v>4326</v>
      </c>
      <c r="J462" s="6" t="s">
        <v>4327</v>
      </c>
      <c r="K462" s="6" t="s">
        <v>4367</v>
      </c>
      <c r="L462" s="6" t="s">
        <v>4367</v>
      </c>
      <c r="M462" s="6" t="s">
        <v>4367</v>
      </c>
      <c r="N462" s="7">
        <f>IFERROR(VLOOKUP(I462,Table1[#All],2,0),0)</f>
        <v>0</v>
      </c>
      <c r="O462" s="6" t="s">
        <v>4328</v>
      </c>
      <c r="P462" s="6" t="s">
        <v>4329</v>
      </c>
      <c r="Q462" s="6" t="s">
        <v>4367</v>
      </c>
      <c r="R462" s="6" t="s">
        <v>4367</v>
      </c>
      <c r="S462" s="6" t="s">
        <v>4367</v>
      </c>
      <c r="T462" s="7">
        <f>IFERROR(VLOOKUP(O462,Table1[#All],2,0),0)</f>
        <v>0</v>
      </c>
      <c r="U462" s="6" t="s">
        <v>4330</v>
      </c>
      <c r="V462" s="6" t="s">
        <v>4331</v>
      </c>
      <c r="W462" s="6">
        <v>0</v>
      </c>
      <c r="X462" s="6">
        <v>0</v>
      </c>
      <c r="Y462" s="6">
        <v>0</v>
      </c>
      <c r="Z462" s="7">
        <f>IFERROR(VLOOKUP(U462,Table1[#All],2,0),0)</f>
        <v>0</v>
      </c>
      <c r="AA462" s="6" t="s">
        <v>4332</v>
      </c>
      <c r="AB462" s="6" t="s">
        <v>4333</v>
      </c>
      <c r="AC462" s="6">
        <v>0</v>
      </c>
      <c r="AD462" s="6">
        <v>0</v>
      </c>
      <c r="AE462" s="6">
        <f>0</f>
        <v>0</v>
      </c>
      <c r="AF462" s="7">
        <f>IFERROR(VLOOKUP(AA462,Table1[#All],2,0),0)</f>
        <v>0</v>
      </c>
      <c r="AG462" s="6" t="s">
        <v>9</v>
      </c>
      <c r="AH462" s="6" t="s">
        <v>9</v>
      </c>
      <c r="AI462" s="6">
        <f>0</f>
        <v>0</v>
      </c>
      <c r="AJ462" s="6">
        <f>0</f>
        <v>0</v>
      </c>
      <c r="AK462" s="6">
        <f>0</f>
        <v>0</v>
      </c>
      <c r="AL462" s="7">
        <f>IFERROR(VLOOKUP(AG462,Table1[#All],2,0),0)</f>
        <v>0</v>
      </c>
      <c r="AM462" s="6" t="s">
        <v>9</v>
      </c>
      <c r="AN462" s="6" t="s">
        <v>9</v>
      </c>
      <c r="AO462" s="6">
        <f>0</f>
        <v>0</v>
      </c>
      <c r="AP462" s="6">
        <f>0</f>
        <v>0</v>
      </c>
      <c r="AQ462" s="6">
        <f>0</f>
        <v>0</v>
      </c>
      <c r="AR462" s="7">
        <f>IFERROR(VLOOKUP(AM462,Table1[#All],2,0),0)</f>
        <v>0</v>
      </c>
      <c r="AS462" s="6" t="s">
        <v>9</v>
      </c>
      <c r="AT462" s="6" t="s">
        <v>9</v>
      </c>
      <c r="AU462" s="6">
        <f>0</f>
        <v>0</v>
      </c>
      <c r="AV462" s="6">
        <f>0</f>
        <v>0</v>
      </c>
      <c r="AW462" s="6">
        <f>0</f>
        <v>0</v>
      </c>
      <c r="AX462" s="7">
        <f>IFERROR(VLOOKUP(AS462,Table1[#All],2,0),0)</f>
        <v>0</v>
      </c>
      <c r="AY462" s="6" t="s">
        <v>9</v>
      </c>
      <c r="AZ462" s="6" t="s">
        <v>9</v>
      </c>
      <c r="BA462" s="6">
        <f>0</f>
        <v>0</v>
      </c>
      <c r="BB462" s="6">
        <f>0</f>
        <v>0</v>
      </c>
      <c r="BC462" s="6">
        <f>0</f>
        <v>0</v>
      </c>
      <c r="BD462" s="7">
        <f>IFERROR(VLOOKUP(AY462,Table1[#All],2,0),0)</f>
        <v>0</v>
      </c>
      <c r="BE462" s="6" t="s">
        <v>9</v>
      </c>
      <c r="BF462" s="6" t="s">
        <v>9</v>
      </c>
      <c r="BG462" s="6">
        <f>0</f>
        <v>0</v>
      </c>
      <c r="BH462" s="6">
        <f>0</f>
        <v>0</v>
      </c>
      <c r="BI462" s="6">
        <f>0</f>
        <v>0</v>
      </c>
      <c r="BJ462" s="7">
        <f>IFERROR(VLOOKUP(BE462,Table1[#All],2,0),0)</f>
        <v>0</v>
      </c>
      <c r="BK462" s="6" t="s">
        <v>9</v>
      </c>
      <c r="BL462" s="6" t="s">
        <v>9</v>
      </c>
      <c r="BM462" s="6">
        <f>0</f>
        <v>0</v>
      </c>
      <c r="BN462" s="6">
        <f>0</f>
        <v>0</v>
      </c>
      <c r="BO462" s="6">
        <f>0</f>
        <v>0</v>
      </c>
      <c r="BP462" s="7">
        <f>IFERROR(VLOOKUP(BK462,Table1[#All],2,0),0)</f>
        <v>0</v>
      </c>
    </row>
    <row r="463" spans="1:68" x14ac:dyDescent="0.25">
      <c r="A463" s="6" t="s">
        <v>4334</v>
      </c>
      <c r="B463" s="6" t="str">
        <f>VLOOKUP(A463,Table3[#All],2,FALSE)</f>
        <v>University of California San Diego</v>
      </c>
      <c r="C463" s="6" t="str">
        <f>VLOOKUP(A463,Table3[#All],3,FALSE)</f>
        <v>Teaching Impacts of Technology in K-12 Education</v>
      </c>
      <c r="D463" s="6" t="str">
        <f>VLOOKUP(A463,Table3[#All],4,FALSE)</f>
        <v>Specialization</v>
      </c>
      <c r="E463" s="6">
        <f>VLOOKUP(A463,Table3[#All],5,FALSE)</f>
        <v>4.5</v>
      </c>
      <c r="F463" s="6">
        <f>VLOOKUP(A463,Table3[#All],6,FALSE)</f>
        <v>38</v>
      </c>
      <c r="G463" s="6">
        <v>8300</v>
      </c>
      <c r="H463" s="6" t="str">
        <f>VLOOKUP(A463,Table3[#All],8,FALSE)</f>
        <v>Beginner</v>
      </c>
      <c r="I463" s="6" t="s">
        <v>4335</v>
      </c>
      <c r="J463" s="6" t="s">
        <v>4336</v>
      </c>
      <c r="K463" s="6">
        <v>4.9000000000000004</v>
      </c>
      <c r="L463" s="6">
        <v>22</v>
      </c>
      <c r="M463" s="6">
        <v>6</v>
      </c>
      <c r="N463" s="7">
        <f>IFERROR(VLOOKUP(I463,Table1[#All],2,0),0)</f>
        <v>4937</v>
      </c>
      <c r="O463" s="6" t="s">
        <v>4337</v>
      </c>
      <c r="P463" s="6" t="s">
        <v>4338</v>
      </c>
      <c r="Q463" s="6">
        <v>4.5999999999999996</v>
      </c>
      <c r="R463" s="6">
        <v>10</v>
      </c>
      <c r="S463" s="6">
        <v>3</v>
      </c>
      <c r="T463" s="7">
        <f>IFERROR(VLOOKUP(O463,Table1[#All],2,0),0)</f>
        <v>2574</v>
      </c>
      <c r="U463" s="6" t="s">
        <v>4339</v>
      </c>
      <c r="V463" s="6" t="s">
        <v>4340</v>
      </c>
      <c r="W463" s="6">
        <v>0</v>
      </c>
      <c r="X463" s="6">
        <v>0</v>
      </c>
      <c r="Y463" s="6">
        <v>0</v>
      </c>
      <c r="Z463" s="7">
        <f>IFERROR(VLOOKUP(U463,Table1[#All],2,0),0)</f>
        <v>1578</v>
      </c>
      <c r="AA463" s="6" t="s">
        <v>4341</v>
      </c>
      <c r="AB463" s="6" t="s">
        <v>4342</v>
      </c>
      <c r="AC463" s="6">
        <v>0</v>
      </c>
      <c r="AD463" s="6">
        <v>0</v>
      </c>
      <c r="AE463" s="6">
        <f>0</f>
        <v>0</v>
      </c>
      <c r="AF463" s="7">
        <f>IFERROR(VLOOKUP(AA463,Table1[#All],2,0),0)</f>
        <v>2409</v>
      </c>
      <c r="AG463" s="6" t="s">
        <v>4343</v>
      </c>
      <c r="AH463" s="6" t="s">
        <v>4344</v>
      </c>
      <c r="AI463" s="6" t="s">
        <v>4367</v>
      </c>
      <c r="AJ463" s="6" t="s">
        <v>4367</v>
      </c>
      <c r="AK463" s="6" t="s">
        <v>4367</v>
      </c>
      <c r="AL463" s="7">
        <f>IFERROR(VLOOKUP(AG463,Table1[#All],2,0),0)</f>
        <v>0</v>
      </c>
      <c r="AM463" s="6" t="s">
        <v>4345</v>
      </c>
      <c r="AN463" s="6" t="s">
        <v>4346</v>
      </c>
      <c r="AO463" s="6" t="s">
        <v>4367</v>
      </c>
      <c r="AP463" s="6" t="s">
        <v>4367</v>
      </c>
      <c r="AQ463" s="6" t="s">
        <v>4367</v>
      </c>
      <c r="AR463" s="7">
        <f>IFERROR(VLOOKUP(AM463,Table1[#All],2,0),0)</f>
        <v>0</v>
      </c>
      <c r="AS463" s="6" t="s">
        <v>9</v>
      </c>
      <c r="AT463" s="6" t="s">
        <v>9</v>
      </c>
      <c r="AU463" s="6">
        <f>0</f>
        <v>0</v>
      </c>
      <c r="AV463" s="6">
        <f>0</f>
        <v>0</v>
      </c>
      <c r="AW463" s="6">
        <f>0</f>
        <v>0</v>
      </c>
      <c r="AX463" s="7">
        <f>IFERROR(VLOOKUP(AS463,Table1[#All],2,0),0)</f>
        <v>0</v>
      </c>
      <c r="AY463" s="6" t="s">
        <v>9</v>
      </c>
      <c r="AZ463" s="6" t="s">
        <v>9</v>
      </c>
      <c r="BA463" s="6">
        <f>0</f>
        <v>0</v>
      </c>
      <c r="BB463" s="6">
        <f>0</f>
        <v>0</v>
      </c>
      <c r="BC463" s="6">
        <f>0</f>
        <v>0</v>
      </c>
      <c r="BD463" s="7">
        <f>IFERROR(VLOOKUP(AY463,Table1[#All],2,0),0)</f>
        <v>0</v>
      </c>
      <c r="BE463" s="6" t="s">
        <v>9</v>
      </c>
      <c r="BF463" s="6" t="s">
        <v>9</v>
      </c>
      <c r="BG463" s="6">
        <f>0</f>
        <v>0</v>
      </c>
      <c r="BH463" s="6">
        <f>0</f>
        <v>0</v>
      </c>
      <c r="BI463" s="6">
        <f>0</f>
        <v>0</v>
      </c>
      <c r="BJ463" s="7">
        <f>IFERROR(VLOOKUP(BE463,Table1[#All],2,0),0)</f>
        <v>0</v>
      </c>
      <c r="BK463" s="6" t="s">
        <v>9</v>
      </c>
      <c r="BL463" s="6" t="s">
        <v>9</v>
      </c>
      <c r="BM463" s="6">
        <f>0</f>
        <v>0</v>
      </c>
      <c r="BN463" s="6">
        <f>0</f>
        <v>0</v>
      </c>
      <c r="BO463" s="6">
        <f>0</f>
        <v>0</v>
      </c>
      <c r="BP463" s="7">
        <f>IFERROR(VLOOKUP(BK463,Table1[#All],2,0),0)</f>
        <v>0</v>
      </c>
    </row>
    <row r="464" spans="1:68" x14ac:dyDescent="0.25">
      <c r="A464" s="6" t="s">
        <v>4347</v>
      </c>
      <c r="B464" s="6" t="str">
        <f>VLOOKUP(A464,Table3[#All],2,FALSE)</f>
        <v>Alibaba Cloud Academy</v>
      </c>
      <c r="C464" s="6" t="str">
        <f>VLOOKUP(A464,Table3[#All],3,FALSE)</f>
        <v>Alibaba Cloud Computing</v>
      </c>
      <c r="D464" s="6" t="str">
        <f>VLOOKUP(A464,Table3[#All],4,FALSE)</f>
        <v>Specialization</v>
      </c>
      <c r="E464" s="6">
        <f>VLOOKUP(A464,Table3[#All],5,FALSE)</f>
        <v>4.5</v>
      </c>
      <c r="F464" s="6">
        <f>VLOOKUP(A464,Table3[#All],6,FALSE)</f>
        <v>102</v>
      </c>
      <c r="G464" s="6">
        <v>4300</v>
      </c>
      <c r="H464" s="6" t="str">
        <f>VLOOKUP(A464,Table3[#All],8,FALSE)</f>
        <v>Beginner</v>
      </c>
      <c r="I464" s="6" t="s">
        <v>4348</v>
      </c>
      <c r="J464" s="6" t="s">
        <v>4349</v>
      </c>
      <c r="K464" s="6">
        <v>4.7</v>
      </c>
      <c r="L464" s="6">
        <v>78</v>
      </c>
      <c r="M464" s="6">
        <v>17</v>
      </c>
      <c r="N464" s="7">
        <f>IFERROR(VLOOKUP(I464,Table1[#All],2,0),0)</f>
        <v>3405</v>
      </c>
      <c r="O464" s="6" t="s">
        <v>4350</v>
      </c>
      <c r="P464" s="6" t="s">
        <v>4351</v>
      </c>
      <c r="Q464" s="6">
        <v>4.4000000000000004</v>
      </c>
      <c r="R464" s="6">
        <v>44</v>
      </c>
      <c r="S464" s="6">
        <v>11</v>
      </c>
      <c r="T464" s="7">
        <f>IFERROR(VLOOKUP(O464,Table1[#All],2,0),0)</f>
        <v>0</v>
      </c>
      <c r="U464" s="6" t="s">
        <v>4352</v>
      </c>
      <c r="V464" s="6" t="s">
        <v>4353</v>
      </c>
      <c r="W464" s="6">
        <v>4.7</v>
      </c>
      <c r="X464" s="6">
        <v>45</v>
      </c>
      <c r="Y464" s="6">
        <v>10</v>
      </c>
      <c r="Z464" s="7">
        <f>IFERROR(VLOOKUP(U464,Table1[#All],2,0),0)</f>
        <v>1590</v>
      </c>
      <c r="AA464" s="6" t="s">
        <v>9</v>
      </c>
      <c r="AB464" s="6" t="s">
        <v>9</v>
      </c>
      <c r="AC464" s="6">
        <f>0</f>
        <v>0</v>
      </c>
      <c r="AD464" s="6">
        <f>0</f>
        <v>0</v>
      </c>
      <c r="AE464" s="6">
        <f>0</f>
        <v>0</v>
      </c>
      <c r="AF464" s="7">
        <f>IFERROR(VLOOKUP(AA464,Table1[#All],2,0),0)</f>
        <v>0</v>
      </c>
      <c r="AG464" s="6" t="s">
        <v>9</v>
      </c>
      <c r="AH464" s="6" t="s">
        <v>9</v>
      </c>
      <c r="AI464" s="6">
        <f>0</f>
        <v>0</v>
      </c>
      <c r="AJ464" s="6">
        <f>0</f>
        <v>0</v>
      </c>
      <c r="AK464" s="6">
        <f>0</f>
        <v>0</v>
      </c>
      <c r="AL464" s="7">
        <f>IFERROR(VLOOKUP(AG464,Table1[#All],2,0),0)</f>
        <v>0</v>
      </c>
      <c r="AM464" s="6" t="s">
        <v>9</v>
      </c>
      <c r="AN464" s="6" t="s">
        <v>9</v>
      </c>
      <c r="AO464" s="6">
        <f>0</f>
        <v>0</v>
      </c>
      <c r="AP464" s="6">
        <f>0</f>
        <v>0</v>
      </c>
      <c r="AQ464" s="6">
        <f>0</f>
        <v>0</v>
      </c>
      <c r="AR464" s="7">
        <f>IFERROR(VLOOKUP(AM464,Table1[#All],2,0),0)</f>
        <v>0</v>
      </c>
      <c r="AS464" s="6" t="s">
        <v>9</v>
      </c>
      <c r="AT464" s="6" t="s">
        <v>9</v>
      </c>
      <c r="AU464" s="6">
        <f>0</f>
        <v>0</v>
      </c>
      <c r="AV464" s="6">
        <f>0</f>
        <v>0</v>
      </c>
      <c r="AW464" s="6">
        <f>0</f>
        <v>0</v>
      </c>
      <c r="AX464" s="7">
        <f>IFERROR(VLOOKUP(AS464,Table1[#All],2,0),0)</f>
        <v>0</v>
      </c>
      <c r="AY464" s="6" t="s">
        <v>9</v>
      </c>
      <c r="AZ464" s="6" t="s">
        <v>9</v>
      </c>
      <c r="BA464" s="6">
        <f>0</f>
        <v>0</v>
      </c>
      <c r="BB464" s="6">
        <f>0</f>
        <v>0</v>
      </c>
      <c r="BC464" s="6">
        <f>0</f>
        <v>0</v>
      </c>
      <c r="BD464" s="7">
        <f>IFERROR(VLOOKUP(AY464,Table1[#All],2,0),0)</f>
        <v>0</v>
      </c>
      <c r="BE464" s="6" t="s">
        <v>9</v>
      </c>
      <c r="BF464" s="6" t="s">
        <v>9</v>
      </c>
      <c r="BG464" s="6">
        <f>0</f>
        <v>0</v>
      </c>
      <c r="BH464" s="6">
        <f>0</f>
        <v>0</v>
      </c>
      <c r="BI464" s="6">
        <f>0</f>
        <v>0</v>
      </c>
      <c r="BJ464" s="7">
        <f>IFERROR(VLOOKUP(BE464,Table1[#All],2,0),0)</f>
        <v>0</v>
      </c>
      <c r="BK464" s="6" t="s">
        <v>9</v>
      </c>
      <c r="BL464" s="6" t="s">
        <v>9</v>
      </c>
      <c r="BM464" s="6">
        <f>0</f>
        <v>0</v>
      </c>
      <c r="BN464" s="6">
        <f>0</f>
        <v>0</v>
      </c>
      <c r="BO464" s="6">
        <f>0</f>
        <v>0</v>
      </c>
      <c r="BP464" s="7">
        <f>IFERROR(VLOOKUP(BK464,Table1[#All],2,0),0)</f>
        <v>0</v>
      </c>
    </row>
    <row r="465" spans="1:68" s="16" customFormat="1" x14ac:dyDescent="0.25">
      <c r="A465" s="12" t="s">
        <v>4354</v>
      </c>
      <c r="B465" s="12" t="str">
        <f>VLOOKUP(A465,Table3[#All],2,FALSE)</f>
        <v>University of California San Diego</v>
      </c>
      <c r="C465" s="12" t="str">
        <f>VLOOKUP(A465,Table3[#All],3,FALSE)</f>
        <v>Computational Thinking &amp; Block Programming in K-12 Education</v>
      </c>
      <c r="D465" s="12" t="str">
        <f>VLOOKUP(A465,Table3[#All],4,FALSE)</f>
        <v>Specialization</v>
      </c>
      <c r="E465" s="12">
        <f>VLOOKUP(A465,Table3[#All],5,FALSE)</f>
        <v>4.7</v>
      </c>
      <c r="F465" s="12">
        <f>VLOOKUP(A465,Table3[#All],6,FALSE)</f>
        <v>24</v>
      </c>
      <c r="G465" s="12">
        <v>2900</v>
      </c>
      <c r="H465" s="12" t="str">
        <f>VLOOKUP(A465,Table3[#All],8,FALSE)</f>
        <v>Beginner</v>
      </c>
      <c r="I465" s="12" t="s">
        <v>4355</v>
      </c>
      <c r="J465" s="12" t="s">
        <v>4356</v>
      </c>
      <c r="K465" s="12">
        <v>4.9000000000000004</v>
      </c>
      <c r="L465" s="12">
        <v>18</v>
      </c>
      <c r="M465" s="12">
        <v>5</v>
      </c>
      <c r="N465" s="13">
        <f>IFERROR(VLOOKUP(I465,Table1[#All],2,0),0)</f>
        <v>2027</v>
      </c>
      <c r="O465" s="12" t="s">
        <v>4357</v>
      </c>
      <c r="P465" s="12" t="s">
        <v>4358</v>
      </c>
      <c r="Q465" s="12" t="s">
        <v>4367</v>
      </c>
      <c r="R465" s="12" t="s">
        <v>4367</v>
      </c>
      <c r="S465" s="12" t="s">
        <v>4367</v>
      </c>
      <c r="T465" s="13">
        <f>IFERROR(VLOOKUP(O465,Table1[#All],2,0),0)</f>
        <v>0</v>
      </c>
      <c r="U465" s="12" t="s">
        <v>4359</v>
      </c>
      <c r="V465" s="12" t="s">
        <v>4360</v>
      </c>
      <c r="W465" s="12">
        <v>0</v>
      </c>
      <c r="X465" s="12">
        <v>0</v>
      </c>
      <c r="Y465" s="12">
        <v>0</v>
      </c>
      <c r="Z465" s="13">
        <f>IFERROR(VLOOKUP(U465,Table1[#All],2,0),0)</f>
        <v>0</v>
      </c>
      <c r="AA465" s="12" t="s">
        <v>4361</v>
      </c>
      <c r="AB465" s="12" t="s">
        <v>4362</v>
      </c>
      <c r="AC465" s="12">
        <v>0</v>
      </c>
      <c r="AD465" s="12">
        <v>0</v>
      </c>
      <c r="AE465" s="12">
        <f>0</f>
        <v>0</v>
      </c>
      <c r="AF465" s="13">
        <f>IFERROR(VLOOKUP(AA465,Table1[#All],2,0),0)</f>
        <v>0</v>
      </c>
      <c r="AG465" s="12" t="s">
        <v>4363</v>
      </c>
      <c r="AH465" s="12" t="s">
        <v>4364</v>
      </c>
      <c r="AI465" s="12" t="s">
        <v>4367</v>
      </c>
      <c r="AJ465" s="12" t="s">
        <v>4367</v>
      </c>
      <c r="AK465" s="12" t="s">
        <v>4367</v>
      </c>
      <c r="AL465" s="13">
        <f>IFERROR(VLOOKUP(AG465,Table1[#All],2,0),0)</f>
        <v>0</v>
      </c>
      <c r="AM465" s="12" t="s">
        <v>4365</v>
      </c>
      <c r="AN465" s="12" t="s">
        <v>4366</v>
      </c>
      <c r="AO465" s="12" t="s">
        <v>4367</v>
      </c>
      <c r="AP465" s="12" t="s">
        <v>4367</v>
      </c>
      <c r="AQ465" s="12" t="s">
        <v>4367</v>
      </c>
      <c r="AR465" s="13">
        <f>IFERROR(VLOOKUP(AM465,Table1[#All],2,0),0)</f>
        <v>0</v>
      </c>
      <c r="AS465" s="12" t="s">
        <v>9</v>
      </c>
      <c r="AT465" s="12" t="s">
        <v>9</v>
      </c>
      <c r="AU465" s="12">
        <f>0</f>
        <v>0</v>
      </c>
      <c r="AV465" s="12">
        <f>0</f>
        <v>0</v>
      </c>
      <c r="AW465" s="12">
        <f>0</f>
        <v>0</v>
      </c>
      <c r="AX465" s="13">
        <f>IFERROR(VLOOKUP(AS465,Table1[#All],2,0),0)</f>
        <v>0</v>
      </c>
      <c r="AY465" s="12" t="s">
        <v>9</v>
      </c>
      <c r="AZ465" s="12" t="s">
        <v>9</v>
      </c>
      <c r="BA465" s="12">
        <f>0</f>
        <v>0</v>
      </c>
      <c r="BB465" s="12">
        <f>0</f>
        <v>0</v>
      </c>
      <c r="BC465" s="12">
        <f>0</f>
        <v>0</v>
      </c>
      <c r="BD465" s="13">
        <f>IFERROR(VLOOKUP(AY465,Table1[#All],2,0),0)</f>
        <v>0</v>
      </c>
      <c r="BE465" s="12" t="s">
        <v>9</v>
      </c>
      <c r="BF465" s="12" t="s">
        <v>9</v>
      </c>
      <c r="BG465" s="12">
        <f>0</f>
        <v>0</v>
      </c>
      <c r="BH465" s="12">
        <f>0</f>
        <v>0</v>
      </c>
      <c r="BI465" s="12">
        <f>0</f>
        <v>0</v>
      </c>
      <c r="BJ465" s="13">
        <f>IFERROR(VLOOKUP(BE465,Table1[#All],2,0),0)</f>
        <v>0</v>
      </c>
      <c r="BK465" s="12" t="s">
        <v>9</v>
      </c>
      <c r="BL465" s="12" t="s">
        <v>9</v>
      </c>
      <c r="BM465" s="12">
        <f>0</f>
        <v>0</v>
      </c>
      <c r="BN465" s="12">
        <f>0</f>
        <v>0</v>
      </c>
      <c r="BO465" s="12">
        <f>0</f>
        <v>0</v>
      </c>
      <c r="BP465" s="13">
        <f>IFERROR(VLOOKUP(BK465,Table1[#All],2,0),0)</f>
        <v>0</v>
      </c>
    </row>
    <row r="467" spans="1:68" x14ac:dyDescent="0.25">
      <c r="G467" s="15">
        <f>AVERAGE(G2:G465)</f>
        <v>114770.25862068965</v>
      </c>
    </row>
    <row r="468" spans="1:68" x14ac:dyDescent="0.25">
      <c r="G468" s="15">
        <f>SUM(G2:G465)</f>
        <v>53253400</v>
      </c>
    </row>
    <row r="469" spans="1:68" x14ac:dyDescent="0.25">
      <c r="G469" s="15">
        <f>COUNTIF(G2:G465,"&lt;&gt;0")</f>
        <v>422</v>
      </c>
    </row>
    <row r="470" spans="1:68" x14ac:dyDescent="0.25">
      <c r="G470" s="15">
        <f>MAX(G2:G465)</f>
        <v>2500000</v>
      </c>
    </row>
    <row r="471" spans="1:68" x14ac:dyDescent="0.25">
      <c r="G471" s="15">
        <f>MIN(G2:G465)</f>
        <v>0</v>
      </c>
    </row>
    <row r="472" spans="1:68" x14ac:dyDescent="0.25">
      <c r="G472" s="15">
        <f>MEDIAN(G2:G465)</f>
        <v>43500</v>
      </c>
    </row>
    <row r="474" spans="1:68" x14ac:dyDescent="0.25">
      <c r="A474" s="17"/>
      <c r="B474" s="17"/>
      <c r="G474" s="15">
        <f>_xlfn.STDEV.S(G2:G465)</f>
        <v>212123.27607768236</v>
      </c>
    </row>
    <row r="475" spans="1:68" x14ac:dyDescent="0.25">
      <c r="A475" s="17"/>
      <c r="B475" s="17"/>
      <c r="G475" s="15">
        <f>_xlfn.VAR.S(G2:G465)</f>
        <v>44996284253.92865</v>
      </c>
    </row>
    <row r="476" spans="1:68" x14ac:dyDescent="0.25">
      <c r="A476" s="17"/>
      <c r="B476" s="18"/>
    </row>
  </sheetData>
  <autoFilter ref="A1:BP476"/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1"/>
  <sheetViews>
    <sheetView topLeftCell="B1" zoomScale="70" zoomScaleNormal="70" workbookViewId="0">
      <selection activeCell="G2" sqref="G2:G1021"/>
    </sheetView>
  </sheetViews>
  <sheetFormatPr defaultRowHeight="15.75" x14ac:dyDescent="0.25"/>
  <cols>
    <col min="1" max="1" width="75.125" style="1" bestFit="1" customWidth="1"/>
    <col min="2" max="2" width="50.75" style="1" bestFit="1" customWidth="1"/>
    <col min="3" max="3" width="81" style="1" bestFit="1" customWidth="1"/>
    <col min="4" max="4" width="22.875" style="1" bestFit="1" customWidth="1"/>
    <col min="5" max="5" width="11.125" style="1" bestFit="1" customWidth="1"/>
    <col min="6" max="6" width="9.625" style="1" customWidth="1"/>
    <col min="7" max="7" width="11.875" style="1" bestFit="1" customWidth="1"/>
    <col min="8" max="8" width="30.375" style="1" customWidth="1"/>
    <col min="9" max="16384" width="9" style="1"/>
  </cols>
  <sheetData>
    <row r="1" spans="1:8" x14ac:dyDescent="0.25">
      <c r="A1" s="1" t="s">
        <v>4459</v>
      </c>
      <c r="B1" s="1" t="s">
        <v>4460</v>
      </c>
      <c r="C1" s="1" t="s">
        <v>4461</v>
      </c>
      <c r="D1" s="1" t="s">
        <v>4462</v>
      </c>
      <c r="E1" s="1" t="s">
        <v>4463</v>
      </c>
      <c r="F1" s="1" t="s">
        <v>4464</v>
      </c>
      <c r="G1" s="1" t="s">
        <v>4465</v>
      </c>
      <c r="H1" s="1" t="s">
        <v>4466</v>
      </c>
    </row>
    <row r="2" spans="1:8" x14ac:dyDescent="0.25">
      <c r="A2" s="1" t="s">
        <v>4467</v>
      </c>
      <c r="B2" s="1" t="s">
        <v>4468</v>
      </c>
      <c r="C2" s="1" t="s">
        <v>1218</v>
      </c>
      <c r="D2" s="1" t="s">
        <v>4593</v>
      </c>
      <c r="E2" s="1">
        <v>4.8</v>
      </c>
      <c r="F2" s="1">
        <v>631</v>
      </c>
      <c r="G2" s="1" t="s">
        <v>4469</v>
      </c>
      <c r="H2" s="1" t="s">
        <v>4470</v>
      </c>
    </row>
    <row r="3" spans="1:8" x14ac:dyDescent="0.25">
      <c r="A3" s="1" t="s">
        <v>4471</v>
      </c>
      <c r="B3" s="1" t="s">
        <v>4472</v>
      </c>
      <c r="C3" s="1" t="s">
        <v>4473</v>
      </c>
      <c r="D3" s="1" t="s">
        <v>4593</v>
      </c>
      <c r="H3" s="1" t="s">
        <v>4470</v>
      </c>
    </row>
    <row r="4" spans="1:8" x14ac:dyDescent="0.25">
      <c r="A4" s="1" t="s">
        <v>4474</v>
      </c>
      <c r="B4" s="1" t="s">
        <v>4475</v>
      </c>
      <c r="C4" s="1" t="s">
        <v>4476</v>
      </c>
      <c r="D4" s="1" t="s">
        <v>4593</v>
      </c>
      <c r="H4" s="1" t="s">
        <v>4477</v>
      </c>
    </row>
    <row r="5" spans="1:8" x14ac:dyDescent="0.25">
      <c r="A5" s="1" t="s">
        <v>4478</v>
      </c>
      <c r="B5" s="1" t="s">
        <v>4479</v>
      </c>
      <c r="C5" s="1" t="s">
        <v>114</v>
      </c>
      <c r="D5" s="1" t="s">
        <v>4593</v>
      </c>
      <c r="E5" s="1">
        <v>4.9000000000000004</v>
      </c>
      <c r="F5" s="2">
        <v>108754</v>
      </c>
      <c r="G5" s="1" t="s">
        <v>4480</v>
      </c>
      <c r="H5" s="1" t="s">
        <v>4477</v>
      </c>
    </row>
    <row r="6" spans="1:8" x14ac:dyDescent="0.25">
      <c r="A6" s="1" t="s">
        <v>4481</v>
      </c>
      <c r="B6" s="1" t="s">
        <v>4479</v>
      </c>
      <c r="C6" s="1" t="s">
        <v>116</v>
      </c>
      <c r="D6" s="1" t="s">
        <v>4593</v>
      </c>
      <c r="E6" s="1">
        <v>4.9000000000000004</v>
      </c>
      <c r="F6" s="2">
        <v>59253</v>
      </c>
      <c r="G6" s="1" t="s">
        <v>4482</v>
      </c>
      <c r="H6" s="1" t="s">
        <v>4477</v>
      </c>
    </row>
    <row r="7" spans="1:8" x14ac:dyDescent="0.25">
      <c r="A7" s="1" t="s">
        <v>4483</v>
      </c>
      <c r="B7" s="1" t="s">
        <v>4479</v>
      </c>
      <c r="C7" s="1" t="s">
        <v>120</v>
      </c>
      <c r="D7" s="1" t="s">
        <v>4593</v>
      </c>
      <c r="E7" s="1">
        <v>4.9000000000000004</v>
      </c>
      <c r="F7" s="2">
        <v>39522</v>
      </c>
      <c r="G7" s="1" t="s">
        <v>4484</v>
      </c>
      <c r="H7" s="1" t="s">
        <v>4477</v>
      </c>
    </row>
    <row r="8" spans="1:8" x14ac:dyDescent="0.25">
      <c r="A8" s="1" t="s">
        <v>4485</v>
      </c>
      <c r="B8" s="1" t="s">
        <v>4479</v>
      </c>
      <c r="C8" s="1" t="s">
        <v>118</v>
      </c>
      <c r="D8" s="1" t="s">
        <v>4593</v>
      </c>
      <c r="E8" s="1">
        <v>4.8</v>
      </c>
      <c r="F8" s="2">
        <v>47165</v>
      </c>
      <c r="G8" s="1" t="s">
        <v>4486</v>
      </c>
      <c r="H8" s="1" t="s">
        <v>4487</v>
      </c>
    </row>
    <row r="9" spans="1:8" x14ac:dyDescent="0.25">
      <c r="A9" s="1" t="s">
        <v>4488</v>
      </c>
      <c r="B9" s="1" t="s">
        <v>4479</v>
      </c>
      <c r="C9" s="1" t="s">
        <v>4489</v>
      </c>
      <c r="D9" s="1" t="s">
        <v>4593</v>
      </c>
      <c r="E9" s="1">
        <v>4.7</v>
      </c>
      <c r="F9" s="2">
        <v>15911</v>
      </c>
      <c r="G9" s="1" t="s">
        <v>4490</v>
      </c>
      <c r="H9" s="1" t="s">
        <v>4477</v>
      </c>
    </row>
    <row r="10" spans="1:8" x14ac:dyDescent="0.25">
      <c r="A10" s="1" t="s">
        <v>4491</v>
      </c>
      <c r="B10" s="1" t="s">
        <v>4479</v>
      </c>
      <c r="C10" s="1" t="s">
        <v>519</v>
      </c>
      <c r="D10" s="1" t="s">
        <v>4593</v>
      </c>
      <c r="E10" s="1">
        <v>4.5999999999999996</v>
      </c>
      <c r="F10" s="2">
        <v>2930</v>
      </c>
      <c r="G10" s="1" t="s">
        <v>4492</v>
      </c>
      <c r="H10" s="1" t="s">
        <v>4477</v>
      </c>
    </row>
    <row r="11" spans="1:8" x14ac:dyDescent="0.25">
      <c r="A11" s="1" t="s">
        <v>4493</v>
      </c>
      <c r="B11" s="1" t="s">
        <v>4479</v>
      </c>
      <c r="C11" s="1" t="s">
        <v>122</v>
      </c>
      <c r="D11" s="1" t="s">
        <v>4593</v>
      </c>
      <c r="E11" s="1">
        <v>4.8</v>
      </c>
      <c r="F11" s="2">
        <v>27017</v>
      </c>
      <c r="G11" s="1" t="s">
        <v>4494</v>
      </c>
      <c r="H11" s="1" t="s">
        <v>4477</v>
      </c>
    </row>
    <row r="12" spans="1:8" x14ac:dyDescent="0.25">
      <c r="A12" s="1" t="s">
        <v>4495</v>
      </c>
      <c r="B12" s="1" t="s">
        <v>4496</v>
      </c>
      <c r="C12" s="1" t="s">
        <v>139</v>
      </c>
      <c r="D12" s="1" t="s">
        <v>4593</v>
      </c>
      <c r="E12" s="1">
        <v>4.9000000000000004</v>
      </c>
      <c r="F12" s="2">
        <v>38451</v>
      </c>
      <c r="G12" s="1" t="s">
        <v>4497</v>
      </c>
      <c r="H12" s="1" t="s">
        <v>4487</v>
      </c>
    </row>
    <row r="13" spans="1:8" x14ac:dyDescent="0.25">
      <c r="A13" s="1" t="s">
        <v>4498</v>
      </c>
      <c r="B13" s="1" t="s">
        <v>4479</v>
      </c>
      <c r="C13" s="1" t="s">
        <v>603</v>
      </c>
      <c r="D13" s="1" t="s">
        <v>4593</v>
      </c>
      <c r="E13" s="1">
        <v>4.5999999999999996</v>
      </c>
      <c r="F13" s="1">
        <v>123</v>
      </c>
      <c r="G13" s="1" t="s">
        <v>4499</v>
      </c>
      <c r="H13" s="1" t="s">
        <v>4500</v>
      </c>
    </row>
    <row r="14" spans="1:8" x14ac:dyDescent="0.25">
      <c r="A14" s="1" t="s">
        <v>4501</v>
      </c>
      <c r="B14" s="1" t="s">
        <v>4502</v>
      </c>
      <c r="C14" s="1" t="s">
        <v>4503</v>
      </c>
      <c r="D14" s="1" t="s">
        <v>4593</v>
      </c>
      <c r="E14" s="1">
        <v>4.7</v>
      </c>
      <c r="F14" s="2">
        <v>3028</v>
      </c>
      <c r="G14" s="1" t="s">
        <v>4504</v>
      </c>
      <c r="H14" s="1" t="s">
        <v>4487</v>
      </c>
    </row>
    <row r="15" spans="1:8" x14ac:dyDescent="0.25">
      <c r="A15" s="1" t="s">
        <v>4505</v>
      </c>
      <c r="B15" s="1" t="s">
        <v>4479</v>
      </c>
      <c r="C15" s="1" t="s">
        <v>4506</v>
      </c>
      <c r="D15" s="1" t="s">
        <v>4593</v>
      </c>
      <c r="E15" s="1">
        <v>4.5999999999999996</v>
      </c>
      <c r="F15" s="2">
        <v>5592</v>
      </c>
      <c r="G15" s="1" t="s">
        <v>4507</v>
      </c>
      <c r="H15" s="1" t="s">
        <v>4477</v>
      </c>
    </row>
    <row r="16" spans="1:8" x14ac:dyDescent="0.25">
      <c r="A16" s="1" t="s">
        <v>4508</v>
      </c>
      <c r="B16" s="1" t="s">
        <v>4509</v>
      </c>
      <c r="C16" s="1" t="s">
        <v>16</v>
      </c>
      <c r="D16" s="1" t="s">
        <v>4593</v>
      </c>
      <c r="E16" s="1">
        <v>4.8</v>
      </c>
      <c r="F16" s="2">
        <v>41067</v>
      </c>
      <c r="G16" s="1" t="s">
        <v>4510</v>
      </c>
      <c r="H16" s="1" t="s">
        <v>4470</v>
      </c>
    </row>
    <row r="17" spans="1:8" x14ac:dyDescent="0.25">
      <c r="A17" s="1" t="s">
        <v>4511</v>
      </c>
      <c r="B17" s="1" t="s">
        <v>4479</v>
      </c>
      <c r="C17" s="1" t="s">
        <v>521</v>
      </c>
      <c r="D17" s="1" t="s">
        <v>4593</v>
      </c>
      <c r="E17" s="1">
        <v>4.7</v>
      </c>
      <c r="F17" s="2">
        <v>1198</v>
      </c>
      <c r="G17" s="1" t="s">
        <v>4512</v>
      </c>
      <c r="H17" s="1" t="s">
        <v>4477</v>
      </c>
    </row>
    <row r="18" spans="1:8" x14ac:dyDescent="0.25">
      <c r="A18" s="1" t="s">
        <v>4513</v>
      </c>
      <c r="B18" s="1" t="s">
        <v>4514</v>
      </c>
      <c r="C18" s="1" t="s">
        <v>195</v>
      </c>
      <c r="D18" s="1" t="s">
        <v>4593</v>
      </c>
      <c r="E18" s="1">
        <v>4.5999999999999996</v>
      </c>
      <c r="F18" s="2">
        <v>5583</v>
      </c>
      <c r="G18" s="1" t="s">
        <v>4515</v>
      </c>
      <c r="H18" s="1" t="s">
        <v>4487</v>
      </c>
    </row>
    <row r="19" spans="1:8" x14ac:dyDescent="0.25">
      <c r="A19" s="1" t="s">
        <v>4516</v>
      </c>
      <c r="B19" s="1" t="s">
        <v>4517</v>
      </c>
      <c r="C19" s="1" t="s">
        <v>4518</v>
      </c>
      <c r="D19" s="1" t="s">
        <v>4593</v>
      </c>
      <c r="E19" s="1">
        <v>4.3</v>
      </c>
      <c r="F19" s="2">
        <v>1223</v>
      </c>
      <c r="G19" s="1" t="s">
        <v>4519</v>
      </c>
      <c r="H19" s="1" t="s">
        <v>4487</v>
      </c>
    </row>
    <row r="20" spans="1:8" x14ac:dyDescent="0.25">
      <c r="A20" s="1" t="s">
        <v>4520</v>
      </c>
      <c r="B20" s="1" t="s">
        <v>4479</v>
      </c>
      <c r="C20" s="1" t="s">
        <v>605</v>
      </c>
      <c r="D20" s="1" t="s">
        <v>4593</v>
      </c>
      <c r="E20" s="1">
        <v>4.7</v>
      </c>
      <c r="F20" s="1">
        <v>54</v>
      </c>
      <c r="G20" s="1" t="s">
        <v>4521</v>
      </c>
      <c r="H20" s="1" t="s">
        <v>4500</v>
      </c>
    </row>
    <row r="21" spans="1:8" x14ac:dyDescent="0.25">
      <c r="A21" s="1" t="s">
        <v>4522</v>
      </c>
      <c r="B21" s="1" t="s">
        <v>4496</v>
      </c>
      <c r="C21" s="1" t="s">
        <v>141</v>
      </c>
      <c r="D21" s="1" t="s">
        <v>4593</v>
      </c>
      <c r="E21" s="1">
        <v>4.9000000000000004</v>
      </c>
      <c r="F21" s="2">
        <v>13493</v>
      </c>
      <c r="G21" s="1" t="s">
        <v>4523</v>
      </c>
      <c r="H21" s="1" t="s">
        <v>4477</v>
      </c>
    </row>
    <row r="22" spans="1:8" x14ac:dyDescent="0.25">
      <c r="A22" s="1" t="s">
        <v>4524</v>
      </c>
      <c r="B22" s="1" t="s">
        <v>4479</v>
      </c>
      <c r="C22" s="1" t="s">
        <v>525</v>
      </c>
      <c r="D22" s="1" t="s">
        <v>4593</v>
      </c>
      <c r="E22" s="1">
        <v>4.4000000000000004</v>
      </c>
      <c r="F22" s="1">
        <v>650</v>
      </c>
      <c r="G22" s="1" t="s">
        <v>4525</v>
      </c>
      <c r="H22" s="1" t="s">
        <v>4477</v>
      </c>
    </row>
    <row r="23" spans="1:8" x14ac:dyDescent="0.25">
      <c r="A23" s="1" t="s">
        <v>4526</v>
      </c>
      <c r="B23" s="1" t="s">
        <v>4479</v>
      </c>
      <c r="C23" s="1" t="s">
        <v>523</v>
      </c>
      <c r="D23" s="1" t="s">
        <v>4593</v>
      </c>
      <c r="E23" s="1">
        <v>4.5</v>
      </c>
      <c r="F23" s="1">
        <v>777</v>
      </c>
      <c r="G23" s="1" t="s">
        <v>4527</v>
      </c>
      <c r="H23" s="1" t="s">
        <v>4477</v>
      </c>
    </row>
    <row r="24" spans="1:8" x14ac:dyDescent="0.25">
      <c r="A24" s="1" t="s">
        <v>4528</v>
      </c>
      <c r="B24" s="1" t="s">
        <v>4509</v>
      </c>
      <c r="C24" s="1" t="s">
        <v>18</v>
      </c>
      <c r="D24" s="1" t="s">
        <v>4593</v>
      </c>
      <c r="E24" s="1">
        <v>4.8</v>
      </c>
      <c r="F24" s="2">
        <v>19901</v>
      </c>
      <c r="G24" s="1" t="s">
        <v>4529</v>
      </c>
      <c r="H24" s="1" t="s">
        <v>4470</v>
      </c>
    </row>
    <row r="25" spans="1:8" x14ac:dyDescent="0.25">
      <c r="A25" s="1" t="s">
        <v>4530</v>
      </c>
      <c r="B25" s="1" t="s">
        <v>4531</v>
      </c>
      <c r="C25" s="1" t="s">
        <v>610</v>
      </c>
      <c r="D25" s="1" t="s">
        <v>4593</v>
      </c>
      <c r="E25" s="1">
        <v>4.5999999999999996</v>
      </c>
      <c r="F25" s="2">
        <v>3570</v>
      </c>
      <c r="G25" s="1" t="s">
        <v>4532</v>
      </c>
      <c r="H25" s="1" t="s">
        <v>4470</v>
      </c>
    </row>
    <row r="26" spans="1:8" x14ac:dyDescent="0.25">
      <c r="A26" s="1" t="s">
        <v>4533</v>
      </c>
      <c r="B26" s="1" t="s">
        <v>4534</v>
      </c>
      <c r="C26" s="1" t="s">
        <v>4535</v>
      </c>
      <c r="D26" s="1" t="s">
        <v>4593</v>
      </c>
      <c r="E26" s="1">
        <v>4.5999999999999996</v>
      </c>
      <c r="F26" s="1">
        <v>528</v>
      </c>
      <c r="G26" s="1" t="s">
        <v>4536</v>
      </c>
      <c r="H26" s="1" t="s">
        <v>4487</v>
      </c>
    </row>
    <row r="27" spans="1:8" x14ac:dyDescent="0.25">
      <c r="A27" s="1" t="s">
        <v>4537</v>
      </c>
      <c r="B27" s="1" t="s">
        <v>4538</v>
      </c>
      <c r="C27" s="1" t="s">
        <v>491</v>
      </c>
      <c r="D27" s="1" t="s">
        <v>4593</v>
      </c>
      <c r="E27" s="1">
        <v>4.7</v>
      </c>
      <c r="F27" s="2">
        <v>5536</v>
      </c>
      <c r="G27" s="1" t="s">
        <v>4539</v>
      </c>
      <c r="H27" s="1" t="s">
        <v>4477</v>
      </c>
    </row>
    <row r="28" spans="1:8" x14ac:dyDescent="0.25">
      <c r="A28" s="1" t="s">
        <v>4540</v>
      </c>
      <c r="B28" s="1" t="s">
        <v>4541</v>
      </c>
      <c r="C28" s="1" t="s">
        <v>4542</v>
      </c>
      <c r="D28" s="1" t="s">
        <v>4593</v>
      </c>
      <c r="E28" s="1">
        <v>4.5</v>
      </c>
      <c r="F28" s="1">
        <v>122</v>
      </c>
      <c r="G28" s="1" t="s">
        <v>4543</v>
      </c>
      <c r="H28" s="1" t="s">
        <v>4477</v>
      </c>
    </row>
    <row r="29" spans="1:8" x14ac:dyDescent="0.25">
      <c r="A29" s="1" t="s">
        <v>4544</v>
      </c>
      <c r="B29" s="1" t="s">
        <v>4496</v>
      </c>
      <c r="C29" s="1" t="s">
        <v>143</v>
      </c>
      <c r="D29" s="1" t="s">
        <v>4593</v>
      </c>
      <c r="E29" s="1">
        <v>4.8</v>
      </c>
      <c r="F29" s="2">
        <v>6472</v>
      </c>
      <c r="G29" s="1" t="s">
        <v>4545</v>
      </c>
      <c r="H29" s="1" t="s">
        <v>4477</v>
      </c>
    </row>
    <row r="30" spans="1:8" x14ac:dyDescent="0.25">
      <c r="A30" s="1" t="s">
        <v>4546</v>
      </c>
      <c r="B30" s="1" t="s">
        <v>4547</v>
      </c>
      <c r="C30" s="1" t="s">
        <v>587</v>
      </c>
      <c r="D30" s="1" t="s">
        <v>4593</v>
      </c>
      <c r="E30" s="1">
        <v>4.8</v>
      </c>
      <c r="F30" s="2">
        <v>1152</v>
      </c>
      <c r="G30" s="1" t="s">
        <v>4548</v>
      </c>
      <c r="H30" s="1" t="s">
        <v>4477</v>
      </c>
    </row>
    <row r="31" spans="1:8" x14ac:dyDescent="0.25">
      <c r="A31" s="1" t="s">
        <v>4549</v>
      </c>
      <c r="B31" s="1" t="s">
        <v>4509</v>
      </c>
      <c r="C31" s="1" t="s">
        <v>629</v>
      </c>
      <c r="D31" s="1" t="s">
        <v>4593</v>
      </c>
      <c r="E31" s="1">
        <v>4.8</v>
      </c>
      <c r="F31" s="2">
        <v>4320</v>
      </c>
      <c r="G31" s="1" t="s">
        <v>4550</v>
      </c>
      <c r="H31" s="1" t="s">
        <v>4487</v>
      </c>
    </row>
    <row r="32" spans="1:8" x14ac:dyDescent="0.25">
      <c r="A32" s="1" t="s">
        <v>4551</v>
      </c>
      <c r="B32" s="1" t="s">
        <v>4496</v>
      </c>
      <c r="C32" s="1" t="s">
        <v>145</v>
      </c>
      <c r="D32" s="1" t="s">
        <v>4593</v>
      </c>
      <c r="E32" s="1">
        <v>4.7</v>
      </c>
      <c r="F32" s="2">
        <v>4513</v>
      </c>
      <c r="G32" s="1" t="s">
        <v>4552</v>
      </c>
      <c r="H32" s="1" t="s">
        <v>4477</v>
      </c>
    </row>
    <row r="33" spans="1:8" x14ac:dyDescent="0.25">
      <c r="A33" s="1" t="s">
        <v>4553</v>
      </c>
      <c r="B33" s="1" t="s">
        <v>4554</v>
      </c>
      <c r="C33" s="1" t="s">
        <v>348</v>
      </c>
      <c r="D33" s="1" t="s">
        <v>4593</v>
      </c>
      <c r="E33" s="1">
        <v>4.7</v>
      </c>
      <c r="F33" s="2">
        <v>2821</v>
      </c>
      <c r="G33" s="1" t="s">
        <v>4552</v>
      </c>
      <c r="H33" s="1" t="s">
        <v>4477</v>
      </c>
    </row>
    <row r="34" spans="1:8" x14ac:dyDescent="0.25">
      <c r="A34" s="1" t="s">
        <v>4555</v>
      </c>
      <c r="B34" s="1" t="s">
        <v>4531</v>
      </c>
      <c r="C34" s="1" t="s">
        <v>614</v>
      </c>
      <c r="D34" s="1" t="s">
        <v>4593</v>
      </c>
      <c r="E34" s="1">
        <v>4.3</v>
      </c>
      <c r="F34" s="2">
        <v>1335</v>
      </c>
      <c r="G34" s="1" t="s">
        <v>4556</v>
      </c>
      <c r="H34" s="1" t="s">
        <v>4470</v>
      </c>
    </row>
    <row r="35" spans="1:8" x14ac:dyDescent="0.25">
      <c r="A35" s="1" t="s">
        <v>4557</v>
      </c>
      <c r="B35" s="1" t="s">
        <v>4558</v>
      </c>
      <c r="C35" s="1" t="s">
        <v>763</v>
      </c>
      <c r="D35" s="1" t="s">
        <v>4593</v>
      </c>
      <c r="E35" s="1">
        <v>4.8</v>
      </c>
      <c r="F35" s="2">
        <v>2578</v>
      </c>
      <c r="G35" s="1" t="s">
        <v>4559</v>
      </c>
      <c r="H35" s="1" t="s">
        <v>4487</v>
      </c>
    </row>
    <row r="36" spans="1:8" x14ac:dyDescent="0.25">
      <c r="A36" s="1" t="s">
        <v>4560</v>
      </c>
      <c r="B36" s="1" t="s">
        <v>4509</v>
      </c>
      <c r="C36" s="1" t="s">
        <v>776</v>
      </c>
      <c r="D36" s="1" t="s">
        <v>4593</v>
      </c>
      <c r="E36" s="1">
        <v>4.5999999999999996</v>
      </c>
      <c r="F36" s="1">
        <v>712</v>
      </c>
      <c r="G36" s="1" t="s">
        <v>4561</v>
      </c>
      <c r="H36" s="1" t="s">
        <v>4477</v>
      </c>
    </row>
    <row r="37" spans="1:8" x14ac:dyDescent="0.25">
      <c r="A37" s="1" t="s">
        <v>4562</v>
      </c>
      <c r="B37" s="1" t="s">
        <v>4509</v>
      </c>
      <c r="C37" s="1" t="s">
        <v>635</v>
      </c>
      <c r="D37" s="1" t="s">
        <v>4593</v>
      </c>
      <c r="E37" s="1">
        <v>4</v>
      </c>
      <c r="F37" s="2">
        <v>1609</v>
      </c>
      <c r="G37" s="1" t="s">
        <v>4563</v>
      </c>
      <c r="H37" s="1" t="s">
        <v>4477</v>
      </c>
    </row>
    <row r="38" spans="1:8" x14ac:dyDescent="0.25">
      <c r="A38" s="1" t="s">
        <v>4564</v>
      </c>
      <c r="B38" s="1" t="s">
        <v>4531</v>
      </c>
      <c r="C38" s="1" t="s">
        <v>622</v>
      </c>
      <c r="D38" s="1" t="s">
        <v>4593</v>
      </c>
      <c r="E38" s="1">
        <v>4.2</v>
      </c>
      <c r="F38" s="1">
        <v>292</v>
      </c>
      <c r="G38" s="1" t="s">
        <v>4565</v>
      </c>
      <c r="H38" s="1" t="s">
        <v>4470</v>
      </c>
    </row>
    <row r="39" spans="1:8" x14ac:dyDescent="0.25">
      <c r="A39" s="1" t="s">
        <v>4566</v>
      </c>
      <c r="B39" s="1" t="s">
        <v>4567</v>
      </c>
      <c r="C39" s="1" t="s">
        <v>2804</v>
      </c>
      <c r="D39" s="1" t="s">
        <v>4593</v>
      </c>
      <c r="E39" s="1">
        <v>3.7</v>
      </c>
      <c r="F39" s="1">
        <v>172</v>
      </c>
      <c r="G39" s="1" t="s">
        <v>4568</v>
      </c>
      <c r="H39" s="1" t="s">
        <v>4477</v>
      </c>
    </row>
    <row r="40" spans="1:8" x14ac:dyDescent="0.25">
      <c r="A40" s="1" t="s">
        <v>4569</v>
      </c>
      <c r="B40" s="1" t="s">
        <v>4570</v>
      </c>
      <c r="C40" s="1" t="s">
        <v>2813</v>
      </c>
      <c r="D40" s="1" t="s">
        <v>4593</v>
      </c>
      <c r="E40" s="1">
        <v>4.8</v>
      </c>
      <c r="F40" s="1">
        <v>9</v>
      </c>
      <c r="H40" s="1" t="s">
        <v>4477</v>
      </c>
    </row>
    <row r="41" spans="1:8" x14ac:dyDescent="0.25">
      <c r="A41" s="1" t="s">
        <v>4571</v>
      </c>
      <c r="B41" s="1" t="s">
        <v>4531</v>
      </c>
      <c r="C41" s="1" t="s">
        <v>620</v>
      </c>
      <c r="D41" s="1" t="s">
        <v>4593</v>
      </c>
      <c r="E41" s="1">
        <v>3.9</v>
      </c>
      <c r="F41" s="1">
        <v>295</v>
      </c>
      <c r="G41" s="1" t="s">
        <v>4572</v>
      </c>
      <c r="H41" s="1" t="s">
        <v>4470</v>
      </c>
    </row>
    <row r="42" spans="1:8" x14ac:dyDescent="0.25">
      <c r="A42" s="1" t="s">
        <v>4573</v>
      </c>
      <c r="B42" s="1" t="s">
        <v>4538</v>
      </c>
      <c r="C42" s="1" t="s">
        <v>3281</v>
      </c>
      <c r="D42" s="1" t="s">
        <v>4593</v>
      </c>
      <c r="E42" s="1">
        <v>4.5</v>
      </c>
      <c r="F42" s="1">
        <v>60</v>
      </c>
      <c r="G42" s="1" t="s">
        <v>4574</v>
      </c>
      <c r="H42" s="1" t="s">
        <v>4500</v>
      </c>
    </row>
    <row r="43" spans="1:8" x14ac:dyDescent="0.25">
      <c r="A43" s="1" t="s">
        <v>4575</v>
      </c>
      <c r="B43" s="1" t="s">
        <v>4558</v>
      </c>
      <c r="C43" s="1" t="s">
        <v>105</v>
      </c>
      <c r="D43" s="1" t="s">
        <v>4593</v>
      </c>
      <c r="E43" s="1">
        <v>3.6</v>
      </c>
      <c r="F43" s="1">
        <v>532</v>
      </c>
      <c r="G43" s="1" t="s">
        <v>4576</v>
      </c>
      <c r="H43" s="1" t="s">
        <v>4470</v>
      </c>
    </row>
    <row r="44" spans="1:8" x14ac:dyDescent="0.25">
      <c r="A44" s="1" t="s">
        <v>4577</v>
      </c>
      <c r="B44" s="1" t="s">
        <v>4578</v>
      </c>
      <c r="C44" s="1" t="s">
        <v>1005</v>
      </c>
      <c r="D44" s="1" t="s">
        <v>4593</v>
      </c>
      <c r="H44" s="1" t="s">
        <v>4477</v>
      </c>
    </row>
    <row r="45" spans="1:8" x14ac:dyDescent="0.25">
      <c r="A45" s="1" t="s">
        <v>4579</v>
      </c>
      <c r="B45" s="1" t="s">
        <v>4580</v>
      </c>
      <c r="C45" s="1" t="s">
        <v>4296</v>
      </c>
      <c r="D45" s="1" t="s">
        <v>4593</v>
      </c>
      <c r="E45" s="1">
        <v>4.5999999999999996</v>
      </c>
      <c r="F45" s="1">
        <v>276</v>
      </c>
      <c r="G45" s="1" t="s">
        <v>4581</v>
      </c>
      <c r="H45" s="1" t="s">
        <v>4487</v>
      </c>
    </row>
    <row r="46" spans="1:8" x14ac:dyDescent="0.25">
      <c r="A46" s="1" t="s">
        <v>4582</v>
      </c>
      <c r="B46" s="1" t="s">
        <v>4578</v>
      </c>
      <c r="C46" s="1" t="s">
        <v>424</v>
      </c>
      <c r="D46" s="1" t="s">
        <v>4593</v>
      </c>
      <c r="E46" s="1">
        <v>4.7</v>
      </c>
      <c r="F46" s="1">
        <v>6</v>
      </c>
      <c r="H46" s="1" t="s">
        <v>4470</v>
      </c>
    </row>
    <row r="47" spans="1:8" x14ac:dyDescent="0.25">
      <c r="A47" s="1" t="s">
        <v>4583</v>
      </c>
      <c r="B47" s="1" t="s">
        <v>4584</v>
      </c>
      <c r="C47" s="1" t="s">
        <v>4585</v>
      </c>
      <c r="D47" s="1" t="s">
        <v>4593</v>
      </c>
      <c r="E47" s="1">
        <v>4.4000000000000004</v>
      </c>
      <c r="F47" s="1">
        <v>168</v>
      </c>
      <c r="G47" s="1" t="s">
        <v>4586</v>
      </c>
      <c r="H47" s="1" t="s">
        <v>4470</v>
      </c>
    </row>
    <row r="48" spans="1:8" x14ac:dyDescent="0.25">
      <c r="A48" s="1" t="s">
        <v>4587</v>
      </c>
      <c r="B48" s="1" t="s">
        <v>4475</v>
      </c>
      <c r="C48" s="1" t="s">
        <v>3752</v>
      </c>
      <c r="D48" s="1" t="s">
        <v>4593</v>
      </c>
      <c r="E48" s="1">
        <v>4.8</v>
      </c>
      <c r="F48" s="1">
        <v>126</v>
      </c>
      <c r="G48" s="1" t="s">
        <v>4588</v>
      </c>
      <c r="H48" s="1" t="s">
        <v>4477</v>
      </c>
    </row>
    <row r="49" spans="1:8" x14ac:dyDescent="0.25">
      <c r="A49" s="1" t="s">
        <v>4589</v>
      </c>
      <c r="B49" s="1" t="s">
        <v>4517</v>
      </c>
      <c r="C49" s="1" t="s">
        <v>898</v>
      </c>
      <c r="D49" s="1" t="s">
        <v>4593</v>
      </c>
      <c r="E49" s="1">
        <v>4.5999999999999996</v>
      </c>
      <c r="F49" s="1">
        <v>69</v>
      </c>
      <c r="G49" s="1" t="s">
        <v>4590</v>
      </c>
      <c r="H49" s="1" t="s">
        <v>4487</v>
      </c>
    </row>
    <row r="50" spans="1:8" x14ac:dyDescent="0.25">
      <c r="A50" s="1" t="s">
        <v>4591</v>
      </c>
      <c r="B50" s="1" t="s">
        <v>4531</v>
      </c>
      <c r="C50" s="1" t="s">
        <v>966</v>
      </c>
      <c r="D50" s="1" t="s">
        <v>4593</v>
      </c>
      <c r="E50" s="1">
        <v>4.9000000000000004</v>
      </c>
      <c r="F50" s="1">
        <v>14</v>
      </c>
      <c r="H50" s="1" t="s">
        <v>4470</v>
      </c>
    </row>
    <row r="51" spans="1:8" x14ac:dyDescent="0.25">
      <c r="A51" s="1" t="s">
        <v>4592</v>
      </c>
      <c r="B51" s="1" t="s">
        <v>4479</v>
      </c>
      <c r="C51" s="1" t="s">
        <v>282</v>
      </c>
      <c r="D51" s="1" t="s">
        <v>4593</v>
      </c>
      <c r="E51" s="1">
        <v>4.8</v>
      </c>
      <c r="F51" s="1">
        <v>751</v>
      </c>
      <c r="G51" s="1" t="s">
        <v>4565</v>
      </c>
      <c r="H51" s="1" t="s">
        <v>4500</v>
      </c>
    </row>
    <row r="52" spans="1:8" x14ac:dyDescent="0.25">
      <c r="A52" s="1" t="s">
        <v>4594</v>
      </c>
      <c r="B52" s="1" t="s">
        <v>4538</v>
      </c>
      <c r="C52" s="1" t="s">
        <v>477</v>
      </c>
      <c r="D52" s="1" t="s">
        <v>4593</v>
      </c>
      <c r="F52" s="2">
        <v>22809</v>
      </c>
      <c r="G52" s="1" t="s">
        <v>4595</v>
      </c>
      <c r="H52" s="1" t="s">
        <v>4487</v>
      </c>
    </row>
    <row r="53" spans="1:8" x14ac:dyDescent="0.25">
      <c r="A53" s="1" t="s">
        <v>4596</v>
      </c>
      <c r="B53" s="1" t="s">
        <v>4468</v>
      </c>
      <c r="C53" s="1" t="s">
        <v>501</v>
      </c>
      <c r="D53" s="1" t="s">
        <v>4593</v>
      </c>
      <c r="E53" s="1">
        <v>4.5999999999999996</v>
      </c>
      <c r="F53" s="2">
        <v>7411</v>
      </c>
      <c r="G53" s="1" t="s">
        <v>4515</v>
      </c>
      <c r="H53" s="1" t="s">
        <v>4470</v>
      </c>
    </row>
    <row r="54" spans="1:8" x14ac:dyDescent="0.25">
      <c r="A54" s="1" t="s">
        <v>4597</v>
      </c>
      <c r="B54" s="1" t="s">
        <v>4468</v>
      </c>
      <c r="C54" s="1" t="s">
        <v>1164</v>
      </c>
      <c r="D54" s="1" t="s">
        <v>4593</v>
      </c>
      <c r="E54" s="1">
        <v>4.8</v>
      </c>
      <c r="F54" s="2">
        <v>10917</v>
      </c>
      <c r="G54" s="1" t="s">
        <v>4598</v>
      </c>
      <c r="H54" s="1" t="s">
        <v>4470</v>
      </c>
    </row>
    <row r="55" spans="1:8" x14ac:dyDescent="0.25">
      <c r="A55" s="1" t="s">
        <v>4599</v>
      </c>
      <c r="B55" s="1" t="s">
        <v>4479</v>
      </c>
      <c r="C55" s="1" t="s">
        <v>284</v>
      </c>
      <c r="D55" s="1" t="s">
        <v>4593</v>
      </c>
      <c r="E55" s="1">
        <v>4.5</v>
      </c>
      <c r="F55" s="1">
        <v>191</v>
      </c>
      <c r="G55" s="1" t="s">
        <v>4600</v>
      </c>
      <c r="H55" s="1" t="s">
        <v>4500</v>
      </c>
    </row>
    <row r="56" spans="1:8" x14ac:dyDescent="0.25">
      <c r="A56" s="1" t="s">
        <v>4601</v>
      </c>
      <c r="B56" s="1" t="s">
        <v>4468</v>
      </c>
      <c r="C56" s="1" t="s">
        <v>1166</v>
      </c>
      <c r="D56" s="1" t="s">
        <v>4593</v>
      </c>
      <c r="E56" s="1">
        <v>4.7</v>
      </c>
      <c r="F56" s="2">
        <v>7051</v>
      </c>
      <c r="G56" s="1" t="s">
        <v>4602</v>
      </c>
      <c r="H56" s="1" t="s">
        <v>4470</v>
      </c>
    </row>
    <row r="57" spans="1:8" x14ac:dyDescent="0.25">
      <c r="A57" s="1" t="s">
        <v>4603</v>
      </c>
      <c r="B57" s="1" t="s">
        <v>4547</v>
      </c>
      <c r="C57" s="1" t="s">
        <v>583</v>
      </c>
      <c r="D57" s="1" t="s">
        <v>4593</v>
      </c>
      <c r="E57" s="1">
        <v>4.8</v>
      </c>
      <c r="F57" s="2">
        <v>4621</v>
      </c>
      <c r="G57" s="1" t="s">
        <v>4604</v>
      </c>
      <c r="H57" s="1" t="s">
        <v>4477</v>
      </c>
    </row>
    <row r="58" spans="1:8" x14ac:dyDescent="0.25">
      <c r="A58" s="1" t="s">
        <v>4605</v>
      </c>
      <c r="B58" s="1" t="s">
        <v>4479</v>
      </c>
      <c r="C58" s="1" t="s">
        <v>4606</v>
      </c>
      <c r="D58" s="1" t="s">
        <v>4593</v>
      </c>
      <c r="E58" s="1">
        <v>4.7</v>
      </c>
      <c r="F58" s="2">
        <v>6919</v>
      </c>
      <c r="G58" s="1" t="s">
        <v>4607</v>
      </c>
      <c r="H58" s="1" t="s">
        <v>4477</v>
      </c>
    </row>
    <row r="59" spans="1:8" x14ac:dyDescent="0.25">
      <c r="A59" s="1" t="s">
        <v>4608</v>
      </c>
      <c r="B59" s="1" t="s">
        <v>4479</v>
      </c>
      <c r="C59" s="1" t="s">
        <v>1301</v>
      </c>
      <c r="D59" s="1" t="s">
        <v>4593</v>
      </c>
      <c r="E59" s="1">
        <v>4.7</v>
      </c>
      <c r="F59" s="2">
        <v>1242</v>
      </c>
      <c r="G59" s="1" t="s">
        <v>4609</v>
      </c>
      <c r="H59" s="1" t="s">
        <v>4477</v>
      </c>
    </row>
    <row r="60" spans="1:8" x14ac:dyDescent="0.25">
      <c r="A60" s="1" t="s">
        <v>4610</v>
      </c>
      <c r="B60" s="1" t="s">
        <v>4570</v>
      </c>
      <c r="C60" s="1" t="s">
        <v>4611</v>
      </c>
      <c r="D60" s="1" t="s">
        <v>4593</v>
      </c>
      <c r="E60" s="1">
        <v>4.5</v>
      </c>
      <c r="F60" s="2">
        <v>9573</v>
      </c>
      <c r="G60" s="1" t="s">
        <v>4612</v>
      </c>
      <c r="H60" s="1" t="s">
        <v>4487</v>
      </c>
    </row>
    <row r="61" spans="1:8" x14ac:dyDescent="0.25">
      <c r="A61" s="1" t="s">
        <v>4613</v>
      </c>
      <c r="B61" s="1" t="s">
        <v>4614</v>
      </c>
      <c r="C61" s="1" t="s">
        <v>1370</v>
      </c>
      <c r="D61" s="1" t="s">
        <v>4593</v>
      </c>
      <c r="E61" s="1">
        <v>4.7</v>
      </c>
      <c r="F61" s="2">
        <v>2127</v>
      </c>
      <c r="G61" s="1" t="s">
        <v>4615</v>
      </c>
      <c r="H61" s="1" t="s">
        <v>4477</v>
      </c>
    </row>
    <row r="62" spans="1:8" x14ac:dyDescent="0.25">
      <c r="A62" s="1" t="s">
        <v>4616</v>
      </c>
      <c r="B62" s="1" t="s">
        <v>4468</v>
      </c>
      <c r="C62" s="1" t="s">
        <v>1223</v>
      </c>
      <c r="D62" s="1" t="s">
        <v>4593</v>
      </c>
      <c r="E62" s="1">
        <v>4.5999999999999996</v>
      </c>
      <c r="F62" s="2">
        <v>1006</v>
      </c>
      <c r="G62" s="1" t="s">
        <v>4617</v>
      </c>
      <c r="H62" s="1" t="s">
        <v>4470</v>
      </c>
    </row>
    <row r="63" spans="1:8" x14ac:dyDescent="0.25">
      <c r="A63" s="1" t="s">
        <v>4618</v>
      </c>
      <c r="B63" s="1" t="s">
        <v>4619</v>
      </c>
      <c r="C63" s="1" t="s">
        <v>1346</v>
      </c>
      <c r="D63" s="1" t="s">
        <v>4593</v>
      </c>
      <c r="E63" s="1">
        <v>4.8</v>
      </c>
      <c r="F63" s="2">
        <v>2084</v>
      </c>
      <c r="G63" s="1" t="s">
        <v>4620</v>
      </c>
      <c r="H63" s="1" t="s">
        <v>4477</v>
      </c>
    </row>
    <row r="64" spans="1:8" x14ac:dyDescent="0.25">
      <c r="A64" s="1" t="s">
        <v>4621</v>
      </c>
      <c r="B64" s="1" t="s">
        <v>4622</v>
      </c>
      <c r="C64" s="1" t="s">
        <v>1355</v>
      </c>
      <c r="D64" s="1" t="s">
        <v>4593</v>
      </c>
      <c r="E64" s="1">
        <v>4.7</v>
      </c>
      <c r="F64" s="2">
        <v>1755</v>
      </c>
      <c r="G64" s="1" t="s">
        <v>4623</v>
      </c>
      <c r="H64" s="1" t="s">
        <v>4487</v>
      </c>
    </row>
    <row r="65" spans="1:8" x14ac:dyDescent="0.25">
      <c r="A65" s="1" t="s">
        <v>4624</v>
      </c>
      <c r="B65" s="1" t="s">
        <v>4479</v>
      </c>
      <c r="C65" s="1" t="s">
        <v>4625</v>
      </c>
      <c r="D65" s="1" t="s">
        <v>4593</v>
      </c>
      <c r="E65" s="1">
        <v>4.7</v>
      </c>
      <c r="F65" s="2">
        <v>4154</v>
      </c>
      <c r="G65" s="1" t="s">
        <v>4626</v>
      </c>
      <c r="H65" s="1" t="s">
        <v>4477</v>
      </c>
    </row>
    <row r="66" spans="1:8" x14ac:dyDescent="0.25">
      <c r="A66" s="1" t="s">
        <v>4627</v>
      </c>
      <c r="B66" s="1" t="s">
        <v>4479</v>
      </c>
      <c r="C66" s="1" t="s">
        <v>286</v>
      </c>
      <c r="D66" s="1" t="s">
        <v>4593</v>
      </c>
      <c r="E66" s="1">
        <v>4.5999999999999996</v>
      </c>
      <c r="F66" s="1">
        <v>67</v>
      </c>
      <c r="G66" s="1" t="s">
        <v>4628</v>
      </c>
      <c r="H66" s="1" t="s">
        <v>4500</v>
      </c>
    </row>
    <row r="67" spans="1:8" x14ac:dyDescent="0.25">
      <c r="A67" s="1" t="s">
        <v>4629</v>
      </c>
      <c r="B67" s="1" t="s">
        <v>4468</v>
      </c>
      <c r="C67" s="1" t="s">
        <v>4630</v>
      </c>
      <c r="D67" s="1" t="s">
        <v>4593</v>
      </c>
      <c r="E67" s="1">
        <v>4.7</v>
      </c>
      <c r="F67" s="2">
        <v>1084</v>
      </c>
      <c r="G67" s="1" t="s">
        <v>4631</v>
      </c>
      <c r="H67" s="1" t="s">
        <v>4470</v>
      </c>
    </row>
    <row r="68" spans="1:8" x14ac:dyDescent="0.25">
      <c r="A68" s="1" t="s">
        <v>4632</v>
      </c>
      <c r="B68" s="1" t="s">
        <v>4468</v>
      </c>
      <c r="C68" s="1" t="s">
        <v>503</v>
      </c>
      <c r="D68" s="1" t="s">
        <v>4593</v>
      </c>
      <c r="E68" s="1">
        <v>4.2</v>
      </c>
      <c r="F68" s="2">
        <v>3442</v>
      </c>
      <c r="G68" s="1" t="s">
        <v>4633</v>
      </c>
      <c r="H68" s="1" t="s">
        <v>4470</v>
      </c>
    </row>
    <row r="69" spans="1:8" x14ac:dyDescent="0.25">
      <c r="A69" s="1" t="s">
        <v>4634</v>
      </c>
      <c r="B69" s="1" t="s">
        <v>4635</v>
      </c>
      <c r="C69" s="1" t="s">
        <v>4636</v>
      </c>
      <c r="D69" s="1" t="s">
        <v>4593</v>
      </c>
      <c r="E69" s="1">
        <v>4.8</v>
      </c>
      <c r="F69" s="1">
        <v>89</v>
      </c>
      <c r="G69" s="1" t="s">
        <v>4637</v>
      </c>
      <c r="H69" s="1" t="s">
        <v>4470</v>
      </c>
    </row>
    <row r="70" spans="1:8" x14ac:dyDescent="0.25">
      <c r="A70" s="1" t="s">
        <v>4638</v>
      </c>
      <c r="B70" s="1" t="s">
        <v>4558</v>
      </c>
      <c r="C70" s="1" t="s">
        <v>734</v>
      </c>
      <c r="D70" s="1" t="s">
        <v>4593</v>
      </c>
      <c r="E70" s="1">
        <v>4.7</v>
      </c>
      <c r="F70" s="2">
        <v>1900</v>
      </c>
      <c r="G70" s="1" t="s">
        <v>4545</v>
      </c>
      <c r="H70" s="1" t="s">
        <v>4487</v>
      </c>
    </row>
    <row r="71" spans="1:8" x14ac:dyDescent="0.25">
      <c r="A71" s="1" t="s">
        <v>4639</v>
      </c>
      <c r="B71" s="1" t="s">
        <v>4479</v>
      </c>
      <c r="C71" s="1" t="s">
        <v>1308</v>
      </c>
      <c r="D71" s="1" t="s">
        <v>4593</v>
      </c>
      <c r="E71" s="1">
        <v>4.9000000000000004</v>
      </c>
      <c r="F71" s="1">
        <v>519</v>
      </c>
      <c r="G71" s="1" t="s">
        <v>4590</v>
      </c>
      <c r="H71" s="1" t="s">
        <v>4477</v>
      </c>
    </row>
    <row r="72" spans="1:8" x14ac:dyDescent="0.25">
      <c r="A72" s="1" t="s">
        <v>4640</v>
      </c>
      <c r="B72" s="1" t="s">
        <v>4479</v>
      </c>
      <c r="C72" s="1" t="s">
        <v>691</v>
      </c>
      <c r="D72" s="1" t="s">
        <v>4593</v>
      </c>
      <c r="E72" s="1">
        <v>4.7</v>
      </c>
      <c r="F72" s="2">
        <v>1584</v>
      </c>
      <c r="G72" s="1" t="s">
        <v>4631</v>
      </c>
      <c r="H72" s="1" t="s">
        <v>4477</v>
      </c>
    </row>
    <row r="73" spans="1:8" x14ac:dyDescent="0.25">
      <c r="A73" s="1" t="s">
        <v>4641</v>
      </c>
      <c r="B73" s="1" t="s">
        <v>4496</v>
      </c>
      <c r="C73" s="1" t="s">
        <v>709</v>
      </c>
      <c r="D73" s="1" t="s">
        <v>4593</v>
      </c>
      <c r="E73" s="1">
        <v>4.8</v>
      </c>
      <c r="F73" s="2">
        <v>1402</v>
      </c>
      <c r="G73" s="1" t="s">
        <v>4642</v>
      </c>
      <c r="H73" s="1" t="s">
        <v>4477</v>
      </c>
    </row>
    <row r="74" spans="1:8" x14ac:dyDescent="0.25">
      <c r="A74" s="1" t="s">
        <v>4643</v>
      </c>
      <c r="B74" s="1" t="s">
        <v>4479</v>
      </c>
      <c r="C74" s="1" t="s">
        <v>1303</v>
      </c>
      <c r="D74" s="1" t="s">
        <v>4593</v>
      </c>
      <c r="E74" s="1">
        <v>4.7</v>
      </c>
      <c r="F74" s="1">
        <v>459</v>
      </c>
      <c r="G74" s="1" t="s">
        <v>4644</v>
      </c>
      <c r="H74" s="1" t="s">
        <v>4477</v>
      </c>
    </row>
    <row r="75" spans="1:8" x14ac:dyDescent="0.25">
      <c r="A75" s="1" t="s">
        <v>4645</v>
      </c>
      <c r="B75" s="1" t="s">
        <v>4509</v>
      </c>
      <c r="C75" s="1" t="s">
        <v>627</v>
      </c>
      <c r="D75" s="1" t="s">
        <v>4593</v>
      </c>
      <c r="E75" s="1">
        <v>4.8</v>
      </c>
      <c r="F75" s="2">
        <v>13534</v>
      </c>
      <c r="G75" s="1" t="s">
        <v>4646</v>
      </c>
      <c r="H75" s="1" t="s">
        <v>4487</v>
      </c>
    </row>
    <row r="76" spans="1:8" x14ac:dyDescent="0.25">
      <c r="A76" s="1" t="s">
        <v>4647</v>
      </c>
      <c r="B76" s="1" t="s">
        <v>4534</v>
      </c>
      <c r="C76" s="1" t="s">
        <v>67</v>
      </c>
      <c r="D76" s="1" t="s">
        <v>4593</v>
      </c>
      <c r="E76" s="1">
        <v>4.7</v>
      </c>
      <c r="F76" s="2">
        <v>4418</v>
      </c>
      <c r="G76" s="1" t="s">
        <v>4515</v>
      </c>
      <c r="H76" s="1" t="s">
        <v>4487</v>
      </c>
    </row>
    <row r="77" spans="1:8" x14ac:dyDescent="0.25">
      <c r="A77" s="1" t="s">
        <v>4648</v>
      </c>
      <c r="B77" s="1" t="s">
        <v>4649</v>
      </c>
      <c r="C77" s="1" t="s">
        <v>1332</v>
      </c>
      <c r="D77" s="1" t="s">
        <v>4593</v>
      </c>
      <c r="E77" s="1">
        <v>4.5999999999999996</v>
      </c>
      <c r="F77" s="2">
        <v>3911</v>
      </c>
      <c r="G77" s="1" t="s">
        <v>4650</v>
      </c>
      <c r="H77" s="1" t="s">
        <v>4487</v>
      </c>
    </row>
    <row r="78" spans="1:8" x14ac:dyDescent="0.25">
      <c r="A78" s="1" t="s">
        <v>4651</v>
      </c>
      <c r="B78" s="1" t="s">
        <v>4652</v>
      </c>
      <c r="C78" s="1" t="s">
        <v>1623</v>
      </c>
      <c r="D78" s="1" t="s">
        <v>4593</v>
      </c>
      <c r="E78" s="1">
        <v>4.8</v>
      </c>
      <c r="F78" s="2">
        <v>1042</v>
      </c>
      <c r="G78" s="1" t="s">
        <v>4653</v>
      </c>
      <c r="H78" s="1" t="s">
        <v>4470</v>
      </c>
    </row>
    <row r="79" spans="1:8" x14ac:dyDescent="0.25">
      <c r="A79" s="1" t="s">
        <v>4654</v>
      </c>
      <c r="B79" s="1" t="s">
        <v>4622</v>
      </c>
      <c r="C79" s="1" t="s">
        <v>649</v>
      </c>
      <c r="D79" s="1" t="s">
        <v>4593</v>
      </c>
      <c r="E79" s="1">
        <v>4.7</v>
      </c>
      <c r="F79" s="1">
        <v>432</v>
      </c>
      <c r="G79" s="1" t="s">
        <v>4655</v>
      </c>
      <c r="H79" s="1" t="s">
        <v>4487</v>
      </c>
    </row>
    <row r="80" spans="1:8" x14ac:dyDescent="0.25">
      <c r="A80" s="1" t="s">
        <v>4656</v>
      </c>
      <c r="B80" s="1" t="s">
        <v>4502</v>
      </c>
      <c r="C80" s="1" t="s">
        <v>240</v>
      </c>
      <c r="D80" s="1" t="s">
        <v>4593</v>
      </c>
      <c r="E80" s="1">
        <v>4.8</v>
      </c>
      <c r="F80" s="2">
        <v>4679</v>
      </c>
      <c r="G80" s="1" t="s">
        <v>4519</v>
      </c>
      <c r="H80" s="1" t="s">
        <v>4487</v>
      </c>
    </row>
    <row r="81" spans="1:8" x14ac:dyDescent="0.25">
      <c r="A81" s="1" t="s">
        <v>4657</v>
      </c>
      <c r="B81" s="1" t="s">
        <v>4502</v>
      </c>
      <c r="C81" s="1" t="s">
        <v>262</v>
      </c>
      <c r="D81" s="1" t="s">
        <v>4593</v>
      </c>
      <c r="E81" s="1">
        <v>4.5999999999999996</v>
      </c>
      <c r="F81" s="2">
        <v>8257</v>
      </c>
      <c r="G81" s="1" t="s">
        <v>4658</v>
      </c>
      <c r="H81" s="1" t="s">
        <v>4487</v>
      </c>
    </row>
    <row r="82" spans="1:8" x14ac:dyDescent="0.25">
      <c r="A82" s="1" t="s">
        <v>4659</v>
      </c>
      <c r="B82" s="1" t="s">
        <v>4660</v>
      </c>
      <c r="C82" s="1" t="s">
        <v>1529</v>
      </c>
      <c r="D82" s="1" t="s">
        <v>4593</v>
      </c>
      <c r="E82" s="1">
        <v>4.7</v>
      </c>
      <c r="F82" s="2">
        <v>2277</v>
      </c>
      <c r="G82" s="1" t="s">
        <v>4559</v>
      </c>
      <c r="H82" s="1" t="s">
        <v>4500</v>
      </c>
    </row>
    <row r="83" spans="1:8" x14ac:dyDescent="0.25">
      <c r="A83" s="1" t="s">
        <v>4661</v>
      </c>
      <c r="B83" s="1" t="s">
        <v>4662</v>
      </c>
      <c r="C83" s="1" t="s">
        <v>300</v>
      </c>
      <c r="D83" s="1" t="s">
        <v>4593</v>
      </c>
      <c r="E83" s="1">
        <v>4.7</v>
      </c>
      <c r="F83" s="2">
        <v>19925</v>
      </c>
      <c r="G83" s="1" t="s">
        <v>4663</v>
      </c>
      <c r="H83" s="1" t="s">
        <v>4470</v>
      </c>
    </row>
    <row r="84" spans="1:8" x14ac:dyDescent="0.25">
      <c r="A84" s="1" t="s">
        <v>4664</v>
      </c>
      <c r="B84" s="1" t="s">
        <v>4479</v>
      </c>
      <c r="C84" s="1" t="s">
        <v>1312</v>
      </c>
      <c r="D84" s="1" t="s">
        <v>4593</v>
      </c>
      <c r="E84" s="1">
        <v>4.8</v>
      </c>
      <c r="F84" s="1">
        <v>237</v>
      </c>
      <c r="G84" s="1" t="s">
        <v>4665</v>
      </c>
      <c r="H84" s="1" t="s">
        <v>4477</v>
      </c>
    </row>
    <row r="85" spans="1:8" x14ac:dyDescent="0.25">
      <c r="A85" s="1" t="s">
        <v>4666</v>
      </c>
      <c r="B85" s="1" t="s">
        <v>4502</v>
      </c>
      <c r="C85" s="1" t="s">
        <v>1440</v>
      </c>
      <c r="D85" s="1" t="s">
        <v>4593</v>
      </c>
      <c r="E85" s="1">
        <v>4.5</v>
      </c>
      <c r="F85" s="2">
        <v>5136</v>
      </c>
      <c r="G85" s="1" t="s">
        <v>4552</v>
      </c>
      <c r="H85" s="1" t="s">
        <v>4487</v>
      </c>
    </row>
    <row r="86" spans="1:8" x14ac:dyDescent="0.25">
      <c r="A86" s="1" t="s">
        <v>4667</v>
      </c>
      <c r="B86" s="1" t="s">
        <v>4558</v>
      </c>
      <c r="C86" s="1" t="s">
        <v>4668</v>
      </c>
      <c r="D86" s="1" t="s">
        <v>4593</v>
      </c>
      <c r="E86" s="1">
        <v>4.7</v>
      </c>
      <c r="F86" s="1">
        <v>7</v>
      </c>
      <c r="H86" s="1" t="s">
        <v>4487</v>
      </c>
    </row>
    <row r="87" spans="1:8" x14ac:dyDescent="0.25">
      <c r="A87" s="1" t="s">
        <v>4669</v>
      </c>
      <c r="B87" s="1" t="s">
        <v>4558</v>
      </c>
      <c r="C87" s="1" t="s">
        <v>1593</v>
      </c>
      <c r="D87" s="1" t="s">
        <v>4593</v>
      </c>
      <c r="E87" s="1">
        <v>4.8</v>
      </c>
      <c r="F87" s="2">
        <v>1314</v>
      </c>
      <c r="G87" s="1" t="s">
        <v>4670</v>
      </c>
      <c r="H87" s="1" t="s">
        <v>4477</v>
      </c>
    </row>
    <row r="88" spans="1:8" x14ac:dyDescent="0.25">
      <c r="A88" s="1" t="s">
        <v>4671</v>
      </c>
      <c r="B88" s="1" t="s">
        <v>4479</v>
      </c>
      <c r="C88" s="1" t="s">
        <v>1310</v>
      </c>
      <c r="D88" s="1" t="s">
        <v>4593</v>
      </c>
      <c r="E88" s="1">
        <v>4.8</v>
      </c>
      <c r="F88" s="1">
        <v>213</v>
      </c>
      <c r="G88" s="1" t="s">
        <v>4672</v>
      </c>
      <c r="H88" s="1" t="s">
        <v>4477</v>
      </c>
    </row>
    <row r="89" spans="1:8" x14ac:dyDescent="0.25">
      <c r="A89" s="1" t="s">
        <v>4673</v>
      </c>
      <c r="B89" s="1" t="s">
        <v>4479</v>
      </c>
      <c r="C89" s="1" t="s">
        <v>607</v>
      </c>
      <c r="D89" s="1" t="s">
        <v>4593</v>
      </c>
      <c r="E89" s="1">
        <v>4.8</v>
      </c>
      <c r="F89" s="1">
        <v>30</v>
      </c>
      <c r="G89" s="1" t="s">
        <v>4674</v>
      </c>
      <c r="H89" s="1" t="s">
        <v>4500</v>
      </c>
    </row>
    <row r="90" spans="1:8" x14ac:dyDescent="0.25">
      <c r="A90" s="1" t="s">
        <v>4675</v>
      </c>
      <c r="B90" s="1" t="s">
        <v>4479</v>
      </c>
      <c r="C90" s="1" t="s">
        <v>1305</v>
      </c>
      <c r="D90" s="1" t="s">
        <v>4593</v>
      </c>
      <c r="E90" s="1">
        <v>4.8</v>
      </c>
      <c r="F90" s="1">
        <v>356</v>
      </c>
      <c r="G90" s="1" t="s">
        <v>4665</v>
      </c>
      <c r="H90" s="1" t="s">
        <v>4477</v>
      </c>
    </row>
    <row r="91" spans="1:8" x14ac:dyDescent="0.25">
      <c r="A91" s="1" t="s">
        <v>4676</v>
      </c>
      <c r="B91" s="1" t="s">
        <v>4662</v>
      </c>
      <c r="C91" s="1" t="s">
        <v>1639</v>
      </c>
      <c r="D91" s="1" t="s">
        <v>4593</v>
      </c>
      <c r="E91" s="1">
        <v>4.7</v>
      </c>
      <c r="F91" s="2">
        <v>17424</v>
      </c>
      <c r="G91" s="1" t="s">
        <v>4497</v>
      </c>
      <c r="H91" s="1" t="s">
        <v>4470</v>
      </c>
    </row>
    <row r="92" spans="1:8" x14ac:dyDescent="0.25">
      <c r="A92" s="1" t="s">
        <v>4677</v>
      </c>
      <c r="B92" s="1" t="s">
        <v>4570</v>
      </c>
      <c r="C92" s="1" t="s">
        <v>1613</v>
      </c>
      <c r="D92" s="1" t="s">
        <v>4593</v>
      </c>
      <c r="E92" s="1">
        <v>4.7</v>
      </c>
      <c r="F92" s="2">
        <v>4913</v>
      </c>
      <c r="G92" s="1" t="s">
        <v>4523</v>
      </c>
      <c r="H92" s="1" t="s">
        <v>4487</v>
      </c>
    </row>
    <row r="93" spans="1:8" x14ac:dyDescent="0.25">
      <c r="A93" s="1" t="s">
        <v>4678</v>
      </c>
      <c r="B93" s="1" t="s">
        <v>4509</v>
      </c>
      <c r="C93" s="1" t="s">
        <v>1544</v>
      </c>
      <c r="D93" s="1" t="s">
        <v>4593</v>
      </c>
      <c r="E93" s="1">
        <v>4.7</v>
      </c>
      <c r="F93" s="2">
        <v>24282</v>
      </c>
      <c r="G93" s="1" t="s">
        <v>4679</v>
      </c>
      <c r="H93" s="1" t="s">
        <v>4470</v>
      </c>
    </row>
    <row r="94" spans="1:8" x14ac:dyDescent="0.25">
      <c r="A94" s="1" t="s">
        <v>4680</v>
      </c>
      <c r="B94" s="1" t="s">
        <v>4468</v>
      </c>
      <c r="C94" s="1" t="s">
        <v>1171</v>
      </c>
      <c r="D94" s="1" t="s">
        <v>4593</v>
      </c>
      <c r="E94" s="1">
        <v>4.4000000000000004</v>
      </c>
      <c r="F94" s="2">
        <v>2330</v>
      </c>
      <c r="G94" s="1" t="s">
        <v>4681</v>
      </c>
      <c r="H94" s="1" t="s">
        <v>4470</v>
      </c>
    </row>
    <row r="95" spans="1:8" x14ac:dyDescent="0.25">
      <c r="A95" s="1" t="s">
        <v>4682</v>
      </c>
      <c r="B95" s="1" t="s">
        <v>4479</v>
      </c>
      <c r="C95" s="1" t="s">
        <v>288</v>
      </c>
      <c r="D95" s="1" t="s">
        <v>4593</v>
      </c>
      <c r="G95" s="1" t="s">
        <v>4683</v>
      </c>
      <c r="H95" s="1" t="s">
        <v>4500</v>
      </c>
    </row>
    <row r="96" spans="1:8" x14ac:dyDescent="0.25">
      <c r="A96" s="1" t="s">
        <v>4684</v>
      </c>
      <c r="B96" s="1" t="s">
        <v>4614</v>
      </c>
      <c r="C96" s="1" t="s">
        <v>1659</v>
      </c>
      <c r="D96" s="1" t="s">
        <v>4593</v>
      </c>
      <c r="E96" s="1">
        <v>4.8</v>
      </c>
      <c r="F96" s="2">
        <v>1030</v>
      </c>
      <c r="G96" s="1" t="s">
        <v>4685</v>
      </c>
      <c r="H96" s="1" t="s">
        <v>4487</v>
      </c>
    </row>
    <row r="97" spans="1:8" x14ac:dyDescent="0.25">
      <c r="A97" s="1" t="s">
        <v>4686</v>
      </c>
      <c r="B97" s="1" t="s">
        <v>4687</v>
      </c>
      <c r="C97" s="1" t="s">
        <v>1670</v>
      </c>
      <c r="D97" s="1" t="s">
        <v>4593</v>
      </c>
      <c r="H97" s="1" t="s">
        <v>4477</v>
      </c>
    </row>
    <row r="98" spans="1:8" x14ac:dyDescent="0.25">
      <c r="A98" s="1" t="s">
        <v>4688</v>
      </c>
      <c r="B98" s="1" t="s">
        <v>4509</v>
      </c>
      <c r="C98" s="1" t="s">
        <v>741</v>
      </c>
      <c r="D98" s="1" t="s">
        <v>4593</v>
      </c>
      <c r="E98" s="1">
        <v>4.8</v>
      </c>
      <c r="F98" s="2">
        <v>1642</v>
      </c>
      <c r="G98" s="1" t="s">
        <v>4532</v>
      </c>
      <c r="H98" s="1" t="s">
        <v>4487</v>
      </c>
    </row>
    <row r="99" spans="1:8" x14ac:dyDescent="0.25">
      <c r="A99" s="1" t="s">
        <v>4689</v>
      </c>
      <c r="B99" s="1" t="s">
        <v>4662</v>
      </c>
      <c r="C99" s="1" t="s">
        <v>2</v>
      </c>
      <c r="D99" s="1" t="s">
        <v>4593</v>
      </c>
      <c r="E99" s="1">
        <v>4.8</v>
      </c>
      <c r="F99" s="1">
        <v>397</v>
      </c>
      <c r="G99" s="1" t="s">
        <v>4565</v>
      </c>
      <c r="H99" s="1" t="s">
        <v>4487</v>
      </c>
    </row>
    <row r="100" spans="1:8" x14ac:dyDescent="0.25">
      <c r="A100" s="1" t="s">
        <v>4690</v>
      </c>
      <c r="B100" s="1" t="s">
        <v>4547</v>
      </c>
      <c r="C100" s="1" t="s">
        <v>585</v>
      </c>
      <c r="D100" s="1" t="s">
        <v>4593</v>
      </c>
      <c r="E100" s="1">
        <v>4.8</v>
      </c>
      <c r="F100" s="2">
        <v>1819</v>
      </c>
      <c r="G100" s="1" t="s">
        <v>4691</v>
      </c>
      <c r="H100" s="1" t="s">
        <v>4477</v>
      </c>
    </row>
    <row r="101" spans="1:8" x14ac:dyDescent="0.25">
      <c r="A101" s="1" t="s">
        <v>4692</v>
      </c>
      <c r="B101" s="1" t="s">
        <v>4538</v>
      </c>
      <c r="C101" s="1" t="s">
        <v>682</v>
      </c>
      <c r="D101" s="1" t="s">
        <v>4593</v>
      </c>
      <c r="E101" s="1">
        <v>4.3</v>
      </c>
      <c r="F101" s="2">
        <v>1905</v>
      </c>
      <c r="G101" s="1" t="s">
        <v>4693</v>
      </c>
      <c r="H101" s="1" t="s">
        <v>4487</v>
      </c>
    </row>
    <row r="102" spans="1:8" x14ac:dyDescent="0.25">
      <c r="A102" s="1" t="s">
        <v>4694</v>
      </c>
      <c r="B102" s="1" t="s">
        <v>4695</v>
      </c>
      <c r="C102" s="1" t="s">
        <v>2063</v>
      </c>
      <c r="D102" s="1" t="s">
        <v>4593</v>
      </c>
      <c r="E102" s="1">
        <v>4.8</v>
      </c>
      <c r="F102" s="1">
        <v>837</v>
      </c>
      <c r="G102" s="1" t="s">
        <v>4696</v>
      </c>
      <c r="H102" s="1" t="s">
        <v>4487</v>
      </c>
    </row>
    <row r="103" spans="1:8" x14ac:dyDescent="0.25">
      <c r="A103" s="1" t="s">
        <v>4697</v>
      </c>
      <c r="B103" s="1" t="s">
        <v>4614</v>
      </c>
      <c r="C103" s="1" t="s">
        <v>1947</v>
      </c>
      <c r="D103" s="1" t="s">
        <v>4593</v>
      </c>
      <c r="E103" s="1">
        <v>4.9000000000000004</v>
      </c>
      <c r="F103" s="1">
        <v>456</v>
      </c>
      <c r="G103" s="1" t="s">
        <v>4698</v>
      </c>
      <c r="H103" s="1" t="s">
        <v>4477</v>
      </c>
    </row>
    <row r="104" spans="1:8" x14ac:dyDescent="0.25">
      <c r="A104" s="1" t="s">
        <v>4699</v>
      </c>
      <c r="B104" s="1" t="s">
        <v>4558</v>
      </c>
      <c r="C104" s="1" t="s">
        <v>2296</v>
      </c>
      <c r="D104" s="1" t="s">
        <v>4593</v>
      </c>
      <c r="E104" s="1">
        <v>4.8</v>
      </c>
      <c r="F104" s="2">
        <v>3382</v>
      </c>
      <c r="G104" s="1" t="s">
        <v>4559</v>
      </c>
      <c r="H104" s="1" t="s">
        <v>4487</v>
      </c>
    </row>
    <row r="105" spans="1:8" x14ac:dyDescent="0.25">
      <c r="A105" s="1" t="s">
        <v>4700</v>
      </c>
      <c r="B105" s="1" t="s">
        <v>4468</v>
      </c>
      <c r="C105" s="1" t="s">
        <v>512</v>
      </c>
      <c r="D105" s="1" t="s">
        <v>4593</v>
      </c>
      <c r="E105" s="1">
        <v>4.5999999999999996</v>
      </c>
      <c r="F105" s="2">
        <v>2069</v>
      </c>
      <c r="G105" s="1" t="s">
        <v>4623</v>
      </c>
      <c r="H105" s="1" t="s">
        <v>4470</v>
      </c>
    </row>
    <row r="106" spans="1:8" x14ac:dyDescent="0.25">
      <c r="A106" s="1" t="s">
        <v>4701</v>
      </c>
      <c r="B106" s="1" t="s">
        <v>4514</v>
      </c>
      <c r="C106" s="1" t="s">
        <v>197</v>
      </c>
      <c r="D106" s="1" t="s">
        <v>4593</v>
      </c>
      <c r="E106" s="1">
        <v>4.5999999999999996</v>
      </c>
      <c r="F106" s="2">
        <v>1775</v>
      </c>
      <c r="G106" s="1" t="s">
        <v>4702</v>
      </c>
      <c r="H106" s="1" t="s">
        <v>4477</v>
      </c>
    </row>
    <row r="107" spans="1:8" x14ac:dyDescent="0.25">
      <c r="A107" s="1" t="s">
        <v>4703</v>
      </c>
      <c r="B107" s="1" t="s">
        <v>4468</v>
      </c>
      <c r="C107" s="1" t="s">
        <v>1225</v>
      </c>
      <c r="D107" s="1" t="s">
        <v>4593</v>
      </c>
      <c r="E107" s="1">
        <v>4.7</v>
      </c>
      <c r="F107" s="1">
        <v>436</v>
      </c>
      <c r="G107" s="1" t="s">
        <v>4704</v>
      </c>
      <c r="H107" s="1" t="s">
        <v>4487</v>
      </c>
    </row>
    <row r="108" spans="1:8" x14ac:dyDescent="0.25">
      <c r="A108" s="1" t="s">
        <v>4705</v>
      </c>
      <c r="B108" s="1" t="s">
        <v>4706</v>
      </c>
      <c r="C108" s="1" t="s">
        <v>4707</v>
      </c>
      <c r="D108" s="1" t="s">
        <v>4593</v>
      </c>
      <c r="E108" s="1">
        <v>4.5999999999999996</v>
      </c>
      <c r="F108" s="2">
        <v>2084</v>
      </c>
      <c r="G108" s="1" t="s">
        <v>4507</v>
      </c>
      <c r="H108" s="1" t="s">
        <v>4470</v>
      </c>
    </row>
    <row r="109" spans="1:8" x14ac:dyDescent="0.25">
      <c r="A109" s="1" t="s">
        <v>4708</v>
      </c>
      <c r="B109" s="1" t="s">
        <v>4709</v>
      </c>
      <c r="C109" s="1" t="s">
        <v>4710</v>
      </c>
      <c r="D109" s="1" t="s">
        <v>4593</v>
      </c>
      <c r="E109" s="1">
        <v>4.7</v>
      </c>
      <c r="F109" s="1">
        <v>654</v>
      </c>
      <c r="G109" s="1" t="s">
        <v>4644</v>
      </c>
      <c r="H109" s="1" t="s">
        <v>4487</v>
      </c>
    </row>
    <row r="110" spans="1:8" x14ac:dyDescent="0.25">
      <c r="A110" s="1" t="s">
        <v>4711</v>
      </c>
      <c r="B110" s="1" t="s">
        <v>4509</v>
      </c>
      <c r="C110" s="1" t="s">
        <v>20</v>
      </c>
      <c r="D110" s="1" t="s">
        <v>4593</v>
      </c>
      <c r="E110" s="1">
        <v>4.7</v>
      </c>
      <c r="F110" s="2">
        <v>11730</v>
      </c>
      <c r="G110" s="1" t="s">
        <v>4658</v>
      </c>
      <c r="H110" s="1" t="s">
        <v>4470</v>
      </c>
    </row>
    <row r="111" spans="1:8" x14ac:dyDescent="0.25">
      <c r="A111" s="1" t="s">
        <v>4712</v>
      </c>
      <c r="B111" s="1" t="s">
        <v>4578</v>
      </c>
      <c r="C111" s="1" t="s">
        <v>2303</v>
      </c>
      <c r="D111" s="1" t="s">
        <v>4593</v>
      </c>
      <c r="E111" s="1">
        <v>4.5999999999999996</v>
      </c>
      <c r="F111" s="1">
        <v>318</v>
      </c>
      <c r="G111" s="1" t="s">
        <v>4600</v>
      </c>
      <c r="H111" s="1" t="s">
        <v>4487</v>
      </c>
    </row>
    <row r="112" spans="1:8" x14ac:dyDescent="0.25">
      <c r="A112" s="1" t="s">
        <v>4713</v>
      </c>
      <c r="B112" s="1" t="s">
        <v>4509</v>
      </c>
      <c r="C112" s="1" t="s">
        <v>2171</v>
      </c>
      <c r="D112" s="1" t="s">
        <v>4593</v>
      </c>
      <c r="E112" s="1">
        <v>4.7</v>
      </c>
      <c r="F112" s="2">
        <v>1203</v>
      </c>
      <c r="G112" s="1" t="s">
        <v>4536</v>
      </c>
      <c r="H112" s="1" t="s">
        <v>4477</v>
      </c>
    </row>
    <row r="113" spans="1:8" x14ac:dyDescent="0.25">
      <c r="A113" s="1" t="s">
        <v>4714</v>
      </c>
      <c r="B113" s="1" t="s">
        <v>4715</v>
      </c>
      <c r="C113" s="1" t="s">
        <v>56</v>
      </c>
      <c r="D113" s="1" t="s">
        <v>4593</v>
      </c>
      <c r="E113" s="1">
        <v>4.8</v>
      </c>
      <c r="F113" s="2">
        <v>2685</v>
      </c>
      <c r="G113" s="1" t="s">
        <v>4716</v>
      </c>
      <c r="H113" s="1" t="s">
        <v>4477</v>
      </c>
    </row>
    <row r="114" spans="1:8" x14ac:dyDescent="0.25">
      <c r="A114" s="1" t="s">
        <v>4717</v>
      </c>
      <c r="B114" s="1" t="s">
        <v>4538</v>
      </c>
      <c r="C114" s="1" t="s">
        <v>684</v>
      </c>
      <c r="D114" s="1" t="s">
        <v>4593</v>
      </c>
      <c r="E114" s="1">
        <v>4.5</v>
      </c>
      <c r="F114" s="2">
        <v>1153</v>
      </c>
      <c r="G114" s="1" t="s">
        <v>4512</v>
      </c>
      <c r="H114" s="1" t="s">
        <v>4500</v>
      </c>
    </row>
    <row r="115" spans="1:8" x14ac:dyDescent="0.25">
      <c r="A115" s="1" t="s">
        <v>4718</v>
      </c>
      <c r="B115" s="1" t="s">
        <v>4660</v>
      </c>
      <c r="C115" s="1" t="s">
        <v>1531</v>
      </c>
      <c r="D115" s="1" t="s">
        <v>4593</v>
      </c>
      <c r="E115" s="1">
        <v>4.7</v>
      </c>
      <c r="F115" s="1">
        <v>691</v>
      </c>
      <c r="G115" s="1" t="s">
        <v>4702</v>
      </c>
      <c r="H115" s="1" t="s">
        <v>4500</v>
      </c>
    </row>
    <row r="116" spans="1:8" x14ac:dyDescent="0.25">
      <c r="A116" s="1" t="s">
        <v>4719</v>
      </c>
      <c r="B116" s="1" t="s">
        <v>4720</v>
      </c>
      <c r="C116" s="1" t="s">
        <v>369</v>
      </c>
      <c r="D116" s="1" t="s">
        <v>4593</v>
      </c>
      <c r="E116" s="1">
        <v>4.7</v>
      </c>
      <c r="F116" s="2">
        <v>4448</v>
      </c>
      <c r="G116" s="1" t="s">
        <v>4721</v>
      </c>
      <c r="H116" s="1" t="s">
        <v>4470</v>
      </c>
    </row>
    <row r="117" spans="1:8" x14ac:dyDescent="0.25">
      <c r="A117" s="1" t="s">
        <v>4722</v>
      </c>
      <c r="B117" s="1" t="s">
        <v>4723</v>
      </c>
      <c r="C117" s="1" t="s">
        <v>2466</v>
      </c>
      <c r="D117" s="1" t="s">
        <v>4593</v>
      </c>
      <c r="E117" s="1">
        <v>4.8</v>
      </c>
      <c r="F117" s="2">
        <v>3813</v>
      </c>
      <c r="G117" s="1" t="s">
        <v>4724</v>
      </c>
      <c r="H117" s="1" t="s">
        <v>4470</v>
      </c>
    </row>
    <row r="118" spans="1:8" x14ac:dyDescent="0.25">
      <c r="A118" s="1" t="s">
        <v>4725</v>
      </c>
      <c r="B118" s="1" t="s">
        <v>4479</v>
      </c>
      <c r="C118" s="1" t="s">
        <v>1314</v>
      </c>
      <c r="D118" s="1" t="s">
        <v>4593</v>
      </c>
      <c r="E118" s="1">
        <v>4.9000000000000004</v>
      </c>
      <c r="F118" s="1">
        <v>123</v>
      </c>
      <c r="G118" s="1" t="s">
        <v>4726</v>
      </c>
      <c r="H118" s="1" t="s">
        <v>4477</v>
      </c>
    </row>
    <row r="119" spans="1:8" x14ac:dyDescent="0.25">
      <c r="A119" s="1" t="s">
        <v>4727</v>
      </c>
      <c r="B119" s="1" t="s">
        <v>4479</v>
      </c>
      <c r="C119" s="1" t="s">
        <v>693</v>
      </c>
      <c r="D119" s="1" t="s">
        <v>4593</v>
      </c>
      <c r="E119" s="1">
        <v>4.7</v>
      </c>
      <c r="F119" s="1">
        <v>667</v>
      </c>
      <c r="G119" s="1" t="s">
        <v>4469</v>
      </c>
      <c r="H119" s="1" t="s">
        <v>4477</v>
      </c>
    </row>
    <row r="120" spans="1:8" x14ac:dyDescent="0.25">
      <c r="A120" s="1" t="s">
        <v>4728</v>
      </c>
      <c r="B120" s="1" t="s">
        <v>4729</v>
      </c>
      <c r="C120" s="1" t="s">
        <v>671</v>
      </c>
      <c r="D120" s="1" t="s">
        <v>4593</v>
      </c>
      <c r="E120" s="1">
        <v>4.5999999999999996</v>
      </c>
      <c r="F120" s="2">
        <v>6671</v>
      </c>
      <c r="G120" s="1" t="s">
        <v>4681</v>
      </c>
      <c r="H120" s="1" t="s">
        <v>4477</v>
      </c>
    </row>
    <row r="121" spans="1:8" x14ac:dyDescent="0.25">
      <c r="A121" s="1" t="s">
        <v>4730</v>
      </c>
      <c r="B121" s="1" t="s">
        <v>4731</v>
      </c>
      <c r="C121" s="1" t="s">
        <v>2312</v>
      </c>
      <c r="D121" s="1" t="s">
        <v>4593</v>
      </c>
      <c r="E121" s="1">
        <v>4.5999999999999996</v>
      </c>
      <c r="F121" s="2">
        <v>1761</v>
      </c>
      <c r="G121" s="1" t="s">
        <v>4732</v>
      </c>
      <c r="H121" s="1" t="s">
        <v>4470</v>
      </c>
    </row>
    <row r="122" spans="1:8" x14ac:dyDescent="0.25">
      <c r="A122" s="1" t="s">
        <v>4733</v>
      </c>
      <c r="B122" s="1" t="s">
        <v>4695</v>
      </c>
      <c r="C122" s="1" t="s">
        <v>36</v>
      </c>
      <c r="D122" s="1" t="s">
        <v>4593</v>
      </c>
      <c r="E122" s="1">
        <v>4.5999999999999996</v>
      </c>
      <c r="F122" s="2">
        <v>3869</v>
      </c>
      <c r="G122" s="1" t="s">
        <v>4552</v>
      </c>
      <c r="H122" s="1" t="s">
        <v>4470</v>
      </c>
    </row>
    <row r="123" spans="1:8" x14ac:dyDescent="0.25">
      <c r="A123" s="1" t="s">
        <v>4734</v>
      </c>
      <c r="B123" s="1" t="s">
        <v>4517</v>
      </c>
      <c r="C123" s="1" t="s">
        <v>4735</v>
      </c>
      <c r="D123" s="1" t="s">
        <v>4593</v>
      </c>
      <c r="E123" s="1">
        <v>4.7</v>
      </c>
      <c r="F123" s="2">
        <v>2613</v>
      </c>
      <c r="G123" s="1" t="s">
        <v>4519</v>
      </c>
      <c r="H123" s="1" t="s">
        <v>4470</v>
      </c>
    </row>
    <row r="124" spans="1:8" x14ac:dyDescent="0.25">
      <c r="A124" s="1" t="s">
        <v>4736</v>
      </c>
      <c r="B124" s="1" t="s">
        <v>4570</v>
      </c>
      <c r="C124" s="1" t="s">
        <v>4737</v>
      </c>
      <c r="D124" s="1" t="s">
        <v>4593</v>
      </c>
      <c r="E124" s="1">
        <v>4.7</v>
      </c>
      <c r="F124" s="2">
        <v>5860</v>
      </c>
      <c r="G124" s="1" t="s">
        <v>4716</v>
      </c>
      <c r="H124" s="1" t="s">
        <v>4487</v>
      </c>
    </row>
    <row r="125" spans="1:8" x14ac:dyDescent="0.25">
      <c r="A125" s="1" t="s">
        <v>4738</v>
      </c>
      <c r="B125" s="1" t="s">
        <v>4496</v>
      </c>
      <c r="C125" s="1" t="s">
        <v>713</v>
      </c>
      <c r="D125" s="1" t="s">
        <v>4593</v>
      </c>
      <c r="E125" s="1">
        <v>4.9000000000000004</v>
      </c>
      <c r="F125" s="1">
        <v>162</v>
      </c>
      <c r="G125" s="1" t="s">
        <v>4739</v>
      </c>
      <c r="H125" s="1" t="s">
        <v>4477</v>
      </c>
    </row>
    <row r="126" spans="1:8" x14ac:dyDescent="0.25">
      <c r="A126" s="1" t="s">
        <v>4740</v>
      </c>
      <c r="B126" s="1" t="s">
        <v>4538</v>
      </c>
      <c r="C126" s="1" t="s">
        <v>686</v>
      </c>
      <c r="D126" s="1" t="s">
        <v>4593</v>
      </c>
      <c r="E126" s="1">
        <v>4.4000000000000004</v>
      </c>
      <c r="F126" s="2">
        <v>1029</v>
      </c>
      <c r="G126" s="1" t="s">
        <v>4685</v>
      </c>
      <c r="H126" s="1" t="s">
        <v>4500</v>
      </c>
    </row>
    <row r="127" spans="1:8" x14ac:dyDescent="0.25">
      <c r="A127" s="1" t="s">
        <v>4741</v>
      </c>
      <c r="B127" s="1" t="s">
        <v>4731</v>
      </c>
      <c r="C127" s="1" t="s">
        <v>830</v>
      </c>
      <c r="D127" s="1" t="s">
        <v>4593</v>
      </c>
      <c r="E127" s="1">
        <v>4.7</v>
      </c>
      <c r="F127" s="2">
        <v>1389</v>
      </c>
      <c r="G127" s="1" t="s">
        <v>4563</v>
      </c>
      <c r="H127" s="1" t="s">
        <v>4477</v>
      </c>
    </row>
    <row r="128" spans="1:8" x14ac:dyDescent="0.25">
      <c r="A128" s="1" t="s">
        <v>4742</v>
      </c>
      <c r="B128" s="1" t="s">
        <v>4660</v>
      </c>
      <c r="C128" s="1" t="s">
        <v>2368</v>
      </c>
      <c r="D128" s="1" t="s">
        <v>4593</v>
      </c>
      <c r="E128" s="1">
        <v>4.9000000000000004</v>
      </c>
      <c r="F128" s="2">
        <v>1524</v>
      </c>
      <c r="G128" s="1" t="s">
        <v>4556</v>
      </c>
      <c r="H128" s="1" t="s">
        <v>4487</v>
      </c>
    </row>
    <row r="129" spans="1:8" x14ac:dyDescent="0.25">
      <c r="A129" s="1" t="s">
        <v>4743</v>
      </c>
      <c r="B129" s="1" t="s">
        <v>4744</v>
      </c>
      <c r="C129" s="1" t="s">
        <v>362</v>
      </c>
      <c r="D129" s="1" t="s">
        <v>4593</v>
      </c>
      <c r="E129" s="1">
        <v>4.8</v>
      </c>
      <c r="F129" s="1">
        <v>897</v>
      </c>
      <c r="G129" s="1" t="s">
        <v>4512</v>
      </c>
      <c r="H129" s="1" t="s">
        <v>4487</v>
      </c>
    </row>
    <row r="130" spans="1:8" x14ac:dyDescent="0.25">
      <c r="A130" s="1" t="s">
        <v>4745</v>
      </c>
      <c r="B130" s="1" t="s">
        <v>4709</v>
      </c>
      <c r="C130" s="1" t="s">
        <v>4746</v>
      </c>
      <c r="D130" s="1" t="s">
        <v>4593</v>
      </c>
      <c r="E130" s="1">
        <v>4.7</v>
      </c>
      <c r="F130" s="1">
        <v>215</v>
      </c>
      <c r="G130" s="1" t="s">
        <v>4747</v>
      </c>
      <c r="H130" s="1" t="s">
        <v>4487</v>
      </c>
    </row>
    <row r="131" spans="1:8" x14ac:dyDescent="0.25">
      <c r="A131" s="1" t="s">
        <v>4748</v>
      </c>
      <c r="B131" s="1" t="s">
        <v>4749</v>
      </c>
      <c r="C131" s="1" t="s">
        <v>4750</v>
      </c>
      <c r="D131" s="1" t="s">
        <v>4593</v>
      </c>
      <c r="E131" s="1">
        <v>4.8</v>
      </c>
      <c r="F131" s="1">
        <v>183</v>
      </c>
      <c r="G131" s="1" t="s">
        <v>4751</v>
      </c>
      <c r="H131" s="1" t="s">
        <v>4477</v>
      </c>
    </row>
    <row r="132" spans="1:8" x14ac:dyDescent="0.25">
      <c r="A132" s="1" t="s">
        <v>4752</v>
      </c>
      <c r="B132" s="1" t="s">
        <v>4558</v>
      </c>
      <c r="C132" s="1" t="s">
        <v>4753</v>
      </c>
      <c r="D132" s="1" t="s">
        <v>4593</v>
      </c>
      <c r="E132" s="1">
        <v>4.5</v>
      </c>
      <c r="F132" s="1">
        <v>348</v>
      </c>
      <c r="G132" s="1" t="s">
        <v>4754</v>
      </c>
      <c r="H132" s="1" t="s">
        <v>4477</v>
      </c>
    </row>
    <row r="133" spans="1:8" x14ac:dyDescent="0.25">
      <c r="A133" s="1" t="s">
        <v>4755</v>
      </c>
      <c r="B133" s="1" t="s">
        <v>4534</v>
      </c>
      <c r="C133" s="1" t="s">
        <v>69</v>
      </c>
      <c r="D133" s="1" t="s">
        <v>4593</v>
      </c>
      <c r="E133" s="1">
        <v>4.8</v>
      </c>
      <c r="F133" s="2">
        <v>1669</v>
      </c>
      <c r="G133" s="1" t="s">
        <v>4756</v>
      </c>
      <c r="H133" s="1" t="s">
        <v>4487</v>
      </c>
    </row>
    <row r="134" spans="1:8" x14ac:dyDescent="0.25">
      <c r="A134" s="1" t="s">
        <v>4757</v>
      </c>
      <c r="B134" s="1" t="s">
        <v>4662</v>
      </c>
      <c r="C134" s="1" t="s">
        <v>2569</v>
      </c>
      <c r="D134" s="1" t="s">
        <v>4593</v>
      </c>
      <c r="E134" s="1">
        <v>4.8</v>
      </c>
      <c r="F134" s="2">
        <v>3253</v>
      </c>
      <c r="G134" s="1" t="s">
        <v>4515</v>
      </c>
      <c r="H134" s="1" t="s">
        <v>4477</v>
      </c>
    </row>
    <row r="135" spans="1:8" x14ac:dyDescent="0.25">
      <c r="A135" s="1" t="s">
        <v>4758</v>
      </c>
      <c r="B135" s="1" t="s">
        <v>4509</v>
      </c>
      <c r="C135" s="1" t="s">
        <v>1546</v>
      </c>
      <c r="D135" s="1" t="s">
        <v>4593</v>
      </c>
      <c r="E135" s="1">
        <v>4.8</v>
      </c>
      <c r="F135" s="2">
        <v>8579</v>
      </c>
      <c r="G135" s="1" t="s">
        <v>4716</v>
      </c>
      <c r="H135" s="1" t="s">
        <v>4470</v>
      </c>
    </row>
    <row r="136" spans="1:8" x14ac:dyDescent="0.25">
      <c r="A136" s="1" t="s">
        <v>4759</v>
      </c>
      <c r="B136" s="1" t="s">
        <v>4531</v>
      </c>
      <c r="C136" s="1" t="s">
        <v>612</v>
      </c>
      <c r="D136" s="1" t="s">
        <v>4593</v>
      </c>
      <c r="E136" s="1">
        <v>3.6</v>
      </c>
      <c r="F136" s="1">
        <v>907</v>
      </c>
      <c r="G136" s="1" t="s">
        <v>4754</v>
      </c>
      <c r="H136" s="1" t="s">
        <v>4470</v>
      </c>
    </row>
    <row r="137" spans="1:8" x14ac:dyDescent="0.25">
      <c r="A137" s="1" t="s">
        <v>4760</v>
      </c>
      <c r="B137" s="1" t="s">
        <v>4729</v>
      </c>
      <c r="C137" s="1" t="s">
        <v>4761</v>
      </c>
      <c r="D137" s="1" t="s">
        <v>4593</v>
      </c>
      <c r="E137" s="1">
        <v>4.7</v>
      </c>
      <c r="F137" s="2">
        <v>2715</v>
      </c>
      <c r="G137" s="1" t="s">
        <v>4762</v>
      </c>
      <c r="H137" s="1" t="s">
        <v>4487</v>
      </c>
    </row>
    <row r="138" spans="1:8" x14ac:dyDescent="0.25">
      <c r="A138" s="1" t="s">
        <v>4763</v>
      </c>
      <c r="B138" s="1" t="s">
        <v>4509</v>
      </c>
      <c r="C138" s="1" t="s">
        <v>1737</v>
      </c>
      <c r="D138" s="1" t="s">
        <v>4593</v>
      </c>
      <c r="E138" s="1">
        <v>4.8</v>
      </c>
      <c r="F138" s="1">
        <v>359</v>
      </c>
      <c r="G138" s="1" t="s">
        <v>4568</v>
      </c>
      <c r="H138" s="1" t="s">
        <v>4470</v>
      </c>
    </row>
    <row r="139" spans="1:8" x14ac:dyDescent="0.25">
      <c r="A139" s="1" t="s">
        <v>4764</v>
      </c>
      <c r="B139" s="1" t="s">
        <v>4660</v>
      </c>
      <c r="C139" s="1" t="s">
        <v>4765</v>
      </c>
      <c r="D139" s="1" t="s">
        <v>4593</v>
      </c>
      <c r="E139" s="1">
        <v>4.8</v>
      </c>
      <c r="F139" s="1">
        <v>106</v>
      </c>
      <c r="G139" s="1" t="s">
        <v>4766</v>
      </c>
      <c r="H139" s="1" t="s">
        <v>4487</v>
      </c>
    </row>
    <row r="140" spans="1:8" x14ac:dyDescent="0.25">
      <c r="A140" s="1" t="s">
        <v>4767</v>
      </c>
      <c r="B140" s="1" t="s">
        <v>4580</v>
      </c>
      <c r="C140" s="1" t="s">
        <v>883</v>
      </c>
      <c r="D140" s="1" t="s">
        <v>4593</v>
      </c>
      <c r="E140" s="1">
        <v>4.7</v>
      </c>
      <c r="F140" s="1">
        <v>110</v>
      </c>
      <c r="G140" s="1" t="s">
        <v>4672</v>
      </c>
      <c r="H140" s="1" t="s">
        <v>4487</v>
      </c>
    </row>
    <row r="141" spans="1:8" x14ac:dyDescent="0.25">
      <c r="A141" s="1" t="s">
        <v>4768</v>
      </c>
      <c r="B141" s="1" t="s">
        <v>4614</v>
      </c>
      <c r="C141" s="1" t="s">
        <v>4769</v>
      </c>
      <c r="D141" s="1" t="s">
        <v>4593</v>
      </c>
      <c r="E141" s="1">
        <v>4.4000000000000004</v>
      </c>
      <c r="F141" s="1">
        <v>81</v>
      </c>
      <c r="G141" s="1" t="s">
        <v>4590</v>
      </c>
      <c r="H141" s="1" t="s">
        <v>4487</v>
      </c>
    </row>
    <row r="142" spans="1:8" x14ac:dyDescent="0.25">
      <c r="A142" s="1" t="s">
        <v>4770</v>
      </c>
      <c r="B142" s="1" t="s">
        <v>4771</v>
      </c>
      <c r="C142" s="1" t="s">
        <v>313</v>
      </c>
      <c r="D142" s="1" t="s">
        <v>4593</v>
      </c>
      <c r="E142" s="1">
        <v>4</v>
      </c>
      <c r="F142" s="2">
        <v>2668</v>
      </c>
      <c r="G142" s="1" t="s">
        <v>4772</v>
      </c>
      <c r="H142" s="1" t="s">
        <v>4477</v>
      </c>
    </row>
    <row r="143" spans="1:8" x14ac:dyDescent="0.25">
      <c r="A143" s="1" t="s">
        <v>4773</v>
      </c>
      <c r="B143" s="1" t="s">
        <v>4660</v>
      </c>
      <c r="C143" s="1" t="s">
        <v>1533</v>
      </c>
      <c r="D143" s="1" t="s">
        <v>4593</v>
      </c>
      <c r="E143" s="1">
        <v>4.7</v>
      </c>
      <c r="F143" s="1">
        <v>461</v>
      </c>
      <c r="G143" s="1" t="s">
        <v>4617</v>
      </c>
      <c r="H143" s="1" t="s">
        <v>4500</v>
      </c>
    </row>
    <row r="144" spans="1:8" x14ac:dyDescent="0.25">
      <c r="A144" s="1" t="s">
        <v>4774</v>
      </c>
      <c r="B144" s="1" t="s">
        <v>4662</v>
      </c>
      <c r="C144" s="1" t="s">
        <v>1641</v>
      </c>
      <c r="D144" s="1" t="s">
        <v>4593</v>
      </c>
      <c r="E144" s="1">
        <v>4.7</v>
      </c>
      <c r="F144" s="2">
        <v>2876</v>
      </c>
      <c r="G144" s="1" t="s">
        <v>4604</v>
      </c>
      <c r="H144" s="1" t="s">
        <v>4470</v>
      </c>
    </row>
    <row r="145" spans="1:8" x14ac:dyDescent="0.25">
      <c r="A145" s="1" t="s">
        <v>4775</v>
      </c>
      <c r="B145" s="1" t="s">
        <v>4509</v>
      </c>
      <c r="C145" s="1" t="s">
        <v>2352</v>
      </c>
      <c r="D145" s="1" t="s">
        <v>4593</v>
      </c>
      <c r="E145" s="1">
        <v>4.8</v>
      </c>
      <c r="F145" s="1">
        <v>714</v>
      </c>
      <c r="G145" s="1" t="s">
        <v>4469</v>
      </c>
      <c r="H145" s="1" t="s">
        <v>4487</v>
      </c>
    </row>
    <row r="146" spans="1:8" x14ac:dyDescent="0.25">
      <c r="A146" s="1" t="s">
        <v>4776</v>
      </c>
      <c r="B146" s="1" t="s">
        <v>4538</v>
      </c>
      <c r="C146" s="1" t="s">
        <v>4777</v>
      </c>
      <c r="D146" s="1" t="s">
        <v>4593</v>
      </c>
      <c r="E146" s="1">
        <v>4.7</v>
      </c>
      <c r="F146" s="1">
        <v>335</v>
      </c>
      <c r="G146" s="1" t="s">
        <v>4778</v>
      </c>
      <c r="H146" s="1" t="s">
        <v>4477</v>
      </c>
    </row>
    <row r="147" spans="1:8" x14ac:dyDescent="0.25">
      <c r="A147" s="1" t="s">
        <v>4779</v>
      </c>
      <c r="B147" s="1" t="s">
        <v>4514</v>
      </c>
      <c r="C147" s="1" t="s">
        <v>2587</v>
      </c>
      <c r="D147" s="1" t="s">
        <v>4593</v>
      </c>
      <c r="E147" s="1">
        <v>4.7</v>
      </c>
      <c r="F147" s="2">
        <v>6393</v>
      </c>
      <c r="G147" s="1" t="s">
        <v>4780</v>
      </c>
      <c r="H147" s="1" t="s">
        <v>4487</v>
      </c>
    </row>
    <row r="148" spans="1:8" x14ac:dyDescent="0.25">
      <c r="A148" s="1" t="s">
        <v>4781</v>
      </c>
      <c r="B148" s="1" t="s">
        <v>4479</v>
      </c>
      <c r="C148" s="1" t="s">
        <v>4782</v>
      </c>
      <c r="D148" s="1" t="s">
        <v>4593</v>
      </c>
      <c r="E148" s="1">
        <v>4.7</v>
      </c>
      <c r="F148" s="1">
        <v>825</v>
      </c>
      <c r="G148" s="1" t="s">
        <v>4525</v>
      </c>
      <c r="H148" s="1" t="s">
        <v>4477</v>
      </c>
    </row>
    <row r="149" spans="1:8" x14ac:dyDescent="0.25">
      <c r="A149" s="1" t="s">
        <v>4783</v>
      </c>
      <c r="B149" s="1" t="s">
        <v>4619</v>
      </c>
      <c r="C149" s="1" t="s">
        <v>1843</v>
      </c>
      <c r="D149" s="1" t="s">
        <v>4593</v>
      </c>
      <c r="E149" s="1">
        <v>4.5999999999999996</v>
      </c>
      <c r="F149" s="2">
        <v>6625</v>
      </c>
      <c r="G149" s="1" t="s">
        <v>4784</v>
      </c>
      <c r="H149" s="1" t="s">
        <v>4470</v>
      </c>
    </row>
    <row r="150" spans="1:8" x14ac:dyDescent="0.25">
      <c r="A150" s="1" t="s">
        <v>4785</v>
      </c>
      <c r="B150" s="1" t="s">
        <v>4662</v>
      </c>
      <c r="C150" s="1" t="s">
        <v>306</v>
      </c>
      <c r="D150" s="1" t="s">
        <v>4593</v>
      </c>
      <c r="E150" s="1">
        <v>4.8</v>
      </c>
      <c r="F150" s="2">
        <v>2759</v>
      </c>
      <c r="G150" s="1" t="s">
        <v>4786</v>
      </c>
      <c r="H150" s="1" t="s">
        <v>4470</v>
      </c>
    </row>
    <row r="151" spans="1:8" x14ac:dyDescent="0.25">
      <c r="A151" s="1" t="s">
        <v>4787</v>
      </c>
      <c r="B151" s="1" t="s">
        <v>4662</v>
      </c>
      <c r="C151" s="1" t="s">
        <v>1975</v>
      </c>
      <c r="D151" s="1" t="s">
        <v>4593</v>
      </c>
      <c r="E151" s="1">
        <v>4.7</v>
      </c>
      <c r="F151" s="2">
        <v>11764</v>
      </c>
      <c r="G151" s="1" t="s">
        <v>4490</v>
      </c>
      <c r="H151" s="1" t="s">
        <v>4470</v>
      </c>
    </row>
    <row r="152" spans="1:8" x14ac:dyDescent="0.25">
      <c r="A152" s="1" t="s">
        <v>4788</v>
      </c>
      <c r="B152" s="1" t="s">
        <v>4514</v>
      </c>
      <c r="C152" s="1" t="s">
        <v>199</v>
      </c>
      <c r="D152" s="1" t="s">
        <v>4593</v>
      </c>
      <c r="E152" s="1">
        <v>4.5</v>
      </c>
      <c r="F152" s="1">
        <v>934</v>
      </c>
      <c r="G152" s="1" t="s">
        <v>4789</v>
      </c>
      <c r="H152" s="1" t="s">
        <v>4477</v>
      </c>
    </row>
    <row r="153" spans="1:8" x14ac:dyDescent="0.25">
      <c r="A153" s="1" t="s">
        <v>4790</v>
      </c>
      <c r="B153" s="1" t="s">
        <v>4479</v>
      </c>
      <c r="C153" s="1" t="s">
        <v>695</v>
      </c>
      <c r="D153" s="1" t="s">
        <v>4593</v>
      </c>
      <c r="E153" s="1">
        <v>4.7</v>
      </c>
      <c r="F153" s="1">
        <v>444</v>
      </c>
      <c r="G153" s="1" t="s">
        <v>4581</v>
      </c>
      <c r="H153" s="1" t="s">
        <v>4477</v>
      </c>
    </row>
    <row r="154" spans="1:8" x14ac:dyDescent="0.25">
      <c r="A154" s="1" t="s">
        <v>4791</v>
      </c>
      <c r="B154" s="1" t="s">
        <v>4502</v>
      </c>
      <c r="C154" s="1" t="s">
        <v>1444</v>
      </c>
      <c r="D154" s="1" t="s">
        <v>4593</v>
      </c>
      <c r="E154" s="1">
        <v>4.5999999999999996</v>
      </c>
      <c r="F154" s="2">
        <v>1568</v>
      </c>
      <c r="G154" s="1" t="s">
        <v>4653</v>
      </c>
      <c r="H154" s="1" t="s">
        <v>4487</v>
      </c>
    </row>
    <row r="155" spans="1:8" x14ac:dyDescent="0.25">
      <c r="A155" s="1" t="s">
        <v>4792</v>
      </c>
      <c r="B155" s="1" t="s">
        <v>4709</v>
      </c>
      <c r="C155" s="1" t="s">
        <v>1455</v>
      </c>
      <c r="D155" s="1" t="s">
        <v>4593</v>
      </c>
      <c r="E155" s="1">
        <v>4.7</v>
      </c>
      <c r="F155" s="2">
        <v>2229</v>
      </c>
      <c r="G155" s="1" t="s">
        <v>4762</v>
      </c>
      <c r="H155" s="1" t="s">
        <v>4487</v>
      </c>
    </row>
    <row r="156" spans="1:8" x14ac:dyDescent="0.25">
      <c r="A156" s="1" t="s">
        <v>4793</v>
      </c>
      <c r="B156" s="1" t="s">
        <v>4580</v>
      </c>
      <c r="C156" s="1" t="s">
        <v>2515</v>
      </c>
      <c r="D156" s="1" t="s">
        <v>4593</v>
      </c>
      <c r="E156" s="1">
        <v>4.5999999999999996</v>
      </c>
      <c r="F156" s="2">
        <v>2783</v>
      </c>
      <c r="G156" s="1" t="s">
        <v>4716</v>
      </c>
      <c r="H156" s="1" t="s">
        <v>4477</v>
      </c>
    </row>
    <row r="157" spans="1:8" x14ac:dyDescent="0.25">
      <c r="A157" s="1" t="s">
        <v>4794</v>
      </c>
      <c r="B157" s="1" t="s">
        <v>4723</v>
      </c>
      <c r="C157" s="1" t="s">
        <v>2526</v>
      </c>
      <c r="D157" s="1" t="s">
        <v>4593</v>
      </c>
      <c r="E157" s="1">
        <v>4.5999999999999996</v>
      </c>
      <c r="F157" s="1">
        <v>842</v>
      </c>
      <c r="G157" s="1" t="s">
        <v>4565</v>
      </c>
      <c r="H157" s="1" t="s">
        <v>4487</v>
      </c>
    </row>
    <row r="158" spans="1:8" x14ac:dyDescent="0.25">
      <c r="A158" s="1" t="s">
        <v>4795</v>
      </c>
      <c r="B158" s="1" t="s">
        <v>4731</v>
      </c>
      <c r="C158" s="1" t="s">
        <v>2607</v>
      </c>
      <c r="D158" s="1" t="s">
        <v>4593</v>
      </c>
      <c r="E158" s="1">
        <v>4.8</v>
      </c>
      <c r="F158" s="2">
        <v>2962</v>
      </c>
      <c r="G158" s="1" t="s">
        <v>4796</v>
      </c>
      <c r="H158" s="1" t="s">
        <v>4487</v>
      </c>
    </row>
    <row r="159" spans="1:8" x14ac:dyDescent="0.25">
      <c r="A159" s="1" t="s">
        <v>4797</v>
      </c>
      <c r="B159" s="1" t="s">
        <v>4496</v>
      </c>
      <c r="C159" s="1" t="s">
        <v>711</v>
      </c>
      <c r="D159" s="1" t="s">
        <v>4593</v>
      </c>
      <c r="E159" s="1">
        <v>4.9000000000000004</v>
      </c>
      <c r="F159" s="1">
        <v>198</v>
      </c>
      <c r="G159" s="1" t="s">
        <v>4665</v>
      </c>
      <c r="H159" s="1" t="s">
        <v>4477</v>
      </c>
    </row>
    <row r="160" spans="1:8" x14ac:dyDescent="0.25">
      <c r="A160" s="1" t="s">
        <v>4798</v>
      </c>
      <c r="B160" s="1" t="s">
        <v>4475</v>
      </c>
      <c r="C160" s="1" t="s">
        <v>4799</v>
      </c>
      <c r="D160" s="1" t="s">
        <v>4593</v>
      </c>
      <c r="E160" s="1">
        <v>4.4000000000000004</v>
      </c>
      <c r="F160" s="2">
        <v>4038</v>
      </c>
      <c r="G160" s="1" t="s">
        <v>4800</v>
      </c>
      <c r="H160" s="1" t="s">
        <v>4487</v>
      </c>
    </row>
    <row r="161" spans="1:8" x14ac:dyDescent="0.25">
      <c r="A161" s="1" t="s">
        <v>4801</v>
      </c>
      <c r="B161" s="1" t="s">
        <v>4802</v>
      </c>
      <c r="C161" s="1" t="s">
        <v>2616</v>
      </c>
      <c r="D161" s="1" t="s">
        <v>4593</v>
      </c>
      <c r="E161" s="1">
        <v>3.8</v>
      </c>
      <c r="F161" s="1">
        <v>605</v>
      </c>
      <c r="G161" s="1" t="s">
        <v>4754</v>
      </c>
      <c r="H161" s="1" t="s">
        <v>4477</v>
      </c>
    </row>
    <row r="162" spans="1:8" x14ac:dyDescent="0.25">
      <c r="A162" s="1" t="s">
        <v>4803</v>
      </c>
      <c r="B162" s="1" t="s">
        <v>4804</v>
      </c>
      <c r="C162" s="1" t="s">
        <v>1470</v>
      </c>
      <c r="D162" s="1" t="s">
        <v>4593</v>
      </c>
      <c r="E162" s="1">
        <v>4.8</v>
      </c>
      <c r="F162" s="1">
        <v>445</v>
      </c>
      <c r="G162" s="1" t="s">
        <v>4572</v>
      </c>
      <c r="H162" s="1" t="s">
        <v>4470</v>
      </c>
    </row>
    <row r="163" spans="1:8" x14ac:dyDescent="0.25">
      <c r="A163" s="1" t="s">
        <v>4805</v>
      </c>
      <c r="B163" s="1" t="s">
        <v>4509</v>
      </c>
      <c r="C163" s="1" t="s">
        <v>631</v>
      </c>
      <c r="D163" s="1" t="s">
        <v>4593</v>
      </c>
      <c r="E163" s="1">
        <v>4.7</v>
      </c>
      <c r="F163" s="2">
        <v>3285</v>
      </c>
      <c r="G163" s="1" t="s">
        <v>4806</v>
      </c>
      <c r="H163" s="1" t="s">
        <v>4477</v>
      </c>
    </row>
    <row r="164" spans="1:8" x14ac:dyDescent="0.25">
      <c r="A164" s="1" t="s">
        <v>4807</v>
      </c>
      <c r="B164" s="1" t="s">
        <v>4808</v>
      </c>
      <c r="C164" s="1" t="s">
        <v>4809</v>
      </c>
      <c r="D164" s="1" t="s">
        <v>4593</v>
      </c>
      <c r="E164" s="1">
        <v>4.2</v>
      </c>
      <c r="F164" s="2">
        <v>1902</v>
      </c>
      <c r="G164" s="1" t="s">
        <v>4810</v>
      </c>
      <c r="H164" s="1" t="s">
        <v>4470</v>
      </c>
    </row>
    <row r="165" spans="1:8" x14ac:dyDescent="0.25">
      <c r="A165" s="1" t="s">
        <v>4811</v>
      </c>
      <c r="B165" s="1" t="s">
        <v>4812</v>
      </c>
      <c r="C165" s="1" t="s">
        <v>2845</v>
      </c>
      <c r="D165" s="1" t="s">
        <v>4593</v>
      </c>
      <c r="E165" s="1">
        <v>4.8</v>
      </c>
      <c r="F165" s="1">
        <v>672</v>
      </c>
      <c r="G165" s="1" t="s">
        <v>4751</v>
      </c>
      <c r="H165" s="1" t="s">
        <v>4500</v>
      </c>
    </row>
    <row r="166" spans="1:8" x14ac:dyDescent="0.25">
      <c r="A166" s="1" t="s">
        <v>4813</v>
      </c>
      <c r="B166" s="1" t="s">
        <v>4578</v>
      </c>
      <c r="C166" s="1" t="s">
        <v>1608</v>
      </c>
      <c r="D166" s="1" t="s">
        <v>4593</v>
      </c>
      <c r="E166" s="1">
        <v>4.5</v>
      </c>
      <c r="F166" s="1">
        <v>15</v>
      </c>
      <c r="H166" s="1" t="s">
        <v>4487</v>
      </c>
    </row>
    <row r="167" spans="1:8" x14ac:dyDescent="0.25">
      <c r="A167" s="1" t="s">
        <v>4814</v>
      </c>
      <c r="B167" s="1" t="s">
        <v>4815</v>
      </c>
      <c r="C167" s="1" t="s">
        <v>215</v>
      </c>
      <c r="D167" s="1" t="s">
        <v>4593</v>
      </c>
      <c r="E167" s="1">
        <v>4.3</v>
      </c>
      <c r="F167" s="1">
        <v>158</v>
      </c>
      <c r="G167" s="1" t="s">
        <v>4816</v>
      </c>
      <c r="H167" s="1" t="s">
        <v>4487</v>
      </c>
    </row>
    <row r="168" spans="1:8" x14ac:dyDescent="0.25">
      <c r="A168" s="1" t="s">
        <v>4817</v>
      </c>
      <c r="B168" s="1" t="s">
        <v>4558</v>
      </c>
      <c r="C168" s="1" t="s">
        <v>3084</v>
      </c>
      <c r="D168" s="1" t="s">
        <v>4593</v>
      </c>
      <c r="E168" s="1">
        <v>4.7</v>
      </c>
      <c r="F168" s="1">
        <v>376</v>
      </c>
      <c r="G168" s="1" t="s">
        <v>4816</v>
      </c>
      <c r="H168" s="1" t="s">
        <v>4477</v>
      </c>
    </row>
    <row r="169" spans="1:8" x14ac:dyDescent="0.25">
      <c r="A169" s="1" t="s">
        <v>4818</v>
      </c>
      <c r="B169" s="1" t="s">
        <v>4709</v>
      </c>
      <c r="C169" s="1" t="s">
        <v>1457</v>
      </c>
      <c r="D169" s="1" t="s">
        <v>4593</v>
      </c>
      <c r="E169" s="1">
        <v>4.7</v>
      </c>
      <c r="F169" s="2">
        <v>1519</v>
      </c>
      <c r="G169" s="1" t="s">
        <v>4512</v>
      </c>
      <c r="H169" s="1" t="s">
        <v>4487</v>
      </c>
    </row>
    <row r="170" spans="1:8" x14ac:dyDescent="0.25">
      <c r="A170" s="1" t="s">
        <v>4819</v>
      </c>
      <c r="B170" s="1" t="s">
        <v>4619</v>
      </c>
      <c r="C170" s="1" t="s">
        <v>1352</v>
      </c>
      <c r="D170" s="1" t="s">
        <v>4593</v>
      </c>
      <c r="E170" s="1">
        <v>4.7</v>
      </c>
      <c r="F170" s="1">
        <v>509</v>
      </c>
      <c r="G170" s="1" t="s">
        <v>4590</v>
      </c>
      <c r="H170" s="1" t="s">
        <v>4477</v>
      </c>
    </row>
    <row r="171" spans="1:8" x14ac:dyDescent="0.25">
      <c r="A171" s="1" t="s">
        <v>4820</v>
      </c>
      <c r="B171" s="1" t="s">
        <v>4771</v>
      </c>
      <c r="C171" s="1" t="s">
        <v>4821</v>
      </c>
      <c r="D171" s="1" t="s">
        <v>4593</v>
      </c>
      <c r="E171" s="1">
        <v>4.8</v>
      </c>
      <c r="F171" s="1">
        <v>59</v>
      </c>
      <c r="G171" s="1" t="s">
        <v>4822</v>
      </c>
      <c r="H171" s="1" t="s">
        <v>4487</v>
      </c>
    </row>
    <row r="172" spans="1:8" x14ac:dyDescent="0.25">
      <c r="A172" s="1" t="s">
        <v>4823</v>
      </c>
      <c r="B172" s="1" t="s">
        <v>4729</v>
      </c>
      <c r="C172" s="1" t="s">
        <v>2189</v>
      </c>
      <c r="D172" s="1" t="s">
        <v>4593</v>
      </c>
      <c r="E172" s="1">
        <v>4.5</v>
      </c>
      <c r="F172" s="2">
        <v>1576</v>
      </c>
      <c r="G172" s="1" t="s">
        <v>4824</v>
      </c>
      <c r="H172" s="1" t="s">
        <v>4500</v>
      </c>
    </row>
    <row r="173" spans="1:8" x14ac:dyDescent="0.25">
      <c r="A173" s="1" t="s">
        <v>4825</v>
      </c>
      <c r="B173" s="1" t="s">
        <v>4531</v>
      </c>
      <c r="C173" s="1" t="s">
        <v>2684</v>
      </c>
      <c r="D173" s="1" t="s">
        <v>4593</v>
      </c>
      <c r="E173" s="1">
        <v>4.4000000000000004</v>
      </c>
      <c r="F173" s="2">
        <v>1110</v>
      </c>
      <c r="G173" s="1" t="s">
        <v>4685</v>
      </c>
      <c r="H173" s="1" t="s">
        <v>4477</v>
      </c>
    </row>
    <row r="174" spans="1:8" x14ac:dyDescent="0.25">
      <c r="A174" s="1" t="s">
        <v>4826</v>
      </c>
      <c r="B174" s="1" t="s">
        <v>4827</v>
      </c>
      <c r="C174" s="1" t="s">
        <v>1656</v>
      </c>
      <c r="D174" s="1" t="s">
        <v>4593</v>
      </c>
      <c r="E174" s="1">
        <v>4.7</v>
      </c>
      <c r="F174" s="1">
        <v>144</v>
      </c>
      <c r="G174" s="1" t="s">
        <v>4828</v>
      </c>
      <c r="H174" s="1" t="s">
        <v>4477</v>
      </c>
    </row>
    <row r="175" spans="1:8" x14ac:dyDescent="0.25">
      <c r="A175" s="1" t="s">
        <v>4829</v>
      </c>
      <c r="B175" s="1" t="s">
        <v>4509</v>
      </c>
      <c r="C175" s="1" t="s">
        <v>2770</v>
      </c>
      <c r="D175" s="1" t="s">
        <v>4593</v>
      </c>
      <c r="E175" s="1">
        <v>4</v>
      </c>
      <c r="F175" s="1">
        <v>17</v>
      </c>
      <c r="G175" s="1" t="s">
        <v>4830</v>
      </c>
      <c r="H175" s="1" t="s">
        <v>4477</v>
      </c>
    </row>
    <row r="176" spans="1:8" x14ac:dyDescent="0.25">
      <c r="A176" s="1" t="s">
        <v>4831</v>
      </c>
      <c r="B176" s="1" t="s">
        <v>4538</v>
      </c>
      <c r="C176" s="1" t="s">
        <v>4832</v>
      </c>
      <c r="D176" s="1" t="s">
        <v>4593</v>
      </c>
      <c r="H176" s="1" t="s">
        <v>4487</v>
      </c>
    </row>
    <row r="177" spans="1:8" x14ac:dyDescent="0.25">
      <c r="A177" s="1" t="s">
        <v>4833</v>
      </c>
      <c r="B177" s="1" t="s">
        <v>4502</v>
      </c>
      <c r="C177" s="1" t="s">
        <v>1448</v>
      </c>
      <c r="D177" s="1" t="s">
        <v>4593</v>
      </c>
      <c r="E177" s="1">
        <v>4.5999999999999996</v>
      </c>
      <c r="F177" s="1">
        <v>396</v>
      </c>
      <c r="G177" s="1" t="s">
        <v>4816</v>
      </c>
      <c r="H177" s="1" t="s">
        <v>4477</v>
      </c>
    </row>
    <row r="178" spans="1:8" x14ac:dyDescent="0.25">
      <c r="A178" s="1" t="s">
        <v>4834</v>
      </c>
      <c r="B178" s="1" t="s">
        <v>4835</v>
      </c>
      <c r="C178" s="1" t="s">
        <v>3131</v>
      </c>
      <c r="D178" s="1" t="s">
        <v>4593</v>
      </c>
      <c r="E178" s="1">
        <v>4.5999999999999996</v>
      </c>
      <c r="F178" s="1">
        <v>437</v>
      </c>
      <c r="G178" s="1" t="s">
        <v>4655</v>
      </c>
      <c r="H178" s="1" t="s">
        <v>4487</v>
      </c>
    </row>
    <row r="179" spans="1:8" x14ac:dyDescent="0.25">
      <c r="A179" s="1" t="s">
        <v>4836</v>
      </c>
      <c r="B179" s="1" t="s">
        <v>4509</v>
      </c>
      <c r="C179" s="1" t="s">
        <v>2766</v>
      </c>
      <c r="D179" s="1" t="s">
        <v>4593</v>
      </c>
      <c r="E179" s="1">
        <v>4.7</v>
      </c>
      <c r="F179" s="1">
        <v>87</v>
      </c>
      <c r="G179" s="1" t="s">
        <v>4837</v>
      </c>
      <c r="H179" s="1" t="s">
        <v>4487</v>
      </c>
    </row>
    <row r="180" spans="1:8" x14ac:dyDescent="0.25">
      <c r="A180" s="1" t="s">
        <v>4838</v>
      </c>
      <c r="B180" s="1" t="s">
        <v>4839</v>
      </c>
      <c r="C180" s="1" t="s">
        <v>2881</v>
      </c>
      <c r="D180" s="1" t="s">
        <v>4593</v>
      </c>
      <c r="E180" s="1">
        <v>4.7</v>
      </c>
      <c r="F180" s="2">
        <v>1084</v>
      </c>
      <c r="G180" s="1" t="s">
        <v>4840</v>
      </c>
      <c r="H180" s="1" t="s">
        <v>4487</v>
      </c>
    </row>
    <row r="181" spans="1:8" x14ac:dyDescent="0.25">
      <c r="A181" s="1" t="s">
        <v>4841</v>
      </c>
      <c r="B181" s="1" t="s">
        <v>4570</v>
      </c>
      <c r="C181" s="1" t="s">
        <v>2807</v>
      </c>
      <c r="D181" s="1" t="s">
        <v>4593</v>
      </c>
      <c r="E181" s="1">
        <v>4.5</v>
      </c>
      <c r="F181" s="1">
        <v>39</v>
      </c>
      <c r="G181" s="1" t="s">
        <v>4683</v>
      </c>
      <c r="H181" s="1" t="s">
        <v>4487</v>
      </c>
    </row>
    <row r="182" spans="1:8" x14ac:dyDescent="0.25">
      <c r="A182" s="1" t="s">
        <v>4842</v>
      </c>
      <c r="B182" s="1" t="s">
        <v>4502</v>
      </c>
      <c r="C182" s="1" t="s">
        <v>2034</v>
      </c>
      <c r="D182" s="1" t="s">
        <v>4593</v>
      </c>
      <c r="E182" s="1">
        <v>4.5999999999999996</v>
      </c>
      <c r="F182" s="1">
        <v>334</v>
      </c>
      <c r="G182" s="1" t="s">
        <v>4698</v>
      </c>
      <c r="H182" s="1" t="s">
        <v>4477</v>
      </c>
    </row>
    <row r="183" spans="1:8" x14ac:dyDescent="0.25">
      <c r="A183" s="1" t="s">
        <v>4843</v>
      </c>
      <c r="B183" s="1" t="s">
        <v>4844</v>
      </c>
      <c r="C183" s="1" t="s">
        <v>1958</v>
      </c>
      <c r="D183" s="1" t="s">
        <v>4593</v>
      </c>
      <c r="E183" s="1">
        <v>4.5999999999999996</v>
      </c>
      <c r="F183" s="1">
        <v>30</v>
      </c>
      <c r="G183" s="1" t="s">
        <v>4845</v>
      </c>
      <c r="H183" s="1" t="s">
        <v>4470</v>
      </c>
    </row>
    <row r="184" spans="1:8" x14ac:dyDescent="0.25">
      <c r="A184" s="1" t="s">
        <v>4846</v>
      </c>
      <c r="B184" s="1" t="s">
        <v>4509</v>
      </c>
      <c r="C184" s="1" t="s">
        <v>2356</v>
      </c>
      <c r="D184" s="1" t="s">
        <v>4593</v>
      </c>
      <c r="E184" s="1">
        <v>4.5999999999999996</v>
      </c>
      <c r="F184" s="1">
        <v>313</v>
      </c>
      <c r="G184" s="1" t="s">
        <v>4847</v>
      </c>
      <c r="H184" s="1" t="s">
        <v>4487</v>
      </c>
    </row>
    <row r="185" spans="1:8" x14ac:dyDescent="0.25">
      <c r="A185" s="1" t="s">
        <v>6377</v>
      </c>
      <c r="B185" s="1" t="s">
        <v>4695</v>
      </c>
      <c r="C185" s="1" t="s">
        <v>2625</v>
      </c>
      <c r="D185" s="1" t="s">
        <v>4593</v>
      </c>
      <c r="E185" s="1">
        <v>4.7</v>
      </c>
      <c r="F185" s="1">
        <v>688</v>
      </c>
      <c r="G185" s="1" t="s">
        <v>4702</v>
      </c>
      <c r="H185" s="1" t="s">
        <v>4477</v>
      </c>
    </row>
    <row r="186" spans="1:8" x14ac:dyDescent="0.25">
      <c r="A186" s="1" t="s">
        <v>4848</v>
      </c>
      <c r="B186" s="1" t="s">
        <v>4660</v>
      </c>
      <c r="C186" s="1" t="s">
        <v>1535</v>
      </c>
      <c r="D186" s="1" t="s">
        <v>4593</v>
      </c>
      <c r="E186" s="1">
        <v>4.8</v>
      </c>
      <c r="F186" s="1">
        <v>377</v>
      </c>
      <c r="G186" s="1" t="s">
        <v>4565</v>
      </c>
      <c r="H186" s="1" t="s">
        <v>4500</v>
      </c>
    </row>
    <row r="187" spans="1:8" x14ac:dyDescent="0.25">
      <c r="A187" s="1" t="s">
        <v>4849</v>
      </c>
      <c r="B187" s="1" t="s">
        <v>4662</v>
      </c>
      <c r="C187" s="1" t="s">
        <v>1643</v>
      </c>
      <c r="D187" s="1" t="s">
        <v>4593</v>
      </c>
      <c r="E187" s="1">
        <v>4.7</v>
      </c>
      <c r="F187" s="2">
        <v>1674</v>
      </c>
      <c r="G187" s="1" t="s">
        <v>4604</v>
      </c>
      <c r="H187" s="1" t="s">
        <v>4470</v>
      </c>
    </row>
    <row r="188" spans="1:8" x14ac:dyDescent="0.25">
      <c r="A188" s="1" t="s">
        <v>4850</v>
      </c>
      <c r="B188" s="1" t="s">
        <v>4844</v>
      </c>
      <c r="C188" s="1" t="s">
        <v>1515</v>
      </c>
      <c r="D188" s="1" t="s">
        <v>4593</v>
      </c>
      <c r="E188" s="1">
        <v>4.8</v>
      </c>
      <c r="F188" s="1">
        <v>877</v>
      </c>
      <c r="G188" s="1" t="s">
        <v>4851</v>
      </c>
      <c r="H188" s="1" t="s">
        <v>4487</v>
      </c>
    </row>
    <row r="189" spans="1:8" x14ac:dyDescent="0.25">
      <c r="A189" s="1" t="s">
        <v>4852</v>
      </c>
      <c r="B189" s="1" t="s">
        <v>4509</v>
      </c>
      <c r="C189" s="1" t="s">
        <v>1548</v>
      </c>
      <c r="D189" s="1" t="s">
        <v>4593</v>
      </c>
      <c r="E189" s="1">
        <v>4.7</v>
      </c>
      <c r="F189" s="2">
        <v>6566</v>
      </c>
      <c r="G189" s="1" t="s">
        <v>4716</v>
      </c>
      <c r="H189" s="1" t="s">
        <v>4470</v>
      </c>
    </row>
    <row r="190" spans="1:8" x14ac:dyDescent="0.25">
      <c r="A190" s="1" t="s">
        <v>4853</v>
      </c>
      <c r="B190" s="1" t="s">
        <v>4662</v>
      </c>
      <c r="C190" s="1" t="s">
        <v>6</v>
      </c>
      <c r="D190" s="1" t="s">
        <v>4593</v>
      </c>
      <c r="E190" s="1">
        <v>4.9000000000000004</v>
      </c>
      <c r="F190" s="1">
        <v>86</v>
      </c>
      <c r="G190" s="1" t="s">
        <v>4739</v>
      </c>
      <c r="H190" s="1" t="s">
        <v>4487</v>
      </c>
    </row>
    <row r="191" spans="1:8" x14ac:dyDescent="0.25">
      <c r="A191" s="1" t="s">
        <v>4854</v>
      </c>
      <c r="B191" s="1" t="s">
        <v>4509</v>
      </c>
      <c r="C191" s="1" t="s">
        <v>745</v>
      </c>
      <c r="D191" s="1" t="s">
        <v>4593</v>
      </c>
      <c r="E191" s="1">
        <v>4.9000000000000004</v>
      </c>
      <c r="F191" s="1">
        <v>618</v>
      </c>
      <c r="G191" s="1" t="s">
        <v>4576</v>
      </c>
      <c r="H191" s="1" t="s">
        <v>4487</v>
      </c>
    </row>
    <row r="192" spans="1:8" x14ac:dyDescent="0.25">
      <c r="A192" s="1" t="s">
        <v>4855</v>
      </c>
      <c r="B192" s="1" t="s">
        <v>4729</v>
      </c>
      <c r="C192" s="1" t="s">
        <v>4856</v>
      </c>
      <c r="D192" s="1" t="s">
        <v>4593</v>
      </c>
      <c r="E192" s="1">
        <v>4.5999999999999996</v>
      </c>
      <c r="F192" s="2">
        <v>1441</v>
      </c>
      <c r="G192" s="1" t="s">
        <v>4469</v>
      </c>
      <c r="H192" s="1" t="s">
        <v>4487</v>
      </c>
    </row>
    <row r="193" spans="1:8" x14ac:dyDescent="0.25">
      <c r="A193" s="1" t="s">
        <v>4857</v>
      </c>
      <c r="B193" s="1" t="s">
        <v>4547</v>
      </c>
      <c r="C193" s="1" t="s">
        <v>589</v>
      </c>
      <c r="D193" s="1" t="s">
        <v>4593</v>
      </c>
      <c r="E193" s="1">
        <v>4.8</v>
      </c>
      <c r="F193" s="1">
        <v>736</v>
      </c>
      <c r="G193" s="1" t="s">
        <v>4858</v>
      </c>
      <c r="H193" s="1" t="s">
        <v>4477</v>
      </c>
    </row>
    <row r="194" spans="1:8" x14ac:dyDescent="0.25">
      <c r="A194" s="1" t="s">
        <v>4859</v>
      </c>
      <c r="B194" s="1" t="s">
        <v>4860</v>
      </c>
      <c r="C194" s="1" t="s">
        <v>949</v>
      </c>
      <c r="D194" s="1" t="s">
        <v>4593</v>
      </c>
      <c r="E194" s="1">
        <v>4.8</v>
      </c>
      <c r="F194" s="1">
        <v>20</v>
      </c>
      <c r="G194" s="1" t="s">
        <v>4861</v>
      </c>
      <c r="H194" s="1" t="s">
        <v>4487</v>
      </c>
    </row>
    <row r="195" spans="1:8" x14ac:dyDescent="0.25">
      <c r="A195" s="1" t="s">
        <v>4862</v>
      </c>
      <c r="B195" s="1" t="s">
        <v>4863</v>
      </c>
      <c r="C195" s="1" t="s">
        <v>942</v>
      </c>
      <c r="D195" s="1" t="s">
        <v>4593</v>
      </c>
      <c r="E195" s="1">
        <v>4.8</v>
      </c>
      <c r="F195" s="1">
        <v>122</v>
      </c>
      <c r="G195" s="1" t="s">
        <v>4864</v>
      </c>
      <c r="H195" s="1" t="s">
        <v>4487</v>
      </c>
    </row>
    <row r="196" spans="1:8" x14ac:dyDescent="0.25">
      <c r="A196" s="1" t="s">
        <v>4865</v>
      </c>
      <c r="B196" s="1" t="s">
        <v>4509</v>
      </c>
      <c r="C196" s="1" t="s">
        <v>633</v>
      </c>
      <c r="D196" s="1" t="s">
        <v>4593</v>
      </c>
      <c r="E196" s="1">
        <v>4.7</v>
      </c>
      <c r="F196" s="2">
        <v>3067</v>
      </c>
      <c r="G196" s="1" t="s">
        <v>4866</v>
      </c>
      <c r="H196" s="1" t="s">
        <v>4477</v>
      </c>
    </row>
    <row r="197" spans="1:8" x14ac:dyDescent="0.25">
      <c r="A197" s="1" t="s">
        <v>4867</v>
      </c>
      <c r="B197" s="1" t="s">
        <v>4729</v>
      </c>
      <c r="C197" s="1" t="s">
        <v>4868</v>
      </c>
      <c r="D197" s="1" t="s">
        <v>4593</v>
      </c>
      <c r="E197" s="1">
        <v>4.4000000000000004</v>
      </c>
      <c r="F197" s="1">
        <v>888</v>
      </c>
      <c r="G197" s="1" t="s">
        <v>4696</v>
      </c>
      <c r="H197" s="1" t="s">
        <v>4487</v>
      </c>
    </row>
    <row r="198" spans="1:8" x14ac:dyDescent="0.25">
      <c r="A198" s="1" t="s">
        <v>4869</v>
      </c>
      <c r="B198" s="1" t="s">
        <v>4502</v>
      </c>
      <c r="C198" s="1" t="s">
        <v>534</v>
      </c>
      <c r="D198" s="1" t="s">
        <v>4593</v>
      </c>
      <c r="E198" s="1">
        <v>3.8</v>
      </c>
      <c r="F198" s="1">
        <v>58</v>
      </c>
      <c r="G198" s="1" t="s">
        <v>4572</v>
      </c>
      <c r="H198" s="1" t="s">
        <v>4477</v>
      </c>
    </row>
    <row r="199" spans="1:8" x14ac:dyDescent="0.25">
      <c r="A199" s="1" t="s">
        <v>4870</v>
      </c>
      <c r="B199" s="1" t="s">
        <v>4729</v>
      </c>
      <c r="C199" s="1" t="s">
        <v>4871</v>
      </c>
      <c r="D199" s="1" t="s">
        <v>4593</v>
      </c>
      <c r="E199" s="1">
        <v>4.5999999999999996</v>
      </c>
      <c r="F199" s="2">
        <v>1055</v>
      </c>
      <c r="G199" s="1" t="s">
        <v>4751</v>
      </c>
      <c r="H199" s="1" t="s">
        <v>4477</v>
      </c>
    </row>
    <row r="200" spans="1:8" x14ac:dyDescent="0.25">
      <c r="A200" s="1" t="s">
        <v>4872</v>
      </c>
      <c r="B200" s="1" t="s">
        <v>4502</v>
      </c>
      <c r="C200" s="1" t="s">
        <v>3248</v>
      </c>
      <c r="D200" s="1" t="s">
        <v>4593</v>
      </c>
      <c r="E200" s="1">
        <v>4.7</v>
      </c>
      <c r="F200" s="2">
        <v>1206</v>
      </c>
      <c r="G200" s="1" t="s">
        <v>4873</v>
      </c>
      <c r="H200" s="1" t="s">
        <v>4470</v>
      </c>
    </row>
    <row r="201" spans="1:8" x14ac:dyDescent="0.25">
      <c r="A201" s="1" t="s">
        <v>4874</v>
      </c>
      <c r="B201" s="1" t="s">
        <v>4558</v>
      </c>
      <c r="C201" s="1" t="s">
        <v>2580</v>
      </c>
      <c r="D201" s="1" t="s">
        <v>4593</v>
      </c>
      <c r="E201" s="1">
        <v>4.7</v>
      </c>
      <c r="F201" s="1">
        <v>801</v>
      </c>
      <c r="G201" s="1" t="s">
        <v>4565</v>
      </c>
      <c r="H201" s="1" t="s">
        <v>4477</v>
      </c>
    </row>
    <row r="202" spans="1:8" x14ac:dyDescent="0.25">
      <c r="A202" s="1" t="s">
        <v>4875</v>
      </c>
      <c r="B202" s="1" t="s">
        <v>4622</v>
      </c>
      <c r="C202" s="1" t="s">
        <v>1361</v>
      </c>
      <c r="D202" s="1" t="s">
        <v>4593</v>
      </c>
      <c r="E202" s="1">
        <v>4.5999999999999996</v>
      </c>
      <c r="F202" s="1">
        <v>156</v>
      </c>
      <c r="G202" s="1" t="s">
        <v>4644</v>
      </c>
      <c r="H202" s="1" t="s">
        <v>4477</v>
      </c>
    </row>
    <row r="203" spans="1:8" x14ac:dyDescent="0.25">
      <c r="A203" s="1" t="s">
        <v>4876</v>
      </c>
      <c r="B203" s="1" t="s">
        <v>4662</v>
      </c>
      <c r="C203" s="1" t="s">
        <v>4</v>
      </c>
      <c r="D203" s="1" t="s">
        <v>4593</v>
      </c>
      <c r="E203" s="1">
        <v>4.9000000000000004</v>
      </c>
      <c r="F203" s="1">
        <v>119</v>
      </c>
      <c r="G203" s="1" t="s">
        <v>4877</v>
      </c>
      <c r="H203" s="1" t="s">
        <v>4487</v>
      </c>
    </row>
    <row r="204" spans="1:8" x14ac:dyDescent="0.25">
      <c r="A204" s="1" t="s">
        <v>4878</v>
      </c>
      <c r="B204" s="1" t="s">
        <v>4509</v>
      </c>
      <c r="C204" s="1" t="s">
        <v>2970</v>
      </c>
      <c r="D204" s="1" t="s">
        <v>4593</v>
      </c>
      <c r="H204" s="1" t="s">
        <v>4470</v>
      </c>
    </row>
    <row r="205" spans="1:8" x14ac:dyDescent="0.25">
      <c r="A205" s="1" t="s">
        <v>4879</v>
      </c>
      <c r="B205" s="1" t="s">
        <v>4662</v>
      </c>
      <c r="C205" s="1" t="s">
        <v>82</v>
      </c>
      <c r="D205" s="1" t="s">
        <v>4593</v>
      </c>
      <c r="E205" s="1">
        <v>4.7</v>
      </c>
      <c r="F205" s="1">
        <v>88</v>
      </c>
      <c r="G205" s="1" t="s">
        <v>4880</v>
      </c>
      <c r="H205" s="1" t="s">
        <v>4470</v>
      </c>
    </row>
    <row r="206" spans="1:8" x14ac:dyDescent="0.25">
      <c r="A206" s="1" t="s">
        <v>4881</v>
      </c>
      <c r="B206" s="1" t="s">
        <v>4662</v>
      </c>
      <c r="C206" s="1" t="s">
        <v>222</v>
      </c>
      <c r="D206" s="1" t="s">
        <v>4593</v>
      </c>
      <c r="E206" s="1">
        <v>4.7</v>
      </c>
      <c r="F206" s="1">
        <v>115</v>
      </c>
      <c r="G206" s="1" t="s">
        <v>4574</v>
      </c>
      <c r="H206" s="1" t="s">
        <v>4487</v>
      </c>
    </row>
    <row r="207" spans="1:8" x14ac:dyDescent="0.25">
      <c r="A207" s="1" t="s">
        <v>4882</v>
      </c>
      <c r="B207" s="1" t="s">
        <v>4502</v>
      </c>
      <c r="C207" s="1" t="s">
        <v>2036</v>
      </c>
      <c r="D207" s="1" t="s">
        <v>4593</v>
      </c>
      <c r="E207" s="1">
        <v>4.4000000000000004</v>
      </c>
      <c r="F207" s="1">
        <v>223</v>
      </c>
      <c r="G207" s="1" t="s">
        <v>4572</v>
      </c>
      <c r="H207" s="1" t="s">
        <v>4477</v>
      </c>
    </row>
    <row r="208" spans="1:8" x14ac:dyDescent="0.25">
      <c r="A208" s="1" t="s">
        <v>4883</v>
      </c>
      <c r="B208" s="1" t="s">
        <v>4578</v>
      </c>
      <c r="C208" s="1" t="s">
        <v>1610</v>
      </c>
      <c r="D208" s="1" t="s">
        <v>4593</v>
      </c>
      <c r="E208" s="1">
        <v>4.5999999999999996</v>
      </c>
      <c r="F208" s="1">
        <v>13</v>
      </c>
      <c r="H208" s="1" t="s">
        <v>4487</v>
      </c>
    </row>
    <row r="209" spans="1:8" x14ac:dyDescent="0.25">
      <c r="A209" s="1" t="s">
        <v>4884</v>
      </c>
      <c r="B209" s="1" t="s">
        <v>4558</v>
      </c>
      <c r="C209" s="1" t="s">
        <v>736</v>
      </c>
      <c r="D209" s="1" t="s">
        <v>4593</v>
      </c>
      <c r="E209" s="1">
        <v>4.8</v>
      </c>
      <c r="F209" s="1">
        <v>214</v>
      </c>
      <c r="G209" s="1" t="s">
        <v>4572</v>
      </c>
      <c r="H209" s="1" t="s">
        <v>4477</v>
      </c>
    </row>
    <row r="210" spans="1:8" x14ac:dyDescent="0.25">
      <c r="A210" s="1" t="s">
        <v>4885</v>
      </c>
      <c r="B210" s="1" t="s">
        <v>4538</v>
      </c>
      <c r="C210" s="1" t="s">
        <v>4886</v>
      </c>
      <c r="D210" s="1" t="s">
        <v>4593</v>
      </c>
      <c r="E210" s="1">
        <v>4.7</v>
      </c>
      <c r="F210" s="1">
        <v>52</v>
      </c>
      <c r="G210" s="1" t="s">
        <v>4887</v>
      </c>
      <c r="H210" s="1" t="s">
        <v>4477</v>
      </c>
    </row>
    <row r="211" spans="1:8" x14ac:dyDescent="0.25">
      <c r="A211" s="1" t="s">
        <v>4888</v>
      </c>
      <c r="B211" s="1" t="s">
        <v>4863</v>
      </c>
      <c r="C211" s="1" t="s">
        <v>944</v>
      </c>
      <c r="D211" s="1" t="s">
        <v>4593</v>
      </c>
      <c r="E211" s="1">
        <v>4.9000000000000004</v>
      </c>
      <c r="F211" s="1">
        <v>64</v>
      </c>
      <c r="G211" s="1" t="s">
        <v>4889</v>
      </c>
      <c r="H211" s="1" t="s">
        <v>4487</v>
      </c>
    </row>
    <row r="212" spans="1:8" x14ac:dyDescent="0.25">
      <c r="A212" s="1" t="s">
        <v>4890</v>
      </c>
      <c r="B212" s="1" t="s">
        <v>4804</v>
      </c>
      <c r="C212" s="1" t="s">
        <v>291</v>
      </c>
      <c r="D212" s="1" t="s">
        <v>4593</v>
      </c>
      <c r="E212" s="1">
        <v>4.7</v>
      </c>
      <c r="F212" s="2">
        <v>1173</v>
      </c>
      <c r="G212" s="1" t="s">
        <v>4891</v>
      </c>
      <c r="H212" s="1" t="s">
        <v>4487</v>
      </c>
    </row>
    <row r="213" spans="1:8" x14ac:dyDescent="0.25">
      <c r="A213" s="1" t="s">
        <v>4892</v>
      </c>
      <c r="B213" s="1" t="s">
        <v>4509</v>
      </c>
      <c r="C213" s="1" t="s">
        <v>743</v>
      </c>
      <c r="D213" s="1" t="s">
        <v>4593</v>
      </c>
      <c r="E213" s="1">
        <v>4.8</v>
      </c>
      <c r="F213" s="1">
        <v>779</v>
      </c>
      <c r="G213" s="1" t="s">
        <v>4893</v>
      </c>
      <c r="H213" s="1" t="s">
        <v>4487</v>
      </c>
    </row>
    <row r="214" spans="1:8" x14ac:dyDescent="0.25">
      <c r="A214" s="1" t="s">
        <v>4894</v>
      </c>
      <c r="B214" s="1" t="s">
        <v>4580</v>
      </c>
      <c r="C214" s="1" t="s">
        <v>2892</v>
      </c>
      <c r="D214" s="1" t="s">
        <v>4593</v>
      </c>
      <c r="E214" s="1">
        <v>4.8</v>
      </c>
      <c r="F214" s="1">
        <v>730</v>
      </c>
      <c r="G214" s="1" t="s">
        <v>4895</v>
      </c>
      <c r="H214" s="1" t="s">
        <v>4470</v>
      </c>
    </row>
    <row r="215" spans="1:8" x14ac:dyDescent="0.25">
      <c r="A215" s="1" t="s">
        <v>4896</v>
      </c>
      <c r="B215" s="1" t="s">
        <v>4731</v>
      </c>
      <c r="C215" s="1" t="s">
        <v>832</v>
      </c>
      <c r="D215" s="1" t="s">
        <v>4593</v>
      </c>
      <c r="E215" s="1">
        <v>4.8</v>
      </c>
      <c r="F215" s="1">
        <v>402</v>
      </c>
      <c r="G215" s="1" t="s">
        <v>4572</v>
      </c>
      <c r="H215" s="1" t="s">
        <v>4477</v>
      </c>
    </row>
    <row r="216" spans="1:8" x14ac:dyDescent="0.25">
      <c r="A216" s="1" t="s">
        <v>4897</v>
      </c>
      <c r="B216" s="1" t="s">
        <v>4514</v>
      </c>
      <c r="C216" s="1" t="s">
        <v>201</v>
      </c>
      <c r="D216" s="1" t="s">
        <v>4593</v>
      </c>
      <c r="E216" s="1">
        <v>4.5999999999999996</v>
      </c>
      <c r="F216" s="1">
        <v>851</v>
      </c>
      <c r="G216" s="1" t="s">
        <v>4847</v>
      </c>
      <c r="H216" s="1" t="s">
        <v>4477</v>
      </c>
    </row>
    <row r="217" spans="1:8" x14ac:dyDescent="0.25">
      <c r="A217" s="1" t="s">
        <v>4898</v>
      </c>
      <c r="B217" s="1" t="s">
        <v>4517</v>
      </c>
      <c r="C217" s="1" t="s">
        <v>1526</v>
      </c>
      <c r="D217" s="1" t="s">
        <v>4593</v>
      </c>
      <c r="E217" s="1">
        <v>4.7</v>
      </c>
      <c r="F217" s="1">
        <v>345</v>
      </c>
      <c r="G217" s="1" t="s">
        <v>4469</v>
      </c>
      <c r="H217" s="1" t="s">
        <v>4487</v>
      </c>
    </row>
    <row r="218" spans="1:8" x14ac:dyDescent="0.25">
      <c r="A218" s="1" t="s">
        <v>4899</v>
      </c>
      <c r="B218" s="1" t="s">
        <v>4479</v>
      </c>
      <c r="C218" s="1" t="s">
        <v>4900</v>
      </c>
      <c r="D218" s="1" t="s">
        <v>4593</v>
      </c>
      <c r="E218" s="1">
        <v>4.7</v>
      </c>
      <c r="F218" s="1">
        <v>492</v>
      </c>
      <c r="G218" s="1" t="s">
        <v>4469</v>
      </c>
      <c r="H218" s="1" t="s">
        <v>4477</v>
      </c>
    </row>
    <row r="219" spans="1:8" x14ac:dyDescent="0.25">
      <c r="A219" s="1" t="s">
        <v>4901</v>
      </c>
      <c r="B219" s="1" t="s">
        <v>4614</v>
      </c>
      <c r="C219" s="1" t="s">
        <v>2638</v>
      </c>
      <c r="D219" s="1" t="s">
        <v>4593</v>
      </c>
      <c r="E219" s="1">
        <v>4.8</v>
      </c>
      <c r="F219" s="1">
        <v>454</v>
      </c>
      <c r="G219" s="1" t="s">
        <v>4893</v>
      </c>
      <c r="H219" s="1" t="s">
        <v>4477</v>
      </c>
    </row>
    <row r="220" spans="1:8" x14ac:dyDescent="0.25">
      <c r="A220" s="1" t="s">
        <v>4902</v>
      </c>
      <c r="B220" s="1" t="s">
        <v>4509</v>
      </c>
      <c r="C220" s="1" t="s">
        <v>774</v>
      </c>
      <c r="D220" s="1" t="s">
        <v>4593</v>
      </c>
      <c r="E220" s="1">
        <v>4.9000000000000004</v>
      </c>
      <c r="F220" s="1">
        <v>939</v>
      </c>
      <c r="G220" s="1" t="s">
        <v>4653</v>
      </c>
      <c r="H220" s="1" t="s">
        <v>4477</v>
      </c>
    </row>
    <row r="221" spans="1:8" x14ac:dyDescent="0.25">
      <c r="A221" s="1" t="s">
        <v>4903</v>
      </c>
      <c r="B221" s="1" t="s">
        <v>4687</v>
      </c>
      <c r="C221" s="1" t="s">
        <v>1495</v>
      </c>
      <c r="D221" s="1" t="s">
        <v>4593</v>
      </c>
      <c r="E221" s="1">
        <v>4.7</v>
      </c>
      <c r="F221" s="1">
        <v>831</v>
      </c>
      <c r="G221" s="1" t="s">
        <v>4847</v>
      </c>
      <c r="H221" s="1" t="s">
        <v>4487</v>
      </c>
    </row>
    <row r="222" spans="1:8" x14ac:dyDescent="0.25">
      <c r="A222" s="1" t="s">
        <v>4904</v>
      </c>
      <c r="B222" s="1" t="s">
        <v>4558</v>
      </c>
      <c r="C222" s="1" t="s">
        <v>103</v>
      </c>
      <c r="D222" s="1" t="s">
        <v>4593</v>
      </c>
      <c r="E222" s="1">
        <v>4.7</v>
      </c>
      <c r="F222" s="2">
        <v>2751</v>
      </c>
      <c r="G222" s="1" t="s">
        <v>4515</v>
      </c>
      <c r="H222" s="1" t="s">
        <v>4470</v>
      </c>
    </row>
    <row r="223" spans="1:8" x14ac:dyDescent="0.25">
      <c r="A223" s="1" t="s">
        <v>4905</v>
      </c>
      <c r="B223" s="1" t="s">
        <v>4509</v>
      </c>
      <c r="C223" s="1" t="s">
        <v>1550</v>
      </c>
      <c r="D223" s="1" t="s">
        <v>4593</v>
      </c>
      <c r="E223" s="1">
        <v>4.7</v>
      </c>
      <c r="F223" s="2">
        <v>4014</v>
      </c>
      <c r="G223" s="1" t="s">
        <v>4724</v>
      </c>
      <c r="H223" s="1" t="s">
        <v>4470</v>
      </c>
    </row>
    <row r="224" spans="1:8" x14ac:dyDescent="0.25">
      <c r="A224" s="1" t="s">
        <v>4906</v>
      </c>
      <c r="B224" s="1" t="s">
        <v>4907</v>
      </c>
      <c r="C224" s="1" t="s">
        <v>4908</v>
      </c>
      <c r="D224" s="1" t="s">
        <v>4593</v>
      </c>
      <c r="E224" s="1">
        <v>4.9000000000000004</v>
      </c>
      <c r="F224" s="2">
        <v>1412</v>
      </c>
      <c r="G224" s="1" t="s">
        <v>4670</v>
      </c>
      <c r="H224" s="1" t="s">
        <v>4477</v>
      </c>
    </row>
    <row r="225" spans="1:8" x14ac:dyDescent="0.25">
      <c r="A225" s="1" t="s">
        <v>4909</v>
      </c>
      <c r="B225" s="1" t="s">
        <v>4502</v>
      </c>
      <c r="C225" s="1" t="s">
        <v>242</v>
      </c>
      <c r="D225" s="1" t="s">
        <v>4593</v>
      </c>
      <c r="E225" s="1">
        <v>4.9000000000000004</v>
      </c>
      <c r="F225" s="2">
        <v>1850</v>
      </c>
      <c r="G225" s="1" t="s">
        <v>4609</v>
      </c>
      <c r="H225" s="1" t="s">
        <v>4477</v>
      </c>
    </row>
    <row r="226" spans="1:8" x14ac:dyDescent="0.25">
      <c r="A226" s="1" t="s">
        <v>4910</v>
      </c>
      <c r="B226" s="1" t="s">
        <v>4695</v>
      </c>
      <c r="C226" s="1" t="s">
        <v>38</v>
      </c>
      <c r="D226" s="1" t="s">
        <v>4593</v>
      </c>
      <c r="E226" s="1">
        <v>4.5999999999999996</v>
      </c>
      <c r="F226" s="2">
        <v>1545</v>
      </c>
      <c r="G226" s="1" t="s">
        <v>4623</v>
      </c>
      <c r="H226" s="1" t="s">
        <v>4470</v>
      </c>
    </row>
    <row r="227" spans="1:8" x14ac:dyDescent="0.25">
      <c r="A227" s="1" t="s">
        <v>4911</v>
      </c>
      <c r="B227" s="1" t="s">
        <v>4534</v>
      </c>
      <c r="C227" s="1" t="s">
        <v>71</v>
      </c>
      <c r="D227" s="1" t="s">
        <v>4593</v>
      </c>
      <c r="E227" s="1">
        <v>4.8</v>
      </c>
      <c r="F227" s="1">
        <v>967</v>
      </c>
      <c r="G227" s="1" t="s">
        <v>4556</v>
      </c>
      <c r="H227" s="1" t="s">
        <v>4477</v>
      </c>
    </row>
    <row r="228" spans="1:8" x14ac:dyDescent="0.25">
      <c r="A228" s="1" t="s">
        <v>4912</v>
      </c>
      <c r="B228" s="1" t="s">
        <v>4509</v>
      </c>
      <c r="C228" s="1" t="s">
        <v>4913</v>
      </c>
      <c r="D228" s="1" t="s">
        <v>4593</v>
      </c>
      <c r="H228" s="1" t="s">
        <v>4477</v>
      </c>
    </row>
    <row r="229" spans="1:8" x14ac:dyDescent="0.25">
      <c r="A229" s="1" t="s">
        <v>4914</v>
      </c>
      <c r="B229" s="1" t="s">
        <v>4860</v>
      </c>
      <c r="C229" s="1" t="s">
        <v>996</v>
      </c>
      <c r="D229" s="1" t="s">
        <v>4593</v>
      </c>
      <c r="E229" s="1">
        <v>4.3</v>
      </c>
      <c r="F229" s="1">
        <v>18</v>
      </c>
      <c r="G229" s="1" t="s">
        <v>4915</v>
      </c>
      <c r="H229" s="1" t="s">
        <v>4487</v>
      </c>
    </row>
    <row r="230" spans="1:8" x14ac:dyDescent="0.25">
      <c r="A230" s="1" t="s">
        <v>4916</v>
      </c>
      <c r="B230" s="1" t="s">
        <v>4804</v>
      </c>
      <c r="C230" s="1" t="s">
        <v>1466</v>
      </c>
      <c r="D230" s="1" t="s">
        <v>4593</v>
      </c>
      <c r="E230" s="1">
        <v>4.7</v>
      </c>
      <c r="F230" s="2">
        <v>1992</v>
      </c>
      <c r="G230" s="1" t="s">
        <v>4556</v>
      </c>
      <c r="H230" s="1" t="s">
        <v>4470</v>
      </c>
    </row>
    <row r="231" spans="1:8" x14ac:dyDescent="0.25">
      <c r="A231" s="1" t="s">
        <v>4917</v>
      </c>
      <c r="B231" s="1" t="s">
        <v>4509</v>
      </c>
      <c r="C231" s="1" t="s">
        <v>2768</v>
      </c>
      <c r="D231" s="1" t="s">
        <v>4593</v>
      </c>
      <c r="E231" s="1">
        <v>4.8</v>
      </c>
      <c r="F231" s="1">
        <v>32</v>
      </c>
      <c r="G231" s="1" t="s">
        <v>4766</v>
      </c>
      <c r="H231" s="1" t="s">
        <v>4477</v>
      </c>
    </row>
    <row r="232" spans="1:8" x14ac:dyDescent="0.25">
      <c r="A232" s="1" t="s">
        <v>4918</v>
      </c>
      <c r="B232" s="1" t="s">
        <v>4514</v>
      </c>
      <c r="C232" s="1" t="s">
        <v>3433</v>
      </c>
      <c r="D232" s="1" t="s">
        <v>4593</v>
      </c>
      <c r="E232" s="1">
        <v>4.7</v>
      </c>
      <c r="F232" s="1">
        <v>558</v>
      </c>
      <c r="G232" s="1" t="s">
        <v>4665</v>
      </c>
      <c r="H232" s="1" t="s">
        <v>4487</v>
      </c>
    </row>
    <row r="233" spans="1:8" x14ac:dyDescent="0.25">
      <c r="A233" s="1" t="s">
        <v>4919</v>
      </c>
      <c r="B233" s="1" t="s">
        <v>4695</v>
      </c>
      <c r="C233" s="1" t="s">
        <v>2065</v>
      </c>
      <c r="D233" s="1" t="s">
        <v>4593</v>
      </c>
      <c r="E233" s="1">
        <v>4.8</v>
      </c>
      <c r="F233" s="1">
        <v>264</v>
      </c>
      <c r="G233" s="1" t="s">
        <v>4644</v>
      </c>
      <c r="H233" s="1" t="s">
        <v>4487</v>
      </c>
    </row>
    <row r="234" spans="1:8" x14ac:dyDescent="0.25">
      <c r="A234" s="1" t="s">
        <v>4920</v>
      </c>
      <c r="B234" s="1" t="s">
        <v>4479</v>
      </c>
      <c r="C234" s="1" t="s">
        <v>4921</v>
      </c>
      <c r="D234" s="1" t="s">
        <v>4593</v>
      </c>
      <c r="E234" s="1">
        <v>4.3</v>
      </c>
      <c r="F234" s="1">
        <v>399</v>
      </c>
      <c r="G234" s="1" t="s">
        <v>4895</v>
      </c>
      <c r="H234" s="1" t="s">
        <v>4477</v>
      </c>
    </row>
    <row r="235" spans="1:8" x14ac:dyDescent="0.25">
      <c r="A235" s="1" t="s">
        <v>4922</v>
      </c>
      <c r="B235" s="1" t="s">
        <v>4558</v>
      </c>
      <c r="C235" s="1" t="s">
        <v>4923</v>
      </c>
      <c r="D235" s="1" t="s">
        <v>4593</v>
      </c>
      <c r="E235" s="1">
        <v>4.8</v>
      </c>
      <c r="F235" s="1">
        <v>34</v>
      </c>
      <c r="G235" s="1" t="s">
        <v>4924</v>
      </c>
      <c r="H235" s="1" t="s">
        <v>4487</v>
      </c>
    </row>
    <row r="236" spans="1:8" x14ac:dyDescent="0.25">
      <c r="A236" s="1" t="s">
        <v>4925</v>
      </c>
      <c r="B236" s="1" t="s">
        <v>4517</v>
      </c>
      <c r="C236" s="1" t="s">
        <v>812</v>
      </c>
      <c r="D236" s="1" t="s">
        <v>4593</v>
      </c>
      <c r="E236" s="1">
        <v>4.4000000000000004</v>
      </c>
      <c r="F236" s="2">
        <v>2875</v>
      </c>
      <c r="G236" s="1" t="s">
        <v>4926</v>
      </c>
      <c r="H236" s="1" t="s">
        <v>4470</v>
      </c>
    </row>
    <row r="237" spans="1:8" x14ac:dyDescent="0.25">
      <c r="A237" s="1" t="s">
        <v>4927</v>
      </c>
      <c r="B237" s="1" t="s">
        <v>4554</v>
      </c>
      <c r="C237" s="1" t="s">
        <v>780</v>
      </c>
      <c r="D237" s="1" t="s">
        <v>4593</v>
      </c>
      <c r="E237" s="1">
        <v>4.7</v>
      </c>
      <c r="F237" s="2">
        <v>1950</v>
      </c>
      <c r="G237" s="1" t="s">
        <v>4928</v>
      </c>
      <c r="H237" s="1" t="s">
        <v>4477</v>
      </c>
    </row>
    <row r="238" spans="1:8" x14ac:dyDescent="0.25">
      <c r="A238" s="1" t="s">
        <v>4929</v>
      </c>
      <c r="B238" s="1" t="s">
        <v>4531</v>
      </c>
      <c r="C238" s="1" t="s">
        <v>2164</v>
      </c>
      <c r="D238" s="1" t="s">
        <v>4593</v>
      </c>
      <c r="E238" s="1">
        <v>4.8</v>
      </c>
      <c r="F238" s="1">
        <v>480</v>
      </c>
      <c r="G238" s="1" t="s">
        <v>4600</v>
      </c>
      <c r="H238" s="1" t="s">
        <v>4487</v>
      </c>
    </row>
    <row r="239" spans="1:8" x14ac:dyDescent="0.25">
      <c r="A239" s="1" t="s">
        <v>4930</v>
      </c>
      <c r="B239" s="1" t="s">
        <v>4729</v>
      </c>
      <c r="C239" s="1" t="s">
        <v>4931</v>
      </c>
      <c r="D239" s="1" t="s">
        <v>4593</v>
      </c>
      <c r="E239" s="1">
        <v>4.7</v>
      </c>
      <c r="F239" s="2">
        <v>1118</v>
      </c>
      <c r="G239" s="1" t="s">
        <v>4644</v>
      </c>
      <c r="H239" s="1" t="s">
        <v>4487</v>
      </c>
    </row>
    <row r="240" spans="1:8" x14ac:dyDescent="0.25">
      <c r="A240" s="1" t="s">
        <v>4932</v>
      </c>
      <c r="B240" s="1" t="s">
        <v>4802</v>
      </c>
      <c r="C240" s="1" t="s">
        <v>186</v>
      </c>
      <c r="D240" s="1" t="s">
        <v>4593</v>
      </c>
      <c r="E240" s="1">
        <v>4.5</v>
      </c>
      <c r="F240" s="1">
        <v>173</v>
      </c>
      <c r="G240" s="1" t="s">
        <v>4933</v>
      </c>
      <c r="H240" s="1" t="s">
        <v>4487</v>
      </c>
    </row>
    <row r="241" spans="1:8" x14ac:dyDescent="0.25">
      <c r="A241" s="1" t="s">
        <v>4934</v>
      </c>
      <c r="B241" s="1" t="s">
        <v>4935</v>
      </c>
      <c r="C241" s="1" t="s">
        <v>4936</v>
      </c>
      <c r="D241" s="1" t="s">
        <v>4593</v>
      </c>
      <c r="H241" s="1" t="s">
        <v>4487</v>
      </c>
    </row>
    <row r="242" spans="1:8" x14ac:dyDescent="0.25">
      <c r="A242" s="1" t="s">
        <v>4937</v>
      </c>
      <c r="B242" s="1" t="s">
        <v>4578</v>
      </c>
      <c r="C242" s="1" t="s">
        <v>2305</v>
      </c>
      <c r="D242" s="1" t="s">
        <v>4593</v>
      </c>
      <c r="E242" s="1">
        <v>4.8</v>
      </c>
      <c r="F242" s="1">
        <v>59</v>
      </c>
      <c r="G242" s="1" t="s">
        <v>4574</v>
      </c>
      <c r="H242" s="1" t="s">
        <v>4487</v>
      </c>
    </row>
    <row r="243" spans="1:8" x14ac:dyDescent="0.25">
      <c r="A243" s="1" t="s">
        <v>4938</v>
      </c>
      <c r="B243" s="1" t="s">
        <v>4547</v>
      </c>
      <c r="C243" s="1" t="s">
        <v>1275</v>
      </c>
      <c r="D243" s="1" t="s">
        <v>4593</v>
      </c>
      <c r="E243" s="1">
        <v>4.5999999999999996</v>
      </c>
      <c r="F243" s="1">
        <v>76</v>
      </c>
      <c r="G243" s="1" t="s">
        <v>4683</v>
      </c>
      <c r="H243" s="1" t="s">
        <v>4470</v>
      </c>
    </row>
    <row r="244" spans="1:8" x14ac:dyDescent="0.25">
      <c r="A244" s="1" t="s">
        <v>4939</v>
      </c>
      <c r="B244" s="1" t="s">
        <v>4509</v>
      </c>
      <c r="C244" s="1" t="s">
        <v>1552</v>
      </c>
      <c r="D244" s="1" t="s">
        <v>4593</v>
      </c>
      <c r="E244" s="1">
        <v>4.8</v>
      </c>
      <c r="F244" s="2">
        <v>1304</v>
      </c>
      <c r="G244" s="1" t="s">
        <v>4512</v>
      </c>
      <c r="H244" s="1" t="s">
        <v>4470</v>
      </c>
    </row>
    <row r="245" spans="1:8" x14ac:dyDescent="0.25">
      <c r="A245" s="1" t="s">
        <v>4940</v>
      </c>
      <c r="B245" s="1" t="s">
        <v>4941</v>
      </c>
      <c r="C245" s="1" t="s">
        <v>2119</v>
      </c>
      <c r="D245" s="1" t="s">
        <v>4593</v>
      </c>
      <c r="E245" s="1">
        <v>4.9000000000000004</v>
      </c>
      <c r="F245" s="1">
        <v>375</v>
      </c>
      <c r="G245" s="1" t="s">
        <v>4851</v>
      </c>
      <c r="H245" s="1" t="s">
        <v>4477</v>
      </c>
    </row>
    <row r="246" spans="1:8" x14ac:dyDescent="0.25">
      <c r="A246" s="1" t="s">
        <v>4942</v>
      </c>
      <c r="B246" s="1" t="s">
        <v>4580</v>
      </c>
      <c r="C246" s="1" t="s">
        <v>2890</v>
      </c>
      <c r="D246" s="1" t="s">
        <v>4593</v>
      </c>
      <c r="E246" s="1">
        <v>4.8</v>
      </c>
      <c r="F246" s="1">
        <v>527</v>
      </c>
      <c r="G246" s="1" t="s">
        <v>4590</v>
      </c>
      <c r="H246" s="1" t="s">
        <v>4487</v>
      </c>
    </row>
    <row r="247" spans="1:8" x14ac:dyDescent="0.25">
      <c r="A247" s="1" t="s">
        <v>4943</v>
      </c>
      <c r="B247" s="1" t="s">
        <v>4580</v>
      </c>
      <c r="C247" s="1" t="s">
        <v>3149</v>
      </c>
      <c r="D247" s="1" t="s">
        <v>4593</v>
      </c>
      <c r="E247" s="1">
        <v>4.7</v>
      </c>
      <c r="F247" s="1">
        <v>313</v>
      </c>
      <c r="G247" s="1" t="s">
        <v>4672</v>
      </c>
      <c r="H247" s="1" t="s">
        <v>4487</v>
      </c>
    </row>
    <row r="248" spans="1:8" x14ac:dyDescent="0.25">
      <c r="A248" s="1" t="s">
        <v>4944</v>
      </c>
      <c r="B248" s="1" t="s">
        <v>4509</v>
      </c>
      <c r="C248" s="1" t="s">
        <v>2354</v>
      </c>
      <c r="D248" s="1" t="s">
        <v>4593</v>
      </c>
      <c r="E248" s="1">
        <v>4.5999999999999996</v>
      </c>
      <c r="F248" s="1">
        <v>22</v>
      </c>
      <c r="H248" s="1" t="s">
        <v>4470</v>
      </c>
    </row>
    <row r="249" spans="1:8" x14ac:dyDescent="0.25">
      <c r="A249" s="1" t="s">
        <v>4945</v>
      </c>
      <c r="B249" s="1" t="s">
        <v>4662</v>
      </c>
      <c r="C249" s="1" t="s">
        <v>2750</v>
      </c>
      <c r="D249" s="1" t="s">
        <v>4593</v>
      </c>
      <c r="E249" s="1">
        <v>4.7</v>
      </c>
      <c r="F249" s="1">
        <v>62</v>
      </c>
      <c r="G249" s="1" t="s">
        <v>4747</v>
      </c>
      <c r="H249" s="1" t="s">
        <v>4500</v>
      </c>
    </row>
    <row r="250" spans="1:8" x14ac:dyDescent="0.25">
      <c r="A250" s="1" t="s">
        <v>4946</v>
      </c>
      <c r="B250" s="1" t="s">
        <v>4502</v>
      </c>
      <c r="C250" s="1" t="s">
        <v>1990</v>
      </c>
      <c r="D250" s="1" t="s">
        <v>4593</v>
      </c>
      <c r="E250" s="1">
        <v>4.5999999999999996</v>
      </c>
      <c r="F250" s="1">
        <v>491</v>
      </c>
      <c r="G250" s="1" t="s">
        <v>4702</v>
      </c>
      <c r="H250" s="1" t="s">
        <v>4487</v>
      </c>
    </row>
    <row r="251" spans="1:8" x14ac:dyDescent="0.25">
      <c r="A251" s="1" t="s">
        <v>4947</v>
      </c>
      <c r="B251" s="1" t="s">
        <v>4570</v>
      </c>
      <c r="C251" s="1" t="s">
        <v>1618</v>
      </c>
      <c r="D251" s="1" t="s">
        <v>4593</v>
      </c>
      <c r="E251" s="1">
        <v>3.8</v>
      </c>
      <c r="F251" s="1">
        <v>757</v>
      </c>
      <c r="G251" s="1" t="s">
        <v>4948</v>
      </c>
      <c r="H251" s="1" t="s">
        <v>4477</v>
      </c>
    </row>
    <row r="252" spans="1:8" x14ac:dyDescent="0.25">
      <c r="A252" s="1" t="s">
        <v>4949</v>
      </c>
      <c r="B252" s="1" t="s">
        <v>4720</v>
      </c>
      <c r="C252" s="1" t="s">
        <v>371</v>
      </c>
      <c r="D252" s="1" t="s">
        <v>4593</v>
      </c>
      <c r="E252" s="1">
        <v>4.8</v>
      </c>
      <c r="F252" s="2">
        <v>1611</v>
      </c>
      <c r="G252" s="1" t="s">
        <v>4615</v>
      </c>
      <c r="H252" s="1" t="s">
        <v>4470</v>
      </c>
    </row>
    <row r="253" spans="1:8" x14ac:dyDescent="0.25">
      <c r="A253" s="1" t="s">
        <v>4950</v>
      </c>
      <c r="B253" s="1" t="s">
        <v>4660</v>
      </c>
      <c r="C253" s="1" t="s">
        <v>4951</v>
      </c>
      <c r="D253" s="1" t="s">
        <v>4593</v>
      </c>
      <c r="E253" s="1">
        <v>4.9000000000000004</v>
      </c>
      <c r="F253" s="1">
        <v>28</v>
      </c>
      <c r="H253" s="1" t="s">
        <v>4470</v>
      </c>
    </row>
    <row r="254" spans="1:8" x14ac:dyDescent="0.25">
      <c r="A254" s="1" t="s">
        <v>4952</v>
      </c>
      <c r="B254" s="1" t="s">
        <v>4953</v>
      </c>
      <c r="C254" s="1" t="s">
        <v>3586</v>
      </c>
      <c r="D254" s="1" t="s">
        <v>4593</v>
      </c>
      <c r="E254" s="1">
        <v>4.7</v>
      </c>
      <c r="F254" s="1">
        <v>110</v>
      </c>
      <c r="G254" s="1" t="s">
        <v>4889</v>
      </c>
      <c r="H254" s="1" t="s">
        <v>4470</v>
      </c>
    </row>
    <row r="255" spans="1:8" x14ac:dyDescent="0.25">
      <c r="A255" s="1" t="s">
        <v>4954</v>
      </c>
      <c r="B255" s="1" t="s">
        <v>4517</v>
      </c>
      <c r="C255" s="1" t="s">
        <v>3671</v>
      </c>
      <c r="D255" s="1" t="s">
        <v>4593</v>
      </c>
      <c r="E255" s="1">
        <v>4.3</v>
      </c>
      <c r="F255" s="1">
        <v>165</v>
      </c>
      <c r="G255" s="1" t="s">
        <v>4572</v>
      </c>
      <c r="H255" s="1" t="s">
        <v>4477</v>
      </c>
    </row>
    <row r="256" spans="1:8" x14ac:dyDescent="0.25">
      <c r="A256" s="1" t="s">
        <v>4955</v>
      </c>
      <c r="B256" s="1" t="s">
        <v>4695</v>
      </c>
      <c r="C256" s="1" t="s">
        <v>2067</v>
      </c>
      <c r="D256" s="1" t="s">
        <v>4593</v>
      </c>
      <c r="E256" s="1">
        <v>4.8</v>
      </c>
      <c r="F256" s="1">
        <v>208</v>
      </c>
      <c r="G256" s="1" t="s">
        <v>4644</v>
      </c>
      <c r="H256" s="1" t="s">
        <v>4487</v>
      </c>
    </row>
    <row r="257" spans="1:8" x14ac:dyDescent="0.25">
      <c r="A257" s="1" t="s">
        <v>4956</v>
      </c>
      <c r="B257" s="1" t="s">
        <v>4695</v>
      </c>
      <c r="C257" s="1" t="s">
        <v>40</v>
      </c>
      <c r="D257" s="1" t="s">
        <v>4593</v>
      </c>
      <c r="E257" s="1">
        <v>4.8</v>
      </c>
      <c r="F257" s="2">
        <v>1107</v>
      </c>
      <c r="G257" s="1" t="s">
        <v>4873</v>
      </c>
      <c r="H257" s="1" t="s">
        <v>4470</v>
      </c>
    </row>
    <row r="258" spans="1:8" x14ac:dyDescent="0.25">
      <c r="A258" s="1" t="s">
        <v>4957</v>
      </c>
      <c r="B258" s="1" t="s">
        <v>4514</v>
      </c>
      <c r="C258" s="1" t="s">
        <v>2589</v>
      </c>
      <c r="D258" s="1" t="s">
        <v>4593</v>
      </c>
      <c r="E258" s="1">
        <v>4.7</v>
      </c>
      <c r="F258" s="2">
        <v>2030</v>
      </c>
      <c r="G258" s="1" t="s">
        <v>4565</v>
      </c>
      <c r="H258" s="1" t="s">
        <v>4487</v>
      </c>
    </row>
    <row r="259" spans="1:8" x14ac:dyDescent="0.25">
      <c r="A259" s="1" t="s">
        <v>4958</v>
      </c>
      <c r="B259" s="1" t="s">
        <v>4959</v>
      </c>
      <c r="C259" s="1" t="s">
        <v>3012</v>
      </c>
      <c r="D259" s="1" t="s">
        <v>4593</v>
      </c>
      <c r="E259" s="1">
        <v>4.5999999999999996</v>
      </c>
      <c r="F259" s="1">
        <v>242</v>
      </c>
      <c r="G259" s="1" t="s">
        <v>4960</v>
      </c>
      <c r="H259" s="1" t="s">
        <v>4470</v>
      </c>
    </row>
    <row r="260" spans="1:8" x14ac:dyDescent="0.25">
      <c r="A260" s="1" t="s">
        <v>4961</v>
      </c>
      <c r="B260" s="1" t="s">
        <v>4962</v>
      </c>
      <c r="C260" s="1" t="s">
        <v>3451</v>
      </c>
      <c r="D260" s="1" t="s">
        <v>4593</v>
      </c>
      <c r="E260" s="1">
        <v>4.5</v>
      </c>
      <c r="F260" s="1">
        <v>192</v>
      </c>
      <c r="G260" s="1" t="s">
        <v>4655</v>
      </c>
      <c r="H260" s="1" t="s">
        <v>4477</v>
      </c>
    </row>
    <row r="261" spans="1:8" x14ac:dyDescent="0.25">
      <c r="A261" s="1" t="s">
        <v>4963</v>
      </c>
      <c r="B261" s="1" t="s">
        <v>4660</v>
      </c>
      <c r="C261" s="1" t="s">
        <v>4964</v>
      </c>
      <c r="D261" s="1" t="s">
        <v>4593</v>
      </c>
      <c r="E261" s="1">
        <v>5</v>
      </c>
      <c r="F261" s="1">
        <v>27</v>
      </c>
      <c r="H261" s="1" t="s">
        <v>4487</v>
      </c>
    </row>
    <row r="262" spans="1:8" x14ac:dyDescent="0.25">
      <c r="A262" s="1" t="s">
        <v>4965</v>
      </c>
      <c r="B262" s="1" t="s">
        <v>4554</v>
      </c>
      <c r="C262" s="1" t="s">
        <v>3388</v>
      </c>
      <c r="D262" s="1" t="s">
        <v>4593</v>
      </c>
      <c r="E262" s="1">
        <v>4.5</v>
      </c>
      <c r="F262" s="1">
        <v>857</v>
      </c>
      <c r="G262" s="1" t="s">
        <v>4681</v>
      </c>
      <c r="H262" s="1" t="s">
        <v>4470</v>
      </c>
    </row>
    <row r="263" spans="1:8" x14ac:dyDescent="0.25">
      <c r="A263" s="1" t="s">
        <v>4966</v>
      </c>
      <c r="B263" s="1" t="s">
        <v>4967</v>
      </c>
      <c r="C263" s="1" t="s">
        <v>3297</v>
      </c>
      <c r="D263" s="1" t="s">
        <v>4593</v>
      </c>
      <c r="E263" s="1">
        <v>4.7</v>
      </c>
      <c r="F263" s="1">
        <v>27</v>
      </c>
      <c r="G263" s="1" t="s">
        <v>4968</v>
      </c>
      <c r="H263" s="1" t="s">
        <v>4487</v>
      </c>
    </row>
    <row r="264" spans="1:8" x14ac:dyDescent="0.25">
      <c r="A264" s="1" t="s">
        <v>4969</v>
      </c>
      <c r="B264" s="1" t="s">
        <v>4970</v>
      </c>
      <c r="C264" s="1" t="s">
        <v>3160</v>
      </c>
      <c r="D264" s="1" t="s">
        <v>4593</v>
      </c>
      <c r="E264" s="1">
        <v>4.5999999999999996</v>
      </c>
      <c r="F264" s="2">
        <v>3221</v>
      </c>
      <c r="G264" s="1" t="s">
        <v>4539</v>
      </c>
      <c r="H264" s="1" t="s">
        <v>4487</v>
      </c>
    </row>
    <row r="265" spans="1:8" x14ac:dyDescent="0.25">
      <c r="A265" s="1" t="s">
        <v>4971</v>
      </c>
      <c r="B265" s="1" t="s">
        <v>4972</v>
      </c>
      <c r="C265" s="1" t="s">
        <v>4973</v>
      </c>
      <c r="D265" s="1" t="s">
        <v>4593</v>
      </c>
      <c r="E265" s="1">
        <v>5</v>
      </c>
      <c r="F265" s="1">
        <v>19</v>
      </c>
      <c r="G265" s="1" t="s">
        <v>4974</v>
      </c>
      <c r="H265" s="1" t="s">
        <v>4487</v>
      </c>
    </row>
    <row r="266" spans="1:8" x14ac:dyDescent="0.25">
      <c r="A266" s="1" t="s">
        <v>4975</v>
      </c>
      <c r="B266" s="1" t="s">
        <v>4804</v>
      </c>
      <c r="C266" s="1" t="s">
        <v>3348</v>
      </c>
      <c r="D266" s="1" t="s">
        <v>4593</v>
      </c>
      <c r="E266" s="1">
        <v>4.5</v>
      </c>
      <c r="F266" s="1">
        <v>590</v>
      </c>
      <c r="G266" s="1" t="s">
        <v>4525</v>
      </c>
      <c r="H266" s="1" t="s">
        <v>4477</v>
      </c>
    </row>
    <row r="267" spans="1:8" x14ac:dyDescent="0.25">
      <c r="A267" s="1" t="s">
        <v>4976</v>
      </c>
      <c r="B267" s="1" t="s">
        <v>4709</v>
      </c>
      <c r="C267" s="1" t="s">
        <v>1459</v>
      </c>
      <c r="D267" s="1" t="s">
        <v>4593</v>
      </c>
      <c r="E267" s="1">
        <v>4.8</v>
      </c>
      <c r="F267" s="1">
        <v>777</v>
      </c>
      <c r="G267" s="1" t="s">
        <v>4469</v>
      </c>
      <c r="H267" s="1" t="s">
        <v>4470</v>
      </c>
    </row>
    <row r="268" spans="1:8" x14ac:dyDescent="0.25">
      <c r="A268" s="1" t="s">
        <v>4977</v>
      </c>
      <c r="B268" s="1" t="s">
        <v>4978</v>
      </c>
      <c r="C268" s="1" t="s">
        <v>4979</v>
      </c>
      <c r="D268" s="1" t="s">
        <v>4593</v>
      </c>
      <c r="E268" s="1">
        <v>4.5</v>
      </c>
      <c r="F268" s="1">
        <v>181</v>
      </c>
      <c r="G268" s="1" t="s">
        <v>4655</v>
      </c>
      <c r="H268" s="1" t="s">
        <v>4470</v>
      </c>
    </row>
    <row r="269" spans="1:8" x14ac:dyDescent="0.25">
      <c r="A269" s="1" t="s">
        <v>4980</v>
      </c>
      <c r="B269" s="1" t="s">
        <v>4580</v>
      </c>
      <c r="C269" s="1" t="s">
        <v>2521</v>
      </c>
      <c r="D269" s="1" t="s">
        <v>4593</v>
      </c>
      <c r="E269" s="1">
        <v>4.5</v>
      </c>
      <c r="F269" s="1">
        <v>582</v>
      </c>
      <c r="G269" s="1" t="s">
        <v>4696</v>
      </c>
      <c r="H269" s="1" t="s">
        <v>4470</v>
      </c>
    </row>
    <row r="270" spans="1:8" x14ac:dyDescent="0.25">
      <c r="A270" s="1" t="s">
        <v>4981</v>
      </c>
      <c r="B270" s="1" t="s">
        <v>4844</v>
      </c>
      <c r="C270" s="1" t="s">
        <v>841</v>
      </c>
      <c r="D270" s="1" t="s">
        <v>4593</v>
      </c>
      <c r="E270" s="1">
        <v>4.8</v>
      </c>
      <c r="F270" s="2">
        <v>1001</v>
      </c>
      <c r="G270" s="1" t="s">
        <v>4469</v>
      </c>
      <c r="H270" s="1" t="s">
        <v>4477</v>
      </c>
    </row>
    <row r="271" spans="1:8" x14ac:dyDescent="0.25">
      <c r="A271" s="1" t="s">
        <v>4982</v>
      </c>
      <c r="B271" s="1" t="s">
        <v>4983</v>
      </c>
      <c r="C271" s="1" t="s">
        <v>2564</v>
      </c>
      <c r="D271" s="1" t="s">
        <v>4593</v>
      </c>
      <c r="E271" s="1">
        <v>4.8</v>
      </c>
      <c r="F271" s="1">
        <v>23</v>
      </c>
      <c r="H271" s="1" t="s">
        <v>4477</v>
      </c>
    </row>
    <row r="272" spans="1:8" x14ac:dyDescent="0.25">
      <c r="A272" s="1" t="s">
        <v>4984</v>
      </c>
      <c r="B272" s="1" t="s">
        <v>4475</v>
      </c>
      <c r="C272" s="1" t="s">
        <v>3748</v>
      </c>
      <c r="D272" s="1" t="s">
        <v>4593</v>
      </c>
      <c r="E272" s="1">
        <v>4.8</v>
      </c>
      <c r="F272" s="1">
        <v>931</v>
      </c>
      <c r="G272" s="1" t="s">
        <v>4824</v>
      </c>
      <c r="H272" s="1" t="s">
        <v>4470</v>
      </c>
    </row>
    <row r="273" spans="1:8" x14ac:dyDescent="0.25">
      <c r="A273" s="1" t="s">
        <v>4985</v>
      </c>
      <c r="B273" s="1" t="s">
        <v>4729</v>
      </c>
      <c r="C273" s="1" t="s">
        <v>3408</v>
      </c>
      <c r="D273" s="1" t="s">
        <v>4593</v>
      </c>
      <c r="E273" s="1">
        <v>4.4000000000000004</v>
      </c>
      <c r="F273" s="1">
        <v>14</v>
      </c>
      <c r="G273" s="1" t="s">
        <v>4915</v>
      </c>
      <c r="H273" s="1" t="s">
        <v>4477</v>
      </c>
    </row>
    <row r="274" spans="1:8" x14ac:dyDescent="0.25">
      <c r="A274" s="1" t="s">
        <v>4986</v>
      </c>
      <c r="B274" s="1" t="s">
        <v>4514</v>
      </c>
      <c r="C274" s="1" t="s">
        <v>3689</v>
      </c>
      <c r="D274" s="1" t="s">
        <v>4593</v>
      </c>
      <c r="E274" s="1">
        <v>4.4000000000000004</v>
      </c>
      <c r="F274" s="1">
        <v>34</v>
      </c>
      <c r="G274" s="1" t="s">
        <v>4987</v>
      </c>
      <c r="H274" s="1" t="s">
        <v>4487</v>
      </c>
    </row>
    <row r="275" spans="1:8" x14ac:dyDescent="0.25">
      <c r="A275" s="1" t="s">
        <v>4988</v>
      </c>
      <c r="B275" s="1" t="s">
        <v>4514</v>
      </c>
      <c r="C275" s="1" t="s">
        <v>3435</v>
      </c>
      <c r="D275" s="1" t="s">
        <v>4593</v>
      </c>
      <c r="E275" s="1">
        <v>4.7</v>
      </c>
      <c r="F275" s="1">
        <v>424</v>
      </c>
      <c r="G275" s="1" t="s">
        <v>4665</v>
      </c>
      <c r="H275" s="1" t="s">
        <v>4477</v>
      </c>
    </row>
    <row r="276" spans="1:8" x14ac:dyDescent="0.25">
      <c r="A276" s="1" t="s">
        <v>4989</v>
      </c>
      <c r="B276" s="1" t="s">
        <v>4662</v>
      </c>
      <c r="C276" s="1" t="s">
        <v>224</v>
      </c>
      <c r="D276" s="1" t="s">
        <v>4593</v>
      </c>
      <c r="E276" s="1">
        <v>4.7</v>
      </c>
      <c r="F276" s="1">
        <v>28</v>
      </c>
      <c r="H276" s="1" t="s">
        <v>4487</v>
      </c>
    </row>
    <row r="277" spans="1:8" x14ac:dyDescent="0.25">
      <c r="A277" s="1" t="s">
        <v>4990</v>
      </c>
      <c r="B277" s="1" t="s">
        <v>4863</v>
      </c>
      <c r="C277" s="1" t="s">
        <v>946</v>
      </c>
      <c r="D277" s="1" t="s">
        <v>4593</v>
      </c>
      <c r="E277" s="1">
        <v>4.8</v>
      </c>
      <c r="F277" s="1">
        <v>52</v>
      </c>
      <c r="G277" s="1" t="s">
        <v>4991</v>
      </c>
      <c r="H277" s="1" t="s">
        <v>4487</v>
      </c>
    </row>
    <row r="278" spans="1:8" x14ac:dyDescent="0.25">
      <c r="A278" s="1" t="s">
        <v>4992</v>
      </c>
      <c r="B278" s="1" t="s">
        <v>4844</v>
      </c>
      <c r="C278" s="1" t="s">
        <v>1960</v>
      </c>
      <c r="D278" s="1" t="s">
        <v>4593</v>
      </c>
      <c r="E278" s="1">
        <v>4.4000000000000004</v>
      </c>
      <c r="F278" s="1">
        <v>9</v>
      </c>
      <c r="H278" s="1" t="s">
        <v>4470</v>
      </c>
    </row>
    <row r="279" spans="1:8" x14ac:dyDescent="0.25">
      <c r="A279" s="1" t="s">
        <v>4993</v>
      </c>
      <c r="B279" s="1" t="s">
        <v>4731</v>
      </c>
      <c r="C279" s="1" t="s">
        <v>756</v>
      </c>
      <c r="D279" s="1" t="s">
        <v>4593</v>
      </c>
      <c r="E279" s="1">
        <v>4.8</v>
      </c>
      <c r="F279" s="2">
        <v>1210</v>
      </c>
      <c r="G279" s="1" t="s">
        <v>4858</v>
      </c>
      <c r="H279" s="1" t="s">
        <v>4470</v>
      </c>
    </row>
    <row r="280" spans="1:8" x14ac:dyDescent="0.25">
      <c r="A280" s="1" t="s">
        <v>4994</v>
      </c>
      <c r="B280" s="1" t="s">
        <v>4941</v>
      </c>
      <c r="C280" s="1" t="s">
        <v>2117</v>
      </c>
      <c r="D280" s="1" t="s">
        <v>4593</v>
      </c>
      <c r="E280" s="1">
        <v>4.9000000000000004</v>
      </c>
      <c r="F280" s="1">
        <v>516</v>
      </c>
      <c r="G280" s="1" t="s">
        <v>4617</v>
      </c>
      <c r="H280" s="1" t="s">
        <v>4477</v>
      </c>
    </row>
    <row r="281" spans="1:8" x14ac:dyDescent="0.25">
      <c r="A281" s="1" t="s">
        <v>4995</v>
      </c>
      <c r="B281" s="1" t="s">
        <v>4558</v>
      </c>
      <c r="C281" s="1" t="s">
        <v>3264</v>
      </c>
      <c r="D281" s="1" t="s">
        <v>4593</v>
      </c>
      <c r="E281" s="1">
        <v>4.7</v>
      </c>
      <c r="F281" s="1">
        <v>47</v>
      </c>
      <c r="G281" s="1" t="s">
        <v>4996</v>
      </c>
      <c r="H281" s="1" t="s">
        <v>4477</v>
      </c>
    </row>
    <row r="282" spans="1:8" x14ac:dyDescent="0.25">
      <c r="A282" s="1" t="s">
        <v>4997</v>
      </c>
      <c r="B282" s="1" t="s">
        <v>4729</v>
      </c>
      <c r="C282" s="1" t="s">
        <v>4998</v>
      </c>
      <c r="D282" s="1" t="s">
        <v>4593</v>
      </c>
      <c r="E282" s="1">
        <v>3.8</v>
      </c>
      <c r="F282" s="1">
        <v>18</v>
      </c>
      <c r="G282" s="1" t="s">
        <v>4999</v>
      </c>
      <c r="H282" s="1" t="s">
        <v>4500</v>
      </c>
    </row>
    <row r="283" spans="1:8" x14ac:dyDescent="0.25">
      <c r="A283" s="1" t="s">
        <v>5000</v>
      </c>
      <c r="B283" s="1" t="s">
        <v>4509</v>
      </c>
      <c r="C283" s="1" t="s">
        <v>747</v>
      </c>
      <c r="D283" s="1" t="s">
        <v>4593</v>
      </c>
      <c r="E283" s="1">
        <v>4.9000000000000004</v>
      </c>
      <c r="F283" s="1">
        <v>449</v>
      </c>
      <c r="G283" s="1" t="s">
        <v>4698</v>
      </c>
      <c r="H283" s="1" t="s">
        <v>4487</v>
      </c>
    </row>
    <row r="284" spans="1:8" x14ac:dyDescent="0.25">
      <c r="A284" s="1" t="s">
        <v>5001</v>
      </c>
      <c r="B284" s="1" t="s">
        <v>4479</v>
      </c>
      <c r="C284" s="1" t="s">
        <v>5002</v>
      </c>
      <c r="D284" s="1" t="s">
        <v>4593</v>
      </c>
      <c r="E284" s="1">
        <v>4.7</v>
      </c>
      <c r="F284" s="1">
        <v>374</v>
      </c>
      <c r="G284" s="1" t="s">
        <v>4644</v>
      </c>
      <c r="H284" s="1" t="s">
        <v>4477</v>
      </c>
    </row>
    <row r="285" spans="1:8" x14ac:dyDescent="0.25">
      <c r="A285" s="1" t="s">
        <v>5003</v>
      </c>
      <c r="B285" s="1" t="s">
        <v>4723</v>
      </c>
      <c r="C285" s="1" t="s">
        <v>2530</v>
      </c>
      <c r="D285" s="1" t="s">
        <v>4593</v>
      </c>
      <c r="E285" s="1">
        <v>4.5999999999999996</v>
      </c>
      <c r="F285" s="1">
        <v>247</v>
      </c>
      <c r="G285" s="1" t="s">
        <v>4704</v>
      </c>
      <c r="H285" s="1" t="s">
        <v>4487</v>
      </c>
    </row>
    <row r="286" spans="1:8" x14ac:dyDescent="0.25">
      <c r="A286" s="1" t="s">
        <v>5004</v>
      </c>
      <c r="B286" s="1" t="s">
        <v>4729</v>
      </c>
      <c r="C286" s="1" t="s">
        <v>567</v>
      </c>
      <c r="D286" s="1" t="s">
        <v>4593</v>
      </c>
      <c r="E286" s="1">
        <v>4.5999999999999996</v>
      </c>
      <c r="F286" s="2">
        <v>1076</v>
      </c>
      <c r="G286" s="1" t="s">
        <v>4698</v>
      </c>
      <c r="H286" s="1" t="s">
        <v>4477</v>
      </c>
    </row>
    <row r="287" spans="1:8" x14ac:dyDescent="0.25">
      <c r="A287" s="1" t="s">
        <v>5005</v>
      </c>
      <c r="B287" s="1" t="s">
        <v>4731</v>
      </c>
      <c r="C287" s="1" t="s">
        <v>834</v>
      </c>
      <c r="D287" s="1" t="s">
        <v>4593</v>
      </c>
      <c r="E287" s="1">
        <v>4.8</v>
      </c>
      <c r="F287" s="1">
        <v>251</v>
      </c>
      <c r="G287" s="1" t="s">
        <v>4590</v>
      </c>
      <c r="H287" s="1" t="s">
        <v>4477</v>
      </c>
    </row>
    <row r="288" spans="1:8" x14ac:dyDescent="0.25">
      <c r="A288" s="1" t="s">
        <v>5006</v>
      </c>
      <c r="B288" s="1" t="s">
        <v>4580</v>
      </c>
      <c r="C288" s="1" t="s">
        <v>2379</v>
      </c>
      <c r="D288" s="1" t="s">
        <v>4593</v>
      </c>
      <c r="E288" s="1">
        <v>4.8</v>
      </c>
      <c r="F288" s="1">
        <v>481</v>
      </c>
      <c r="G288" s="1" t="s">
        <v>4581</v>
      </c>
      <c r="H288" s="1" t="s">
        <v>4477</v>
      </c>
    </row>
    <row r="289" spans="1:8" x14ac:dyDescent="0.25">
      <c r="A289" s="1" t="s">
        <v>5007</v>
      </c>
      <c r="B289" s="1" t="s">
        <v>4558</v>
      </c>
      <c r="C289" s="1" t="s">
        <v>2584</v>
      </c>
      <c r="D289" s="1" t="s">
        <v>4593</v>
      </c>
      <c r="E289" s="1">
        <v>4.5999999999999996</v>
      </c>
      <c r="F289" s="1">
        <v>146</v>
      </c>
      <c r="G289" s="1" t="s">
        <v>4600</v>
      </c>
      <c r="H289" s="1" t="s">
        <v>4477</v>
      </c>
    </row>
    <row r="290" spans="1:8" x14ac:dyDescent="0.25">
      <c r="A290" s="1" t="s">
        <v>5008</v>
      </c>
      <c r="B290" s="1" t="s">
        <v>4749</v>
      </c>
      <c r="C290" s="1" t="s">
        <v>2141</v>
      </c>
      <c r="D290" s="1" t="s">
        <v>4593</v>
      </c>
      <c r="E290" s="1">
        <v>4.2</v>
      </c>
      <c r="F290" s="1">
        <v>43</v>
      </c>
      <c r="G290" s="1" t="s">
        <v>5009</v>
      </c>
      <c r="H290" s="1" t="s">
        <v>4470</v>
      </c>
    </row>
    <row r="291" spans="1:8" x14ac:dyDescent="0.25">
      <c r="A291" s="1" t="s">
        <v>5010</v>
      </c>
      <c r="B291" s="1" t="s">
        <v>4706</v>
      </c>
      <c r="C291" s="1" t="s">
        <v>5011</v>
      </c>
      <c r="D291" s="1" t="s">
        <v>4593</v>
      </c>
      <c r="E291" s="1">
        <v>4.5999999999999996</v>
      </c>
      <c r="F291" s="1">
        <v>411</v>
      </c>
      <c r="G291" s="1" t="s">
        <v>4572</v>
      </c>
      <c r="H291" s="1" t="s">
        <v>4470</v>
      </c>
    </row>
    <row r="292" spans="1:8" x14ac:dyDescent="0.25">
      <c r="A292" s="1" t="s">
        <v>5012</v>
      </c>
      <c r="B292" s="1" t="s">
        <v>4662</v>
      </c>
      <c r="C292" s="1" t="s">
        <v>8</v>
      </c>
      <c r="D292" s="1" t="s">
        <v>4593</v>
      </c>
      <c r="E292" s="1">
        <v>4.7</v>
      </c>
      <c r="F292" s="1">
        <v>46</v>
      </c>
      <c r="G292" s="1" t="s">
        <v>5013</v>
      </c>
      <c r="H292" s="1" t="s">
        <v>4487</v>
      </c>
    </row>
    <row r="293" spans="1:8" x14ac:dyDescent="0.25">
      <c r="A293" s="1" t="s">
        <v>5014</v>
      </c>
      <c r="B293" s="1" t="s">
        <v>4496</v>
      </c>
      <c r="C293" s="1" t="s">
        <v>3637</v>
      </c>
      <c r="D293" s="1" t="s">
        <v>4593</v>
      </c>
      <c r="E293" s="1">
        <v>4.5</v>
      </c>
      <c r="F293" s="1">
        <v>127</v>
      </c>
      <c r="G293" s="1" t="s">
        <v>4581</v>
      </c>
      <c r="H293" s="1" t="s">
        <v>4487</v>
      </c>
    </row>
    <row r="294" spans="1:8" x14ac:dyDescent="0.25">
      <c r="A294" s="1" t="s">
        <v>5015</v>
      </c>
      <c r="B294" s="1" t="s">
        <v>4531</v>
      </c>
      <c r="C294" s="1" t="s">
        <v>1897</v>
      </c>
      <c r="D294" s="1" t="s">
        <v>4593</v>
      </c>
      <c r="E294" s="1">
        <v>4.7</v>
      </c>
      <c r="F294" s="1">
        <v>302</v>
      </c>
      <c r="G294" s="1" t="s">
        <v>5016</v>
      </c>
      <c r="H294" s="1" t="s">
        <v>4487</v>
      </c>
    </row>
    <row r="295" spans="1:8" x14ac:dyDescent="0.25">
      <c r="A295" s="1" t="s">
        <v>5017</v>
      </c>
      <c r="B295" s="1" t="s">
        <v>4570</v>
      </c>
      <c r="C295" s="1" t="s">
        <v>2809</v>
      </c>
      <c r="D295" s="1" t="s">
        <v>4593</v>
      </c>
      <c r="E295" s="1">
        <v>4.7</v>
      </c>
      <c r="F295" s="1">
        <v>14</v>
      </c>
      <c r="H295" s="1" t="s">
        <v>4487</v>
      </c>
    </row>
    <row r="296" spans="1:8" x14ac:dyDescent="0.25">
      <c r="A296" s="1" t="s">
        <v>5018</v>
      </c>
      <c r="B296" s="1" t="s">
        <v>4509</v>
      </c>
      <c r="C296" s="1" t="s">
        <v>2972</v>
      </c>
      <c r="D296" s="1" t="s">
        <v>4593</v>
      </c>
      <c r="H296" s="1" t="s">
        <v>4470</v>
      </c>
    </row>
    <row r="297" spans="1:8" x14ac:dyDescent="0.25">
      <c r="A297" s="1" t="s">
        <v>5019</v>
      </c>
      <c r="B297" s="1" t="s">
        <v>4502</v>
      </c>
      <c r="C297" s="1" t="s">
        <v>244</v>
      </c>
      <c r="D297" s="1" t="s">
        <v>4593</v>
      </c>
      <c r="E297" s="1">
        <v>4.8</v>
      </c>
      <c r="F297" s="2">
        <v>1081</v>
      </c>
      <c r="G297" s="1" t="s">
        <v>4617</v>
      </c>
      <c r="H297" s="1" t="s">
        <v>4477</v>
      </c>
    </row>
    <row r="298" spans="1:8" x14ac:dyDescent="0.25">
      <c r="A298" s="1" t="s">
        <v>5020</v>
      </c>
      <c r="B298" s="1" t="s">
        <v>4517</v>
      </c>
      <c r="C298" s="1" t="s">
        <v>814</v>
      </c>
      <c r="D298" s="1" t="s">
        <v>4593</v>
      </c>
      <c r="E298" s="1">
        <v>4.4000000000000004</v>
      </c>
      <c r="F298" s="2">
        <v>2279</v>
      </c>
      <c r="G298" s="1" t="s">
        <v>5021</v>
      </c>
      <c r="H298" s="1" t="s">
        <v>4487</v>
      </c>
    </row>
    <row r="299" spans="1:8" x14ac:dyDescent="0.25">
      <c r="A299" s="1" t="s">
        <v>5022</v>
      </c>
      <c r="B299" s="1" t="s">
        <v>4695</v>
      </c>
      <c r="C299" s="1" t="s">
        <v>42</v>
      </c>
      <c r="D299" s="1" t="s">
        <v>4593</v>
      </c>
      <c r="E299" s="1">
        <v>4.7</v>
      </c>
      <c r="F299" s="1">
        <v>976</v>
      </c>
      <c r="G299" s="1" t="s">
        <v>4824</v>
      </c>
      <c r="H299" s="1" t="s">
        <v>4470</v>
      </c>
    </row>
    <row r="300" spans="1:8" x14ac:dyDescent="0.25">
      <c r="A300" s="1" t="s">
        <v>5023</v>
      </c>
      <c r="B300" s="1" t="s">
        <v>4709</v>
      </c>
      <c r="C300" s="1" t="s">
        <v>5024</v>
      </c>
      <c r="D300" s="1" t="s">
        <v>4593</v>
      </c>
      <c r="E300" s="1">
        <v>4.8</v>
      </c>
      <c r="F300" s="1">
        <v>86</v>
      </c>
      <c r="G300" s="1" t="s">
        <v>4999</v>
      </c>
      <c r="H300" s="1" t="s">
        <v>4487</v>
      </c>
    </row>
    <row r="301" spans="1:8" x14ac:dyDescent="0.25">
      <c r="A301" s="1" t="s">
        <v>5025</v>
      </c>
      <c r="B301" s="1" t="s">
        <v>4844</v>
      </c>
      <c r="C301" s="1" t="s">
        <v>1962</v>
      </c>
      <c r="D301" s="1" t="s">
        <v>4593</v>
      </c>
      <c r="H301" s="1" t="s">
        <v>4470</v>
      </c>
    </row>
    <row r="302" spans="1:8" x14ac:dyDescent="0.25">
      <c r="A302" s="1" t="s">
        <v>5026</v>
      </c>
      <c r="B302" s="1" t="s">
        <v>4729</v>
      </c>
      <c r="C302" s="1" t="s">
        <v>2193</v>
      </c>
      <c r="D302" s="1" t="s">
        <v>4593</v>
      </c>
      <c r="E302" s="1">
        <v>4.5999999999999996</v>
      </c>
      <c r="F302" s="1">
        <v>496</v>
      </c>
      <c r="G302" s="1" t="s">
        <v>4590</v>
      </c>
      <c r="H302" s="1" t="s">
        <v>4500</v>
      </c>
    </row>
    <row r="303" spans="1:8" x14ac:dyDescent="0.25">
      <c r="A303" s="1" t="s">
        <v>5027</v>
      </c>
      <c r="B303" s="1" t="s">
        <v>4558</v>
      </c>
      <c r="C303" s="1" t="s">
        <v>3088</v>
      </c>
      <c r="D303" s="1" t="s">
        <v>4593</v>
      </c>
      <c r="E303" s="1">
        <v>4.5999999999999996</v>
      </c>
      <c r="F303" s="1">
        <v>147</v>
      </c>
      <c r="G303" s="1" t="s">
        <v>5028</v>
      </c>
      <c r="H303" s="1" t="s">
        <v>4477</v>
      </c>
    </row>
    <row r="304" spans="1:8" x14ac:dyDescent="0.25">
      <c r="A304" s="1" t="s">
        <v>5029</v>
      </c>
      <c r="B304" s="1" t="s">
        <v>4815</v>
      </c>
      <c r="C304" s="1" t="s">
        <v>219</v>
      </c>
      <c r="D304" s="1" t="s">
        <v>4593</v>
      </c>
      <c r="E304" s="1">
        <v>4</v>
      </c>
      <c r="F304" s="1">
        <v>65</v>
      </c>
      <c r="G304" s="1" t="s">
        <v>4543</v>
      </c>
      <c r="H304" s="1" t="s">
        <v>4477</v>
      </c>
    </row>
    <row r="305" spans="1:8" x14ac:dyDescent="0.25">
      <c r="A305" s="1" t="s">
        <v>5030</v>
      </c>
      <c r="B305" s="1" t="s">
        <v>4827</v>
      </c>
      <c r="C305" s="1" t="s">
        <v>1325</v>
      </c>
      <c r="D305" s="1" t="s">
        <v>4593</v>
      </c>
      <c r="E305" s="1">
        <v>4.5999999999999996</v>
      </c>
      <c r="F305" s="1">
        <v>153</v>
      </c>
      <c r="G305" s="1" t="s">
        <v>5031</v>
      </c>
      <c r="H305" s="1" t="s">
        <v>4470</v>
      </c>
    </row>
    <row r="306" spans="1:8" x14ac:dyDescent="0.25">
      <c r="A306" s="1" t="s">
        <v>5032</v>
      </c>
      <c r="B306" s="1" t="s">
        <v>4771</v>
      </c>
      <c r="C306" s="1" t="s">
        <v>5033</v>
      </c>
      <c r="D306" s="1" t="s">
        <v>4593</v>
      </c>
      <c r="E306" s="1">
        <v>4.9000000000000004</v>
      </c>
      <c r="F306" s="1">
        <v>30</v>
      </c>
      <c r="G306" s="1" t="s">
        <v>4968</v>
      </c>
      <c r="H306" s="1" t="s">
        <v>4487</v>
      </c>
    </row>
    <row r="307" spans="1:8" x14ac:dyDescent="0.25">
      <c r="A307" s="1" t="s">
        <v>5034</v>
      </c>
      <c r="B307" s="1" t="s">
        <v>4534</v>
      </c>
      <c r="C307" s="1" t="s">
        <v>73</v>
      </c>
      <c r="D307" s="1" t="s">
        <v>4593</v>
      </c>
      <c r="E307" s="1">
        <v>4.9000000000000004</v>
      </c>
      <c r="F307" s="1">
        <v>629</v>
      </c>
      <c r="G307" s="1" t="s">
        <v>4696</v>
      </c>
      <c r="H307" s="1" t="s">
        <v>4477</v>
      </c>
    </row>
    <row r="308" spans="1:8" x14ac:dyDescent="0.25">
      <c r="A308" s="1" t="s">
        <v>5035</v>
      </c>
      <c r="B308" s="1" t="s">
        <v>4720</v>
      </c>
      <c r="C308" s="1" t="s">
        <v>3527</v>
      </c>
      <c r="D308" s="1" t="s">
        <v>4593</v>
      </c>
      <c r="E308" s="1">
        <v>4.5</v>
      </c>
      <c r="F308" s="1">
        <v>539</v>
      </c>
      <c r="G308" s="1" t="s">
        <v>4548</v>
      </c>
      <c r="H308" s="1" t="s">
        <v>4470</v>
      </c>
    </row>
    <row r="309" spans="1:8" x14ac:dyDescent="0.25">
      <c r="A309" s="1" t="s">
        <v>5036</v>
      </c>
      <c r="B309" s="1" t="s">
        <v>4635</v>
      </c>
      <c r="C309" s="1" t="s">
        <v>3852</v>
      </c>
      <c r="D309" s="1" t="s">
        <v>4593</v>
      </c>
      <c r="E309" s="1">
        <v>4.8</v>
      </c>
      <c r="F309" s="2">
        <v>1086</v>
      </c>
      <c r="G309" s="1" t="s">
        <v>4512</v>
      </c>
      <c r="H309" s="1" t="s">
        <v>4470</v>
      </c>
    </row>
    <row r="310" spans="1:8" x14ac:dyDescent="0.25">
      <c r="A310" s="1" t="s">
        <v>5037</v>
      </c>
      <c r="B310" s="1" t="s">
        <v>4580</v>
      </c>
      <c r="C310" s="1" t="s">
        <v>2894</v>
      </c>
      <c r="D310" s="1" t="s">
        <v>4593</v>
      </c>
      <c r="E310" s="1">
        <v>4.8</v>
      </c>
      <c r="F310" s="1">
        <v>376</v>
      </c>
      <c r="G310" s="1" t="s">
        <v>4499</v>
      </c>
      <c r="H310" s="1" t="s">
        <v>4487</v>
      </c>
    </row>
    <row r="311" spans="1:8" x14ac:dyDescent="0.25">
      <c r="A311" s="1" t="s">
        <v>5038</v>
      </c>
      <c r="B311" s="1" t="s">
        <v>5039</v>
      </c>
      <c r="C311" s="1" t="s">
        <v>3609</v>
      </c>
      <c r="D311" s="1" t="s">
        <v>4593</v>
      </c>
      <c r="E311" s="1">
        <v>4.7</v>
      </c>
      <c r="F311" s="1">
        <v>42</v>
      </c>
      <c r="H311" s="1" t="s">
        <v>4487</v>
      </c>
    </row>
    <row r="312" spans="1:8" x14ac:dyDescent="0.25">
      <c r="A312" s="1" t="s">
        <v>5040</v>
      </c>
      <c r="B312" s="1" t="s">
        <v>4570</v>
      </c>
      <c r="C312" s="1" t="s">
        <v>5041</v>
      </c>
      <c r="D312" s="1" t="s">
        <v>4593</v>
      </c>
      <c r="E312" s="1">
        <v>4.4000000000000004</v>
      </c>
      <c r="F312" s="1">
        <v>299</v>
      </c>
      <c r="G312" s="1" t="s">
        <v>4525</v>
      </c>
      <c r="H312" s="1" t="s">
        <v>4487</v>
      </c>
    </row>
    <row r="313" spans="1:8" x14ac:dyDescent="0.25">
      <c r="A313" s="1" t="s">
        <v>5042</v>
      </c>
      <c r="B313" s="1" t="s">
        <v>4614</v>
      </c>
      <c r="C313" s="1" t="s">
        <v>2018</v>
      </c>
      <c r="D313" s="1" t="s">
        <v>4593</v>
      </c>
      <c r="E313" s="1">
        <v>4.7</v>
      </c>
      <c r="F313" s="1">
        <v>50</v>
      </c>
      <c r="G313" s="1" t="s">
        <v>4778</v>
      </c>
      <c r="H313" s="1" t="s">
        <v>4487</v>
      </c>
    </row>
    <row r="314" spans="1:8" x14ac:dyDescent="0.25">
      <c r="A314" s="1" t="s">
        <v>5043</v>
      </c>
      <c r="B314" s="1" t="s">
        <v>4479</v>
      </c>
      <c r="C314" s="1" t="s">
        <v>5044</v>
      </c>
      <c r="D314" s="1" t="s">
        <v>4593</v>
      </c>
      <c r="H314" s="1" t="s">
        <v>4477</v>
      </c>
    </row>
    <row r="315" spans="1:8" x14ac:dyDescent="0.25">
      <c r="A315" s="1" t="s">
        <v>5045</v>
      </c>
      <c r="B315" s="1" t="s">
        <v>5046</v>
      </c>
      <c r="C315" s="1" t="s">
        <v>3440</v>
      </c>
      <c r="D315" s="1" t="s">
        <v>4593</v>
      </c>
      <c r="E315" s="1">
        <v>4.5999999999999996</v>
      </c>
      <c r="F315" s="1">
        <v>44</v>
      </c>
      <c r="G315" s="1" t="s">
        <v>5047</v>
      </c>
      <c r="H315" s="1" t="s">
        <v>4477</v>
      </c>
    </row>
    <row r="316" spans="1:8" x14ac:dyDescent="0.25">
      <c r="A316" s="1" t="s">
        <v>5048</v>
      </c>
      <c r="B316" s="1" t="s">
        <v>4983</v>
      </c>
      <c r="C316" s="1" t="s">
        <v>2566</v>
      </c>
      <c r="D316" s="1" t="s">
        <v>4593</v>
      </c>
      <c r="E316" s="1">
        <v>4.9000000000000004</v>
      </c>
      <c r="F316" s="1">
        <v>15</v>
      </c>
      <c r="H316" s="1" t="s">
        <v>4477</v>
      </c>
    </row>
    <row r="317" spans="1:8" x14ac:dyDescent="0.25">
      <c r="A317" s="1" t="s">
        <v>5049</v>
      </c>
      <c r="B317" s="1" t="s">
        <v>4860</v>
      </c>
      <c r="C317" s="1" t="s">
        <v>951</v>
      </c>
      <c r="D317" s="1" t="s">
        <v>4593</v>
      </c>
      <c r="H317" s="1" t="s">
        <v>4487</v>
      </c>
    </row>
    <row r="318" spans="1:8" x14ac:dyDescent="0.25">
      <c r="A318" s="1" t="s">
        <v>5050</v>
      </c>
      <c r="B318" s="1" t="s">
        <v>5051</v>
      </c>
      <c r="C318" s="1" t="s">
        <v>3714</v>
      </c>
      <c r="D318" s="1" t="s">
        <v>4593</v>
      </c>
      <c r="H318" s="1" t="s">
        <v>4487</v>
      </c>
    </row>
    <row r="319" spans="1:8" x14ac:dyDescent="0.25">
      <c r="A319" s="1" t="s">
        <v>5052</v>
      </c>
      <c r="B319" s="1" t="s">
        <v>4580</v>
      </c>
      <c r="C319" s="1" t="s">
        <v>2517</v>
      </c>
      <c r="D319" s="1" t="s">
        <v>4593</v>
      </c>
      <c r="E319" s="1">
        <v>4.4000000000000004</v>
      </c>
      <c r="F319" s="1">
        <v>955</v>
      </c>
      <c r="G319" s="1" t="s">
        <v>4536</v>
      </c>
      <c r="H319" s="1" t="s">
        <v>4470</v>
      </c>
    </row>
    <row r="320" spans="1:8" x14ac:dyDescent="0.25">
      <c r="A320" s="1" t="s">
        <v>5053</v>
      </c>
      <c r="B320" s="1" t="s">
        <v>5054</v>
      </c>
      <c r="C320" s="1" t="s">
        <v>2842</v>
      </c>
      <c r="D320" s="1" t="s">
        <v>4593</v>
      </c>
      <c r="E320" s="1">
        <v>4.2</v>
      </c>
      <c r="F320" s="1">
        <v>24</v>
      </c>
      <c r="G320" s="1" t="s">
        <v>5055</v>
      </c>
      <c r="H320" s="1" t="s">
        <v>4477</v>
      </c>
    </row>
    <row r="321" spans="1:8" x14ac:dyDescent="0.25">
      <c r="A321" s="1" t="s">
        <v>5056</v>
      </c>
      <c r="B321" s="1" t="s">
        <v>4580</v>
      </c>
      <c r="C321" s="1" t="s">
        <v>887</v>
      </c>
      <c r="D321" s="1" t="s">
        <v>4593</v>
      </c>
      <c r="E321" s="1">
        <v>4.7</v>
      </c>
      <c r="F321" s="1">
        <v>60</v>
      </c>
      <c r="G321" s="1" t="s">
        <v>4880</v>
      </c>
      <c r="H321" s="1" t="s">
        <v>4487</v>
      </c>
    </row>
    <row r="322" spans="1:8" x14ac:dyDescent="0.25">
      <c r="A322" s="1" t="s">
        <v>5057</v>
      </c>
      <c r="B322" s="1" t="s">
        <v>4614</v>
      </c>
      <c r="C322" s="1" t="s">
        <v>2640</v>
      </c>
      <c r="D322" s="1" t="s">
        <v>4593</v>
      </c>
      <c r="E322" s="1">
        <v>4.7</v>
      </c>
      <c r="F322" s="1">
        <v>126</v>
      </c>
      <c r="G322" s="1" t="s">
        <v>4665</v>
      </c>
      <c r="H322" s="1" t="s">
        <v>4477</v>
      </c>
    </row>
    <row r="323" spans="1:8" x14ac:dyDescent="0.25">
      <c r="A323" s="1" t="s">
        <v>5058</v>
      </c>
      <c r="B323" s="1" t="s">
        <v>4662</v>
      </c>
      <c r="C323" s="1" t="s">
        <v>1404</v>
      </c>
      <c r="D323" s="1" t="s">
        <v>4593</v>
      </c>
      <c r="E323" s="1">
        <v>4.7</v>
      </c>
      <c r="F323" s="1">
        <v>268</v>
      </c>
      <c r="G323" s="1" t="s">
        <v>4895</v>
      </c>
      <c r="H323" s="1" t="s">
        <v>4470</v>
      </c>
    </row>
    <row r="324" spans="1:8" x14ac:dyDescent="0.25">
      <c r="A324" s="1" t="s">
        <v>5059</v>
      </c>
      <c r="B324" s="1" t="s">
        <v>4614</v>
      </c>
      <c r="C324" s="1" t="s">
        <v>2642</v>
      </c>
      <c r="D324" s="1" t="s">
        <v>4593</v>
      </c>
      <c r="E324" s="1">
        <v>4.7</v>
      </c>
      <c r="F324" s="1">
        <v>90</v>
      </c>
      <c r="G324" s="1" t="s">
        <v>5060</v>
      </c>
      <c r="H324" s="1" t="s">
        <v>4477</v>
      </c>
    </row>
    <row r="325" spans="1:8" x14ac:dyDescent="0.25">
      <c r="A325" s="1" t="s">
        <v>5061</v>
      </c>
      <c r="B325" s="1" t="s">
        <v>4517</v>
      </c>
      <c r="C325" s="1" t="s">
        <v>1831</v>
      </c>
      <c r="D325" s="1" t="s">
        <v>4593</v>
      </c>
      <c r="E325" s="1">
        <v>4.8</v>
      </c>
      <c r="F325" s="2">
        <v>2120</v>
      </c>
      <c r="G325" s="1" t="s">
        <v>4539</v>
      </c>
      <c r="H325" s="1" t="s">
        <v>4477</v>
      </c>
    </row>
    <row r="326" spans="1:8" x14ac:dyDescent="0.25">
      <c r="A326" s="1" t="s">
        <v>5062</v>
      </c>
      <c r="B326" s="1" t="s">
        <v>4531</v>
      </c>
      <c r="C326" s="1" t="s">
        <v>618</v>
      </c>
      <c r="D326" s="1" t="s">
        <v>4593</v>
      </c>
      <c r="E326" s="1">
        <v>4.0999999999999996</v>
      </c>
      <c r="F326" s="1">
        <v>464</v>
      </c>
      <c r="G326" s="1" t="s">
        <v>4847</v>
      </c>
      <c r="H326" s="1" t="s">
        <v>4470</v>
      </c>
    </row>
    <row r="327" spans="1:8" x14ac:dyDescent="0.25">
      <c r="A327" s="1" t="s">
        <v>5063</v>
      </c>
      <c r="B327" s="1" t="s">
        <v>4729</v>
      </c>
      <c r="C327" s="1" t="s">
        <v>5064</v>
      </c>
      <c r="D327" s="1" t="s">
        <v>4593</v>
      </c>
      <c r="E327" s="1">
        <v>4.5999999999999996</v>
      </c>
      <c r="F327" s="1">
        <v>61</v>
      </c>
      <c r="G327" s="1" t="s">
        <v>5055</v>
      </c>
      <c r="H327" s="1" t="s">
        <v>4477</v>
      </c>
    </row>
    <row r="328" spans="1:8" x14ac:dyDescent="0.25">
      <c r="A328" s="1" t="s">
        <v>5065</v>
      </c>
      <c r="B328" s="1" t="s">
        <v>4731</v>
      </c>
      <c r="C328" s="1" t="s">
        <v>754</v>
      </c>
      <c r="D328" s="1" t="s">
        <v>4593</v>
      </c>
      <c r="E328" s="1">
        <v>4.8</v>
      </c>
      <c r="F328" s="2">
        <v>1149</v>
      </c>
      <c r="G328" s="1" t="s">
        <v>4893</v>
      </c>
      <c r="H328" s="1" t="s">
        <v>4470</v>
      </c>
    </row>
    <row r="329" spans="1:8" x14ac:dyDescent="0.25">
      <c r="A329" s="1" t="s">
        <v>5066</v>
      </c>
      <c r="B329" s="1" t="s">
        <v>4953</v>
      </c>
      <c r="C329" s="1" t="s">
        <v>3578</v>
      </c>
      <c r="D329" s="1" t="s">
        <v>4593</v>
      </c>
      <c r="E329" s="1">
        <v>4.7</v>
      </c>
      <c r="F329" s="2">
        <v>1224</v>
      </c>
      <c r="G329" s="1" t="s">
        <v>5067</v>
      </c>
      <c r="H329" s="1" t="s">
        <v>4470</v>
      </c>
    </row>
    <row r="330" spans="1:8" x14ac:dyDescent="0.25">
      <c r="A330" s="1" t="s">
        <v>5068</v>
      </c>
      <c r="B330" s="1" t="s">
        <v>4531</v>
      </c>
      <c r="C330" s="1" t="s">
        <v>706</v>
      </c>
      <c r="D330" s="1" t="s">
        <v>4593</v>
      </c>
      <c r="E330" s="1">
        <v>4.7</v>
      </c>
      <c r="F330" s="2">
        <v>1499</v>
      </c>
      <c r="G330" s="1" t="s">
        <v>4590</v>
      </c>
      <c r="H330" s="1" t="s">
        <v>4470</v>
      </c>
    </row>
    <row r="331" spans="1:8" x14ac:dyDescent="0.25">
      <c r="A331" s="1" t="s">
        <v>5069</v>
      </c>
      <c r="B331" s="1" t="s">
        <v>4538</v>
      </c>
      <c r="C331" s="1" t="s">
        <v>1777</v>
      </c>
      <c r="D331" s="1" t="s">
        <v>4593</v>
      </c>
      <c r="H331" s="1" t="s">
        <v>4477</v>
      </c>
    </row>
    <row r="332" spans="1:8" x14ac:dyDescent="0.25">
      <c r="A332" s="1" t="s">
        <v>5070</v>
      </c>
      <c r="B332" s="1" t="s">
        <v>4558</v>
      </c>
      <c r="C332" s="1" t="s">
        <v>3558</v>
      </c>
      <c r="D332" s="1" t="s">
        <v>4593</v>
      </c>
      <c r="E332" s="1">
        <v>4.7</v>
      </c>
      <c r="F332" s="1">
        <v>470</v>
      </c>
      <c r="G332" s="1" t="s">
        <v>4655</v>
      </c>
      <c r="H332" s="1" t="s">
        <v>4500</v>
      </c>
    </row>
    <row r="333" spans="1:8" x14ac:dyDescent="0.25">
      <c r="A333" s="1" t="s">
        <v>5071</v>
      </c>
      <c r="B333" s="1" t="s">
        <v>5051</v>
      </c>
      <c r="C333" s="1" t="s">
        <v>3170</v>
      </c>
      <c r="D333" s="1" t="s">
        <v>4593</v>
      </c>
      <c r="E333" s="1">
        <v>4.5999999999999996</v>
      </c>
      <c r="F333" s="1">
        <v>214</v>
      </c>
      <c r="G333" s="1" t="s">
        <v>4653</v>
      </c>
      <c r="H333" s="1" t="s">
        <v>4477</v>
      </c>
    </row>
    <row r="334" spans="1:8" x14ac:dyDescent="0.25">
      <c r="A334" s="1" t="s">
        <v>5072</v>
      </c>
      <c r="B334" s="1" t="s">
        <v>4695</v>
      </c>
      <c r="C334" s="1" t="s">
        <v>874</v>
      </c>
      <c r="D334" s="1" t="s">
        <v>4593</v>
      </c>
      <c r="E334" s="1">
        <v>4.5999999999999996</v>
      </c>
      <c r="F334" s="1">
        <v>290</v>
      </c>
      <c r="G334" s="1" t="s">
        <v>4644</v>
      </c>
      <c r="H334" s="1" t="s">
        <v>4470</v>
      </c>
    </row>
    <row r="335" spans="1:8" x14ac:dyDescent="0.25">
      <c r="A335" s="1" t="s">
        <v>5073</v>
      </c>
      <c r="B335" s="1" t="s">
        <v>4706</v>
      </c>
      <c r="C335" s="1" t="s">
        <v>5074</v>
      </c>
      <c r="D335" s="1" t="s">
        <v>4593</v>
      </c>
      <c r="E335" s="1">
        <v>4.7</v>
      </c>
      <c r="F335" s="1">
        <v>260</v>
      </c>
      <c r="G335" s="1" t="s">
        <v>4895</v>
      </c>
      <c r="H335" s="1" t="s">
        <v>4470</v>
      </c>
    </row>
    <row r="336" spans="1:8" x14ac:dyDescent="0.25">
      <c r="A336" s="1" t="s">
        <v>5075</v>
      </c>
      <c r="B336" s="1" t="s">
        <v>4812</v>
      </c>
      <c r="C336" s="1" t="s">
        <v>2847</v>
      </c>
      <c r="D336" s="1" t="s">
        <v>4593</v>
      </c>
      <c r="E336" s="1">
        <v>4.9000000000000004</v>
      </c>
      <c r="F336" s="1">
        <v>169</v>
      </c>
      <c r="G336" s="1" t="s">
        <v>5076</v>
      </c>
      <c r="H336" s="1" t="s">
        <v>4500</v>
      </c>
    </row>
    <row r="337" spans="1:8" x14ac:dyDescent="0.25">
      <c r="A337" s="1" t="s">
        <v>5077</v>
      </c>
      <c r="B337" s="1" t="s">
        <v>4844</v>
      </c>
      <c r="C337" s="1" t="s">
        <v>845</v>
      </c>
      <c r="D337" s="1" t="s">
        <v>4593</v>
      </c>
      <c r="E337" s="1">
        <v>4.8</v>
      </c>
      <c r="F337" s="1">
        <v>506</v>
      </c>
      <c r="G337" s="1" t="s">
        <v>4581</v>
      </c>
      <c r="H337" s="1" t="s">
        <v>4477</v>
      </c>
    </row>
    <row r="338" spans="1:8" x14ac:dyDescent="0.25">
      <c r="A338" s="1" t="s">
        <v>5078</v>
      </c>
      <c r="B338" s="1" t="s">
        <v>4844</v>
      </c>
      <c r="C338" s="1" t="s">
        <v>843</v>
      </c>
      <c r="D338" s="1" t="s">
        <v>4593</v>
      </c>
      <c r="E338" s="1">
        <v>4.7</v>
      </c>
      <c r="F338" s="1">
        <v>775</v>
      </c>
      <c r="G338" s="1" t="s">
        <v>4581</v>
      </c>
      <c r="H338" s="1" t="s">
        <v>4477</v>
      </c>
    </row>
    <row r="339" spans="1:8" x14ac:dyDescent="0.25">
      <c r="A339" s="1" t="s">
        <v>5079</v>
      </c>
      <c r="B339" s="1" t="s">
        <v>4580</v>
      </c>
      <c r="C339" s="1" t="s">
        <v>3142</v>
      </c>
      <c r="D339" s="1" t="s">
        <v>4593</v>
      </c>
      <c r="E339" s="1">
        <v>4.7</v>
      </c>
      <c r="F339" s="1">
        <v>488</v>
      </c>
      <c r="G339" s="1" t="s">
        <v>4469</v>
      </c>
      <c r="H339" s="1" t="s">
        <v>4487</v>
      </c>
    </row>
    <row r="340" spans="1:8" x14ac:dyDescent="0.25">
      <c r="A340" s="1" t="s">
        <v>5080</v>
      </c>
      <c r="B340" s="1" t="s">
        <v>4622</v>
      </c>
      <c r="C340" s="1" t="s">
        <v>655</v>
      </c>
      <c r="D340" s="1" t="s">
        <v>4593</v>
      </c>
      <c r="E340" s="1">
        <v>4.3</v>
      </c>
      <c r="F340" s="1">
        <v>39</v>
      </c>
      <c r="G340" s="1" t="s">
        <v>5081</v>
      </c>
      <c r="H340" s="1" t="s">
        <v>4477</v>
      </c>
    </row>
    <row r="341" spans="1:8" x14ac:dyDescent="0.25">
      <c r="A341" s="1" t="s">
        <v>5082</v>
      </c>
      <c r="B341" s="1" t="s">
        <v>4472</v>
      </c>
      <c r="C341" s="1" t="s">
        <v>5083</v>
      </c>
      <c r="D341" s="1" t="s">
        <v>4593</v>
      </c>
      <c r="E341" s="1">
        <v>4.9000000000000004</v>
      </c>
      <c r="F341" s="1">
        <v>109</v>
      </c>
      <c r="G341" s="1" t="s">
        <v>4665</v>
      </c>
      <c r="H341" s="1" t="s">
        <v>4477</v>
      </c>
    </row>
    <row r="342" spans="1:8" x14ac:dyDescent="0.25">
      <c r="A342" s="1" t="s">
        <v>5084</v>
      </c>
      <c r="B342" s="1" t="s">
        <v>4802</v>
      </c>
      <c r="C342" s="1" t="s">
        <v>2622</v>
      </c>
      <c r="D342" s="1" t="s">
        <v>4593</v>
      </c>
      <c r="E342" s="1">
        <v>3.8</v>
      </c>
      <c r="F342" s="1">
        <v>72</v>
      </c>
      <c r="G342" s="1" t="s">
        <v>5085</v>
      </c>
      <c r="H342" s="1" t="s">
        <v>4500</v>
      </c>
    </row>
    <row r="343" spans="1:8" x14ac:dyDescent="0.25">
      <c r="A343" s="1" t="s">
        <v>5086</v>
      </c>
      <c r="B343" s="1" t="s">
        <v>4812</v>
      </c>
      <c r="C343" s="1" t="s">
        <v>3987</v>
      </c>
      <c r="D343" s="1" t="s">
        <v>4593</v>
      </c>
      <c r="E343" s="1">
        <v>4.8</v>
      </c>
      <c r="F343" s="1">
        <v>206</v>
      </c>
      <c r="G343" s="1" t="s">
        <v>4665</v>
      </c>
      <c r="H343" s="1" t="s">
        <v>4487</v>
      </c>
    </row>
    <row r="344" spans="1:8" x14ac:dyDescent="0.25">
      <c r="A344" s="1" t="s">
        <v>5087</v>
      </c>
      <c r="B344" s="1" t="s">
        <v>4502</v>
      </c>
      <c r="C344" s="1" t="s">
        <v>1992</v>
      </c>
      <c r="D344" s="1" t="s">
        <v>4593</v>
      </c>
      <c r="E344" s="1">
        <v>4.7</v>
      </c>
      <c r="F344" s="1">
        <v>249</v>
      </c>
      <c r="G344" s="1" t="s">
        <v>4851</v>
      </c>
      <c r="H344" s="1" t="s">
        <v>4487</v>
      </c>
    </row>
    <row r="345" spans="1:8" x14ac:dyDescent="0.25">
      <c r="A345" s="1" t="s">
        <v>5088</v>
      </c>
      <c r="B345" s="1" t="s">
        <v>4580</v>
      </c>
      <c r="C345" s="1" t="s">
        <v>885</v>
      </c>
      <c r="D345" s="1" t="s">
        <v>4593</v>
      </c>
      <c r="E345" s="1">
        <v>4.8</v>
      </c>
      <c r="F345" s="1">
        <v>44</v>
      </c>
      <c r="G345" s="1" t="s">
        <v>4991</v>
      </c>
      <c r="H345" s="1" t="s">
        <v>4487</v>
      </c>
    </row>
    <row r="346" spans="1:8" x14ac:dyDescent="0.25">
      <c r="A346" s="1" t="s">
        <v>5089</v>
      </c>
      <c r="B346" s="1" t="s">
        <v>4812</v>
      </c>
      <c r="C346" s="1" t="s">
        <v>2849</v>
      </c>
      <c r="D346" s="1" t="s">
        <v>4593</v>
      </c>
      <c r="E346" s="1">
        <v>4.8</v>
      </c>
      <c r="F346" s="1">
        <v>123</v>
      </c>
      <c r="G346" s="1" t="s">
        <v>5090</v>
      </c>
      <c r="H346" s="1" t="s">
        <v>4500</v>
      </c>
    </row>
    <row r="347" spans="1:8" x14ac:dyDescent="0.25">
      <c r="A347" s="1" t="s">
        <v>5091</v>
      </c>
      <c r="B347" s="1" t="s">
        <v>4802</v>
      </c>
      <c r="C347" s="1" t="s">
        <v>190</v>
      </c>
      <c r="D347" s="1" t="s">
        <v>4593</v>
      </c>
      <c r="E347" s="1">
        <v>4.5</v>
      </c>
      <c r="F347" s="1">
        <v>160</v>
      </c>
      <c r="G347" s="1" t="s">
        <v>5092</v>
      </c>
      <c r="H347" s="1" t="s">
        <v>4487</v>
      </c>
    </row>
    <row r="348" spans="1:8" x14ac:dyDescent="0.25">
      <c r="A348" s="1" t="s">
        <v>5093</v>
      </c>
      <c r="B348" s="1" t="s">
        <v>4514</v>
      </c>
      <c r="C348" s="1" t="s">
        <v>2937</v>
      </c>
      <c r="D348" s="1" t="s">
        <v>4593</v>
      </c>
      <c r="E348" s="1">
        <v>4.7</v>
      </c>
      <c r="F348" s="2">
        <v>3191</v>
      </c>
      <c r="G348" s="1" t="s">
        <v>4623</v>
      </c>
      <c r="H348" s="1" t="s">
        <v>4487</v>
      </c>
    </row>
    <row r="349" spans="1:8" x14ac:dyDescent="0.25">
      <c r="A349" s="1" t="s">
        <v>5094</v>
      </c>
      <c r="B349" s="1" t="s">
        <v>5095</v>
      </c>
      <c r="C349" s="1" t="s">
        <v>4010</v>
      </c>
      <c r="D349" s="1" t="s">
        <v>4593</v>
      </c>
      <c r="E349" s="1">
        <v>4</v>
      </c>
      <c r="F349" s="1">
        <v>9</v>
      </c>
      <c r="H349" s="1" t="s">
        <v>4487</v>
      </c>
    </row>
    <row r="350" spans="1:8" x14ac:dyDescent="0.25">
      <c r="A350" s="1" t="s">
        <v>5096</v>
      </c>
      <c r="B350" s="1" t="s">
        <v>4660</v>
      </c>
      <c r="C350" s="1" t="s">
        <v>3739</v>
      </c>
      <c r="D350" s="1" t="s">
        <v>4593</v>
      </c>
      <c r="E350" s="1">
        <v>3.9</v>
      </c>
      <c r="F350" s="2">
        <v>1397</v>
      </c>
      <c r="G350" s="1" t="s">
        <v>5097</v>
      </c>
      <c r="H350" s="1" t="s">
        <v>4470</v>
      </c>
    </row>
    <row r="351" spans="1:8" x14ac:dyDescent="0.25">
      <c r="A351" s="1" t="s">
        <v>5098</v>
      </c>
      <c r="B351" s="1" t="s">
        <v>4804</v>
      </c>
      <c r="C351" s="1" t="s">
        <v>4017</v>
      </c>
      <c r="D351" s="1" t="s">
        <v>4593</v>
      </c>
      <c r="E351" s="1">
        <v>5</v>
      </c>
      <c r="F351" s="1">
        <v>19</v>
      </c>
      <c r="H351" s="1" t="s">
        <v>4470</v>
      </c>
    </row>
    <row r="352" spans="1:8" x14ac:dyDescent="0.25">
      <c r="A352" s="1" t="s">
        <v>5099</v>
      </c>
      <c r="B352" s="1" t="s">
        <v>5100</v>
      </c>
      <c r="C352" s="1" t="s">
        <v>3705</v>
      </c>
      <c r="D352" s="1" t="s">
        <v>4593</v>
      </c>
      <c r="E352" s="1">
        <v>4.7</v>
      </c>
      <c r="F352" s="1">
        <v>86</v>
      </c>
      <c r="G352" s="1" t="s">
        <v>5101</v>
      </c>
      <c r="H352" s="1" t="s">
        <v>4477</v>
      </c>
    </row>
    <row r="353" spans="1:8" x14ac:dyDescent="0.25">
      <c r="A353" s="1" t="s">
        <v>5102</v>
      </c>
      <c r="B353" s="1" t="s">
        <v>4502</v>
      </c>
      <c r="C353" s="1" t="s">
        <v>2546</v>
      </c>
      <c r="D353" s="1" t="s">
        <v>4593</v>
      </c>
      <c r="H353" s="1" t="s">
        <v>4470</v>
      </c>
    </row>
    <row r="354" spans="1:8" x14ac:dyDescent="0.25">
      <c r="A354" s="1" t="s">
        <v>5103</v>
      </c>
      <c r="B354" s="1" t="s">
        <v>4580</v>
      </c>
      <c r="C354" s="1" t="s">
        <v>3680</v>
      </c>
      <c r="D354" s="1" t="s">
        <v>4593</v>
      </c>
      <c r="E354" s="1">
        <v>4.5</v>
      </c>
      <c r="F354" s="1">
        <v>331</v>
      </c>
      <c r="G354" s="1" t="s">
        <v>4644</v>
      </c>
      <c r="H354" s="1" t="s">
        <v>4477</v>
      </c>
    </row>
    <row r="355" spans="1:8" x14ac:dyDescent="0.25">
      <c r="A355" s="1" t="s">
        <v>5104</v>
      </c>
      <c r="B355" s="1" t="s">
        <v>5105</v>
      </c>
      <c r="C355" s="1" t="s">
        <v>558</v>
      </c>
      <c r="D355" s="1" t="s">
        <v>4593</v>
      </c>
      <c r="E355" s="1">
        <v>4.8</v>
      </c>
      <c r="F355" s="1">
        <v>614</v>
      </c>
      <c r="G355" s="1" t="s">
        <v>4563</v>
      </c>
      <c r="H355" s="1" t="s">
        <v>4470</v>
      </c>
    </row>
    <row r="356" spans="1:8" x14ac:dyDescent="0.25">
      <c r="A356" s="1" t="s">
        <v>5106</v>
      </c>
      <c r="B356" s="1" t="s">
        <v>4729</v>
      </c>
      <c r="C356" s="1" t="s">
        <v>5107</v>
      </c>
      <c r="D356" s="1" t="s">
        <v>4593</v>
      </c>
      <c r="E356" s="1">
        <v>4.7</v>
      </c>
      <c r="F356" s="1">
        <v>922</v>
      </c>
      <c r="G356" s="1" t="s">
        <v>4644</v>
      </c>
      <c r="H356" s="1" t="s">
        <v>4477</v>
      </c>
    </row>
    <row r="357" spans="1:8" x14ac:dyDescent="0.25">
      <c r="A357" s="1" t="s">
        <v>5108</v>
      </c>
      <c r="B357" s="1" t="s">
        <v>4514</v>
      </c>
      <c r="C357" s="1" t="s">
        <v>2591</v>
      </c>
      <c r="D357" s="1" t="s">
        <v>4593</v>
      </c>
      <c r="E357" s="1">
        <v>4.7</v>
      </c>
      <c r="F357" s="2">
        <v>1901</v>
      </c>
      <c r="G357" s="1" t="s">
        <v>4851</v>
      </c>
      <c r="H357" s="1" t="s">
        <v>4487</v>
      </c>
    </row>
    <row r="358" spans="1:8" x14ac:dyDescent="0.25">
      <c r="A358" s="1" t="s">
        <v>5109</v>
      </c>
      <c r="B358" s="1" t="s">
        <v>4514</v>
      </c>
      <c r="C358" s="1" t="s">
        <v>2593</v>
      </c>
      <c r="D358" s="1" t="s">
        <v>4593</v>
      </c>
      <c r="E358" s="1">
        <v>4.8</v>
      </c>
      <c r="F358" s="1">
        <v>943</v>
      </c>
      <c r="G358" s="1" t="s">
        <v>4895</v>
      </c>
      <c r="H358" s="1" t="s">
        <v>4487</v>
      </c>
    </row>
    <row r="359" spans="1:8" x14ac:dyDescent="0.25">
      <c r="A359" s="1" t="s">
        <v>5110</v>
      </c>
      <c r="B359" s="1" t="s">
        <v>4580</v>
      </c>
      <c r="C359" s="1" t="s">
        <v>2381</v>
      </c>
      <c r="D359" s="1" t="s">
        <v>4593</v>
      </c>
      <c r="E359" s="1">
        <v>4.5999999999999996</v>
      </c>
      <c r="F359" s="1">
        <v>250</v>
      </c>
      <c r="G359" s="1" t="s">
        <v>4590</v>
      </c>
      <c r="H359" s="1" t="s">
        <v>4477</v>
      </c>
    </row>
    <row r="360" spans="1:8" x14ac:dyDescent="0.25">
      <c r="A360" s="1" t="s">
        <v>5111</v>
      </c>
      <c r="B360" s="1" t="s">
        <v>4614</v>
      </c>
      <c r="C360" s="1" t="s">
        <v>5112</v>
      </c>
      <c r="D360" s="1" t="s">
        <v>4593</v>
      </c>
      <c r="E360" s="1">
        <v>4.7</v>
      </c>
      <c r="F360" s="1">
        <v>826</v>
      </c>
      <c r="G360" s="1" t="s">
        <v>5113</v>
      </c>
      <c r="H360" s="1" t="s">
        <v>4470</v>
      </c>
    </row>
    <row r="361" spans="1:8" x14ac:dyDescent="0.25">
      <c r="A361" s="1" t="s">
        <v>5114</v>
      </c>
      <c r="B361" s="1" t="s">
        <v>4827</v>
      </c>
      <c r="C361" s="1" t="s">
        <v>4148</v>
      </c>
      <c r="D361" s="1" t="s">
        <v>4593</v>
      </c>
      <c r="E361" s="1">
        <v>4.0999999999999996</v>
      </c>
      <c r="F361" s="1">
        <v>33</v>
      </c>
      <c r="G361" s="1" t="s">
        <v>4924</v>
      </c>
      <c r="H361" s="1" t="s">
        <v>4487</v>
      </c>
    </row>
    <row r="362" spans="1:8" x14ac:dyDescent="0.25">
      <c r="A362" s="1" t="s">
        <v>5115</v>
      </c>
      <c r="B362" s="1" t="s">
        <v>5039</v>
      </c>
      <c r="C362" s="1" t="s">
        <v>3607</v>
      </c>
      <c r="D362" s="1" t="s">
        <v>4593</v>
      </c>
      <c r="E362" s="1">
        <v>4.7</v>
      </c>
      <c r="F362" s="1">
        <v>67</v>
      </c>
      <c r="G362" s="1" t="s">
        <v>4674</v>
      </c>
      <c r="H362" s="1" t="s">
        <v>4487</v>
      </c>
    </row>
    <row r="363" spans="1:8" x14ac:dyDescent="0.25">
      <c r="A363" s="1" t="s">
        <v>5116</v>
      </c>
      <c r="B363" s="1" t="s">
        <v>4509</v>
      </c>
      <c r="C363" s="1" t="s">
        <v>429</v>
      </c>
      <c r="D363" s="1" t="s">
        <v>4593</v>
      </c>
      <c r="E363" s="1">
        <v>4.7</v>
      </c>
      <c r="F363" s="1">
        <v>382</v>
      </c>
      <c r="G363" s="1" t="s">
        <v>4469</v>
      </c>
      <c r="H363" s="1" t="s">
        <v>4487</v>
      </c>
    </row>
    <row r="364" spans="1:8" x14ac:dyDescent="0.25">
      <c r="A364" s="1" t="s">
        <v>6378</v>
      </c>
      <c r="B364" s="1" t="s">
        <v>4695</v>
      </c>
      <c r="C364" s="1" t="s">
        <v>2627</v>
      </c>
      <c r="D364" s="1" t="s">
        <v>4593</v>
      </c>
      <c r="E364" s="1">
        <v>4.9000000000000004</v>
      </c>
      <c r="F364" s="1">
        <v>228</v>
      </c>
      <c r="G364" s="1" t="s">
        <v>4600</v>
      </c>
      <c r="H364" s="1" t="s">
        <v>4477</v>
      </c>
    </row>
    <row r="365" spans="1:8" x14ac:dyDescent="0.25">
      <c r="A365" s="1" t="s">
        <v>5117</v>
      </c>
      <c r="B365" s="1" t="s">
        <v>5054</v>
      </c>
      <c r="C365" s="1" t="s">
        <v>1041</v>
      </c>
      <c r="D365" s="1" t="s">
        <v>4593</v>
      </c>
      <c r="E365" s="1">
        <v>2.7</v>
      </c>
      <c r="F365" s="1">
        <v>10</v>
      </c>
      <c r="H365" s="1" t="s">
        <v>4487</v>
      </c>
    </row>
    <row r="366" spans="1:8" x14ac:dyDescent="0.25">
      <c r="A366" s="1" t="s">
        <v>5118</v>
      </c>
      <c r="B366" s="1" t="s">
        <v>4514</v>
      </c>
      <c r="C366" s="1" t="s">
        <v>3693</v>
      </c>
      <c r="D366" s="1" t="s">
        <v>4593</v>
      </c>
      <c r="H366" s="1" t="s">
        <v>4487</v>
      </c>
    </row>
    <row r="367" spans="1:8" x14ac:dyDescent="0.25">
      <c r="A367" s="1" t="s">
        <v>5119</v>
      </c>
      <c r="B367" s="1" t="s">
        <v>5039</v>
      </c>
      <c r="C367" s="1" t="s">
        <v>3611</v>
      </c>
      <c r="D367" s="1" t="s">
        <v>4593</v>
      </c>
      <c r="E367" s="1">
        <v>4.8</v>
      </c>
      <c r="F367" s="1">
        <v>36</v>
      </c>
      <c r="H367" s="1" t="s">
        <v>4487</v>
      </c>
    </row>
    <row r="368" spans="1:8" x14ac:dyDescent="0.25">
      <c r="A368" s="1" t="s">
        <v>5120</v>
      </c>
      <c r="B368" s="1" t="s">
        <v>5051</v>
      </c>
      <c r="C368" s="1" t="s">
        <v>3716</v>
      </c>
      <c r="D368" s="1" t="s">
        <v>4593</v>
      </c>
      <c r="H368" s="1" t="s">
        <v>4487</v>
      </c>
    </row>
    <row r="369" spans="1:8" x14ac:dyDescent="0.25">
      <c r="A369" s="1" t="s">
        <v>5121</v>
      </c>
      <c r="B369" s="1" t="s">
        <v>4558</v>
      </c>
      <c r="C369" s="1" t="s">
        <v>3270</v>
      </c>
      <c r="D369" s="1" t="s">
        <v>4593</v>
      </c>
      <c r="E369" s="1">
        <v>4.8</v>
      </c>
      <c r="F369" s="1">
        <v>6</v>
      </c>
      <c r="G369" s="1" t="s">
        <v>4830</v>
      </c>
      <c r="H369" s="1" t="s">
        <v>4477</v>
      </c>
    </row>
    <row r="370" spans="1:8" x14ac:dyDescent="0.25">
      <c r="A370" s="1" t="s">
        <v>5122</v>
      </c>
      <c r="B370" s="1" t="s">
        <v>4804</v>
      </c>
      <c r="C370" s="1" t="s">
        <v>2704</v>
      </c>
      <c r="D370" s="1" t="s">
        <v>4593</v>
      </c>
      <c r="E370" s="1">
        <v>3.2</v>
      </c>
      <c r="F370" s="1">
        <v>20</v>
      </c>
      <c r="G370" s="1" t="s">
        <v>5123</v>
      </c>
      <c r="H370" s="1" t="s">
        <v>4477</v>
      </c>
    </row>
    <row r="371" spans="1:8" x14ac:dyDescent="0.25">
      <c r="A371" s="1" t="s">
        <v>5124</v>
      </c>
      <c r="B371" s="1" t="s">
        <v>4614</v>
      </c>
      <c r="C371" s="1" t="s">
        <v>2644</v>
      </c>
      <c r="D371" s="1" t="s">
        <v>4593</v>
      </c>
      <c r="E371" s="1">
        <v>4.7</v>
      </c>
      <c r="F371" s="1">
        <v>80</v>
      </c>
      <c r="G371" s="1" t="s">
        <v>5123</v>
      </c>
      <c r="H371" s="1" t="s">
        <v>4477</v>
      </c>
    </row>
    <row r="372" spans="1:8" x14ac:dyDescent="0.25">
      <c r="A372" s="1" t="s">
        <v>5125</v>
      </c>
      <c r="B372" s="1" t="s">
        <v>4614</v>
      </c>
      <c r="C372" s="1" t="s">
        <v>2646</v>
      </c>
      <c r="D372" s="1" t="s">
        <v>4593</v>
      </c>
      <c r="E372" s="1">
        <v>3.9</v>
      </c>
      <c r="F372" s="1">
        <v>26</v>
      </c>
      <c r="G372" s="1" t="s">
        <v>5081</v>
      </c>
      <c r="H372" s="1" t="s">
        <v>4477</v>
      </c>
    </row>
    <row r="373" spans="1:8" x14ac:dyDescent="0.25">
      <c r="A373" s="1" t="s">
        <v>5126</v>
      </c>
      <c r="B373" s="1" t="s">
        <v>4662</v>
      </c>
      <c r="C373" s="1" t="s">
        <v>1645</v>
      </c>
      <c r="D373" s="1" t="s">
        <v>4593</v>
      </c>
      <c r="E373" s="1">
        <v>4.7</v>
      </c>
      <c r="F373" s="1">
        <v>883</v>
      </c>
      <c r="G373" s="1" t="s">
        <v>5097</v>
      </c>
      <c r="H373" s="1" t="s">
        <v>4470</v>
      </c>
    </row>
    <row r="374" spans="1:8" x14ac:dyDescent="0.25">
      <c r="A374" s="1" t="s">
        <v>5127</v>
      </c>
      <c r="B374" s="1" t="s">
        <v>4804</v>
      </c>
      <c r="C374" s="1" t="s">
        <v>5128</v>
      </c>
      <c r="D374" s="1" t="s">
        <v>4593</v>
      </c>
      <c r="E374" s="1">
        <v>4.5</v>
      </c>
      <c r="F374" s="1">
        <v>558</v>
      </c>
      <c r="G374" s="1" t="s">
        <v>4609</v>
      </c>
      <c r="H374" s="1" t="s">
        <v>4487</v>
      </c>
    </row>
    <row r="375" spans="1:8" x14ac:dyDescent="0.25">
      <c r="A375" s="1" t="s">
        <v>5129</v>
      </c>
      <c r="B375" s="1" t="s">
        <v>4534</v>
      </c>
      <c r="C375" s="1" t="s">
        <v>156</v>
      </c>
      <c r="D375" s="1" t="s">
        <v>4593</v>
      </c>
      <c r="E375" s="1">
        <v>4.9000000000000004</v>
      </c>
      <c r="F375" s="1">
        <v>949</v>
      </c>
      <c r="G375" s="1" t="s">
        <v>4847</v>
      </c>
      <c r="H375" s="1" t="s">
        <v>4477</v>
      </c>
    </row>
    <row r="376" spans="1:8" x14ac:dyDescent="0.25">
      <c r="A376" s="1" t="s">
        <v>5130</v>
      </c>
      <c r="B376" s="1" t="s">
        <v>5051</v>
      </c>
      <c r="C376" s="1" t="s">
        <v>3172</v>
      </c>
      <c r="D376" s="1" t="s">
        <v>4593</v>
      </c>
      <c r="E376" s="1">
        <v>4.5999999999999996</v>
      </c>
      <c r="F376" s="1">
        <v>154</v>
      </c>
      <c r="G376" s="1" t="s">
        <v>4556</v>
      </c>
      <c r="H376" s="1" t="s">
        <v>4470</v>
      </c>
    </row>
    <row r="377" spans="1:8" x14ac:dyDescent="0.25">
      <c r="A377" s="1" t="s">
        <v>5131</v>
      </c>
      <c r="B377" s="1" t="s">
        <v>4662</v>
      </c>
      <c r="C377" s="1" t="s">
        <v>5132</v>
      </c>
      <c r="D377" s="1" t="s">
        <v>4593</v>
      </c>
      <c r="E377" s="1">
        <v>4.0999999999999996</v>
      </c>
      <c r="F377" s="1">
        <v>116</v>
      </c>
      <c r="G377" s="1" t="s">
        <v>4600</v>
      </c>
      <c r="H377" s="1" t="s">
        <v>4487</v>
      </c>
    </row>
    <row r="378" spans="1:8" x14ac:dyDescent="0.25">
      <c r="A378" s="1" t="s">
        <v>5133</v>
      </c>
      <c r="B378" s="1" t="s">
        <v>4695</v>
      </c>
      <c r="C378" s="1" t="s">
        <v>876</v>
      </c>
      <c r="D378" s="1" t="s">
        <v>4593</v>
      </c>
      <c r="E378" s="1">
        <v>4.5</v>
      </c>
      <c r="F378" s="1">
        <v>189</v>
      </c>
      <c r="G378" s="1" t="s">
        <v>4600</v>
      </c>
      <c r="H378" s="1" t="s">
        <v>4470</v>
      </c>
    </row>
    <row r="379" spans="1:8" x14ac:dyDescent="0.25">
      <c r="A379" s="1" t="s">
        <v>5134</v>
      </c>
      <c r="B379" s="1" t="s">
        <v>4804</v>
      </c>
      <c r="C379" s="1" t="s">
        <v>5135</v>
      </c>
      <c r="D379" s="1" t="s">
        <v>4593</v>
      </c>
      <c r="E379" s="1">
        <v>4.4000000000000004</v>
      </c>
      <c r="F379" s="1">
        <v>558</v>
      </c>
      <c r="G379" s="1" t="s">
        <v>4893</v>
      </c>
      <c r="H379" s="1" t="s">
        <v>4487</v>
      </c>
    </row>
    <row r="380" spans="1:8" x14ac:dyDescent="0.25">
      <c r="A380" s="1" t="s">
        <v>5136</v>
      </c>
      <c r="B380" s="1" t="s">
        <v>4509</v>
      </c>
      <c r="C380" s="1" t="s">
        <v>2177</v>
      </c>
      <c r="D380" s="1" t="s">
        <v>4593</v>
      </c>
      <c r="E380" s="1">
        <v>4.8</v>
      </c>
      <c r="F380" s="1">
        <v>187</v>
      </c>
      <c r="G380" s="1" t="s">
        <v>4572</v>
      </c>
      <c r="H380" s="1" t="s">
        <v>4477</v>
      </c>
    </row>
    <row r="381" spans="1:8" x14ac:dyDescent="0.25">
      <c r="A381" s="1" t="s">
        <v>5137</v>
      </c>
      <c r="B381" s="1" t="s">
        <v>4531</v>
      </c>
      <c r="C381" s="1" t="s">
        <v>850</v>
      </c>
      <c r="D381" s="1" t="s">
        <v>4593</v>
      </c>
      <c r="E381" s="1">
        <v>4.8</v>
      </c>
      <c r="F381" s="1">
        <v>194</v>
      </c>
      <c r="G381" s="1" t="s">
        <v>5060</v>
      </c>
      <c r="H381" s="1" t="s">
        <v>4487</v>
      </c>
    </row>
    <row r="382" spans="1:8" x14ac:dyDescent="0.25">
      <c r="A382" s="1" t="s">
        <v>5138</v>
      </c>
      <c r="B382" s="1" t="s">
        <v>4844</v>
      </c>
      <c r="C382" s="1" t="s">
        <v>1964</v>
      </c>
      <c r="D382" s="1" t="s">
        <v>4593</v>
      </c>
      <c r="H382" s="1" t="s">
        <v>4470</v>
      </c>
    </row>
    <row r="383" spans="1:8" x14ac:dyDescent="0.25">
      <c r="A383" s="1" t="s">
        <v>5139</v>
      </c>
      <c r="B383" s="1" t="s">
        <v>4844</v>
      </c>
      <c r="C383" s="1" t="s">
        <v>1966</v>
      </c>
      <c r="D383" s="1" t="s">
        <v>4593</v>
      </c>
      <c r="H383" s="1" t="s">
        <v>4470</v>
      </c>
    </row>
    <row r="384" spans="1:8" x14ac:dyDescent="0.25">
      <c r="A384" s="1" t="s">
        <v>5140</v>
      </c>
      <c r="B384" s="1" t="s">
        <v>4844</v>
      </c>
      <c r="C384" s="1" t="s">
        <v>1968</v>
      </c>
      <c r="D384" s="1" t="s">
        <v>4593</v>
      </c>
      <c r="H384" s="1" t="s">
        <v>4470</v>
      </c>
    </row>
    <row r="385" spans="1:8" x14ac:dyDescent="0.25">
      <c r="A385" s="1" t="s">
        <v>5141</v>
      </c>
      <c r="B385" s="1" t="s">
        <v>4844</v>
      </c>
      <c r="C385" s="1" t="s">
        <v>1970</v>
      </c>
      <c r="D385" s="1" t="s">
        <v>4593</v>
      </c>
      <c r="H385" s="1" t="s">
        <v>4470</v>
      </c>
    </row>
    <row r="386" spans="1:8" x14ac:dyDescent="0.25">
      <c r="A386" s="1" t="s">
        <v>5142</v>
      </c>
      <c r="B386" s="1" t="s">
        <v>4509</v>
      </c>
      <c r="C386" s="1" t="s">
        <v>2974</v>
      </c>
      <c r="D386" s="1" t="s">
        <v>4593</v>
      </c>
      <c r="H386" s="1" t="s">
        <v>4470</v>
      </c>
    </row>
    <row r="387" spans="1:8" x14ac:dyDescent="0.25">
      <c r="A387" s="1" t="s">
        <v>5143</v>
      </c>
      <c r="B387" s="1" t="s">
        <v>4531</v>
      </c>
      <c r="C387" s="1" t="s">
        <v>3623</v>
      </c>
      <c r="D387" s="1" t="s">
        <v>4593</v>
      </c>
      <c r="H387" s="1" t="s">
        <v>4477</v>
      </c>
    </row>
    <row r="388" spans="1:8" x14ac:dyDescent="0.25">
      <c r="A388" s="1" t="s">
        <v>5144</v>
      </c>
      <c r="B388" s="1" t="s">
        <v>4580</v>
      </c>
      <c r="C388" s="1" t="s">
        <v>3505</v>
      </c>
      <c r="D388" s="1" t="s">
        <v>4593</v>
      </c>
      <c r="E388" s="1">
        <v>4.5999999999999996</v>
      </c>
      <c r="F388" s="1">
        <v>476</v>
      </c>
      <c r="G388" s="1" t="s">
        <v>4665</v>
      </c>
      <c r="H388" s="1" t="s">
        <v>4487</v>
      </c>
    </row>
    <row r="389" spans="1:8" x14ac:dyDescent="0.25">
      <c r="A389" s="1" t="s">
        <v>5145</v>
      </c>
      <c r="B389" s="1" t="s">
        <v>5146</v>
      </c>
      <c r="C389" s="1" t="s">
        <v>5147</v>
      </c>
      <c r="D389" s="1" t="s">
        <v>4593</v>
      </c>
      <c r="E389" s="1">
        <v>4.9000000000000004</v>
      </c>
      <c r="F389" s="1">
        <v>7</v>
      </c>
      <c r="H389" s="1" t="s">
        <v>4477</v>
      </c>
    </row>
    <row r="390" spans="1:8" x14ac:dyDescent="0.25">
      <c r="A390" s="1" t="s">
        <v>5148</v>
      </c>
      <c r="B390" s="1" t="s">
        <v>4578</v>
      </c>
      <c r="C390" s="1" t="s">
        <v>2307</v>
      </c>
      <c r="D390" s="1" t="s">
        <v>4593</v>
      </c>
      <c r="E390" s="1">
        <v>4.7</v>
      </c>
      <c r="F390" s="1">
        <v>34</v>
      </c>
      <c r="H390" s="1" t="s">
        <v>4477</v>
      </c>
    </row>
    <row r="391" spans="1:8" x14ac:dyDescent="0.25">
      <c r="A391" s="1" t="s">
        <v>5149</v>
      </c>
      <c r="B391" s="1" t="s">
        <v>4570</v>
      </c>
      <c r="C391" s="1" t="s">
        <v>2811</v>
      </c>
      <c r="D391" s="1" t="s">
        <v>4593</v>
      </c>
      <c r="E391" s="1">
        <v>4.5999999999999996</v>
      </c>
      <c r="F391" s="1">
        <v>9</v>
      </c>
      <c r="H391" s="1" t="s">
        <v>4477</v>
      </c>
    </row>
    <row r="392" spans="1:8" x14ac:dyDescent="0.25">
      <c r="A392" s="1" t="s">
        <v>5150</v>
      </c>
      <c r="B392" s="1" t="s">
        <v>4558</v>
      </c>
      <c r="C392" s="1" t="s">
        <v>3086</v>
      </c>
      <c r="D392" s="1" t="s">
        <v>4593</v>
      </c>
      <c r="E392" s="1">
        <v>4.7</v>
      </c>
      <c r="F392" s="1">
        <v>82</v>
      </c>
      <c r="G392" s="1" t="s">
        <v>4637</v>
      </c>
      <c r="H392" s="1" t="s">
        <v>4477</v>
      </c>
    </row>
    <row r="393" spans="1:8" x14ac:dyDescent="0.25">
      <c r="A393" s="1" t="s">
        <v>5151</v>
      </c>
      <c r="B393" s="1" t="s">
        <v>4558</v>
      </c>
      <c r="C393" s="1" t="s">
        <v>3984</v>
      </c>
      <c r="D393" s="1" t="s">
        <v>4593</v>
      </c>
      <c r="H393" s="1" t="s">
        <v>4477</v>
      </c>
    </row>
    <row r="394" spans="1:8" x14ac:dyDescent="0.25">
      <c r="A394" s="1" t="s">
        <v>5152</v>
      </c>
      <c r="B394" s="1" t="s">
        <v>4558</v>
      </c>
      <c r="C394" s="1" t="s">
        <v>3980</v>
      </c>
      <c r="D394" s="1" t="s">
        <v>4593</v>
      </c>
      <c r="G394" s="1" t="s">
        <v>5153</v>
      </c>
      <c r="H394" s="1" t="s">
        <v>4477</v>
      </c>
    </row>
    <row r="395" spans="1:8" x14ac:dyDescent="0.25">
      <c r="A395" s="1" t="s">
        <v>5154</v>
      </c>
      <c r="B395" s="1" t="s">
        <v>4538</v>
      </c>
      <c r="C395" s="1" t="s">
        <v>3275</v>
      </c>
      <c r="D395" s="1" t="s">
        <v>4593</v>
      </c>
      <c r="E395" s="1">
        <v>4.3</v>
      </c>
      <c r="F395" s="1">
        <v>137</v>
      </c>
      <c r="G395" s="1" t="s">
        <v>5155</v>
      </c>
      <c r="H395" s="1" t="s">
        <v>4477</v>
      </c>
    </row>
    <row r="396" spans="1:8" x14ac:dyDescent="0.25">
      <c r="A396" s="1" t="s">
        <v>5156</v>
      </c>
      <c r="B396" s="1" t="s">
        <v>4815</v>
      </c>
      <c r="C396" s="1" t="s">
        <v>217</v>
      </c>
      <c r="D396" s="1" t="s">
        <v>4593</v>
      </c>
      <c r="E396" s="1">
        <v>3.9</v>
      </c>
      <c r="F396" s="1">
        <v>34</v>
      </c>
      <c r="G396" s="1" t="s">
        <v>4499</v>
      </c>
      <c r="H396" s="1" t="s">
        <v>4477</v>
      </c>
    </row>
    <row r="397" spans="1:8" x14ac:dyDescent="0.25">
      <c r="A397" s="1" t="s">
        <v>5157</v>
      </c>
      <c r="B397" s="1" t="s">
        <v>4538</v>
      </c>
      <c r="C397" s="1" t="s">
        <v>3277</v>
      </c>
      <c r="D397" s="1" t="s">
        <v>4593</v>
      </c>
      <c r="E397" s="1">
        <v>4.2</v>
      </c>
      <c r="F397" s="1">
        <v>90</v>
      </c>
      <c r="G397" s="1" t="s">
        <v>4574</v>
      </c>
      <c r="H397" s="1" t="s">
        <v>4500</v>
      </c>
    </row>
    <row r="398" spans="1:8" x14ac:dyDescent="0.25">
      <c r="A398" s="1" t="s">
        <v>5158</v>
      </c>
      <c r="B398" s="1" t="s">
        <v>4662</v>
      </c>
      <c r="C398" s="1" t="s">
        <v>226</v>
      </c>
      <c r="D398" s="1" t="s">
        <v>4593</v>
      </c>
      <c r="E398" s="1">
        <v>4.7</v>
      </c>
      <c r="F398" s="1">
        <v>12</v>
      </c>
      <c r="H398" s="1" t="s">
        <v>4487</v>
      </c>
    </row>
    <row r="399" spans="1:8" x14ac:dyDescent="0.25">
      <c r="A399" s="1" t="s">
        <v>5159</v>
      </c>
      <c r="B399" s="1" t="s">
        <v>4723</v>
      </c>
      <c r="C399" s="1" t="s">
        <v>2532</v>
      </c>
      <c r="D399" s="1" t="s">
        <v>4593</v>
      </c>
      <c r="E399" s="1">
        <v>4.5</v>
      </c>
      <c r="F399" s="1">
        <v>149</v>
      </c>
      <c r="G399" s="1" t="s">
        <v>5028</v>
      </c>
      <c r="H399" s="1" t="s">
        <v>4477</v>
      </c>
    </row>
    <row r="400" spans="1:8" x14ac:dyDescent="0.25">
      <c r="A400" s="1" t="s">
        <v>6379</v>
      </c>
      <c r="B400" s="1" t="s">
        <v>4695</v>
      </c>
      <c r="C400" s="1" t="s">
        <v>2629</v>
      </c>
      <c r="D400" s="1" t="s">
        <v>4593</v>
      </c>
      <c r="E400" s="1">
        <v>4.7</v>
      </c>
      <c r="F400" s="1">
        <v>126</v>
      </c>
      <c r="G400" s="1" t="s">
        <v>5060</v>
      </c>
      <c r="H400" s="1" t="s">
        <v>4477</v>
      </c>
    </row>
    <row r="401" spans="1:8" x14ac:dyDescent="0.25">
      <c r="A401" s="1" t="s">
        <v>5160</v>
      </c>
      <c r="B401" s="1" t="s">
        <v>5161</v>
      </c>
      <c r="C401" s="1" t="s">
        <v>2999</v>
      </c>
      <c r="D401" s="1" t="s">
        <v>4593</v>
      </c>
      <c r="E401" s="1">
        <v>4.5999999999999996</v>
      </c>
      <c r="F401" s="1">
        <v>374</v>
      </c>
      <c r="G401" s="1" t="s">
        <v>4609</v>
      </c>
      <c r="H401" s="1" t="s">
        <v>4477</v>
      </c>
    </row>
    <row r="402" spans="1:8" x14ac:dyDescent="0.25">
      <c r="A402" s="1" t="s">
        <v>5162</v>
      </c>
      <c r="B402" s="1" t="s">
        <v>4731</v>
      </c>
      <c r="C402" s="1" t="s">
        <v>2388</v>
      </c>
      <c r="D402" s="1" t="s">
        <v>4593</v>
      </c>
      <c r="E402" s="1">
        <v>4.9000000000000004</v>
      </c>
      <c r="F402" s="2">
        <v>1127</v>
      </c>
      <c r="G402" s="1" t="s">
        <v>5163</v>
      </c>
      <c r="H402" s="1" t="s">
        <v>4487</v>
      </c>
    </row>
    <row r="403" spans="1:8" x14ac:dyDescent="0.25">
      <c r="A403" s="1" t="s">
        <v>5164</v>
      </c>
      <c r="B403" s="1" t="s">
        <v>4983</v>
      </c>
      <c r="C403" s="1" t="s">
        <v>984</v>
      </c>
      <c r="D403" s="1" t="s">
        <v>4593</v>
      </c>
      <c r="E403" s="1">
        <v>4.4000000000000004</v>
      </c>
      <c r="F403" s="1">
        <v>19</v>
      </c>
      <c r="H403" s="1" t="s">
        <v>4477</v>
      </c>
    </row>
    <row r="404" spans="1:8" x14ac:dyDescent="0.25">
      <c r="A404" s="1" t="s">
        <v>5165</v>
      </c>
      <c r="B404" s="1" t="s">
        <v>4695</v>
      </c>
      <c r="C404" s="1" t="s">
        <v>44</v>
      </c>
      <c r="D404" s="1" t="s">
        <v>4593</v>
      </c>
      <c r="E404" s="1">
        <v>4.7</v>
      </c>
      <c r="F404" s="1">
        <v>740</v>
      </c>
      <c r="G404" s="1" t="s">
        <v>4565</v>
      </c>
      <c r="H404" s="1" t="s">
        <v>4470</v>
      </c>
    </row>
    <row r="405" spans="1:8" x14ac:dyDescent="0.25">
      <c r="A405" s="1" t="s">
        <v>5166</v>
      </c>
      <c r="B405" s="1" t="s">
        <v>4844</v>
      </c>
      <c r="C405" s="1" t="s">
        <v>1972</v>
      </c>
      <c r="D405" s="1" t="s">
        <v>4593</v>
      </c>
      <c r="H405" s="1" t="s">
        <v>4470</v>
      </c>
    </row>
    <row r="406" spans="1:8" x14ac:dyDescent="0.25">
      <c r="A406" s="1" t="s">
        <v>5167</v>
      </c>
      <c r="B406" s="1" t="s">
        <v>5168</v>
      </c>
      <c r="C406" s="1" t="s">
        <v>3911</v>
      </c>
      <c r="D406" s="1" t="s">
        <v>4593</v>
      </c>
      <c r="E406" s="1">
        <v>4.5999999999999996</v>
      </c>
      <c r="F406" s="1">
        <v>442</v>
      </c>
      <c r="G406" s="1" t="s">
        <v>4572</v>
      </c>
      <c r="H406" s="1" t="s">
        <v>4470</v>
      </c>
    </row>
    <row r="407" spans="1:8" x14ac:dyDescent="0.25">
      <c r="A407" s="1" t="s">
        <v>5169</v>
      </c>
      <c r="B407" s="1" t="s">
        <v>5170</v>
      </c>
      <c r="C407" s="1" t="s">
        <v>3218</v>
      </c>
      <c r="D407" s="1" t="s">
        <v>4593</v>
      </c>
      <c r="E407" s="1">
        <v>4.7</v>
      </c>
      <c r="F407" s="1">
        <v>77</v>
      </c>
      <c r="G407" s="1" t="s">
        <v>4600</v>
      </c>
      <c r="H407" s="1" t="s">
        <v>4477</v>
      </c>
    </row>
    <row r="408" spans="1:8" x14ac:dyDescent="0.25">
      <c r="A408" s="1" t="s">
        <v>5171</v>
      </c>
      <c r="B408" s="1" t="s">
        <v>4860</v>
      </c>
      <c r="C408" s="1" t="s">
        <v>953</v>
      </c>
      <c r="D408" s="1" t="s">
        <v>4593</v>
      </c>
      <c r="G408" s="1" t="s">
        <v>4766</v>
      </c>
      <c r="H408" s="1" t="s">
        <v>4487</v>
      </c>
    </row>
    <row r="409" spans="1:8" x14ac:dyDescent="0.25">
      <c r="A409" s="1" t="s">
        <v>5172</v>
      </c>
      <c r="B409" s="1" t="s">
        <v>4835</v>
      </c>
      <c r="C409" s="1" t="s">
        <v>3133</v>
      </c>
      <c r="D409" s="1" t="s">
        <v>4593</v>
      </c>
      <c r="E409" s="1">
        <v>4.5999999999999996</v>
      </c>
      <c r="F409" s="1">
        <v>114</v>
      </c>
      <c r="G409" s="1" t="s">
        <v>5173</v>
      </c>
      <c r="H409" s="1" t="s">
        <v>4487</v>
      </c>
    </row>
    <row r="410" spans="1:8" x14ac:dyDescent="0.25">
      <c r="A410" s="1" t="s">
        <v>5174</v>
      </c>
      <c r="B410" s="1" t="s">
        <v>4804</v>
      </c>
      <c r="C410" s="1" t="s">
        <v>5175</v>
      </c>
      <c r="D410" s="1" t="s">
        <v>4593</v>
      </c>
      <c r="E410" s="1">
        <v>4.7</v>
      </c>
      <c r="F410" s="1">
        <v>127</v>
      </c>
      <c r="G410" s="1" t="s">
        <v>5176</v>
      </c>
      <c r="H410" s="1" t="s">
        <v>4487</v>
      </c>
    </row>
    <row r="411" spans="1:8" x14ac:dyDescent="0.25">
      <c r="A411" s="1" t="s">
        <v>5177</v>
      </c>
      <c r="B411" s="1" t="s">
        <v>4614</v>
      </c>
      <c r="C411" s="1" t="s">
        <v>549</v>
      </c>
      <c r="D411" s="1" t="s">
        <v>4593</v>
      </c>
      <c r="E411" s="1">
        <v>4.5</v>
      </c>
      <c r="F411" s="1">
        <v>528</v>
      </c>
      <c r="G411" s="1" t="s">
        <v>4816</v>
      </c>
      <c r="H411" s="1" t="s">
        <v>4487</v>
      </c>
    </row>
    <row r="412" spans="1:8" x14ac:dyDescent="0.25">
      <c r="A412" s="1" t="s">
        <v>5178</v>
      </c>
      <c r="B412" s="1" t="s">
        <v>4660</v>
      </c>
      <c r="C412" s="1" t="s">
        <v>5179</v>
      </c>
      <c r="D412" s="1" t="s">
        <v>4593</v>
      </c>
      <c r="E412" s="1">
        <v>4.8</v>
      </c>
      <c r="F412" s="1">
        <v>35</v>
      </c>
      <c r="H412" s="1" t="s">
        <v>4487</v>
      </c>
    </row>
    <row r="413" spans="1:8" x14ac:dyDescent="0.25">
      <c r="A413" s="1" t="s">
        <v>5180</v>
      </c>
      <c r="B413" s="1" t="s">
        <v>4509</v>
      </c>
      <c r="C413" s="1" t="s">
        <v>2358</v>
      </c>
      <c r="D413" s="1" t="s">
        <v>4593</v>
      </c>
      <c r="E413" s="1">
        <v>4.8</v>
      </c>
      <c r="F413" s="1">
        <v>12</v>
      </c>
      <c r="H413" s="1" t="s">
        <v>4470</v>
      </c>
    </row>
    <row r="414" spans="1:8" x14ac:dyDescent="0.25">
      <c r="A414" s="1" t="s">
        <v>5181</v>
      </c>
      <c r="B414" s="1" t="s">
        <v>5182</v>
      </c>
      <c r="C414" s="1" t="s">
        <v>1066</v>
      </c>
      <c r="D414" s="1" t="s">
        <v>4593</v>
      </c>
      <c r="E414" s="1">
        <v>4.7</v>
      </c>
      <c r="F414" s="1">
        <v>609</v>
      </c>
      <c r="G414" s="1" t="s">
        <v>4698</v>
      </c>
      <c r="H414" s="1" t="s">
        <v>4477</v>
      </c>
    </row>
    <row r="415" spans="1:8" x14ac:dyDescent="0.25">
      <c r="A415" s="1" t="s">
        <v>5183</v>
      </c>
      <c r="B415" s="1" t="s">
        <v>4558</v>
      </c>
      <c r="C415" s="1" t="s">
        <v>2582</v>
      </c>
      <c r="D415" s="1" t="s">
        <v>4593</v>
      </c>
      <c r="E415" s="1">
        <v>4.8</v>
      </c>
      <c r="F415" s="1">
        <v>180</v>
      </c>
      <c r="G415" s="1" t="s">
        <v>4655</v>
      </c>
      <c r="H415" s="1" t="s">
        <v>4477</v>
      </c>
    </row>
    <row r="416" spans="1:8" x14ac:dyDescent="0.25">
      <c r="A416" s="1" t="s">
        <v>5184</v>
      </c>
      <c r="B416" s="1" t="s">
        <v>4614</v>
      </c>
      <c r="C416" s="1" t="s">
        <v>4219</v>
      </c>
      <c r="D416" s="1" t="s">
        <v>4593</v>
      </c>
      <c r="E416" s="1">
        <v>4.5999999999999996</v>
      </c>
      <c r="F416" s="1">
        <v>40</v>
      </c>
      <c r="G416" s="1" t="s">
        <v>5101</v>
      </c>
      <c r="H416" s="1" t="s">
        <v>4487</v>
      </c>
    </row>
    <row r="417" spans="1:8" x14ac:dyDescent="0.25">
      <c r="A417" s="1" t="s">
        <v>5185</v>
      </c>
      <c r="B417" s="1" t="s">
        <v>4614</v>
      </c>
      <c r="C417" s="1" t="s">
        <v>3032</v>
      </c>
      <c r="D417" s="1" t="s">
        <v>4593</v>
      </c>
      <c r="G417" s="1" t="s">
        <v>4830</v>
      </c>
      <c r="H417" s="1" t="s">
        <v>4477</v>
      </c>
    </row>
    <row r="418" spans="1:8" x14ac:dyDescent="0.25">
      <c r="A418" s="1" t="s">
        <v>5186</v>
      </c>
      <c r="B418" s="1" t="s">
        <v>4475</v>
      </c>
      <c r="C418" s="1" t="s">
        <v>5187</v>
      </c>
      <c r="D418" s="1" t="s">
        <v>4593</v>
      </c>
      <c r="E418" s="1">
        <v>4.4000000000000004</v>
      </c>
      <c r="F418" s="1">
        <v>798</v>
      </c>
      <c r="G418" s="1" t="s">
        <v>4851</v>
      </c>
      <c r="H418" s="1" t="s">
        <v>4487</v>
      </c>
    </row>
    <row r="419" spans="1:8" x14ac:dyDescent="0.25">
      <c r="A419" s="1" t="s">
        <v>5188</v>
      </c>
      <c r="B419" s="1" t="s">
        <v>4531</v>
      </c>
      <c r="C419" s="1" t="s">
        <v>962</v>
      </c>
      <c r="D419" s="1" t="s">
        <v>4593</v>
      </c>
      <c r="E419" s="1">
        <v>4.8</v>
      </c>
      <c r="F419" s="1">
        <v>30</v>
      </c>
      <c r="G419" s="1" t="s">
        <v>4915</v>
      </c>
      <c r="H419" s="1" t="s">
        <v>4470</v>
      </c>
    </row>
    <row r="420" spans="1:8" x14ac:dyDescent="0.25">
      <c r="A420" s="1" t="s">
        <v>5189</v>
      </c>
      <c r="B420" s="1" t="s">
        <v>5190</v>
      </c>
      <c r="C420" s="1" t="s">
        <v>1057</v>
      </c>
      <c r="D420" s="1" t="s">
        <v>4593</v>
      </c>
      <c r="E420" s="1">
        <v>4.0999999999999996</v>
      </c>
      <c r="F420" s="1">
        <v>192</v>
      </c>
      <c r="G420" s="1" t="s">
        <v>4572</v>
      </c>
      <c r="H420" s="1" t="s">
        <v>4477</v>
      </c>
    </row>
    <row r="421" spans="1:8" x14ac:dyDescent="0.25">
      <c r="A421" s="1" t="s">
        <v>5191</v>
      </c>
      <c r="B421" s="1" t="s">
        <v>4907</v>
      </c>
      <c r="C421" s="1" t="s">
        <v>5192</v>
      </c>
      <c r="D421" s="1" t="s">
        <v>4593</v>
      </c>
      <c r="E421" s="1">
        <v>4.9000000000000004</v>
      </c>
      <c r="F421" s="1">
        <v>232</v>
      </c>
      <c r="G421" s="1" t="s">
        <v>5193</v>
      </c>
      <c r="H421" s="1" t="s">
        <v>4477</v>
      </c>
    </row>
    <row r="422" spans="1:8" x14ac:dyDescent="0.25">
      <c r="A422" s="1" t="s">
        <v>5194</v>
      </c>
      <c r="B422" s="1" t="s">
        <v>4978</v>
      </c>
      <c r="C422" s="1" t="s">
        <v>5195</v>
      </c>
      <c r="D422" s="1" t="s">
        <v>4593</v>
      </c>
      <c r="E422" s="1">
        <v>4.5999999999999996</v>
      </c>
      <c r="F422" s="1">
        <v>70</v>
      </c>
      <c r="G422" s="1" t="s">
        <v>4628</v>
      </c>
      <c r="H422" s="1" t="s">
        <v>4470</v>
      </c>
    </row>
    <row r="423" spans="1:8" x14ac:dyDescent="0.25">
      <c r="A423" s="1" t="s">
        <v>5196</v>
      </c>
      <c r="B423" s="1" t="s">
        <v>5146</v>
      </c>
      <c r="C423" s="1" t="s">
        <v>5197</v>
      </c>
      <c r="D423" s="1" t="s">
        <v>4593</v>
      </c>
      <c r="H423" s="1" t="s">
        <v>4477</v>
      </c>
    </row>
    <row r="424" spans="1:8" x14ac:dyDescent="0.25">
      <c r="A424" s="1" t="s">
        <v>5198</v>
      </c>
      <c r="B424" s="1" t="s">
        <v>4720</v>
      </c>
      <c r="C424" s="1" t="s">
        <v>375</v>
      </c>
      <c r="D424" s="1" t="s">
        <v>4593</v>
      </c>
      <c r="E424" s="1">
        <v>4.8</v>
      </c>
      <c r="F424" s="1">
        <v>954</v>
      </c>
      <c r="G424" s="1" t="s">
        <v>4548</v>
      </c>
      <c r="H424" s="1" t="s">
        <v>4470</v>
      </c>
    </row>
    <row r="425" spans="1:8" x14ac:dyDescent="0.25">
      <c r="A425" s="1" t="s">
        <v>5199</v>
      </c>
      <c r="B425" s="1" t="s">
        <v>4812</v>
      </c>
      <c r="C425" s="1" t="s">
        <v>2851</v>
      </c>
      <c r="D425" s="1" t="s">
        <v>4593</v>
      </c>
      <c r="E425" s="1">
        <v>4.9000000000000004</v>
      </c>
      <c r="F425" s="1">
        <v>94</v>
      </c>
      <c r="G425" s="1" t="s">
        <v>5200</v>
      </c>
      <c r="H425" s="1" t="s">
        <v>4500</v>
      </c>
    </row>
    <row r="426" spans="1:8" x14ac:dyDescent="0.25">
      <c r="A426" s="1" t="s">
        <v>5201</v>
      </c>
      <c r="B426" s="1" t="s">
        <v>4570</v>
      </c>
      <c r="C426" s="1" t="s">
        <v>1620</v>
      </c>
      <c r="D426" s="1" t="s">
        <v>4593</v>
      </c>
      <c r="E426" s="1">
        <v>4.5999999999999996</v>
      </c>
      <c r="F426" s="1">
        <v>202</v>
      </c>
      <c r="G426" s="1" t="s">
        <v>5202</v>
      </c>
      <c r="H426" s="1" t="s">
        <v>4470</v>
      </c>
    </row>
    <row r="427" spans="1:8" x14ac:dyDescent="0.25">
      <c r="A427" s="1" t="s">
        <v>5203</v>
      </c>
      <c r="B427" s="1" t="s">
        <v>4531</v>
      </c>
      <c r="C427" s="1" t="s">
        <v>960</v>
      </c>
      <c r="D427" s="1" t="s">
        <v>4593</v>
      </c>
      <c r="E427" s="1">
        <v>5</v>
      </c>
      <c r="F427" s="1">
        <v>52</v>
      </c>
      <c r="G427" s="1" t="s">
        <v>5047</v>
      </c>
      <c r="H427" s="1" t="s">
        <v>4477</v>
      </c>
    </row>
    <row r="428" spans="1:8" x14ac:dyDescent="0.25">
      <c r="A428" s="1" t="s">
        <v>5204</v>
      </c>
      <c r="B428" s="1" t="s">
        <v>4558</v>
      </c>
      <c r="C428" s="1" t="s">
        <v>3560</v>
      </c>
      <c r="D428" s="1" t="s">
        <v>4593</v>
      </c>
      <c r="E428" s="1">
        <v>4.8</v>
      </c>
      <c r="F428" s="1">
        <v>196</v>
      </c>
      <c r="G428" s="1" t="s">
        <v>5090</v>
      </c>
      <c r="H428" s="1" t="s">
        <v>4500</v>
      </c>
    </row>
    <row r="429" spans="1:8" x14ac:dyDescent="0.25">
      <c r="A429" s="1" t="s">
        <v>5205</v>
      </c>
      <c r="B429" s="1" t="s">
        <v>4802</v>
      </c>
      <c r="C429" s="1" t="s">
        <v>192</v>
      </c>
      <c r="D429" s="1" t="s">
        <v>4593</v>
      </c>
      <c r="E429" s="1">
        <v>4.7</v>
      </c>
      <c r="F429" s="1">
        <v>29</v>
      </c>
      <c r="G429" s="1" t="s">
        <v>4991</v>
      </c>
      <c r="H429" s="1" t="s">
        <v>4477</v>
      </c>
    </row>
    <row r="430" spans="1:8" x14ac:dyDescent="0.25">
      <c r="A430" s="1" t="s">
        <v>5206</v>
      </c>
      <c r="B430" s="1" t="s">
        <v>4907</v>
      </c>
      <c r="C430" s="1" t="s">
        <v>5207</v>
      </c>
      <c r="D430" s="1" t="s">
        <v>4593</v>
      </c>
      <c r="E430" s="1">
        <v>4.8</v>
      </c>
      <c r="F430" s="1">
        <v>365</v>
      </c>
      <c r="G430" s="1" t="s">
        <v>4754</v>
      </c>
      <c r="H430" s="1" t="s">
        <v>4487</v>
      </c>
    </row>
    <row r="431" spans="1:8" x14ac:dyDescent="0.25">
      <c r="A431" s="1" t="s">
        <v>5208</v>
      </c>
      <c r="B431" s="1" t="s">
        <v>4558</v>
      </c>
      <c r="C431" s="1" t="s">
        <v>3562</v>
      </c>
      <c r="D431" s="1" t="s">
        <v>4593</v>
      </c>
      <c r="E431" s="1">
        <v>4.8</v>
      </c>
      <c r="F431" s="1">
        <v>99</v>
      </c>
      <c r="G431" s="1" t="s">
        <v>4683</v>
      </c>
      <c r="H431" s="1" t="s">
        <v>4500</v>
      </c>
    </row>
    <row r="432" spans="1:8" x14ac:dyDescent="0.25">
      <c r="A432" s="1" t="s">
        <v>5209</v>
      </c>
      <c r="B432" s="1" t="s">
        <v>4860</v>
      </c>
      <c r="C432" s="1" t="s">
        <v>998</v>
      </c>
      <c r="D432" s="1" t="s">
        <v>4593</v>
      </c>
      <c r="E432" s="1">
        <v>4.7</v>
      </c>
      <c r="F432" s="1">
        <v>11</v>
      </c>
      <c r="H432" s="1" t="s">
        <v>4487</v>
      </c>
    </row>
    <row r="433" spans="1:8" x14ac:dyDescent="0.25">
      <c r="A433" s="1" t="s">
        <v>5210</v>
      </c>
      <c r="B433" s="1" t="s">
        <v>4635</v>
      </c>
      <c r="C433" s="1" t="s">
        <v>3854</v>
      </c>
      <c r="D433" s="1" t="s">
        <v>4593</v>
      </c>
      <c r="E433" s="1">
        <v>4.8</v>
      </c>
      <c r="F433" s="1">
        <v>461</v>
      </c>
      <c r="G433" s="1" t="s">
        <v>4698</v>
      </c>
      <c r="H433" s="1" t="s">
        <v>4470</v>
      </c>
    </row>
    <row r="434" spans="1:8" x14ac:dyDescent="0.25">
      <c r="A434" s="1" t="s">
        <v>5211</v>
      </c>
      <c r="B434" s="1" t="s">
        <v>4475</v>
      </c>
      <c r="C434" s="1" t="s">
        <v>3750</v>
      </c>
      <c r="D434" s="1" t="s">
        <v>4593</v>
      </c>
      <c r="E434" s="1">
        <v>4.8</v>
      </c>
      <c r="F434" s="1">
        <v>233</v>
      </c>
      <c r="G434" s="1" t="s">
        <v>5212</v>
      </c>
      <c r="H434" s="1" t="s">
        <v>4487</v>
      </c>
    </row>
    <row r="435" spans="1:8" x14ac:dyDescent="0.25">
      <c r="A435" s="1" t="s">
        <v>5213</v>
      </c>
      <c r="B435" s="1" t="s">
        <v>4580</v>
      </c>
      <c r="C435" s="1" t="s">
        <v>1019</v>
      </c>
      <c r="D435" s="1" t="s">
        <v>4593</v>
      </c>
      <c r="E435" s="1">
        <v>4.5999999999999996</v>
      </c>
      <c r="F435" s="1">
        <v>295</v>
      </c>
      <c r="G435" s="1" t="s">
        <v>4655</v>
      </c>
      <c r="H435" s="1" t="s">
        <v>4477</v>
      </c>
    </row>
    <row r="436" spans="1:8" x14ac:dyDescent="0.25">
      <c r="A436" s="1" t="s">
        <v>5214</v>
      </c>
      <c r="B436" s="1" t="s">
        <v>4970</v>
      </c>
      <c r="C436" s="1" t="s">
        <v>2826</v>
      </c>
      <c r="D436" s="1" t="s">
        <v>4593</v>
      </c>
      <c r="E436" s="1">
        <v>4.5</v>
      </c>
      <c r="F436" s="1">
        <v>86</v>
      </c>
      <c r="G436" s="1" t="s">
        <v>5215</v>
      </c>
      <c r="H436" s="1" t="s">
        <v>4487</v>
      </c>
    </row>
    <row r="437" spans="1:8" x14ac:dyDescent="0.25">
      <c r="A437" s="1" t="s">
        <v>5216</v>
      </c>
      <c r="B437" s="1" t="s">
        <v>4580</v>
      </c>
      <c r="C437" s="1" t="s">
        <v>2051</v>
      </c>
      <c r="D437" s="1" t="s">
        <v>4593</v>
      </c>
      <c r="E437" s="1">
        <v>4.7</v>
      </c>
      <c r="F437" s="1">
        <v>68</v>
      </c>
      <c r="G437" s="1" t="s">
        <v>5217</v>
      </c>
      <c r="H437" s="1" t="s">
        <v>4487</v>
      </c>
    </row>
    <row r="438" spans="1:8" x14ac:dyDescent="0.25">
      <c r="A438" s="1" t="s">
        <v>5218</v>
      </c>
      <c r="B438" s="1" t="s">
        <v>4695</v>
      </c>
      <c r="C438" s="1" t="s">
        <v>46</v>
      </c>
      <c r="D438" s="1" t="s">
        <v>4593</v>
      </c>
      <c r="E438" s="1">
        <v>4.9000000000000004</v>
      </c>
      <c r="F438" s="1">
        <v>264</v>
      </c>
      <c r="G438" s="1" t="s">
        <v>5076</v>
      </c>
      <c r="H438" s="1" t="s">
        <v>4470</v>
      </c>
    </row>
    <row r="439" spans="1:8" x14ac:dyDescent="0.25">
      <c r="A439" s="1" t="s">
        <v>5219</v>
      </c>
      <c r="B439" s="1" t="s">
        <v>4860</v>
      </c>
      <c r="C439" s="1" t="s">
        <v>1000</v>
      </c>
      <c r="D439" s="1" t="s">
        <v>4593</v>
      </c>
      <c r="H439" s="1" t="s">
        <v>4487</v>
      </c>
    </row>
    <row r="440" spans="1:8" x14ac:dyDescent="0.25">
      <c r="A440" s="1" t="s">
        <v>5220</v>
      </c>
      <c r="B440" s="1" t="s">
        <v>5054</v>
      </c>
      <c r="C440" s="1" t="s">
        <v>1045</v>
      </c>
      <c r="D440" s="1" t="s">
        <v>4593</v>
      </c>
      <c r="H440" s="1" t="s">
        <v>4487</v>
      </c>
    </row>
    <row r="441" spans="1:8" x14ac:dyDescent="0.25">
      <c r="A441" s="1" t="s">
        <v>5221</v>
      </c>
      <c r="B441" s="1" t="s">
        <v>5051</v>
      </c>
      <c r="C441" s="1" t="s">
        <v>3718</v>
      </c>
      <c r="D441" s="1" t="s">
        <v>4593</v>
      </c>
      <c r="H441" s="1" t="s">
        <v>4487</v>
      </c>
    </row>
    <row r="442" spans="1:8" x14ac:dyDescent="0.25">
      <c r="A442" s="1" t="s">
        <v>5222</v>
      </c>
      <c r="B442" s="1" t="s">
        <v>4514</v>
      </c>
      <c r="C442" s="1" t="s">
        <v>2939</v>
      </c>
      <c r="D442" s="1" t="s">
        <v>4593</v>
      </c>
      <c r="E442" s="1">
        <v>4.5999999999999996</v>
      </c>
      <c r="F442" s="1">
        <v>735</v>
      </c>
      <c r="G442" s="1" t="s">
        <v>4600</v>
      </c>
      <c r="H442" s="1" t="s">
        <v>4487</v>
      </c>
    </row>
    <row r="443" spans="1:8" x14ac:dyDescent="0.25">
      <c r="A443" s="1" t="s">
        <v>5223</v>
      </c>
      <c r="B443" s="1" t="s">
        <v>4614</v>
      </c>
      <c r="C443" s="1" t="s">
        <v>1955</v>
      </c>
      <c r="D443" s="1" t="s">
        <v>4593</v>
      </c>
      <c r="E443" s="1">
        <v>4.9000000000000004</v>
      </c>
      <c r="F443" s="1">
        <v>23</v>
      </c>
      <c r="G443" s="1" t="s">
        <v>4968</v>
      </c>
      <c r="H443" s="1" t="s">
        <v>4477</v>
      </c>
    </row>
    <row r="444" spans="1:8" x14ac:dyDescent="0.25">
      <c r="A444" s="1" t="s">
        <v>5224</v>
      </c>
      <c r="B444" s="1" t="s">
        <v>4558</v>
      </c>
      <c r="C444" s="1" t="s">
        <v>3266</v>
      </c>
      <c r="D444" s="1" t="s">
        <v>4593</v>
      </c>
      <c r="E444" s="1">
        <v>4.8</v>
      </c>
      <c r="F444" s="1">
        <v>13</v>
      </c>
      <c r="G444" s="1" t="s">
        <v>4845</v>
      </c>
      <c r="H444" s="1" t="s">
        <v>4477</v>
      </c>
    </row>
    <row r="445" spans="1:8" x14ac:dyDescent="0.25">
      <c r="A445" s="1" t="s">
        <v>5225</v>
      </c>
      <c r="B445" s="1" t="s">
        <v>4502</v>
      </c>
      <c r="C445" s="1" t="s">
        <v>2257</v>
      </c>
      <c r="D445" s="1" t="s">
        <v>4593</v>
      </c>
      <c r="E445" s="1">
        <v>4.5</v>
      </c>
      <c r="F445" s="1">
        <v>22</v>
      </c>
      <c r="G445" s="1" t="s">
        <v>4674</v>
      </c>
      <c r="H445" s="1" t="s">
        <v>4477</v>
      </c>
    </row>
    <row r="446" spans="1:8" x14ac:dyDescent="0.25">
      <c r="A446" s="1" t="s">
        <v>5226</v>
      </c>
      <c r="B446" s="1" t="s">
        <v>5227</v>
      </c>
      <c r="C446" s="1" t="s">
        <v>3960</v>
      </c>
      <c r="D446" s="1" t="s">
        <v>4593</v>
      </c>
      <c r="E446" s="1">
        <v>4.9000000000000004</v>
      </c>
      <c r="F446" s="2">
        <v>1855</v>
      </c>
      <c r="G446" s="1" t="s">
        <v>4858</v>
      </c>
      <c r="H446" s="1" t="s">
        <v>4487</v>
      </c>
    </row>
    <row r="447" spans="1:8" x14ac:dyDescent="0.25">
      <c r="A447" s="1" t="s">
        <v>5228</v>
      </c>
      <c r="B447" s="1" t="s">
        <v>4538</v>
      </c>
      <c r="C447" s="1" t="s">
        <v>3279</v>
      </c>
      <c r="D447" s="1" t="s">
        <v>4593</v>
      </c>
      <c r="E447" s="1">
        <v>4.5</v>
      </c>
      <c r="F447" s="1">
        <v>60</v>
      </c>
      <c r="G447" s="1" t="s">
        <v>4987</v>
      </c>
      <c r="H447" s="1" t="s">
        <v>4500</v>
      </c>
    </row>
    <row r="448" spans="1:8" x14ac:dyDescent="0.25">
      <c r="A448" s="1" t="s">
        <v>5229</v>
      </c>
      <c r="B448" s="1" t="s">
        <v>4771</v>
      </c>
      <c r="C448" s="1" t="s">
        <v>5230</v>
      </c>
      <c r="D448" s="1" t="s">
        <v>4593</v>
      </c>
      <c r="E448" s="1">
        <v>4.8</v>
      </c>
      <c r="F448" s="1">
        <v>33</v>
      </c>
      <c r="G448" s="1" t="s">
        <v>4987</v>
      </c>
      <c r="H448" s="1" t="s">
        <v>4487</v>
      </c>
    </row>
    <row r="449" spans="1:8" x14ac:dyDescent="0.25">
      <c r="A449" s="1" t="s">
        <v>5231</v>
      </c>
      <c r="B449" s="1" t="s">
        <v>4580</v>
      </c>
      <c r="C449" s="1" t="s">
        <v>4030</v>
      </c>
      <c r="D449" s="1" t="s">
        <v>4593</v>
      </c>
      <c r="E449" s="1">
        <v>4.7</v>
      </c>
      <c r="F449" s="1">
        <v>387</v>
      </c>
      <c r="G449" s="1" t="s">
        <v>4816</v>
      </c>
      <c r="H449" s="1" t="s">
        <v>4487</v>
      </c>
    </row>
    <row r="450" spans="1:8" x14ac:dyDescent="0.25">
      <c r="A450" s="1" t="s">
        <v>5232</v>
      </c>
      <c r="B450" s="1" t="s">
        <v>4660</v>
      </c>
      <c r="C450" s="1" t="s">
        <v>3741</v>
      </c>
      <c r="D450" s="1" t="s">
        <v>4593</v>
      </c>
      <c r="E450" s="1">
        <v>4.3</v>
      </c>
      <c r="F450" s="1">
        <v>542</v>
      </c>
      <c r="G450" s="1" t="s">
        <v>4512</v>
      </c>
      <c r="H450" s="1" t="s">
        <v>4470</v>
      </c>
    </row>
    <row r="451" spans="1:8" x14ac:dyDescent="0.25">
      <c r="A451" s="1" t="s">
        <v>5233</v>
      </c>
      <c r="B451" s="1" t="s">
        <v>4660</v>
      </c>
      <c r="C451" s="1" t="s">
        <v>3743</v>
      </c>
      <c r="D451" s="1" t="s">
        <v>4593</v>
      </c>
      <c r="E451" s="1">
        <v>4.0999999999999996</v>
      </c>
      <c r="F451" s="1">
        <v>264</v>
      </c>
      <c r="G451" s="1" t="s">
        <v>4851</v>
      </c>
      <c r="H451" s="1" t="s">
        <v>4470</v>
      </c>
    </row>
    <row r="452" spans="1:8" x14ac:dyDescent="0.25">
      <c r="A452" s="1" t="s">
        <v>5234</v>
      </c>
      <c r="B452" s="1" t="s">
        <v>4570</v>
      </c>
      <c r="C452" s="1" t="s">
        <v>5235</v>
      </c>
      <c r="D452" s="1" t="s">
        <v>4593</v>
      </c>
      <c r="E452" s="1">
        <v>4.4000000000000004</v>
      </c>
      <c r="F452" s="1">
        <v>135</v>
      </c>
      <c r="G452" s="1" t="s">
        <v>4895</v>
      </c>
      <c r="H452" s="1" t="s">
        <v>4487</v>
      </c>
    </row>
    <row r="453" spans="1:8" x14ac:dyDescent="0.25">
      <c r="A453" s="1" t="s">
        <v>5236</v>
      </c>
      <c r="B453" s="1" t="s">
        <v>4580</v>
      </c>
      <c r="C453" s="1" t="s">
        <v>3682</v>
      </c>
      <c r="D453" s="1" t="s">
        <v>4593</v>
      </c>
      <c r="E453" s="1">
        <v>4.5999999999999996</v>
      </c>
      <c r="F453" s="1">
        <v>203</v>
      </c>
      <c r="G453" s="1" t="s">
        <v>5212</v>
      </c>
      <c r="H453" s="1" t="s">
        <v>4477</v>
      </c>
    </row>
    <row r="454" spans="1:8" x14ac:dyDescent="0.25">
      <c r="A454" s="1" t="s">
        <v>5237</v>
      </c>
      <c r="B454" s="1" t="s">
        <v>4502</v>
      </c>
      <c r="C454" s="1" t="s">
        <v>3254</v>
      </c>
      <c r="D454" s="1" t="s">
        <v>4593</v>
      </c>
      <c r="E454" s="1">
        <v>4.7</v>
      </c>
      <c r="F454" s="1">
        <v>231</v>
      </c>
      <c r="G454" s="1" t="s">
        <v>4816</v>
      </c>
      <c r="H454" s="1" t="s">
        <v>4487</v>
      </c>
    </row>
    <row r="455" spans="1:8" x14ac:dyDescent="0.25">
      <c r="A455" s="1" t="s">
        <v>5238</v>
      </c>
      <c r="B455" s="1" t="s">
        <v>4839</v>
      </c>
      <c r="C455" s="1" t="s">
        <v>2887</v>
      </c>
      <c r="D455" s="1" t="s">
        <v>4593</v>
      </c>
      <c r="E455" s="1">
        <v>4.8</v>
      </c>
      <c r="F455" s="1">
        <v>157</v>
      </c>
      <c r="G455" s="1" t="s">
        <v>4600</v>
      </c>
      <c r="H455" s="1" t="s">
        <v>4477</v>
      </c>
    </row>
    <row r="456" spans="1:8" x14ac:dyDescent="0.25">
      <c r="A456" s="1" t="s">
        <v>5239</v>
      </c>
      <c r="B456" s="1" t="s">
        <v>4731</v>
      </c>
      <c r="C456" s="1" t="s">
        <v>2613</v>
      </c>
      <c r="D456" s="1" t="s">
        <v>4593</v>
      </c>
      <c r="E456" s="1">
        <v>4.5999999999999996</v>
      </c>
      <c r="F456" s="1">
        <v>498</v>
      </c>
      <c r="G456" s="1" t="s">
        <v>4609</v>
      </c>
      <c r="H456" s="1" t="s">
        <v>4487</v>
      </c>
    </row>
    <row r="457" spans="1:8" x14ac:dyDescent="0.25">
      <c r="A457" s="1" t="s">
        <v>5240</v>
      </c>
      <c r="B457" s="1" t="s">
        <v>4662</v>
      </c>
      <c r="C457" s="1" t="s">
        <v>4188</v>
      </c>
      <c r="D457" s="1" t="s">
        <v>4593</v>
      </c>
      <c r="E457" s="1">
        <v>4.5</v>
      </c>
      <c r="F457" s="1">
        <v>39</v>
      </c>
      <c r="G457" s="1" t="s">
        <v>4895</v>
      </c>
      <c r="H457" s="1" t="s">
        <v>4477</v>
      </c>
    </row>
    <row r="458" spans="1:8" x14ac:dyDescent="0.25">
      <c r="A458" s="1" t="s">
        <v>5241</v>
      </c>
      <c r="B458" s="1" t="s">
        <v>4662</v>
      </c>
      <c r="C458" s="1" t="s">
        <v>4184</v>
      </c>
      <c r="D458" s="1" t="s">
        <v>4593</v>
      </c>
      <c r="E458" s="1">
        <v>4.3</v>
      </c>
      <c r="F458" s="1">
        <v>75</v>
      </c>
      <c r="G458" s="1" t="s">
        <v>4895</v>
      </c>
      <c r="H458" s="1" t="s">
        <v>4477</v>
      </c>
    </row>
    <row r="459" spans="1:8" x14ac:dyDescent="0.25">
      <c r="A459" s="1" t="s">
        <v>5242</v>
      </c>
      <c r="B459" s="1" t="s">
        <v>4580</v>
      </c>
      <c r="C459" s="1" t="s">
        <v>2383</v>
      </c>
      <c r="D459" s="1" t="s">
        <v>4593</v>
      </c>
      <c r="E459" s="1">
        <v>4.5999999999999996</v>
      </c>
      <c r="F459" s="1">
        <v>126</v>
      </c>
      <c r="G459" s="1" t="s">
        <v>4590</v>
      </c>
      <c r="H459" s="1" t="s">
        <v>4477</v>
      </c>
    </row>
    <row r="460" spans="1:8" x14ac:dyDescent="0.25">
      <c r="A460" s="1" t="s">
        <v>5243</v>
      </c>
      <c r="B460" s="1" t="s">
        <v>4580</v>
      </c>
      <c r="C460" s="1" t="s">
        <v>3886</v>
      </c>
      <c r="D460" s="1" t="s">
        <v>4593</v>
      </c>
      <c r="E460" s="1">
        <v>4.5999999999999996</v>
      </c>
      <c r="F460" s="1">
        <v>347</v>
      </c>
      <c r="G460" s="1" t="s">
        <v>4655</v>
      </c>
      <c r="H460" s="1" t="s">
        <v>4487</v>
      </c>
    </row>
    <row r="461" spans="1:8" x14ac:dyDescent="0.25">
      <c r="A461" s="1" t="s">
        <v>5244</v>
      </c>
      <c r="B461" s="1" t="s">
        <v>4580</v>
      </c>
      <c r="C461" s="1" t="s">
        <v>3684</v>
      </c>
      <c r="D461" s="1" t="s">
        <v>4593</v>
      </c>
      <c r="E461" s="1">
        <v>4.7</v>
      </c>
      <c r="F461" s="1">
        <v>210</v>
      </c>
      <c r="G461" s="1" t="s">
        <v>5245</v>
      </c>
      <c r="H461" s="1" t="s">
        <v>4477</v>
      </c>
    </row>
    <row r="462" spans="1:8" x14ac:dyDescent="0.25">
      <c r="A462" s="1" t="s">
        <v>5246</v>
      </c>
      <c r="B462" s="1" t="s">
        <v>4580</v>
      </c>
      <c r="C462" s="1" t="s">
        <v>3686</v>
      </c>
      <c r="D462" s="1" t="s">
        <v>4593</v>
      </c>
      <c r="E462" s="1">
        <v>4.5</v>
      </c>
      <c r="F462" s="1">
        <v>59</v>
      </c>
      <c r="G462" s="1" t="s">
        <v>5193</v>
      </c>
      <c r="H462" s="1" t="s">
        <v>4477</v>
      </c>
    </row>
    <row r="463" spans="1:8" x14ac:dyDescent="0.25">
      <c r="A463" s="1" t="s">
        <v>5247</v>
      </c>
      <c r="B463" s="1" t="s">
        <v>4983</v>
      </c>
      <c r="C463" s="1" t="s">
        <v>982</v>
      </c>
      <c r="D463" s="1" t="s">
        <v>4593</v>
      </c>
      <c r="E463" s="1">
        <v>5</v>
      </c>
      <c r="F463" s="1">
        <v>7</v>
      </c>
      <c r="H463" s="1" t="s">
        <v>4477</v>
      </c>
    </row>
    <row r="464" spans="1:8" x14ac:dyDescent="0.25">
      <c r="A464" s="1" t="s">
        <v>5248</v>
      </c>
      <c r="B464" s="1" t="s">
        <v>5100</v>
      </c>
      <c r="C464" s="1" t="s">
        <v>3707</v>
      </c>
      <c r="D464" s="1" t="s">
        <v>4593</v>
      </c>
      <c r="E464" s="1">
        <v>4</v>
      </c>
      <c r="F464" s="1">
        <v>22</v>
      </c>
      <c r="G464" s="1" t="s">
        <v>5249</v>
      </c>
      <c r="H464" s="1" t="s">
        <v>4477</v>
      </c>
    </row>
    <row r="465" spans="1:8" x14ac:dyDescent="0.25">
      <c r="A465" s="1" t="s">
        <v>5250</v>
      </c>
      <c r="B465" s="1" t="s">
        <v>4580</v>
      </c>
      <c r="C465" s="1" t="s">
        <v>4032</v>
      </c>
      <c r="D465" s="1" t="s">
        <v>4593</v>
      </c>
      <c r="E465" s="1">
        <v>4.7</v>
      </c>
      <c r="F465" s="1">
        <v>226</v>
      </c>
      <c r="G465" s="1" t="s">
        <v>4590</v>
      </c>
      <c r="H465" s="1" t="s">
        <v>4487</v>
      </c>
    </row>
    <row r="466" spans="1:8" x14ac:dyDescent="0.25">
      <c r="A466" s="1" t="s">
        <v>5251</v>
      </c>
      <c r="B466" s="1" t="s">
        <v>4860</v>
      </c>
      <c r="C466" s="1" t="s">
        <v>955</v>
      </c>
      <c r="D466" s="1" t="s">
        <v>4593</v>
      </c>
      <c r="G466" s="1" t="s">
        <v>4845</v>
      </c>
      <c r="H466" s="1" t="s">
        <v>4487</v>
      </c>
    </row>
    <row r="467" spans="1:8" x14ac:dyDescent="0.25">
      <c r="A467" s="1" t="s">
        <v>5252</v>
      </c>
      <c r="B467" s="1" t="s">
        <v>5170</v>
      </c>
      <c r="C467" s="1" t="s">
        <v>3220</v>
      </c>
      <c r="D467" s="1" t="s">
        <v>4593</v>
      </c>
      <c r="E467" s="1">
        <v>4.8</v>
      </c>
      <c r="F467" s="1">
        <v>15</v>
      </c>
      <c r="G467" s="1" t="s">
        <v>4683</v>
      </c>
      <c r="H467" s="1" t="s">
        <v>4477</v>
      </c>
    </row>
    <row r="468" spans="1:8" x14ac:dyDescent="0.25">
      <c r="A468" s="1" t="s">
        <v>5253</v>
      </c>
      <c r="B468" s="1" t="s">
        <v>5100</v>
      </c>
      <c r="C468" s="1" t="s">
        <v>3709</v>
      </c>
      <c r="D468" s="1" t="s">
        <v>4593</v>
      </c>
      <c r="E468" s="1">
        <v>4.8</v>
      </c>
      <c r="F468" s="1">
        <v>18</v>
      </c>
      <c r="G468" s="1" t="s">
        <v>4683</v>
      </c>
      <c r="H468" s="1" t="s">
        <v>4477</v>
      </c>
    </row>
    <row r="469" spans="1:8" x14ac:dyDescent="0.25">
      <c r="A469" s="1" t="s">
        <v>5254</v>
      </c>
      <c r="B469" s="1" t="s">
        <v>5100</v>
      </c>
      <c r="C469" s="1" t="s">
        <v>3711</v>
      </c>
      <c r="D469" s="1" t="s">
        <v>4593</v>
      </c>
      <c r="G469" s="1" t="s">
        <v>5047</v>
      </c>
      <c r="H469" s="1" t="s">
        <v>4477</v>
      </c>
    </row>
    <row r="470" spans="1:8" x14ac:dyDescent="0.25">
      <c r="A470" s="1" t="s">
        <v>5255</v>
      </c>
      <c r="B470" s="1" t="s">
        <v>4514</v>
      </c>
      <c r="C470" s="1" t="s">
        <v>2951</v>
      </c>
      <c r="D470" s="1" t="s">
        <v>4593</v>
      </c>
      <c r="E470" s="1">
        <v>4.5</v>
      </c>
      <c r="F470" s="1">
        <v>530</v>
      </c>
      <c r="G470" s="1" t="s">
        <v>4895</v>
      </c>
      <c r="H470" s="1" t="s">
        <v>4487</v>
      </c>
    </row>
    <row r="471" spans="1:8" x14ac:dyDescent="0.25">
      <c r="A471" s="1" t="s">
        <v>5256</v>
      </c>
      <c r="B471" s="1" t="s">
        <v>4514</v>
      </c>
      <c r="C471" s="1" t="s">
        <v>2943</v>
      </c>
      <c r="D471" s="1" t="s">
        <v>4593</v>
      </c>
      <c r="E471" s="1">
        <v>4.5999999999999996</v>
      </c>
      <c r="F471" s="2">
        <v>1093</v>
      </c>
      <c r="G471" s="1" t="s">
        <v>4469</v>
      </c>
      <c r="H471" s="1" t="s">
        <v>4487</v>
      </c>
    </row>
    <row r="472" spans="1:8" x14ac:dyDescent="0.25">
      <c r="A472" s="1" t="s">
        <v>5257</v>
      </c>
      <c r="B472" s="1" t="s">
        <v>4514</v>
      </c>
      <c r="C472" s="1" t="s">
        <v>2945</v>
      </c>
      <c r="D472" s="1" t="s">
        <v>4593</v>
      </c>
      <c r="E472" s="1">
        <v>4.5999999999999996</v>
      </c>
      <c r="F472" s="2">
        <v>1262</v>
      </c>
      <c r="G472" s="1" t="s">
        <v>4789</v>
      </c>
      <c r="H472" s="1" t="s">
        <v>4487</v>
      </c>
    </row>
    <row r="473" spans="1:8" x14ac:dyDescent="0.25">
      <c r="A473" s="1" t="s">
        <v>5258</v>
      </c>
      <c r="B473" s="1" t="s">
        <v>4514</v>
      </c>
      <c r="C473" s="1" t="s">
        <v>2941</v>
      </c>
      <c r="D473" s="1" t="s">
        <v>4593</v>
      </c>
      <c r="E473" s="1">
        <v>4.7</v>
      </c>
      <c r="F473" s="1">
        <v>409</v>
      </c>
      <c r="G473" s="1" t="s">
        <v>4864</v>
      </c>
      <c r="H473" s="1" t="s">
        <v>4487</v>
      </c>
    </row>
    <row r="474" spans="1:8" x14ac:dyDescent="0.25">
      <c r="A474" s="1" t="s">
        <v>5259</v>
      </c>
      <c r="B474" s="1" t="s">
        <v>4731</v>
      </c>
      <c r="C474" s="1" t="s">
        <v>2392</v>
      </c>
      <c r="D474" s="1" t="s">
        <v>4593</v>
      </c>
      <c r="E474" s="1">
        <v>4.8</v>
      </c>
      <c r="F474" s="1">
        <v>336</v>
      </c>
      <c r="G474" s="1" t="s">
        <v>4572</v>
      </c>
      <c r="H474" s="1" t="s">
        <v>4470</v>
      </c>
    </row>
    <row r="475" spans="1:8" x14ac:dyDescent="0.25">
      <c r="A475" s="1" t="s">
        <v>5260</v>
      </c>
      <c r="B475" s="1" t="s">
        <v>4580</v>
      </c>
      <c r="C475" s="1" t="s">
        <v>3157</v>
      </c>
      <c r="D475" s="1" t="s">
        <v>4593</v>
      </c>
      <c r="E475" s="1">
        <v>4.9000000000000004</v>
      </c>
      <c r="F475" s="1">
        <v>54</v>
      </c>
      <c r="H475" s="1" t="s">
        <v>4487</v>
      </c>
    </row>
    <row r="476" spans="1:8" x14ac:dyDescent="0.25">
      <c r="A476" s="1" t="s">
        <v>5261</v>
      </c>
      <c r="B476" s="1" t="s">
        <v>4978</v>
      </c>
      <c r="C476" s="1" t="s">
        <v>5262</v>
      </c>
      <c r="D476" s="1" t="s">
        <v>4593</v>
      </c>
      <c r="E476" s="1">
        <v>4.4000000000000004</v>
      </c>
      <c r="F476" s="1">
        <v>32</v>
      </c>
      <c r="G476" s="1" t="s">
        <v>4974</v>
      </c>
      <c r="H476" s="1" t="s">
        <v>4487</v>
      </c>
    </row>
    <row r="477" spans="1:8" x14ac:dyDescent="0.25">
      <c r="A477" s="1" t="s">
        <v>5263</v>
      </c>
      <c r="B477" s="1" t="s">
        <v>4978</v>
      </c>
      <c r="C477" s="1" t="s">
        <v>5264</v>
      </c>
      <c r="D477" s="1" t="s">
        <v>4593</v>
      </c>
      <c r="E477" s="1">
        <v>4.5</v>
      </c>
      <c r="F477" s="1">
        <v>26</v>
      </c>
      <c r="G477" s="1" t="s">
        <v>5265</v>
      </c>
      <c r="H477" s="1" t="s">
        <v>4470</v>
      </c>
    </row>
    <row r="478" spans="1:8" x14ac:dyDescent="0.25">
      <c r="A478" s="1" t="s">
        <v>5266</v>
      </c>
      <c r="B478" s="1" t="s">
        <v>4502</v>
      </c>
      <c r="C478" s="1" t="s">
        <v>246</v>
      </c>
      <c r="D478" s="1" t="s">
        <v>4593</v>
      </c>
      <c r="E478" s="1">
        <v>4.9000000000000004</v>
      </c>
      <c r="F478" s="1">
        <v>616</v>
      </c>
      <c r="G478" s="1" t="s">
        <v>4698</v>
      </c>
      <c r="H478" s="1" t="s">
        <v>4470</v>
      </c>
    </row>
    <row r="479" spans="1:8" x14ac:dyDescent="0.25">
      <c r="A479" s="1" t="s">
        <v>5267</v>
      </c>
      <c r="B479" s="1" t="s">
        <v>5227</v>
      </c>
      <c r="C479" s="1" t="s">
        <v>3966</v>
      </c>
      <c r="D479" s="1" t="s">
        <v>4593</v>
      </c>
      <c r="E479" s="1">
        <v>4.8</v>
      </c>
      <c r="F479" s="1">
        <v>571</v>
      </c>
      <c r="G479" s="1" t="s">
        <v>4617</v>
      </c>
      <c r="H479" s="1" t="s">
        <v>4487</v>
      </c>
    </row>
    <row r="480" spans="1:8" x14ac:dyDescent="0.25">
      <c r="A480" s="1" t="s">
        <v>5268</v>
      </c>
      <c r="B480" s="1" t="s">
        <v>4502</v>
      </c>
      <c r="C480" s="1" t="s">
        <v>270</v>
      </c>
      <c r="D480" s="1" t="s">
        <v>4593</v>
      </c>
      <c r="E480" s="1">
        <v>4.8</v>
      </c>
      <c r="F480" s="1">
        <v>315</v>
      </c>
      <c r="G480" s="1" t="s">
        <v>4851</v>
      </c>
      <c r="H480" s="1" t="s">
        <v>4477</v>
      </c>
    </row>
    <row r="481" spans="1:8" x14ac:dyDescent="0.25">
      <c r="A481" s="1" t="s">
        <v>5269</v>
      </c>
      <c r="B481" s="1" t="s">
        <v>4502</v>
      </c>
      <c r="C481" s="1" t="s">
        <v>248</v>
      </c>
      <c r="D481" s="1" t="s">
        <v>4593</v>
      </c>
      <c r="E481" s="1">
        <v>4.8</v>
      </c>
      <c r="F481" s="1">
        <v>228</v>
      </c>
      <c r="G481" s="1" t="s">
        <v>4747</v>
      </c>
      <c r="H481" s="1" t="s">
        <v>4470</v>
      </c>
    </row>
    <row r="482" spans="1:8" x14ac:dyDescent="0.25">
      <c r="A482" s="1" t="s">
        <v>5270</v>
      </c>
      <c r="B482" s="1" t="s">
        <v>4715</v>
      </c>
      <c r="C482" s="1" t="s">
        <v>64</v>
      </c>
      <c r="D482" s="1" t="s">
        <v>4593</v>
      </c>
      <c r="E482" s="1">
        <v>4.7</v>
      </c>
      <c r="F482" s="1">
        <v>116</v>
      </c>
      <c r="G482" s="1" t="s">
        <v>4704</v>
      </c>
      <c r="H482" s="1" t="s">
        <v>4477</v>
      </c>
    </row>
    <row r="483" spans="1:8" x14ac:dyDescent="0.25">
      <c r="A483" s="1" t="s">
        <v>5271</v>
      </c>
      <c r="B483" s="1" t="s">
        <v>4580</v>
      </c>
      <c r="C483" s="1" t="s">
        <v>2519</v>
      </c>
      <c r="D483" s="1" t="s">
        <v>4593</v>
      </c>
      <c r="E483" s="1">
        <v>4.5999999999999996</v>
      </c>
      <c r="F483" s="1">
        <v>574</v>
      </c>
      <c r="G483" s="1" t="s">
        <v>4754</v>
      </c>
      <c r="H483" s="1" t="s">
        <v>4470</v>
      </c>
    </row>
    <row r="484" spans="1:8" x14ac:dyDescent="0.25">
      <c r="A484" s="1" t="s">
        <v>5272</v>
      </c>
      <c r="B484" s="1" t="s">
        <v>4953</v>
      </c>
      <c r="C484" s="1" t="s">
        <v>3584</v>
      </c>
      <c r="D484" s="1" t="s">
        <v>4593</v>
      </c>
      <c r="E484" s="1">
        <v>4.7</v>
      </c>
      <c r="F484" s="1">
        <v>272</v>
      </c>
      <c r="G484" s="1" t="s">
        <v>4644</v>
      </c>
      <c r="H484" s="1" t="s">
        <v>4470</v>
      </c>
    </row>
    <row r="485" spans="1:8" x14ac:dyDescent="0.25">
      <c r="A485" s="1" t="s">
        <v>5273</v>
      </c>
      <c r="B485" s="1" t="s">
        <v>4614</v>
      </c>
      <c r="C485" s="1" t="s">
        <v>2996</v>
      </c>
      <c r="D485" s="1" t="s">
        <v>4593</v>
      </c>
      <c r="E485" s="1">
        <v>4.3</v>
      </c>
      <c r="F485" s="1">
        <v>24</v>
      </c>
      <c r="G485" s="1" t="s">
        <v>4889</v>
      </c>
      <c r="H485" s="1" t="s">
        <v>4470</v>
      </c>
    </row>
    <row r="486" spans="1:8" x14ac:dyDescent="0.25">
      <c r="A486" s="1" t="s">
        <v>5274</v>
      </c>
      <c r="B486" s="1" t="s">
        <v>4502</v>
      </c>
      <c r="C486" s="1" t="s">
        <v>1996</v>
      </c>
      <c r="D486" s="1" t="s">
        <v>4593</v>
      </c>
      <c r="E486" s="1">
        <v>4.8</v>
      </c>
      <c r="F486" s="1">
        <v>150</v>
      </c>
      <c r="G486" s="1" t="s">
        <v>4816</v>
      </c>
      <c r="H486" s="1" t="s">
        <v>4487</v>
      </c>
    </row>
    <row r="487" spans="1:8" x14ac:dyDescent="0.25">
      <c r="A487" s="1" t="s">
        <v>5275</v>
      </c>
      <c r="B487" s="1" t="s">
        <v>4804</v>
      </c>
      <c r="C487" s="1" t="s">
        <v>5276</v>
      </c>
      <c r="D487" s="1" t="s">
        <v>4593</v>
      </c>
      <c r="E487" s="1">
        <v>4.7</v>
      </c>
      <c r="F487" s="1">
        <v>189</v>
      </c>
      <c r="G487" s="1" t="s">
        <v>4499</v>
      </c>
      <c r="H487" s="1" t="s">
        <v>4470</v>
      </c>
    </row>
    <row r="488" spans="1:8" x14ac:dyDescent="0.25">
      <c r="A488" s="1" t="s">
        <v>5277</v>
      </c>
      <c r="B488" s="1" t="s">
        <v>4578</v>
      </c>
      <c r="C488" s="1" t="s">
        <v>4327</v>
      </c>
      <c r="D488" s="1" t="s">
        <v>4593</v>
      </c>
      <c r="H488" s="1" t="s">
        <v>4487</v>
      </c>
    </row>
    <row r="489" spans="1:8" x14ac:dyDescent="0.25">
      <c r="A489" s="1" t="s">
        <v>5278</v>
      </c>
      <c r="B489" s="1" t="s">
        <v>4502</v>
      </c>
      <c r="C489" s="1" t="s">
        <v>2914</v>
      </c>
      <c r="D489" s="1" t="s">
        <v>4593</v>
      </c>
      <c r="E489" s="1">
        <v>4.5999999999999996</v>
      </c>
      <c r="F489" s="1">
        <v>63</v>
      </c>
      <c r="G489" s="1" t="s">
        <v>4637</v>
      </c>
      <c r="H489" s="1" t="s">
        <v>4477</v>
      </c>
    </row>
    <row r="490" spans="1:8" x14ac:dyDescent="0.25">
      <c r="A490" s="1" t="s">
        <v>5279</v>
      </c>
      <c r="B490" s="1" t="s">
        <v>4578</v>
      </c>
      <c r="C490" s="1" t="s">
        <v>422</v>
      </c>
      <c r="D490" s="1" t="s">
        <v>4593</v>
      </c>
      <c r="E490" s="1">
        <v>4.0999999999999996</v>
      </c>
      <c r="F490" s="1">
        <v>8</v>
      </c>
      <c r="H490" s="1" t="s">
        <v>4487</v>
      </c>
    </row>
    <row r="491" spans="1:8" x14ac:dyDescent="0.25">
      <c r="A491" s="1" t="s">
        <v>5280</v>
      </c>
      <c r="B491" s="1" t="s">
        <v>5281</v>
      </c>
      <c r="C491" s="1" t="s">
        <v>4132</v>
      </c>
      <c r="D491" s="1" t="s">
        <v>4593</v>
      </c>
      <c r="H491" s="1" t="s">
        <v>4487</v>
      </c>
    </row>
    <row r="492" spans="1:8" x14ac:dyDescent="0.25">
      <c r="A492" s="1" t="s">
        <v>5282</v>
      </c>
      <c r="B492" s="1" t="s">
        <v>4662</v>
      </c>
      <c r="C492" s="1" t="s">
        <v>359</v>
      </c>
      <c r="D492" s="1" t="s">
        <v>4593</v>
      </c>
      <c r="E492" s="1">
        <v>5</v>
      </c>
      <c r="F492" s="1">
        <v>6</v>
      </c>
      <c r="H492" s="1" t="s">
        <v>4487</v>
      </c>
    </row>
    <row r="493" spans="1:8" x14ac:dyDescent="0.25">
      <c r="A493" s="1" t="s">
        <v>5283</v>
      </c>
      <c r="B493" s="1" t="s">
        <v>4514</v>
      </c>
      <c r="C493" s="1" t="s">
        <v>3055</v>
      </c>
      <c r="D493" s="1" t="s">
        <v>4593</v>
      </c>
      <c r="E493" s="1">
        <v>4.7</v>
      </c>
      <c r="F493" s="1">
        <v>42</v>
      </c>
      <c r="G493" s="1" t="s">
        <v>5173</v>
      </c>
      <c r="H493" s="1" t="s">
        <v>4470</v>
      </c>
    </row>
    <row r="494" spans="1:8" x14ac:dyDescent="0.25">
      <c r="A494" s="1" t="s">
        <v>5272</v>
      </c>
      <c r="B494" s="1" t="s">
        <v>4953</v>
      </c>
      <c r="C494" s="1" t="s">
        <v>3584</v>
      </c>
      <c r="D494" s="1" t="s">
        <v>4593</v>
      </c>
      <c r="E494" s="1">
        <v>4.7</v>
      </c>
      <c r="F494" s="1">
        <v>272</v>
      </c>
      <c r="G494" s="1" t="s">
        <v>4644</v>
      </c>
      <c r="H494" s="1" t="s">
        <v>4470</v>
      </c>
    </row>
    <row r="495" spans="1:8" x14ac:dyDescent="0.25">
      <c r="A495" s="1" t="s">
        <v>5273</v>
      </c>
      <c r="B495" s="1" t="s">
        <v>4614</v>
      </c>
      <c r="C495" s="1" t="s">
        <v>2996</v>
      </c>
      <c r="D495" s="1" t="s">
        <v>4593</v>
      </c>
      <c r="E495" s="1">
        <v>4.3</v>
      </c>
      <c r="F495" s="1">
        <v>24</v>
      </c>
      <c r="G495" s="1" t="s">
        <v>4889</v>
      </c>
      <c r="H495" s="1" t="s">
        <v>4470</v>
      </c>
    </row>
    <row r="496" spans="1:8" x14ac:dyDescent="0.25">
      <c r="A496" s="1" t="s">
        <v>5274</v>
      </c>
      <c r="B496" s="1" t="s">
        <v>4502</v>
      </c>
      <c r="C496" s="1" t="s">
        <v>1996</v>
      </c>
      <c r="D496" s="1" t="s">
        <v>4593</v>
      </c>
      <c r="E496" s="1">
        <v>4.8</v>
      </c>
      <c r="F496" s="1">
        <v>150</v>
      </c>
      <c r="G496" s="1" t="s">
        <v>4816</v>
      </c>
      <c r="H496" s="1" t="s">
        <v>4487</v>
      </c>
    </row>
    <row r="497" spans="1:8" x14ac:dyDescent="0.25">
      <c r="A497" s="1" t="s">
        <v>5275</v>
      </c>
      <c r="B497" s="1" t="s">
        <v>4804</v>
      </c>
      <c r="C497" s="1" t="s">
        <v>5276</v>
      </c>
      <c r="D497" s="1" t="s">
        <v>4593</v>
      </c>
      <c r="E497" s="1">
        <v>4.7</v>
      </c>
      <c r="F497" s="1">
        <v>189</v>
      </c>
      <c r="G497" s="1" t="s">
        <v>4499</v>
      </c>
      <c r="H497" s="1" t="s">
        <v>4470</v>
      </c>
    </row>
    <row r="498" spans="1:8" x14ac:dyDescent="0.25">
      <c r="A498" s="1" t="s">
        <v>5277</v>
      </c>
      <c r="B498" s="1" t="s">
        <v>4578</v>
      </c>
      <c r="C498" s="1" t="s">
        <v>4327</v>
      </c>
      <c r="D498" s="1" t="s">
        <v>4593</v>
      </c>
      <c r="H498" s="1" t="s">
        <v>4487</v>
      </c>
    </row>
    <row r="499" spans="1:8" x14ac:dyDescent="0.25">
      <c r="A499" s="1" t="s">
        <v>5278</v>
      </c>
      <c r="B499" s="1" t="s">
        <v>4502</v>
      </c>
      <c r="C499" s="1" t="s">
        <v>2914</v>
      </c>
      <c r="D499" s="1" t="s">
        <v>4593</v>
      </c>
      <c r="E499" s="1">
        <v>4.5999999999999996</v>
      </c>
      <c r="F499" s="1">
        <v>63</v>
      </c>
      <c r="G499" s="1" t="s">
        <v>4637</v>
      </c>
      <c r="H499" s="1" t="s">
        <v>4477</v>
      </c>
    </row>
    <row r="500" spans="1:8" x14ac:dyDescent="0.25">
      <c r="A500" s="1" t="s">
        <v>5279</v>
      </c>
      <c r="B500" s="1" t="s">
        <v>4578</v>
      </c>
      <c r="C500" s="1" t="s">
        <v>422</v>
      </c>
      <c r="D500" s="1" t="s">
        <v>4593</v>
      </c>
      <c r="E500" s="1">
        <v>4.0999999999999996</v>
      </c>
      <c r="F500" s="1">
        <v>8</v>
      </c>
      <c r="H500" s="1" t="s">
        <v>4487</v>
      </c>
    </row>
    <row r="501" spans="1:8" x14ac:dyDescent="0.25">
      <c r="A501" s="1" t="s">
        <v>5280</v>
      </c>
      <c r="B501" s="1" t="s">
        <v>5281</v>
      </c>
      <c r="C501" s="1" t="s">
        <v>4132</v>
      </c>
      <c r="D501" s="1" t="s">
        <v>4593</v>
      </c>
      <c r="H501" s="1" t="s">
        <v>4487</v>
      </c>
    </row>
    <row r="502" spans="1:8" x14ac:dyDescent="0.25">
      <c r="A502" s="1" t="s">
        <v>5282</v>
      </c>
      <c r="B502" s="1" t="s">
        <v>4662</v>
      </c>
      <c r="C502" s="1" t="s">
        <v>359</v>
      </c>
      <c r="D502" s="1" t="s">
        <v>4593</v>
      </c>
      <c r="E502" s="1">
        <v>5</v>
      </c>
      <c r="F502" s="1">
        <v>6</v>
      </c>
      <c r="H502" s="1" t="s">
        <v>4487</v>
      </c>
    </row>
    <row r="503" spans="1:8" x14ac:dyDescent="0.25">
      <c r="A503" s="1" t="s">
        <v>5283</v>
      </c>
      <c r="B503" s="1" t="s">
        <v>4514</v>
      </c>
      <c r="C503" s="1" t="s">
        <v>3055</v>
      </c>
      <c r="D503" s="1" t="s">
        <v>4593</v>
      </c>
      <c r="E503" s="1">
        <v>4.7</v>
      </c>
      <c r="F503" s="1">
        <v>42</v>
      </c>
      <c r="G503" s="1" t="s">
        <v>5173</v>
      </c>
      <c r="H503" s="1" t="s">
        <v>4470</v>
      </c>
    </row>
    <row r="504" spans="1:8" x14ac:dyDescent="0.25">
      <c r="A504" s="1" t="s">
        <v>5284</v>
      </c>
      <c r="B504" s="1" t="s">
        <v>5146</v>
      </c>
      <c r="C504" s="1" t="s">
        <v>5285</v>
      </c>
      <c r="D504" s="1" t="s">
        <v>4593</v>
      </c>
      <c r="H504" s="1" t="s">
        <v>4477</v>
      </c>
    </row>
    <row r="505" spans="1:8" x14ac:dyDescent="0.25">
      <c r="A505" s="1" t="s">
        <v>5286</v>
      </c>
      <c r="B505" s="1" t="s">
        <v>4580</v>
      </c>
      <c r="C505" s="1" t="s">
        <v>3555</v>
      </c>
      <c r="D505" s="1" t="s">
        <v>4593</v>
      </c>
      <c r="E505" s="1">
        <v>4.8</v>
      </c>
      <c r="F505" s="1">
        <v>27</v>
      </c>
      <c r="H505" s="1" t="s">
        <v>4487</v>
      </c>
    </row>
    <row r="506" spans="1:8" x14ac:dyDescent="0.25">
      <c r="A506" s="1" t="s">
        <v>5287</v>
      </c>
      <c r="B506" s="1" t="s">
        <v>4509</v>
      </c>
      <c r="C506" s="1" t="s">
        <v>2976</v>
      </c>
      <c r="D506" s="1" t="s">
        <v>4593</v>
      </c>
      <c r="H506" s="1" t="s">
        <v>4470</v>
      </c>
    </row>
    <row r="507" spans="1:8" x14ac:dyDescent="0.25">
      <c r="A507" s="1" t="s">
        <v>5288</v>
      </c>
      <c r="B507" s="1" t="s">
        <v>4496</v>
      </c>
      <c r="C507" s="1" t="s">
        <v>3639</v>
      </c>
      <c r="D507" s="1" t="s">
        <v>4593</v>
      </c>
      <c r="E507" s="1">
        <v>4.7</v>
      </c>
      <c r="F507" s="1">
        <v>38</v>
      </c>
      <c r="G507" s="1" t="s">
        <v>4747</v>
      </c>
      <c r="H507" s="1" t="s">
        <v>4487</v>
      </c>
    </row>
    <row r="508" spans="1:8" x14ac:dyDescent="0.25">
      <c r="A508" s="1" t="s">
        <v>5289</v>
      </c>
      <c r="B508" s="1" t="s">
        <v>4978</v>
      </c>
      <c r="C508" s="1" t="s">
        <v>5290</v>
      </c>
      <c r="D508" s="1" t="s">
        <v>4593</v>
      </c>
      <c r="E508" s="1">
        <v>4.7</v>
      </c>
      <c r="F508" s="1">
        <v>23</v>
      </c>
      <c r="G508" s="1" t="s">
        <v>5291</v>
      </c>
      <c r="H508" s="1" t="s">
        <v>4470</v>
      </c>
    </row>
    <row r="509" spans="1:8" x14ac:dyDescent="0.25">
      <c r="A509" s="1" t="s">
        <v>6380</v>
      </c>
      <c r="B509" s="1" t="s">
        <v>4531</v>
      </c>
      <c r="C509" s="1" t="s">
        <v>856</v>
      </c>
      <c r="D509" s="1" t="s">
        <v>4593</v>
      </c>
      <c r="E509" s="1">
        <v>4.8</v>
      </c>
      <c r="F509" s="1">
        <v>38</v>
      </c>
      <c r="G509" s="1" t="s">
        <v>4991</v>
      </c>
      <c r="H509" s="1" t="s">
        <v>4470</v>
      </c>
    </row>
    <row r="510" spans="1:8" x14ac:dyDescent="0.25">
      <c r="A510" s="1" t="s">
        <v>5292</v>
      </c>
      <c r="B510" s="1" t="s">
        <v>5190</v>
      </c>
      <c r="C510" s="1" t="s">
        <v>1059</v>
      </c>
      <c r="D510" s="1" t="s">
        <v>4593</v>
      </c>
      <c r="E510" s="1">
        <v>3.9</v>
      </c>
      <c r="F510" s="1">
        <v>87</v>
      </c>
      <c r="G510" s="1" t="s">
        <v>4568</v>
      </c>
      <c r="H510" s="1" t="s">
        <v>4477</v>
      </c>
    </row>
    <row r="511" spans="1:8" x14ac:dyDescent="0.25">
      <c r="A511" s="1" t="s">
        <v>5293</v>
      </c>
      <c r="B511" s="1" t="s">
        <v>4578</v>
      </c>
      <c r="C511" s="1" t="s">
        <v>2309</v>
      </c>
      <c r="D511" s="1" t="s">
        <v>4593</v>
      </c>
      <c r="E511" s="1">
        <v>4.4000000000000004</v>
      </c>
      <c r="F511" s="1">
        <v>26</v>
      </c>
      <c r="H511" s="1" t="s">
        <v>4477</v>
      </c>
    </row>
    <row r="512" spans="1:8" x14ac:dyDescent="0.25">
      <c r="A512" s="1" t="s">
        <v>5294</v>
      </c>
      <c r="B512" s="1" t="s">
        <v>4531</v>
      </c>
      <c r="C512" s="1" t="s">
        <v>964</v>
      </c>
      <c r="D512" s="1" t="s">
        <v>4593</v>
      </c>
      <c r="E512" s="1">
        <v>4.9000000000000004</v>
      </c>
      <c r="F512" s="1">
        <v>21</v>
      </c>
      <c r="G512" s="1" t="s">
        <v>4830</v>
      </c>
      <c r="H512" s="1" t="s">
        <v>4470</v>
      </c>
    </row>
    <row r="513" spans="1:8" x14ac:dyDescent="0.25">
      <c r="A513" s="1" t="s">
        <v>5295</v>
      </c>
      <c r="B513" s="1" t="s">
        <v>4496</v>
      </c>
      <c r="C513" s="1" t="s">
        <v>3641</v>
      </c>
      <c r="D513" s="1" t="s">
        <v>4593</v>
      </c>
      <c r="E513" s="1">
        <v>4.8</v>
      </c>
      <c r="F513" s="1">
        <v>38</v>
      </c>
      <c r="G513" s="1" t="s">
        <v>5215</v>
      </c>
      <c r="H513" s="1" t="s">
        <v>4487</v>
      </c>
    </row>
    <row r="514" spans="1:8" x14ac:dyDescent="0.25">
      <c r="A514" s="1" t="s">
        <v>5284</v>
      </c>
      <c r="B514" s="1" t="s">
        <v>5146</v>
      </c>
      <c r="C514" s="1" t="s">
        <v>5285</v>
      </c>
      <c r="D514" s="1" t="s">
        <v>4593</v>
      </c>
      <c r="H514" s="1" t="s">
        <v>4477</v>
      </c>
    </row>
    <row r="515" spans="1:8" x14ac:dyDescent="0.25">
      <c r="A515" s="1" t="s">
        <v>5286</v>
      </c>
      <c r="B515" s="1" t="s">
        <v>4580</v>
      </c>
      <c r="C515" s="1" t="s">
        <v>3555</v>
      </c>
      <c r="D515" s="1" t="s">
        <v>4593</v>
      </c>
      <c r="E515" s="1">
        <v>4.8</v>
      </c>
      <c r="F515" s="1">
        <v>27</v>
      </c>
      <c r="H515" s="1" t="s">
        <v>4487</v>
      </c>
    </row>
    <row r="516" spans="1:8" x14ac:dyDescent="0.25">
      <c r="A516" s="1" t="s">
        <v>5287</v>
      </c>
      <c r="B516" s="1" t="s">
        <v>4509</v>
      </c>
      <c r="C516" s="1" t="s">
        <v>2976</v>
      </c>
      <c r="D516" s="1" t="s">
        <v>4593</v>
      </c>
      <c r="H516" s="1" t="s">
        <v>4470</v>
      </c>
    </row>
    <row r="517" spans="1:8" x14ac:dyDescent="0.25">
      <c r="A517" s="1" t="s">
        <v>5288</v>
      </c>
      <c r="B517" s="1" t="s">
        <v>4496</v>
      </c>
      <c r="C517" s="1" t="s">
        <v>3639</v>
      </c>
      <c r="D517" s="1" t="s">
        <v>4593</v>
      </c>
      <c r="E517" s="1">
        <v>4.7</v>
      </c>
      <c r="F517" s="1">
        <v>38</v>
      </c>
      <c r="G517" s="1" t="s">
        <v>4747</v>
      </c>
      <c r="H517" s="1" t="s">
        <v>4487</v>
      </c>
    </row>
    <row r="518" spans="1:8" x14ac:dyDescent="0.25">
      <c r="A518" s="1" t="s">
        <v>5289</v>
      </c>
      <c r="B518" s="1" t="s">
        <v>4978</v>
      </c>
      <c r="C518" s="1" t="s">
        <v>5290</v>
      </c>
      <c r="D518" s="1" t="s">
        <v>4593</v>
      </c>
      <c r="E518" s="1">
        <v>4.7</v>
      </c>
      <c r="F518" s="1">
        <v>23</v>
      </c>
      <c r="G518" s="1" t="s">
        <v>5291</v>
      </c>
      <c r="H518" s="1" t="s">
        <v>4470</v>
      </c>
    </row>
    <row r="519" spans="1:8" x14ac:dyDescent="0.25">
      <c r="A519" s="1" t="s">
        <v>6380</v>
      </c>
      <c r="B519" s="1" t="s">
        <v>4531</v>
      </c>
      <c r="C519" s="1" t="s">
        <v>856</v>
      </c>
      <c r="D519" s="1" t="s">
        <v>4593</v>
      </c>
      <c r="E519" s="1">
        <v>4.8</v>
      </c>
      <c r="F519" s="1">
        <v>38</v>
      </c>
      <c r="G519" s="1" t="s">
        <v>4991</v>
      </c>
      <c r="H519" s="1" t="s">
        <v>4470</v>
      </c>
    </row>
    <row r="520" spans="1:8" x14ac:dyDescent="0.25">
      <c r="A520" s="1" t="s">
        <v>5292</v>
      </c>
      <c r="B520" s="1" t="s">
        <v>5190</v>
      </c>
      <c r="C520" s="1" t="s">
        <v>1059</v>
      </c>
      <c r="D520" s="1" t="s">
        <v>4593</v>
      </c>
      <c r="E520" s="1">
        <v>3.9</v>
      </c>
      <c r="F520" s="1">
        <v>87</v>
      </c>
      <c r="G520" s="1" t="s">
        <v>4568</v>
      </c>
      <c r="H520" s="1" t="s">
        <v>4477</v>
      </c>
    </row>
    <row r="521" spans="1:8" x14ac:dyDescent="0.25">
      <c r="A521" s="1" t="s">
        <v>5293</v>
      </c>
      <c r="B521" s="1" t="s">
        <v>4578</v>
      </c>
      <c r="C521" s="1" t="s">
        <v>2309</v>
      </c>
      <c r="D521" s="1" t="s">
        <v>4593</v>
      </c>
      <c r="E521" s="1">
        <v>4.4000000000000004</v>
      </c>
      <c r="F521" s="1">
        <v>26</v>
      </c>
      <c r="H521" s="1" t="s">
        <v>4477</v>
      </c>
    </row>
    <row r="522" spans="1:8" x14ac:dyDescent="0.25">
      <c r="A522" s="1" t="s">
        <v>5294</v>
      </c>
      <c r="B522" s="1" t="s">
        <v>4531</v>
      </c>
      <c r="C522" s="1" t="s">
        <v>964</v>
      </c>
      <c r="D522" s="1" t="s">
        <v>4593</v>
      </c>
      <c r="E522" s="1">
        <v>4.9000000000000004</v>
      </c>
      <c r="F522" s="1">
        <v>21</v>
      </c>
      <c r="G522" s="1" t="s">
        <v>4830</v>
      </c>
      <c r="H522" s="1" t="s">
        <v>4470</v>
      </c>
    </row>
    <row r="523" spans="1:8" x14ac:dyDescent="0.25">
      <c r="A523" s="1" t="s">
        <v>5295</v>
      </c>
      <c r="B523" s="1" t="s">
        <v>4496</v>
      </c>
      <c r="C523" s="1" t="s">
        <v>3641</v>
      </c>
      <c r="D523" s="1" t="s">
        <v>4593</v>
      </c>
      <c r="E523" s="1">
        <v>4.8</v>
      </c>
      <c r="F523" s="1">
        <v>38</v>
      </c>
      <c r="G523" s="1" t="s">
        <v>5215</v>
      </c>
      <c r="H523" s="1" t="s">
        <v>4487</v>
      </c>
    </row>
    <row r="524" spans="1:8" x14ac:dyDescent="0.25">
      <c r="A524" s="1" t="s">
        <v>5296</v>
      </c>
      <c r="B524" s="1" t="s">
        <v>4496</v>
      </c>
      <c r="C524" s="1" t="s">
        <v>5297</v>
      </c>
      <c r="D524" s="1" t="s">
        <v>5298</v>
      </c>
    </row>
    <row r="525" spans="1:8" x14ac:dyDescent="0.25">
      <c r="A525" s="1" t="s">
        <v>5299</v>
      </c>
      <c r="B525" s="1" t="s">
        <v>5300</v>
      </c>
      <c r="C525" s="1" t="s">
        <v>5301</v>
      </c>
      <c r="D525" s="1" t="s">
        <v>5298</v>
      </c>
    </row>
    <row r="526" spans="1:8" x14ac:dyDescent="0.25">
      <c r="A526" s="1" t="s">
        <v>5302</v>
      </c>
      <c r="B526" s="1" t="s">
        <v>5146</v>
      </c>
      <c r="C526" s="1" t="s">
        <v>5303</v>
      </c>
      <c r="D526" s="1" t="s">
        <v>5304</v>
      </c>
      <c r="E526" s="1">
        <v>4.8</v>
      </c>
      <c r="F526" s="1">
        <v>11</v>
      </c>
      <c r="H526" s="1" t="s">
        <v>4487</v>
      </c>
    </row>
    <row r="527" spans="1:8" x14ac:dyDescent="0.25">
      <c r="A527" s="1" t="s">
        <v>5305</v>
      </c>
      <c r="B527" s="1" t="s">
        <v>5146</v>
      </c>
      <c r="C527" s="1" t="s">
        <v>5306</v>
      </c>
      <c r="D527" s="1" t="s">
        <v>5304</v>
      </c>
      <c r="H527" s="1" t="s">
        <v>4477</v>
      </c>
    </row>
    <row r="528" spans="1:8" x14ac:dyDescent="0.25">
      <c r="A528" s="1" t="s">
        <v>5307</v>
      </c>
      <c r="B528" s="1" t="s">
        <v>5146</v>
      </c>
      <c r="C528" s="1" t="s">
        <v>5308</v>
      </c>
      <c r="D528" s="1" t="s">
        <v>5304</v>
      </c>
      <c r="H528" s="1" t="s">
        <v>4477</v>
      </c>
    </row>
    <row r="529" spans="1:8" x14ac:dyDescent="0.25">
      <c r="A529" s="1" t="s">
        <v>5309</v>
      </c>
      <c r="B529" s="1" t="s">
        <v>5146</v>
      </c>
      <c r="C529" s="1" t="s">
        <v>5310</v>
      </c>
      <c r="D529" s="1" t="s">
        <v>5304</v>
      </c>
      <c r="E529" s="1">
        <v>4.9000000000000004</v>
      </c>
      <c r="F529" s="1">
        <v>7</v>
      </c>
      <c r="H529" s="1" t="s">
        <v>4487</v>
      </c>
    </row>
    <row r="530" spans="1:8" x14ac:dyDescent="0.25">
      <c r="A530" s="1" t="s">
        <v>5311</v>
      </c>
      <c r="B530" s="1" t="s">
        <v>5146</v>
      </c>
      <c r="C530" s="1" t="s">
        <v>5312</v>
      </c>
      <c r="D530" s="1" t="s">
        <v>5304</v>
      </c>
      <c r="H530" s="1" t="s">
        <v>4487</v>
      </c>
    </row>
    <row r="531" spans="1:8" x14ac:dyDescent="0.25">
      <c r="A531" s="1" t="s">
        <v>5313</v>
      </c>
      <c r="B531" s="1" t="s">
        <v>5146</v>
      </c>
      <c r="C531" s="1" t="s">
        <v>5314</v>
      </c>
      <c r="D531" s="1" t="s">
        <v>5304</v>
      </c>
      <c r="H531" s="1" t="s">
        <v>4477</v>
      </c>
    </row>
    <row r="532" spans="1:8" x14ac:dyDescent="0.25">
      <c r="A532" s="1" t="s">
        <v>5315</v>
      </c>
      <c r="B532" s="1" t="s">
        <v>5316</v>
      </c>
      <c r="C532" s="1" t="s">
        <v>5317</v>
      </c>
      <c r="D532" s="1" t="s">
        <v>5318</v>
      </c>
      <c r="E532" s="1">
        <v>4.8</v>
      </c>
      <c r="F532" s="2">
        <v>10967</v>
      </c>
      <c r="G532" s="1" t="s">
        <v>4523</v>
      </c>
      <c r="H532" s="1" t="s">
        <v>4487</v>
      </c>
    </row>
    <row r="533" spans="1:8" x14ac:dyDescent="0.25">
      <c r="A533" s="1" t="s">
        <v>5319</v>
      </c>
      <c r="B533" s="1" t="s">
        <v>4479</v>
      </c>
      <c r="C533" s="1" t="s">
        <v>5320</v>
      </c>
      <c r="D533" s="1" t="s">
        <v>5318</v>
      </c>
      <c r="E533" s="1">
        <v>4.7</v>
      </c>
      <c r="F533" s="2">
        <v>20092</v>
      </c>
      <c r="G533" s="1" t="s">
        <v>4494</v>
      </c>
      <c r="H533" s="1" t="s">
        <v>4477</v>
      </c>
    </row>
    <row r="534" spans="1:8" x14ac:dyDescent="0.25">
      <c r="A534" s="1" t="s">
        <v>5321</v>
      </c>
      <c r="B534" s="1" t="s">
        <v>5322</v>
      </c>
      <c r="C534" s="1" t="s">
        <v>5323</v>
      </c>
      <c r="D534" s="1" t="s">
        <v>5318</v>
      </c>
      <c r="E534" s="1">
        <v>4.8</v>
      </c>
      <c r="F534" s="2">
        <v>6190</v>
      </c>
      <c r="G534" s="1" t="s">
        <v>4716</v>
      </c>
      <c r="H534" s="1" t="s">
        <v>4487</v>
      </c>
    </row>
    <row r="535" spans="1:8" x14ac:dyDescent="0.25">
      <c r="A535" s="1" t="s">
        <v>5324</v>
      </c>
      <c r="B535" s="1" t="s">
        <v>5325</v>
      </c>
      <c r="C535" s="1" t="s">
        <v>5326</v>
      </c>
      <c r="D535" s="1" t="s">
        <v>5318</v>
      </c>
      <c r="E535" s="1">
        <v>4.8</v>
      </c>
      <c r="F535" s="1">
        <v>21</v>
      </c>
      <c r="G535" s="1" t="s">
        <v>5055</v>
      </c>
      <c r="H535" s="1" t="s">
        <v>4487</v>
      </c>
    </row>
    <row r="536" spans="1:8" x14ac:dyDescent="0.25">
      <c r="A536" s="1" t="s">
        <v>5327</v>
      </c>
      <c r="B536" s="1" t="s">
        <v>5328</v>
      </c>
      <c r="C536" s="1" t="s">
        <v>5329</v>
      </c>
      <c r="D536" s="1" t="s">
        <v>5318</v>
      </c>
      <c r="E536" s="1">
        <v>4.8</v>
      </c>
      <c r="F536" s="1">
        <v>203</v>
      </c>
      <c r="G536" s="1" t="s">
        <v>4665</v>
      </c>
      <c r="H536" s="1" t="s">
        <v>4487</v>
      </c>
    </row>
    <row r="537" spans="1:8" x14ac:dyDescent="0.25">
      <c r="A537" s="1" t="s">
        <v>5330</v>
      </c>
      <c r="B537" s="1" t="s">
        <v>5331</v>
      </c>
      <c r="C537" s="1" t="s">
        <v>5332</v>
      </c>
      <c r="D537" s="1" t="s">
        <v>5318</v>
      </c>
      <c r="E537" s="1">
        <v>4.7</v>
      </c>
      <c r="F537" s="1">
        <v>58</v>
      </c>
      <c r="G537" s="1" t="s">
        <v>4880</v>
      </c>
      <c r="H537" s="1" t="s">
        <v>4477</v>
      </c>
    </row>
    <row r="538" spans="1:8" x14ac:dyDescent="0.25">
      <c r="A538" s="1" t="s">
        <v>5333</v>
      </c>
      <c r="B538" s="1" t="s">
        <v>5331</v>
      </c>
      <c r="C538" s="1" t="s">
        <v>5334</v>
      </c>
      <c r="D538" s="1" t="s">
        <v>5318</v>
      </c>
      <c r="E538" s="1">
        <v>4.5999999999999996</v>
      </c>
      <c r="F538" s="1">
        <v>121</v>
      </c>
      <c r="G538" s="1" t="s">
        <v>4726</v>
      </c>
      <c r="H538" s="1" t="s">
        <v>4487</v>
      </c>
    </row>
    <row r="539" spans="1:8" x14ac:dyDescent="0.25">
      <c r="A539" s="1" t="s">
        <v>5335</v>
      </c>
      <c r="B539" s="1" t="s">
        <v>5336</v>
      </c>
      <c r="C539" s="1" t="s">
        <v>5337</v>
      </c>
      <c r="D539" s="1" t="s">
        <v>5338</v>
      </c>
      <c r="E539" s="1">
        <v>4.5999999999999996</v>
      </c>
      <c r="F539" s="1">
        <v>311</v>
      </c>
      <c r="G539" s="1" t="s">
        <v>4655</v>
      </c>
      <c r="H539" s="1" t="s">
        <v>4487</v>
      </c>
    </row>
    <row r="540" spans="1:8" x14ac:dyDescent="0.25">
      <c r="A540" s="1" t="s">
        <v>5339</v>
      </c>
      <c r="B540" s="1" t="s">
        <v>5182</v>
      </c>
      <c r="C540" s="1" t="s">
        <v>5340</v>
      </c>
      <c r="D540" s="1" t="s">
        <v>5338</v>
      </c>
      <c r="E540" s="1">
        <v>4.5999999999999996</v>
      </c>
      <c r="F540" s="1">
        <v>879</v>
      </c>
      <c r="G540" s="1" t="s">
        <v>4565</v>
      </c>
      <c r="H540" s="1" t="s">
        <v>4477</v>
      </c>
    </row>
    <row r="541" spans="1:8" x14ac:dyDescent="0.25">
      <c r="A541" s="1" t="s">
        <v>5341</v>
      </c>
      <c r="B541" s="1" t="s">
        <v>5342</v>
      </c>
      <c r="C541" s="1" t="s">
        <v>5343</v>
      </c>
      <c r="D541" s="1" t="s">
        <v>5338</v>
      </c>
      <c r="E541" s="1">
        <v>4.5</v>
      </c>
      <c r="F541" s="1">
        <v>102</v>
      </c>
      <c r="G541" s="1" t="s">
        <v>5155</v>
      </c>
      <c r="H541" s="1" t="s">
        <v>4487</v>
      </c>
    </row>
    <row r="542" spans="1:8" x14ac:dyDescent="0.25">
      <c r="A542" s="1" t="s">
        <v>5344</v>
      </c>
      <c r="B542" s="1" t="s">
        <v>5345</v>
      </c>
      <c r="C542" s="1" t="s">
        <v>5346</v>
      </c>
      <c r="D542" s="1" t="s">
        <v>5338</v>
      </c>
      <c r="E542" s="1">
        <v>4.8</v>
      </c>
      <c r="F542" s="1">
        <v>997</v>
      </c>
      <c r="G542" s="1" t="s">
        <v>4685</v>
      </c>
      <c r="H542" s="1" t="s">
        <v>4487</v>
      </c>
    </row>
    <row r="543" spans="1:8" x14ac:dyDescent="0.25">
      <c r="A543" s="1" t="s">
        <v>5347</v>
      </c>
      <c r="B543" s="1" t="s">
        <v>5345</v>
      </c>
      <c r="C543" s="1" t="s">
        <v>5348</v>
      </c>
      <c r="D543" s="1" t="s">
        <v>5338</v>
      </c>
      <c r="E543" s="1">
        <v>4.5999999999999996</v>
      </c>
      <c r="F543" s="2">
        <v>5628</v>
      </c>
      <c r="G543" s="1" t="s">
        <v>4552</v>
      </c>
      <c r="H543" s="1" t="s">
        <v>4487</v>
      </c>
    </row>
    <row r="544" spans="1:8" x14ac:dyDescent="0.25">
      <c r="A544" s="1" t="s">
        <v>5349</v>
      </c>
      <c r="B544" s="1" t="s">
        <v>5345</v>
      </c>
      <c r="C544" s="1" t="s">
        <v>5350</v>
      </c>
      <c r="D544" s="1" t="s">
        <v>5338</v>
      </c>
      <c r="E544" s="1">
        <v>4.7</v>
      </c>
      <c r="F544" s="2">
        <v>1532</v>
      </c>
      <c r="G544" s="1" t="s">
        <v>4559</v>
      </c>
      <c r="H544" s="1" t="s">
        <v>4487</v>
      </c>
    </row>
    <row r="545" spans="1:8" x14ac:dyDescent="0.25">
      <c r="A545" s="1" t="s">
        <v>5351</v>
      </c>
      <c r="B545" s="1" t="s">
        <v>5345</v>
      </c>
      <c r="C545" s="1" t="s">
        <v>5352</v>
      </c>
      <c r="D545" s="1" t="s">
        <v>5338</v>
      </c>
      <c r="E545" s="1">
        <v>4.8</v>
      </c>
      <c r="F545" s="1">
        <v>991</v>
      </c>
      <c r="G545" s="1" t="s">
        <v>4685</v>
      </c>
      <c r="H545" s="1" t="s">
        <v>4487</v>
      </c>
    </row>
    <row r="546" spans="1:8" x14ac:dyDescent="0.25">
      <c r="A546" s="1" t="s">
        <v>5353</v>
      </c>
      <c r="B546" s="1" t="s">
        <v>5345</v>
      </c>
      <c r="C546" s="1" t="s">
        <v>5354</v>
      </c>
      <c r="D546" s="1" t="s">
        <v>5338</v>
      </c>
      <c r="E546" s="1">
        <v>4.8</v>
      </c>
      <c r="F546" s="1">
        <v>965</v>
      </c>
      <c r="G546" s="1" t="s">
        <v>4623</v>
      </c>
      <c r="H546" s="1" t="s">
        <v>4487</v>
      </c>
    </row>
    <row r="547" spans="1:8" x14ac:dyDescent="0.25">
      <c r="A547" s="1" t="s">
        <v>5355</v>
      </c>
      <c r="B547" s="1" t="s">
        <v>5356</v>
      </c>
      <c r="C547" s="1" t="s">
        <v>5357</v>
      </c>
      <c r="D547" s="1" t="s">
        <v>5338</v>
      </c>
      <c r="H547" s="1" t="s">
        <v>4487</v>
      </c>
    </row>
    <row r="548" spans="1:8" x14ac:dyDescent="0.25">
      <c r="A548" s="1" t="s">
        <v>5358</v>
      </c>
      <c r="B548" s="1" t="s">
        <v>5359</v>
      </c>
      <c r="C548" s="1" t="s">
        <v>5360</v>
      </c>
      <c r="D548" s="1" t="s">
        <v>5338</v>
      </c>
      <c r="E548" s="1">
        <v>4.9000000000000004</v>
      </c>
      <c r="F548" s="2">
        <v>12265</v>
      </c>
      <c r="G548" s="1" t="s">
        <v>4504</v>
      </c>
      <c r="H548" s="1" t="s">
        <v>4487</v>
      </c>
    </row>
    <row r="549" spans="1:8" x14ac:dyDescent="0.25">
      <c r="A549" s="1" t="s">
        <v>5361</v>
      </c>
      <c r="B549" s="1" t="s">
        <v>5359</v>
      </c>
      <c r="C549" s="1" t="s">
        <v>5362</v>
      </c>
      <c r="D549" s="1" t="s">
        <v>5338</v>
      </c>
      <c r="E549" s="1">
        <v>4.9000000000000004</v>
      </c>
      <c r="F549" s="2">
        <v>2711</v>
      </c>
      <c r="G549" s="1" t="s">
        <v>4559</v>
      </c>
      <c r="H549" s="1" t="s">
        <v>4487</v>
      </c>
    </row>
    <row r="550" spans="1:8" x14ac:dyDescent="0.25">
      <c r="A550" s="1" t="s">
        <v>5363</v>
      </c>
      <c r="B550" s="1" t="s">
        <v>5359</v>
      </c>
      <c r="C550" s="1" t="s">
        <v>5364</v>
      </c>
      <c r="D550" s="1" t="s">
        <v>5338</v>
      </c>
      <c r="E550" s="1">
        <v>4.7</v>
      </c>
      <c r="F550" s="1">
        <v>172</v>
      </c>
      <c r="G550" s="1" t="s">
        <v>4933</v>
      </c>
      <c r="H550" s="1" t="s">
        <v>4487</v>
      </c>
    </row>
    <row r="551" spans="1:8" x14ac:dyDescent="0.25">
      <c r="A551" s="1" t="s">
        <v>5365</v>
      </c>
      <c r="B551" s="1" t="s">
        <v>5359</v>
      </c>
      <c r="C551" s="1" t="s">
        <v>5366</v>
      </c>
      <c r="D551" s="1" t="s">
        <v>5338</v>
      </c>
      <c r="E551" s="1">
        <v>4.7</v>
      </c>
      <c r="F551" s="2">
        <v>1939</v>
      </c>
      <c r="G551" s="1" t="s">
        <v>4507</v>
      </c>
      <c r="H551" s="1" t="s">
        <v>4477</v>
      </c>
    </row>
    <row r="552" spans="1:8" x14ac:dyDescent="0.25">
      <c r="A552" s="1" t="s">
        <v>5367</v>
      </c>
      <c r="B552" s="1" t="s">
        <v>5359</v>
      </c>
      <c r="C552" s="1" t="s">
        <v>5368</v>
      </c>
      <c r="D552" s="1" t="s">
        <v>5338</v>
      </c>
      <c r="E552" s="1">
        <v>4.7</v>
      </c>
      <c r="F552" s="1">
        <v>35</v>
      </c>
      <c r="G552" s="1" t="s">
        <v>5369</v>
      </c>
      <c r="H552" s="1" t="s">
        <v>4477</v>
      </c>
    </row>
    <row r="553" spans="1:8" x14ac:dyDescent="0.25">
      <c r="A553" s="1" t="s">
        <v>5370</v>
      </c>
      <c r="B553" s="1" t="s">
        <v>5359</v>
      </c>
      <c r="C553" s="1" t="s">
        <v>5371</v>
      </c>
      <c r="D553" s="1" t="s">
        <v>5338</v>
      </c>
      <c r="E553" s="1">
        <v>4.5999999999999996</v>
      </c>
      <c r="F553" s="1">
        <v>209</v>
      </c>
      <c r="G553" s="1" t="s">
        <v>4590</v>
      </c>
      <c r="H553" s="1" t="s">
        <v>4477</v>
      </c>
    </row>
    <row r="554" spans="1:8" x14ac:dyDescent="0.25">
      <c r="A554" s="1" t="s">
        <v>5372</v>
      </c>
      <c r="B554" s="1" t="s">
        <v>5039</v>
      </c>
      <c r="C554" s="1" t="s">
        <v>5373</v>
      </c>
      <c r="D554" s="1" t="s">
        <v>5338</v>
      </c>
      <c r="E554" s="1">
        <v>4.7</v>
      </c>
      <c r="F554" s="1">
        <v>89</v>
      </c>
      <c r="G554" s="1" t="s">
        <v>5265</v>
      </c>
      <c r="H554" s="1" t="s">
        <v>4487</v>
      </c>
    </row>
    <row r="555" spans="1:8" x14ac:dyDescent="0.25">
      <c r="A555" s="1" t="s">
        <v>5374</v>
      </c>
      <c r="B555" s="1" t="s">
        <v>4812</v>
      </c>
      <c r="C555" s="1" t="s">
        <v>5375</v>
      </c>
      <c r="D555" s="1" t="s">
        <v>5338</v>
      </c>
      <c r="E555" s="1">
        <v>4.8</v>
      </c>
      <c r="F555" s="1">
        <v>281</v>
      </c>
      <c r="G555" s="1" t="s">
        <v>4644</v>
      </c>
      <c r="H555" s="1" t="s">
        <v>4500</v>
      </c>
    </row>
    <row r="556" spans="1:8" x14ac:dyDescent="0.25">
      <c r="A556" s="1" t="s">
        <v>5376</v>
      </c>
      <c r="B556" s="1" t="s">
        <v>4812</v>
      </c>
      <c r="C556" s="1" t="s">
        <v>5377</v>
      </c>
      <c r="D556" s="1" t="s">
        <v>5338</v>
      </c>
      <c r="E556" s="1">
        <v>4.8</v>
      </c>
      <c r="F556" s="2">
        <v>3750</v>
      </c>
      <c r="G556" s="1" t="s">
        <v>4615</v>
      </c>
      <c r="H556" s="1" t="s">
        <v>4477</v>
      </c>
    </row>
    <row r="557" spans="1:8" x14ac:dyDescent="0.25">
      <c r="A557" s="1" t="s">
        <v>5378</v>
      </c>
      <c r="B557" s="1" t="s">
        <v>4812</v>
      </c>
      <c r="C557" s="1" t="s">
        <v>5379</v>
      </c>
      <c r="D557" s="1" t="s">
        <v>5338</v>
      </c>
      <c r="E557" s="1">
        <v>4.8</v>
      </c>
      <c r="F557" s="1">
        <v>791</v>
      </c>
      <c r="G557" s="1" t="s">
        <v>4754</v>
      </c>
      <c r="H557" s="1" t="s">
        <v>4477</v>
      </c>
    </row>
    <row r="558" spans="1:8" x14ac:dyDescent="0.25">
      <c r="A558" s="1" t="s">
        <v>5380</v>
      </c>
      <c r="B558" s="1" t="s">
        <v>4812</v>
      </c>
      <c r="C558" s="1" t="s">
        <v>5381</v>
      </c>
      <c r="D558" s="1" t="s">
        <v>5338</v>
      </c>
      <c r="E558" s="1">
        <v>4.7</v>
      </c>
      <c r="F558" s="2">
        <v>4530</v>
      </c>
      <c r="G558" s="1" t="s">
        <v>4780</v>
      </c>
      <c r="H558" s="1" t="s">
        <v>4477</v>
      </c>
    </row>
    <row r="559" spans="1:8" x14ac:dyDescent="0.25">
      <c r="A559" s="1" t="s">
        <v>5382</v>
      </c>
      <c r="B559" s="1" t="s">
        <v>4835</v>
      </c>
      <c r="C559" s="1" t="s">
        <v>5383</v>
      </c>
      <c r="D559" s="1" t="s">
        <v>5338</v>
      </c>
      <c r="E559" s="1">
        <v>4.5</v>
      </c>
      <c r="F559" s="1">
        <v>507</v>
      </c>
      <c r="G559" s="1" t="s">
        <v>4644</v>
      </c>
      <c r="H559" s="1" t="s">
        <v>4487</v>
      </c>
    </row>
    <row r="560" spans="1:8" x14ac:dyDescent="0.25">
      <c r="A560" s="1" t="s">
        <v>5384</v>
      </c>
      <c r="B560" s="1" t="s">
        <v>5385</v>
      </c>
      <c r="C560" s="1" t="s">
        <v>5386</v>
      </c>
      <c r="D560" s="1" t="s">
        <v>5338</v>
      </c>
      <c r="E560" s="1">
        <v>4.7</v>
      </c>
      <c r="F560" s="2">
        <v>15866</v>
      </c>
      <c r="G560" s="1" t="s">
        <v>5387</v>
      </c>
      <c r="H560" s="1" t="s">
        <v>4487</v>
      </c>
    </row>
    <row r="561" spans="1:8" x14ac:dyDescent="0.25">
      <c r="A561" s="1" t="s">
        <v>5388</v>
      </c>
      <c r="B561" s="1" t="s">
        <v>4941</v>
      </c>
      <c r="C561" s="1" t="s">
        <v>5389</v>
      </c>
      <c r="D561" s="1" t="s">
        <v>5338</v>
      </c>
      <c r="E561" s="1">
        <v>4.8</v>
      </c>
      <c r="F561" s="2">
        <v>4337</v>
      </c>
      <c r="G561" s="1" t="s">
        <v>4552</v>
      </c>
      <c r="H561" s="1" t="s">
        <v>4487</v>
      </c>
    </row>
    <row r="562" spans="1:8" x14ac:dyDescent="0.25">
      <c r="A562" s="1" t="s">
        <v>5390</v>
      </c>
      <c r="B562" s="1" t="s">
        <v>4941</v>
      </c>
      <c r="C562" s="1" t="s">
        <v>5391</v>
      </c>
      <c r="D562" s="1" t="s">
        <v>5338</v>
      </c>
      <c r="E562" s="1">
        <v>4.7</v>
      </c>
      <c r="F562" s="2">
        <v>2947</v>
      </c>
      <c r="G562" s="1" t="s">
        <v>4604</v>
      </c>
      <c r="H562" s="1" t="s">
        <v>4487</v>
      </c>
    </row>
    <row r="563" spans="1:8" x14ac:dyDescent="0.25">
      <c r="A563" s="1" t="s">
        <v>5392</v>
      </c>
      <c r="B563" s="1" t="s">
        <v>4941</v>
      </c>
      <c r="C563" s="1" t="s">
        <v>5393</v>
      </c>
      <c r="D563" s="1" t="s">
        <v>5338</v>
      </c>
      <c r="E563" s="1">
        <v>4.8</v>
      </c>
      <c r="F563" s="2">
        <v>2453</v>
      </c>
      <c r="G563" s="1" t="s">
        <v>4559</v>
      </c>
      <c r="H563" s="1" t="s">
        <v>4487</v>
      </c>
    </row>
    <row r="564" spans="1:8" x14ac:dyDescent="0.25">
      <c r="A564" s="1" t="s">
        <v>5394</v>
      </c>
      <c r="B564" s="1" t="s">
        <v>4941</v>
      </c>
      <c r="C564" s="1" t="s">
        <v>5395</v>
      </c>
      <c r="D564" s="1" t="s">
        <v>5338</v>
      </c>
      <c r="E564" s="1">
        <v>4.8</v>
      </c>
      <c r="F564" s="2">
        <v>3849</v>
      </c>
      <c r="G564" s="1" t="s">
        <v>4482</v>
      </c>
      <c r="H564" s="1" t="s">
        <v>4487</v>
      </c>
    </row>
    <row r="565" spans="1:8" x14ac:dyDescent="0.25">
      <c r="A565" s="1" t="s">
        <v>5396</v>
      </c>
      <c r="B565" s="1" t="s">
        <v>4941</v>
      </c>
      <c r="C565" s="1" t="s">
        <v>5397</v>
      </c>
      <c r="D565" s="1" t="s">
        <v>5338</v>
      </c>
      <c r="E565" s="1">
        <v>4.8</v>
      </c>
      <c r="F565" s="2">
        <v>2814</v>
      </c>
      <c r="G565" s="1" t="s">
        <v>4866</v>
      </c>
      <c r="H565" s="1" t="s">
        <v>4487</v>
      </c>
    </row>
    <row r="566" spans="1:8" x14ac:dyDescent="0.25">
      <c r="A566" s="1" t="s">
        <v>5398</v>
      </c>
      <c r="B566" s="1" t="s">
        <v>4941</v>
      </c>
      <c r="C566" s="1" t="s">
        <v>5399</v>
      </c>
      <c r="D566" s="1" t="s">
        <v>5338</v>
      </c>
      <c r="E566" s="1">
        <v>4.8</v>
      </c>
      <c r="F566" s="2">
        <v>2397</v>
      </c>
      <c r="G566" s="1" t="s">
        <v>4598</v>
      </c>
      <c r="H566" s="1" t="s">
        <v>4487</v>
      </c>
    </row>
    <row r="567" spans="1:8" x14ac:dyDescent="0.25">
      <c r="A567" s="1" t="s">
        <v>5400</v>
      </c>
      <c r="B567" s="1" t="s">
        <v>4941</v>
      </c>
      <c r="C567" s="1" t="s">
        <v>5401</v>
      </c>
      <c r="D567" s="1" t="s">
        <v>5338</v>
      </c>
      <c r="E567" s="1">
        <v>4.8</v>
      </c>
      <c r="F567" s="2">
        <v>1775</v>
      </c>
      <c r="G567" s="1" t="s">
        <v>4504</v>
      </c>
      <c r="H567" s="1" t="s">
        <v>4487</v>
      </c>
    </row>
    <row r="568" spans="1:8" x14ac:dyDescent="0.25">
      <c r="A568" s="1" t="s">
        <v>5402</v>
      </c>
      <c r="B568" s="1" t="s">
        <v>4941</v>
      </c>
      <c r="C568" s="1" t="s">
        <v>2115</v>
      </c>
      <c r="D568" s="1" t="s">
        <v>5338</v>
      </c>
      <c r="E568" s="1">
        <v>4.8</v>
      </c>
      <c r="F568" s="2">
        <v>1488</v>
      </c>
      <c r="G568" s="1" t="s">
        <v>4626</v>
      </c>
      <c r="H568" s="1" t="s">
        <v>4487</v>
      </c>
    </row>
    <row r="569" spans="1:8" x14ac:dyDescent="0.25">
      <c r="A569" s="1" t="s">
        <v>5403</v>
      </c>
      <c r="B569" s="1" t="s">
        <v>4941</v>
      </c>
      <c r="C569" s="1" t="s">
        <v>5404</v>
      </c>
      <c r="D569" s="1" t="s">
        <v>5338</v>
      </c>
      <c r="E569" s="1">
        <v>4.8</v>
      </c>
      <c r="F569" s="2">
        <v>2562</v>
      </c>
      <c r="G569" s="1" t="s">
        <v>4545</v>
      </c>
      <c r="H569" s="1" t="s">
        <v>4477</v>
      </c>
    </row>
    <row r="570" spans="1:8" x14ac:dyDescent="0.25">
      <c r="A570" s="1" t="s">
        <v>5405</v>
      </c>
      <c r="B570" s="1" t="s">
        <v>4941</v>
      </c>
      <c r="C570" s="1" t="s">
        <v>5406</v>
      </c>
      <c r="D570" s="1" t="s">
        <v>5338</v>
      </c>
      <c r="E570" s="1">
        <v>4.8</v>
      </c>
      <c r="F570" s="2">
        <v>1993</v>
      </c>
      <c r="G570" s="1" t="s">
        <v>4552</v>
      </c>
      <c r="H570" s="1" t="s">
        <v>4477</v>
      </c>
    </row>
    <row r="571" spans="1:8" x14ac:dyDescent="0.25">
      <c r="A571" s="1" t="s">
        <v>5407</v>
      </c>
      <c r="B571" s="1" t="s">
        <v>4534</v>
      </c>
      <c r="C571" s="1" t="s">
        <v>5408</v>
      </c>
      <c r="D571" s="1" t="s">
        <v>5338</v>
      </c>
      <c r="E571" s="1">
        <v>4.7</v>
      </c>
      <c r="F571" s="2">
        <v>5448</v>
      </c>
      <c r="G571" s="1" t="s">
        <v>5409</v>
      </c>
      <c r="H571" s="1" t="s">
        <v>4487</v>
      </c>
    </row>
    <row r="572" spans="1:8" x14ac:dyDescent="0.25">
      <c r="A572" s="1" t="s">
        <v>5410</v>
      </c>
      <c r="B572" s="1" t="s">
        <v>4534</v>
      </c>
      <c r="C572" s="1" t="s">
        <v>763</v>
      </c>
      <c r="D572" s="1" t="s">
        <v>5338</v>
      </c>
      <c r="E572" s="1">
        <v>4.7</v>
      </c>
      <c r="F572" s="2">
        <v>16303</v>
      </c>
      <c r="G572" s="1" t="s">
        <v>5411</v>
      </c>
      <c r="H572" s="1" t="s">
        <v>4487</v>
      </c>
    </row>
    <row r="573" spans="1:8" x14ac:dyDescent="0.25">
      <c r="A573" s="1" t="s">
        <v>5412</v>
      </c>
      <c r="B573" s="1" t="s">
        <v>4534</v>
      </c>
      <c r="C573" s="1" t="s">
        <v>5413</v>
      </c>
      <c r="D573" s="1" t="s">
        <v>5338</v>
      </c>
      <c r="E573" s="1">
        <v>4.7</v>
      </c>
      <c r="F573" s="2">
        <v>3073</v>
      </c>
      <c r="G573" s="1" t="s">
        <v>4559</v>
      </c>
      <c r="H573" s="1" t="s">
        <v>4487</v>
      </c>
    </row>
    <row r="574" spans="1:8" x14ac:dyDescent="0.25">
      <c r="A574" s="1" t="s">
        <v>5414</v>
      </c>
      <c r="B574" s="1" t="s">
        <v>5415</v>
      </c>
      <c r="C574" s="1" t="s">
        <v>5416</v>
      </c>
      <c r="D574" s="1" t="s">
        <v>5338</v>
      </c>
      <c r="E574" s="1">
        <v>4.7</v>
      </c>
      <c r="F574" s="2">
        <v>1936</v>
      </c>
      <c r="G574" s="1" t="s">
        <v>4515</v>
      </c>
      <c r="H574" s="1" t="s">
        <v>4477</v>
      </c>
    </row>
    <row r="575" spans="1:8" x14ac:dyDescent="0.25">
      <c r="A575" s="1" t="s">
        <v>5417</v>
      </c>
      <c r="B575" s="1" t="s">
        <v>4744</v>
      </c>
      <c r="C575" s="1" t="s">
        <v>5418</v>
      </c>
      <c r="D575" s="1" t="s">
        <v>5338</v>
      </c>
      <c r="E575" s="1">
        <v>4.8</v>
      </c>
      <c r="F575" s="2">
        <v>1133</v>
      </c>
      <c r="G575" s="1" t="s">
        <v>5163</v>
      </c>
      <c r="H575" s="1" t="s">
        <v>4487</v>
      </c>
    </row>
    <row r="576" spans="1:8" x14ac:dyDescent="0.25">
      <c r="A576" s="1" t="s">
        <v>5419</v>
      </c>
      <c r="B576" s="1" t="s">
        <v>4983</v>
      </c>
      <c r="C576" s="1" t="s">
        <v>5420</v>
      </c>
      <c r="D576" s="1" t="s">
        <v>5338</v>
      </c>
      <c r="E576" s="1">
        <v>4.5999999999999996</v>
      </c>
      <c r="F576" s="1">
        <v>66</v>
      </c>
      <c r="G576" s="1" t="s">
        <v>5249</v>
      </c>
      <c r="H576" s="1" t="s">
        <v>4487</v>
      </c>
    </row>
    <row r="577" spans="1:8" x14ac:dyDescent="0.25">
      <c r="A577" s="1" t="s">
        <v>5421</v>
      </c>
      <c r="B577" s="1" t="s">
        <v>4983</v>
      </c>
      <c r="C577" s="1" t="s">
        <v>5422</v>
      </c>
      <c r="D577" s="1" t="s">
        <v>5338</v>
      </c>
      <c r="E577" s="1">
        <v>4.5</v>
      </c>
      <c r="F577" s="1">
        <v>157</v>
      </c>
      <c r="G577" s="1" t="s">
        <v>4628</v>
      </c>
      <c r="H577" s="1" t="s">
        <v>4487</v>
      </c>
    </row>
    <row r="578" spans="1:8" x14ac:dyDescent="0.25">
      <c r="A578" s="1" t="s">
        <v>5423</v>
      </c>
      <c r="B578" s="1" t="s">
        <v>4983</v>
      </c>
      <c r="C578" s="1" t="s">
        <v>5424</v>
      </c>
      <c r="D578" s="1" t="s">
        <v>5338</v>
      </c>
      <c r="E578" s="1">
        <v>4.0999999999999996</v>
      </c>
      <c r="F578" s="1">
        <v>19</v>
      </c>
      <c r="H578" s="1" t="s">
        <v>4487</v>
      </c>
    </row>
    <row r="579" spans="1:8" x14ac:dyDescent="0.25">
      <c r="A579" s="1" t="s">
        <v>5425</v>
      </c>
      <c r="B579" s="1" t="s">
        <v>4687</v>
      </c>
      <c r="C579" s="1" t="s">
        <v>5426</v>
      </c>
      <c r="D579" s="1" t="s">
        <v>5338</v>
      </c>
      <c r="H579" s="1" t="s">
        <v>4487</v>
      </c>
    </row>
    <row r="580" spans="1:8" x14ac:dyDescent="0.25">
      <c r="A580" s="1" t="s">
        <v>5427</v>
      </c>
      <c r="B580" s="1" t="s">
        <v>4687</v>
      </c>
      <c r="C580" s="1" t="s">
        <v>5428</v>
      </c>
      <c r="D580" s="1" t="s">
        <v>5338</v>
      </c>
      <c r="E580" s="1">
        <v>4.7</v>
      </c>
      <c r="F580" s="2">
        <v>5625</v>
      </c>
      <c r="G580" s="1" t="s">
        <v>4784</v>
      </c>
      <c r="H580" s="1" t="s">
        <v>4487</v>
      </c>
    </row>
    <row r="581" spans="1:8" x14ac:dyDescent="0.25">
      <c r="A581" s="1" t="s">
        <v>5429</v>
      </c>
      <c r="B581" s="1" t="s">
        <v>4687</v>
      </c>
      <c r="C581" s="1" t="s">
        <v>5430</v>
      </c>
      <c r="D581" s="1" t="s">
        <v>5338</v>
      </c>
      <c r="E581" s="1">
        <v>4.8</v>
      </c>
      <c r="F581" s="1">
        <v>302</v>
      </c>
      <c r="G581" s="1" t="s">
        <v>5085</v>
      </c>
      <c r="H581" s="1" t="s">
        <v>4487</v>
      </c>
    </row>
    <row r="582" spans="1:8" x14ac:dyDescent="0.25">
      <c r="A582" s="1" t="s">
        <v>5431</v>
      </c>
      <c r="B582" s="1" t="s">
        <v>4687</v>
      </c>
      <c r="C582" s="1" t="s">
        <v>5432</v>
      </c>
      <c r="D582" s="1" t="s">
        <v>5338</v>
      </c>
      <c r="G582" s="1" t="s">
        <v>4830</v>
      </c>
      <c r="H582" s="1" t="s">
        <v>4477</v>
      </c>
    </row>
    <row r="583" spans="1:8" x14ac:dyDescent="0.25">
      <c r="A583" s="1" t="s">
        <v>5433</v>
      </c>
      <c r="B583" s="1" t="s">
        <v>4723</v>
      </c>
      <c r="C583" s="1" t="s">
        <v>5434</v>
      </c>
      <c r="D583" s="1" t="s">
        <v>5338</v>
      </c>
      <c r="E583" s="1">
        <v>4.7</v>
      </c>
      <c r="F583" s="2">
        <v>4302</v>
      </c>
      <c r="G583" s="1" t="s">
        <v>4681</v>
      </c>
      <c r="H583" s="1" t="s">
        <v>4487</v>
      </c>
    </row>
    <row r="584" spans="1:8" x14ac:dyDescent="0.25">
      <c r="A584" s="1" t="s">
        <v>5435</v>
      </c>
      <c r="B584" s="1" t="s">
        <v>4723</v>
      </c>
      <c r="C584" s="1" t="s">
        <v>5436</v>
      </c>
      <c r="D584" s="1" t="s">
        <v>5338</v>
      </c>
      <c r="E584" s="1">
        <v>4.4000000000000004</v>
      </c>
      <c r="F584" s="2">
        <v>1595</v>
      </c>
      <c r="G584" s="1" t="s">
        <v>4623</v>
      </c>
      <c r="H584" s="1" t="s">
        <v>4487</v>
      </c>
    </row>
    <row r="585" spans="1:8" x14ac:dyDescent="0.25">
      <c r="A585" s="1" t="s">
        <v>5437</v>
      </c>
      <c r="B585" s="1" t="s">
        <v>4723</v>
      </c>
      <c r="C585" s="1" t="s">
        <v>2486</v>
      </c>
      <c r="D585" s="1" t="s">
        <v>5338</v>
      </c>
      <c r="E585" s="1">
        <v>4.5999999999999996</v>
      </c>
      <c r="F585" s="1">
        <v>310</v>
      </c>
      <c r="G585" s="1" t="s">
        <v>4754</v>
      </c>
      <c r="H585" s="1" t="s">
        <v>4487</v>
      </c>
    </row>
    <row r="586" spans="1:8" x14ac:dyDescent="0.25">
      <c r="A586" s="1" t="s">
        <v>5438</v>
      </c>
      <c r="B586" s="1" t="s">
        <v>5054</v>
      </c>
      <c r="C586" s="1" t="s">
        <v>5439</v>
      </c>
      <c r="D586" s="1" t="s">
        <v>5338</v>
      </c>
      <c r="E586" s="1">
        <v>2.9</v>
      </c>
      <c r="F586" s="1">
        <v>12</v>
      </c>
      <c r="G586" s="1" t="s">
        <v>5055</v>
      </c>
      <c r="H586" s="1" t="s">
        <v>4487</v>
      </c>
    </row>
    <row r="587" spans="1:8" x14ac:dyDescent="0.25">
      <c r="A587" s="1" t="s">
        <v>5440</v>
      </c>
      <c r="B587" s="1" t="s">
        <v>5054</v>
      </c>
      <c r="C587" s="1" t="s">
        <v>5441</v>
      </c>
      <c r="D587" s="1" t="s">
        <v>5338</v>
      </c>
      <c r="E587" s="1">
        <v>4.5</v>
      </c>
      <c r="F587" s="1">
        <v>232</v>
      </c>
      <c r="G587" s="1" t="s">
        <v>5009</v>
      </c>
      <c r="H587" s="1" t="s">
        <v>4477</v>
      </c>
    </row>
    <row r="588" spans="1:8" x14ac:dyDescent="0.25">
      <c r="A588" s="1" t="s">
        <v>5442</v>
      </c>
      <c r="B588" s="1" t="s">
        <v>4479</v>
      </c>
      <c r="C588" s="1" t="s">
        <v>5443</v>
      </c>
      <c r="D588" s="1" t="s">
        <v>5338</v>
      </c>
      <c r="E588" s="1">
        <v>4.7</v>
      </c>
      <c r="F588" s="1">
        <v>872</v>
      </c>
      <c r="G588" s="1" t="s">
        <v>4576</v>
      </c>
      <c r="H588" s="1" t="s">
        <v>4500</v>
      </c>
    </row>
    <row r="589" spans="1:8" x14ac:dyDescent="0.25">
      <c r="A589" s="1" t="s">
        <v>5444</v>
      </c>
      <c r="B589" s="1" t="s">
        <v>4479</v>
      </c>
      <c r="C589" s="1" t="s">
        <v>5445</v>
      </c>
      <c r="D589" s="1" t="s">
        <v>5338</v>
      </c>
      <c r="E589" s="1">
        <v>4.5999999999999996</v>
      </c>
      <c r="F589" s="1">
        <v>158</v>
      </c>
      <c r="G589" s="1" t="s">
        <v>4600</v>
      </c>
      <c r="H589" s="1" t="s">
        <v>4500</v>
      </c>
    </row>
    <row r="590" spans="1:8" x14ac:dyDescent="0.25">
      <c r="A590" s="1" t="s">
        <v>5446</v>
      </c>
      <c r="B590" s="1" t="s">
        <v>4479</v>
      </c>
      <c r="C590" s="1" t="s">
        <v>5447</v>
      </c>
      <c r="D590" s="1" t="s">
        <v>5338</v>
      </c>
      <c r="E590" s="1">
        <v>4.8</v>
      </c>
      <c r="F590" s="2">
        <v>126317</v>
      </c>
      <c r="G590" s="1" t="s">
        <v>5448</v>
      </c>
      <c r="H590" s="1" t="s">
        <v>4477</v>
      </c>
    </row>
    <row r="591" spans="1:8" x14ac:dyDescent="0.25">
      <c r="A591" s="1" t="s">
        <v>5449</v>
      </c>
      <c r="B591" s="1" t="s">
        <v>4479</v>
      </c>
      <c r="C591" s="1" t="s">
        <v>805</v>
      </c>
      <c r="D591" s="1" t="s">
        <v>5338</v>
      </c>
      <c r="E591" s="1">
        <v>4.5999999999999996</v>
      </c>
      <c r="F591" s="2">
        <v>3763</v>
      </c>
      <c r="G591" s="1" t="s">
        <v>5450</v>
      </c>
      <c r="H591" s="1" t="s">
        <v>4477</v>
      </c>
    </row>
    <row r="592" spans="1:8" x14ac:dyDescent="0.25">
      <c r="A592" s="1" t="s">
        <v>5451</v>
      </c>
      <c r="B592" s="1" t="s">
        <v>4479</v>
      </c>
      <c r="C592" s="1" t="s">
        <v>5452</v>
      </c>
      <c r="D592" s="1" t="s">
        <v>5338</v>
      </c>
      <c r="E592" s="1">
        <v>4.7</v>
      </c>
      <c r="F592" s="2">
        <v>1877</v>
      </c>
      <c r="G592" s="1" t="s">
        <v>4786</v>
      </c>
      <c r="H592" s="1" t="s">
        <v>4477</v>
      </c>
    </row>
    <row r="593" spans="1:8" x14ac:dyDescent="0.25">
      <c r="A593" s="1" t="s">
        <v>5453</v>
      </c>
      <c r="B593" s="1" t="s">
        <v>4479</v>
      </c>
      <c r="C593" s="1" t="s">
        <v>5454</v>
      </c>
      <c r="D593" s="1" t="s">
        <v>5338</v>
      </c>
      <c r="E593" s="1">
        <v>4.7</v>
      </c>
      <c r="F593" s="2">
        <v>1449</v>
      </c>
      <c r="G593" s="1" t="s">
        <v>4858</v>
      </c>
      <c r="H593" s="1" t="s">
        <v>4477</v>
      </c>
    </row>
    <row r="594" spans="1:8" x14ac:dyDescent="0.25">
      <c r="A594" s="1" t="s">
        <v>5455</v>
      </c>
      <c r="B594" s="1" t="s">
        <v>4479</v>
      </c>
      <c r="C594" s="1" t="s">
        <v>5456</v>
      </c>
      <c r="D594" s="1" t="s">
        <v>5338</v>
      </c>
      <c r="E594" s="1">
        <v>4.8</v>
      </c>
      <c r="F594" s="1">
        <v>736</v>
      </c>
      <c r="G594" s="1" t="s">
        <v>4816</v>
      </c>
      <c r="H594" s="1" t="s">
        <v>4477</v>
      </c>
    </row>
    <row r="595" spans="1:8" x14ac:dyDescent="0.25">
      <c r="A595" s="1" t="s">
        <v>5457</v>
      </c>
      <c r="B595" s="1" t="s">
        <v>4479</v>
      </c>
      <c r="C595" s="1" t="s">
        <v>5458</v>
      </c>
      <c r="D595" s="1" t="s">
        <v>5338</v>
      </c>
      <c r="E595" s="1">
        <v>4.5999999999999996</v>
      </c>
      <c r="F595" s="2">
        <v>1138</v>
      </c>
      <c r="G595" s="1" t="s">
        <v>4696</v>
      </c>
      <c r="H595" s="1" t="s">
        <v>4477</v>
      </c>
    </row>
    <row r="596" spans="1:8" x14ac:dyDescent="0.25">
      <c r="A596" s="1" t="s">
        <v>5459</v>
      </c>
      <c r="B596" s="1" t="s">
        <v>4860</v>
      </c>
      <c r="C596" s="1" t="s">
        <v>5460</v>
      </c>
      <c r="D596" s="1" t="s">
        <v>5338</v>
      </c>
      <c r="E596" s="1">
        <v>4.5999999999999996</v>
      </c>
      <c r="F596" s="1">
        <v>27</v>
      </c>
      <c r="G596" s="1" t="s">
        <v>5461</v>
      </c>
      <c r="H596" s="1" t="s">
        <v>4487</v>
      </c>
    </row>
    <row r="597" spans="1:8" x14ac:dyDescent="0.25">
      <c r="A597" s="1" t="s">
        <v>5462</v>
      </c>
      <c r="B597" s="1" t="s">
        <v>4860</v>
      </c>
      <c r="C597" s="1" t="s">
        <v>5463</v>
      </c>
      <c r="D597" s="1" t="s">
        <v>5338</v>
      </c>
      <c r="E597" s="1">
        <v>4.3</v>
      </c>
      <c r="F597" s="1">
        <v>29</v>
      </c>
      <c r="G597" s="1" t="s">
        <v>4683</v>
      </c>
      <c r="H597" s="1" t="s">
        <v>4487</v>
      </c>
    </row>
    <row r="598" spans="1:8" x14ac:dyDescent="0.25">
      <c r="A598" s="1" t="s">
        <v>5464</v>
      </c>
      <c r="B598" s="1" t="s">
        <v>4570</v>
      </c>
      <c r="C598" s="1" t="s">
        <v>5465</v>
      </c>
      <c r="D598" s="1" t="s">
        <v>5338</v>
      </c>
      <c r="E598" s="1">
        <v>4.5999999999999996</v>
      </c>
      <c r="F598" s="2">
        <v>2854</v>
      </c>
      <c r="G598" s="1" t="s">
        <v>4494</v>
      </c>
      <c r="H598" s="1" t="s">
        <v>4487</v>
      </c>
    </row>
    <row r="599" spans="1:8" x14ac:dyDescent="0.25">
      <c r="A599" s="1" t="s">
        <v>5466</v>
      </c>
      <c r="B599" s="1" t="s">
        <v>4570</v>
      </c>
      <c r="C599" s="1" t="s">
        <v>5467</v>
      </c>
      <c r="D599" s="1" t="s">
        <v>5338</v>
      </c>
      <c r="E599" s="1">
        <v>4.5999999999999996</v>
      </c>
      <c r="F599" s="2">
        <v>18085</v>
      </c>
      <c r="G599" s="1" t="s">
        <v>5468</v>
      </c>
      <c r="H599" s="1" t="s">
        <v>4487</v>
      </c>
    </row>
    <row r="600" spans="1:8" x14ac:dyDescent="0.25">
      <c r="A600" s="1" t="s">
        <v>5469</v>
      </c>
      <c r="B600" s="1" t="s">
        <v>4570</v>
      </c>
      <c r="C600" s="1" t="s">
        <v>5470</v>
      </c>
      <c r="D600" s="1" t="s">
        <v>5338</v>
      </c>
      <c r="E600" s="1">
        <v>4.5999999999999996</v>
      </c>
      <c r="F600" s="2">
        <v>14152</v>
      </c>
      <c r="G600" s="1" t="s">
        <v>5468</v>
      </c>
      <c r="H600" s="1" t="s">
        <v>4487</v>
      </c>
    </row>
    <row r="601" spans="1:8" x14ac:dyDescent="0.25">
      <c r="A601" s="1" t="s">
        <v>5471</v>
      </c>
      <c r="B601" s="1" t="s">
        <v>4570</v>
      </c>
      <c r="C601" s="1" t="s">
        <v>5472</v>
      </c>
      <c r="D601" s="1" t="s">
        <v>5338</v>
      </c>
      <c r="E601" s="1">
        <v>4.7</v>
      </c>
      <c r="F601" s="2">
        <v>6352</v>
      </c>
      <c r="G601" s="1" t="s">
        <v>5473</v>
      </c>
      <c r="H601" s="1" t="s">
        <v>4487</v>
      </c>
    </row>
    <row r="602" spans="1:8" x14ac:dyDescent="0.25">
      <c r="A602" s="1" t="s">
        <v>5474</v>
      </c>
      <c r="B602" s="1" t="s">
        <v>4570</v>
      </c>
      <c r="C602" s="1" t="s">
        <v>1829</v>
      </c>
      <c r="D602" s="1" t="s">
        <v>5338</v>
      </c>
      <c r="E602" s="1">
        <v>4.5999999999999996</v>
      </c>
      <c r="F602" s="2">
        <v>12629</v>
      </c>
      <c r="G602" s="1" t="s">
        <v>5475</v>
      </c>
      <c r="H602" s="1" t="s">
        <v>4487</v>
      </c>
    </row>
    <row r="603" spans="1:8" x14ac:dyDescent="0.25">
      <c r="A603" s="1" t="s">
        <v>5476</v>
      </c>
      <c r="B603" s="1" t="s">
        <v>4570</v>
      </c>
      <c r="C603" s="1" t="s">
        <v>5477</v>
      </c>
      <c r="D603" s="1" t="s">
        <v>5338</v>
      </c>
      <c r="E603" s="1">
        <v>4.5999999999999996</v>
      </c>
      <c r="F603" s="2">
        <v>6175</v>
      </c>
      <c r="G603" s="1" t="s">
        <v>4604</v>
      </c>
      <c r="H603" s="1" t="s">
        <v>4487</v>
      </c>
    </row>
    <row r="604" spans="1:8" x14ac:dyDescent="0.25">
      <c r="A604" s="1" t="s">
        <v>5478</v>
      </c>
      <c r="B604" s="1" t="s">
        <v>4570</v>
      </c>
      <c r="C604" s="1" t="s">
        <v>5479</v>
      </c>
      <c r="D604" s="1" t="s">
        <v>5338</v>
      </c>
      <c r="E604" s="1">
        <v>4.5</v>
      </c>
      <c r="F604" s="1">
        <v>961</v>
      </c>
      <c r="G604" s="1" t="s">
        <v>4653</v>
      </c>
      <c r="H604" s="1" t="s">
        <v>4477</v>
      </c>
    </row>
    <row r="605" spans="1:8" x14ac:dyDescent="0.25">
      <c r="A605" s="1" t="s">
        <v>5480</v>
      </c>
      <c r="B605" s="1" t="s">
        <v>4570</v>
      </c>
      <c r="C605" s="1" t="s">
        <v>5481</v>
      </c>
      <c r="D605" s="1" t="s">
        <v>5338</v>
      </c>
      <c r="E605" s="1">
        <v>4.5</v>
      </c>
      <c r="F605" s="1">
        <v>53</v>
      </c>
      <c r="G605" s="1" t="s">
        <v>4521</v>
      </c>
      <c r="H605" s="1" t="s">
        <v>4477</v>
      </c>
    </row>
    <row r="606" spans="1:8" x14ac:dyDescent="0.25">
      <c r="A606" s="1" t="s">
        <v>5482</v>
      </c>
      <c r="B606" s="1" t="s">
        <v>5483</v>
      </c>
      <c r="C606" s="1" t="s">
        <v>5484</v>
      </c>
      <c r="D606" s="1" t="s">
        <v>5338</v>
      </c>
      <c r="E606" s="1">
        <v>4.4000000000000004</v>
      </c>
      <c r="F606" s="1">
        <v>7</v>
      </c>
      <c r="H606" s="1" t="s">
        <v>4487</v>
      </c>
    </row>
    <row r="607" spans="1:8" x14ac:dyDescent="0.25">
      <c r="A607" s="1" t="s">
        <v>5485</v>
      </c>
      <c r="B607" s="1" t="s">
        <v>5486</v>
      </c>
      <c r="C607" s="1" t="s">
        <v>5487</v>
      </c>
      <c r="D607" s="1" t="s">
        <v>5338</v>
      </c>
      <c r="E607" s="1">
        <v>4.7</v>
      </c>
      <c r="F607" s="2">
        <v>10128</v>
      </c>
      <c r="G607" s="1" t="s">
        <v>4490</v>
      </c>
      <c r="H607" s="1" t="s">
        <v>4477</v>
      </c>
    </row>
    <row r="608" spans="1:8" x14ac:dyDescent="0.25">
      <c r="A608" s="1" t="s">
        <v>5488</v>
      </c>
      <c r="B608" s="1" t="s">
        <v>5486</v>
      </c>
      <c r="C608" s="1" t="s">
        <v>5489</v>
      </c>
      <c r="D608" s="1" t="s">
        <v>5338</v>
      </c>
      <c r="E608" s="1">
        <v>4.5</v>
      </c>
      <c r="F608" s="1">
        <v>456</v>
      </c>
      <c r="G608" s="1" t="s">
        <v>4670</v>
      </c>
      <c r="H608" s="1" t="s">
        <v>4477</v>
      </c>
    </row>
    <row r="609" spans="1:8" x14ac:dyDescent="0.25">
      <c r="A609" s="1" t="s">
        <v>5490</v>
      </c>
      <c r="B609" s="1" t="s">
        <v>4652</v>
      </c>
      <c r="C609" s="1" t="s">
        <v>5491</v>
      </c>
      <c r="D609" s="1" t="s">
        <v>5338</v>
      </c>
      <c r="E609" s="1">
        <v>4.5999999999999996</v>
      </c>
      <c r="F609" s="2">
        <v>1285</v>
      </c>
      <c r="G609" s="1" t="s">
        <v>5163</v>
      </c>
      <c r="H609" s="1" t="s">
        <v>4487</v>
      </c>
    </row>
    <row r="610" spans="1:8" x14ac:dyDescent="0.25">
      <c r="A610" s="1" t="s">
        <v>5492</v>
      </c>
      <c r="B610" s="1" t="s">
        <v>5493</v>
      </c>
      <c r="C610" s="1" t="s">
        <v>5494</v>
      </c>
      <c r="D610" s="1" t="s">
        <v>5338</v>
      </c>
      <c r="E610" s="1">
        <v>4.5</v>
      </c>
      <c r="F610" s="1">
        <v>570</v>
      </c>
      <c r="G610" s="1" t="s">
        <v>5163</v>
      </c>
      <c r="H610" s="1" t="s">
        <v>4477</v>
      </c>
    </row>
    <row r="611" spans="1:8" x14ac:dyDescent="0.25">
      <c r="A611" s="1" t="s">
        <v>5495</v>
      </c>
      <c r="B611" s="1" t="s">
        <v>5493</v>
      </c>
      <c r="C611" s="1" t="s">
        <v>5496</v>
      </c>
      <c r="D611" s="1" t="s">
        <v>5338</v>
      </c>
      <c r="E611" s="1">
        <v>4.5</v>
      </c>
      <c r="F611" s="1">
        <v>253</v>
      </c>
      <c r="G611" s="1" t="s">
        <v>4568</v>
      </c>
      <c r="H611" s="1" t="s">
        <v>4477</v>
      </c>
    </row>
    <row r="612" spans="1:8" x14ac:dyDescent="0.25">
      <c r="A612" s="1" t="s">
        <v>5497</v>
      </c>
      <c r="B612" s="1" t="s">
        <v>5493</v>
      </c>
      <c r="C612" s="1" t="s">
        <v>5498</v>
      </c>
      <c r="D612" s="1" t="s">
        <v>5338</v>
      </c>
      <c r="E612" s="1">
        <v>4.4000000000000004</v>
      </c>
      <c r="F612" s="2">
        <v>1056</v>
      </c>
      <c r="G612" s="1" t="s">
        <v>5499</v>
      </c>
      <c r="H612" s="1" t="s">
        <v>4477</v>
      </c>
    </row>
    <row r="613" spans="1:8" x14ac:dyDescent="0.25">
      <c r="A613" s="1" t="s">
        <v>5500</v>
      </c>
      <c r="B613" s="1" t="s">
        <v>5501</v>
      </c>
      <c r="C613" s="1" t="s">
        <v>5502</v>
      </c>
      <c r="D613" s="1" t="s">
        <v>5338</v>
      </c>
      <c r="E613" s="1">
        <v>4.8</v>
      </c>
      <c r="F613" s="1">
        <v>64</v>
      </c>
      <c r="G613" s="1" t="s">
        <v>5013</v>
      </c>
      <c r="H613" s="1" t="s">
        <v>4487</v>
      </c>
    </row>
    <row r="614" spans="1:8" x14ac:dyDescent="0.25">
      <c r="A614" s="1" t="s">
        <v>5503</v>
      </c>
      <c r="B614" s="1" t="s">
        <v>5501</v>
      </c>
      <c r="C614" s="1" t="s">
        <v>5504</v>
      </c>
      <c r="D614" s="1" t="s">
        <v>5338</v>
      </c>
      <c r="E614" s="1">
        <v>4.3</v>
      </c>
      <c r="F614" s="1">
        <v>403</v>
      </c>
      <c r="G614" s="1" t="s">
        <v>4563</v>
      </c>
      <c r="H614" s="1" t="s">
        <v>4477</v>
      </c>
    </row>
    <row r="615" spans="1:8" x14ac:dyDescent="0.25">
      <c r="A615" s="1" t="s">
        <v>5505</v>
      </c>
      <c r="B615" s="1" t="s">
        <v>5501</v>
      </c>
      <c r="C615" s="1" t="s">
        <v>5506</v>
      </c>
      <c r="D615" s="1" t="s">
        <v>5338</v>
      </c>
      <c r="E615" s="1">
        <v>4.8</v>
      </c>
      <c r="F615" s="1">
        <v>10</v>
      </c>
      <c r="H615" s="1" t="s">
        <v>4477</v>
      </c>
    </row>
    <row r="616" spans="1:8" x14ac:dyDescent="0.25">
      <c r="A616" s="1" t="s">
        <v>5507</v>
      </c>
      <c r="B616" s="1" t="s">
        <v>4839</v>
      </c>
      <c r="C616" s="1" t="s">
        <v>5508</v>
      </c>
      <c r="D616" s="1" t="s">
        <v>5338</v>
      </c>
      <c r="E616" s="1">
        <v>4.3</v>
      </c>
      <c r="F616" s="2">
        <v>1170</v>
      </c>
      <c r="G616" s="1" t="s">
        <v>4492</v>
      </c>
      <c r="H616" s="1" t="s">
        <v>4500</v>
      </c>
    </row>
    <row r="617" spans="1:8" x14ac:dyDescent="0.25">
      <c r="A617" s="1" t="s">
        <v>5509</v>
      </c>
      <c r="B617" s="1" t="s">
        <v>4839</v>
      </c>
      <c r="C617" s="1" t="s">
        <v>5510</v>
      </c>
      <c r="D617" s="1" t="s">
        <v>5338</v>
      </c>
      <c r="E617" s="1">
        <v>4.5999999999999996</v>
      </c>
      <c r="F617" s="2">
        <v>1663</v>
      </c>
      <c r="G617" s="1" t="s">
        <v>4840</v>
      </c>
      <c r="H617" s="1" t="s">
        <v>4487</v>
      </c>
    </row>
    <row r="618" spans="1:8" x14ac:dyDescent="0.25">
      <c r="A618" s="1" t="s">
        <v>5511</v>
      </c>
      <c r="B618" s="1" t="s">
        <v>4839</v>
      </c>
      <c r="C618" s="1" t="s">
        <v>5512</v>
      </c>
      <c r="D618" s="1" t="s">
        <v>5338</v>
      </c>
      <c r="E618" s="1">
        <v>4.7</v>
      </c>
      <c r="F618" s="2">
        <v>1461</v>
      </c>
      <c r="G618" s="1" t="s">
        <v>4620</v>
      </c>
      <c r="H618" s="1" t="s">
        <v>4487</v>
      </c>
    </row>
    <row r="619" spans="1:8" x14ac:dyDescent="0.25">
      <c r="A619" s="1" t="s">
        <v>5513</v>
      </c>
      <c r="B619" s="1" t="s">
        <v>4962</v>
      </c>
      <c r="C619" s="1" t="s">
        <v>5514</v>
      </c>
      <c r="D619" s="1" t="s">
        <v>5338</v>
      </c>
      <c r="E619" s="1">
        <v>4.5</v>
      </c>
      <c r="F619" s="1">
        <v>326</v>
      </c>
      <c r="G619" s="1" t="s">
        <v>4698</v>
      </c>
      <c r="H619" s="1" t="s">
        <v>4477</v>
      </c>
    </row>
    <row r="620" spans="1:8" x14ac:dyDescent="0.25">
      <c r="A620" s="1" t="s">
        <v>5515</v>
      </c>
      <c r="B620" s="1" t="s">
        <v>5105</v>
      </c>
      <c r="C620" s="1" t="s">
        <v>5516</v>
      </c>
      <c r="D620" s="1" t="s">
        <v>5338</v>
      </c>
      <c r="E620" s="1">
        <v>4.7</v>
      </c>
      <c r="F620" s="2">
        <v>21691</v>
      </c>
      <c r="G620" s="1" t="s">
        <v>5517</v>
      </c>
      <c r="H620" s="1" t="s">
        <v>4487</v>
      </c>
    </row>
    <row r="621" spans="1:8" x14ac:dyDescent="0.25">
      <c r="A621" s="1" t="s">
        <v>5518</v>
      </c>
      <c r="B621" s="1" t="s">
        <v>5105</v>
      </c>
      <c r="C621" s="1" t="s">
        <v>5519</v>
      </c>
      <c r="D621" s="1" t="s">
        <v>5338</v>
      </c>
      <c r="E621" s="1">
        <v>4.5999999999999996</v>
      </c>
      <c r="F621" s="1">
        <v>44</v>
      </c>
      <c r="G621" s="1" t="s">
        <v>4837</v>
      </c>
      <c r="H621" s="1" t="s">
        <v>4487</v>
      </c>
    </row>
    <row r="622" spans="1:8" x14ac:dyDescent="0.25">
      <c r="A622" s="1" t="s">
        <v>5520</v>
      </c>
      <c r="B622" s="1" t="s">
        <v>4729</v>
      </c>
      <c r="C622" s="1" t="s">
        <v>5521</v>
      </c>
      <c r="D622" s="1" t="s">
        <v>5338</v>
      </c>
      <c r="E622" s="1">
        <v>4.5</v>
      </c>
      <c r="F622" s="2">
        <v>2117</v>
      </c>
      <c r="G622" s="1" t="s">
        <v>5021</v>
      </c>
      <c r="H622" s="1" t="s">
        <v>4500</v>
      </c>
    </row>
    <row r="623" spans="1:8" x14ac:dyDescent="0.25">
      <c r="A623" s="1" t="s">
        <v>5522</v>
      </c>
      <c r="B623" s="1" t="s">
        <v>4729</v>
      </c>
      <c r="C623" s="1" t="s">
        <v>5523</v>
      </c>
      <c r="D623" s="1" t="s">
        <v>5338</v>
      </c>
      <c r="E623" s="1">
        <v>4.7</v>
      </c>
      <c r="F623" s="2">
        <v>42662</v>
      </c>
      <c r="G623" s="1" t="s">
        <v>5524</v>
      </c>
      <c r="H623" s="1" t="s">
        <v>4487</v>
      </c>
    </row>
    <row r="624" spans="1:8" x14ac:dyDescent="0.25">
      <c r="A624" s="1" t="s">
        <v>5525</v>
      </c>
      <c r="B624" s="1" t="s">
        <v>4729</v>
      </c>
      <c r="C624" s="1" t="s">
        <v>5526</v>
      </c>
      <c r="D624" s="1" t="s">
        <v>5338</v>
      </c>
      <c r="F624" s="1">
        <v>175</v>
      </c>
      <c r="G624" s="1" t="s">
        <v>4637</v>
      </c>
      <c r="H624" s="1" t="s">
        <v>4487</v>
      </c>
    </row>
    <row r="625" spans="1:8" x14ac:dyDescent="0.25">
      <c r="A625" s="1" t="s">
        <v>5527</v>
      </c>
      <c r="B625" s="1" t="s">
        <v>4729</v>
      </c>
      <c r="C625" s="1" t="s">
        <v>5528</v>
      </c>
      <c r="D625" s="1" t="s">
        <v>5338</v>
      </c>
      <c r="E625" s="1">
        <v>4.7</v>
      </c>
      <c r="F625" s="2">
        <v>2175</v>
      </c>
      <c r="G625" s="1" t="s">
        <v>4653</v>
      </c>
      <c r="H625" s="1" t="s">
        <v>4487</v>
      </c>
    </row>
    <row r="626" spans="1:8" x14ac:dyDescent="0.25">
      <c r="A626" s="1" t="s">
        <v>5529</v>
      </c>
      <c r="B626" s="1" t="s">
        <v>4729</v>
      </c>
      <c r="C626" s="1" t="s">
        <v>5530</v>
      </c>
      <c r="D626" s="1" t="s">
        <v>5338</v>
      </c>
      <c r="E626" s="1">
        <v>4.5999999999999996</v>
      </c>
      <c r="F626" s="2">
        <v>3464</v>
      </c>
      <c r="G626" s="1" t="s">
        <v>4536</v>
      </c>
      <c r="H626" s="1" t="s">
        <v>4487</v>
      </c>
    </row>
    <row r="627" spans="1:8" x14ac:dyDescent="0.25">
      <c r="A627" s="1" t="s">
        <v>5531</v>
      </c>
      <c r="B627" s="1" t="s">
        <v>4729</v>
      </c>
      <c r="C627" s="1" t="s">
        <v>5532</v>
      </c>
      <c r="D627" s="1" t="s">
        <v>5338</v>
      </c>
      <c r="E627" s="1">
        <v>4.5999999999999996</v>
      </c>
      <c r="F627" s="2">
        <v>5322</v>
      </c>
      <c r="G627" s="1" t="s">
        <v>4515</v>
      </c>
      <c r="H627" s="1" t="s">
        <v>4487</v>
      </c>
    </row>
    <row r="628" spans="1:8" x14ac:dyDescent="0.25">
      <c r="A628" s="1" t="s">
        <v>5533</v>
      </c>
      <c r="B628" s="1" t="s">
        <v>4729</v>
      </c>
      <c r="C628" s="1" t="s">
        <v>5534</v>
      </c>
      <c r="D628" s="1" t="s">
        <v>5338</v>
      </c>
      <c r="E628" s="1">
        <v>4.5999999999999996</v>
      </c>
      <c r="F628" s="1">
        <v>27</v>
      </c>
      <c r="H628" s="1" t="s">
        <v>4487</v>
      </c>
    </row>
    <row r="629" spans="1:8" x14ac:dyDescent="0.25">
      <c r="A629" s="1" t="s">
        <v>5535</v>
      </c>
      <c r="B629" s="1" t="s">
        <v>4729</v>
      </c>
      <c r="C629" s="1" t="s">
        <v>5536</v>
      </c>
      <c r="D629" s="1" t="s">
        <v>5338</v>
      </c>
      <c r="E629" s="1">
        <v>4.7</v>
      </c>
      <c r="F629" s="2">
        <v>42362</v>
      </c>
      <c r="G629" s="1" t="s">
        <v>5537</v>
      </c>
      <c r="H629" s="1" t="s">
        <v>4477</v>
      </c>
    </row>
    <row r="630" spans="1:8" x14ac:dyDescent="0.25">
      <c r="A630" s="1" t="s">
        <v>5538</v>
      </c>
      <c r="B630" s="1" t="s">
        <v>4729</v>
      </c>
      <c r="C630" s="1" t="s">
        <v>5539</v>
      </c>
      <c r="D630" s="1" t="s">
        <v>5338</v>
      </c>
      <c r="E630" s="1">
        <v>4.5</v>
      </c>
      <c r="F630" s="2">
        <v>8767</v>
      </c>
      <c r="G630" s="1" t="s">
        <v>4519</v>
      </c>
      <c r="H630" s="1" t="s">
        <v>4477</v>
      </c>
    </row>
    <row r="631" spans="1:8" x14ac:dyDescent="0.25">
      <c r="A631" s="1" t="s">
        <v>5540</v>
      </c>
      <c r="B631" s="1" t="s">
        <v>4729</v>
      </c>
      <c r="C631" s="1" t="s">
        <v>5541</v>
      </c>
      <c r="D631" s="1" t="s">
        <v>5338</v>
      </c>
      <c r="E631" s="1">
        <v>4.7</v>
      </c>
      <c r="F631" s="2">
        <v>42117</v>
      </c>
      <c r="G631" s="1" t="s">
        <v>5524</v>
      </c>
      <c r="H631" s="1" t="s">
        <v>4477</v>
      </c>
    </row>
    <row r="632" spans="1:8" x14ac:dyDescent="0.25">
      <c r="A632" s="1" t="s">
        <v>5542</v>
      </c>
      <c r="B632" s="1" t="s">
        <v>4729</v>
      </c>
      <c r="C632" s="1" t="s">
        <v>5543</v>
      </c>
      <c r="D632" s="1" t="s">
        <v>5338</v>
      </c>
      <c r="E632" s="1">
        <v>4.7</v>
      </c>
      <c r="F632" s="2">
        <v>42196</v>
      </c>
      <c r="G632" s="1" t="s">
        <v>5524</v>
      </c>
      <c r="H632" s="1" t="s">
        <v>4477</v>
      </c>
    </row>
    <row r="633" spans="1:8" x14ac:dyDescent="0.25">
      <c r="A633" s="1" t="s">
        <v>5544</v>
      </c>
      <c r="B633" s="1" t="s">
        <v>4729</v>
      </c>
      <c r="C633" s="1" t="s">
        <v>5545</v>
      </c>
      <c r="D633" s="1" t="s">
        <v>5338</v>
      </c>
      <c r="E633" s="1">
        <v>4.5999999999999996</v>
      </c>
      <c r="F633" s="2">
        <v>2415</v>
      </c>
      <c r="G633" s="1" t="s">
        <v>4670</v>
      </c>
      <c r="H633" s="1" t="s">
        <v>4477</v>
      </c>
    </row>
    <row r="634" spans="1:8" x14ac:dyDescent="0.25">
      <c r="A634" s="1" t="s">
        <v>5546</v>
      </c>
      <c r="B634" s="1" t="s">
        <v>4729</v>
      </c>
      <c r="C634" s="1" t="s">
        <v>5547</v>
      </c>
      <c r="D634" s="1" t="s">
        <v>5338</v>
      </c>
      <c r="E634" s="1">
        <v>4.7</v>
      </c>
      <c r="F634" s="1">
        <v>306</v>
      </c>
      <c r="G634" s="1" t="s">
        <v>4672</v>
      </c>
      <c r="H634" s="1" t="s">
        <v>4477</v>
      </c>
    </row>
    <row r="635" spans="1:8" x14ac:dyDescent="0.25">
      <c r="A635" s="1" t="s">
        <v>5548</v>
      </c>
      <c r="B635" s="1" t="s">
        <v>4729</v>
      </c>
      <c r="C635" s="1" t="s">
        <v>5549</v>
      </c>
      <c r="D635" s="1" t="s">
        <v>5338</v>
      </c>
      <c r="E635" s="1">
        <v>4.4000000000000004</v>
      </c>
      <c r="F635" s="1">
        <v>27</v>
      </c>
      <c r="H635" s="1" t="s">
        <v>4477</v>
      </c>
    </row>
    <row r="636" spans="1:8" x14ac:dyDescent="0.25">
      <c r="A636" s="1" t="s">
        <v>5550</v>
      </c>
      <c r="B636" s="1" t="s">
        <v>4729</v>
      </c>
      <c r="C636" s="1" t="s">
        <v>5551</v>
      </c>
      <c r="D636" s="1" t="s">
        <v>5338</v>
      </c>
      <c r="E636" s="1">
        <v>4.2</v>
      </c>
      <c r="F636" s="1">
        <v>20</v>
      </c>
      <c r="G636" s="1" t="s">
        <v>5153</v>
      </c>
      <c r="H636" s="1" t="s">
        <v>4477</v>
      </c>
    </row>
    <row r="637" spans="1:8" x14ac:dyDescent="0.25">
      <c r="A637" s="1" t="s">
        <v>5552</v>
      </c>
      <c r="B637" s="1" t="s">
        <v>4729</v>
      </c>
      <c r="C637" s="1" t="s">
        <v>5553</v>
      </c>
      <c r="D637" s="1" t="s">
        <v>5338</v>
      </c>
      <c r="E637" s="1">
        <v>4.5999999999999996</v>
      </c>
      <c r="F637" s="1">
        <v>57</v>
      </c>
      <c r="G637" s="1" t="s">
        <v>4987</v>
      </c>
      <c r="H637" s="1" t="s">
        <v>4477</v>
      </c>
    </row>
    <row r="638" spans="1:8" x14ac:dyDescent="0.25">
      <c r="A638" s="1" t="s">
        <v>5554</v>
      </c>
      <c r="B638" s="1" t="s">
        <v>4729</v>
      </c>
      <c r="C638" s="1" t="s">
        <v>5555</v>
      </c>
      <c r="D638" s="1" t="s">
        <v>5338</v>
      </c>
      <c r="E638" s="1">
        <v>4.7</v>
      </c>
      <c r="F638" s="1">
        <v>347</v>
      </c>
      <c r="G638" s="1" t="s">
        <v>5092</v>
      </c>
      <c r="H638" s="1" t="s">
        <v>4477</v>
      </c>
    </row>
    <row r="639" spans="1:8" x14ac:dyDescent="0.25">
      <c r="A639" s="1" t="s">
        <v>5556</v>
      </c>
      <c r="B639" s="1" t="s">
        <v>4729</v>
      </c>
      <c r="C639" s="1" t="s">
        <v>5557</v>
      </c>
      <c r="D639" s="1" t="s">
        <v>5338</v>
      </c>
      <c r="E639" s="1">
        <v>4.3</v>
      </c>
      <c r="F639" s="1">
        <v>11</v>
      </c>
      <c r="H639" s="1" t="s">
        <v>4477</v>
      </c>
    </row>
    <row r="640" spans="1:8" x14ac:dyDescent="0.25">
      <c r="A640" s="1" t="s">
        <v>5558</v>
      </c>
      <c r="B640" s="1" t="s">
        <v>4706</v>
      </c>
      <c r="C640" s="1" t="s">
        <v>5559</v>
      </c>
      <c r="D640" s="1" t="s">
        <v>5338</v>
      </c>
      <c r="E640" s="1">
        <v>4.5999999999999996</v>
      </c>
      <c r="F640" s="2">
        <v>2231</v>
      </c>
      <c r="G640" s="1" t="s">
        <v>4681</v>
      </c>
      <c r="H640" s="1" t="s">
        <v>4487</v>
      </c>
    </row>
    <row r="641" spans="1:8" x14ac:dyDescent="0.25">
      <c r="A641" s="1" t="s">
        <v>5560</v>
      </c>
      <c r="B641" s="1" t="s">
        <v>4706</v>
      </c>
      <c r="C641" s="1" t="s">
        <v>5561</v>
      </c>
      <c r="D641" s="1" t="s">
        <v>5338</v>
      </c>
      <c r="E641" s="1">
        <v>4.7</v>
      </c>
      <c r="F641" s="2">
        <v>1219</v>
      </c>
      <c r="G641" s="1" t="s">
        <v>4527</v>
      </c>
      <c r="H641" s="1" t="s">
        <v>4487</v>
      </c>
    </row>
    <row r="642" spans="1:8" x14ac:dyDescent="0.25">
      <c r="A642" s="1" t="s">
        <v>5562</v>
      </c>
      <c r="B642" s="1" t="s">
        <v>5281</v>
      </c>
      <c r="C642" s="1" t="s">
        <v>5563</v>
      </c>
      <c r="D642" s="1" t="s">
        <v>5338</v>
      </c>
      <c r="E642" s="1">
        <v>4.4000000000000004</v>
      </c>
      <c r="F642" s="2">
        <v>3926</v>
      </c>
      <c r="G642" s="1" t="s">
        <v>4595</v>
      </c>
      <c r="H642" s="1" t="s">
        <v>4500</v>
      </c>
    </row>
    <row r="643" spans="1:8" x14ac:dyDescent="0.25">
      <c r="A643" s="1" t="s">
        <v>5564</v>
      </c>
      <c r="B643" s="1" t="s">
        <v>5281</v>
      </c>
      <c r="C643" s="1" t="s">
        <v>5565</v>
      </c>
      <c r="D643" s="1" t="s">
        <v>5338</v>
      </c>
      <c r="E643" s="1">
        <v>4.5999999999999996</v>
      </c>
      <c r="F643" s="1">
        <v>47</v>
      </c>
      <c r="G643" s="1" t="s">
        <v>5369</v>
      </c>
      <c r="H643" s="1" t="s">
        <v>4487</v>
      </c>
    </row>
    <row r="644" spans="1:8" x14ac:dyDescent="0.25">
      <c r="A644" s="1" t="s">
        <v>5566</v>
      </c>
      <c r="B644" s="1" t="s">
        <v>5281</v>
      </c>
      <c r="C644" s="1" t="s">
        <v>5567</v>
      </c>
      <c r="D644" s="1" t="s">
        <v>5338</v>
      </c>
      <c r="E644" s="1">
        <v>4.4000000000000004</v>
      </c>
      <c r="F644" s="1">
        <v>800</v>
      </c>
      <c r="G644" s="1" t="s">
        <v>4772</v>
      </c>
      <c r="H644" s="1" t="s">
        <v>4487</v>
      </c>
    </row>
    <row r="645" spans="1:8" x14ac:dyDescent="0.25">
      <c r="A645" s="1" t="s">
        <v>5568</v>
      </c>
      <c r="B645" s="1" t="s">
        <v>5281</v>
      </c>
      <c r="C645" s="1" t="s">
        <v>5569</v>
      </c>
      <c r="D645" s="1" t="s">
        <v>5338</v>
      </c>
      <c r="E645" s="1">
        <v>4.3</v>
      </c>
      <c r="F645" s="1">
        <v>22</v>
      </c>
      <c r="G645" s="1" t="s">
        <v>5570</v>
      </c>
      <c r="H645" s="1" t="s">
        <v>4487</v>
      </c>
    </row>
    <row r="646" spans="1:8" x14ac:dyDescent="0.25">
      <c r="A646" s="1" t="s">
        <v>5571</v>
      </c>
      <c r="B646" s="1" t="s">
        <v>5281</v>
      </c>
      <c r="C646" s="1" t="s">
        <v>5572</v>
      </c>
      <c r="D646" s="1" t="s">
        <v>5338</v>
      </c>
      <c r="E646" s="1">
        <v>3.2</v>
      </c>
      <c r="F646" s="1">
        <v>10</v>
      </c>
      <c r="G646" s="1" t="s">
        <v>5291</v>
      </c>
      <c r="H646" s="1" t="s">
        <v>4487</v>
      </c>
    </row>
    <row r="647" spans="1:8" x14ac:dyDescent="0.25">
      <c r="A647" s="1" t="s">
        <v>5573</v>
      </c>
      <c r="B647" s="1" t="s">
        <v>5281</v>
      </c>
      <c r="C647" s="1" t="s">
        <v>5574</v>
      </c>
      <c r="D647" s="1" t="s">
        <v>5338</v>
      </c>
      <c r="H647" s="1" t="s">
        <v>4487</v>
      </c>
    </row>
    <row r="648" spans="1:8" x14ac:dyDescent="0.25">
      <c r="A648" s="1" t="s">
        <v>5575</v>
      </c>
      <c r="B648" s="1" t="s">
        <v>5576</v>
      </c>
      <c r="C648" s="1" t="s">
        <v>5577</v>
      </c>
      <c r="D648" s="1" t="s">
        <v>5338</v>
      </c>
      <c r="E648" s="1">
        <v>4.7</v>
      </c>
      <c r="F648" s="1">
        <v>782</v>
      </c>
      <c r="G648" s="1" t="s">
        <v>4527</v>
      </c>
      <c r="H648" s="1" t="s">
        <v>4487</v>
      </c>
    </row>
    <row r="649" spans="1:8" x14ac:dyDescent="0.25">
      <c r="A649" s="1" t="s">
        <v>5578</v>
      </c>
      <c r="B649" s="1" t="s">
        <v>4538</v>
      </c>
      <c r="C649" s="1" t="s">
        <v>5579</v>
      </c>
      <c r="D649" s="1" t="s">
        <v>5338</v>
      </c>
      <c r="E649" s="1">
        <v>4.3</v>
      </c>
      <c r="F649" s="2">
        <v>2776</v>
      </c>
      <c r="G649" s="1" t="s">
        <v>4559</v>
      </c>
      <c r="H649" s="1" t="s">
        <v>4500</v>
      </c>
    </row>
    <row r="650" spans="1:8" x14ac:dyDescent="0.25">
      <c r="A650" s="1" t="s">
        <v>5580</v>
      </c>
      <c r="B650" s="1" t="s">
        <v>4538</v>
      </c>
      <c r="C650" s="1" t="s">
        <v>5581</v>
      </c>
      <c r="D650" s="1" t="s">
        <v>5338</v>
      </c>
      <c r="E650" s="1">
        <v>4.3</v>
      </c>
      <c r="F650" s="1">
        <v>231</v>
      </c>
      <c r="G650" s="1" t="s">
        <v>4864</v>
      </c>
      <c r="H650" s="1" t="s">
        <v>4500</v>
      </c>
    </row>
    <row r="651" spans="1:8" x14ac:dyDescent="0.25">
      <c r="A651" s="1" t="s">
        <v>5582</v>
      </c>
      <c r="B651" s="1" t="s">
        <v>4538</v>
      </c>
      <c r="C651" s="1" t="s">
        <v>5583</v>
      </c>
      <c r="D651" s="1" t="s">
        <v>5338</v>
      </c>
      <c r="E651" s="1">
        <v>4.5999999999999996</v>
      </c>
      <c r="F651" s="2">
        <v>59512</v>
      </c>
      <c r="G651" s="1" t="s">
        <v>5411</v>
      </c>
      <c r="H651" s="1" t="s">
        <v>4487</v>
      </c>
    </row>
    <row r="652" spans="1:8" x14ac:dyDescent="0.25">
      <c r="A652" s="1" t="s">
        <v>5584</v>
      </c>
      <c r="B652" s="1" t="s">
        <v>4538</v>
      </c>
      <c r="C652" s="1" t="s">
        <v>5585</v>
      </c>
      <c r="D652" s="1" t="s">
        <v>5338</v>
      </c>
      <c r="E652" s="1">
        <v>4.5999999999999996</v>
      </c>
      <c r="F652" s="2">
        <v>39533</v>
      </c>
      <c r="G652" s="1" t="s">
        <v>5586</v>
      </c>
      <c r="H652" s="1" t="s">
        <v>4487</v>
      </c>
    </row>
    <row r="653" spans="1:8" x14ac:dyDescent="0.25">
      <c r="A653" s="1" t="s">
        <v>5587</v>
      </c>
      <c r="B653" s="1" t="s">
        <v>4538</v>
      </c>
      <c r="C653" s="1" t="s">
        <v>5588</v>
      </c>
      <c r="D653" s="1" t="s">
        <v>5338</v>
      </c>
      <c r="E653" s="1">
        <v>4.5999999999999996</v>
      </c>
      <c r="F653" s="2">
        <v>32040</v>
      </c>
      <c r="G653" s="1" t="s">
        <v>4679</v>
      </c>
      <c r="H653" s="1" t="s">
        <v>4487</v>
      </c>
    </row>
    <row r="654" spans="1:8" x14ac:dyDescent="0.25">
      <c r="A654" s="1" t="s">
        <v>5589</v>
      </c>
      <c r="B654" s="1" t="s">
        <v>4538</v>
      </c>
      <c r="C654" s="1" t="s">
        <v>5590</v>
      </c>
      <c r="D654" s="1" t="s">
        <v>5338</v>
      </c>
      <c r="E654" s="1">
        <v>4.7</v>
      </c>
      <c r="F654" s="2">
        <v>4385</v>
      </c>
      <c r="G654" s="1" t="s">
        <v>4519</v>
      </c>
      <c r="H654" s="1" t="s">
        <v>4487</v>
      </c>
    </row>
    <row r="655" spans="1:8" x14ac:dyDescent="0.25">
      <c r="A655" s="1" t="s">
        <v>5591</v>
      </c>
      <c r="B655" s="1" t="s">
        <v>4538</v>
      </c>
      <c r="C655" s="1" t="s">
        <v>5592</v>
      </c>
      <c r="D655" s="1" t="s">
        <v>5338</v>
      </c>
      <c r="E655" s="1">
        <v>4.7</v>
      </c>
      <c r="F655" s="2">
        <v>56310</v>
      </c>
      <c r="G655" s="1" t="s">
        <v>5593</v>
      </c>
      <c r="H655" s="1" t="s">
        <v>4487</v>
      </c>
    </row>
    <row r="656" spans="1:8" x14ac:dyDescent="0.25">
      <c r="A656" s="1" t="s">
        <v>5594</v>
      </c>
      <c r="B656" s="1" t="s">
        <v>4538</v>
      </c>
      <c r="C656" s="1" t="s">
        <v>5595</v>
      </c>
      <c r="D656" s="1" t="s">
        <v>5338</v>
      </c>
      <c r="E656" s="1">
        <v>4.5999999999999996</v>
      </c>
      <c r="F656" s="2">
        <v>28642</v>
      </c>
      <c r="G656" s="1" t="s">
        <v>5596</v>
      </c>
      <c r="H656" s="1" t="s">
        <v>4487</v>
      </c>
    </row>
    <row r="657" spans="1:8" x14ac:dyDescent="0.25">
      <c r="A657" s="1" t="s">
        <v>5597</v>
      </c>
      <c r="B657" s="1" t="s">
        <v>4538</v>
      </c>
      <c r="C657" s="1" t="s">
        <v>5598</v>
      </c>
      <c r="D657" s="1" t="s">
        <v>5338</v>
      </c>
      <c r="E657" s="1">
        <v>4.7</v>
      </c>
      <c r="F657" s="2">
        <v>55499</v>
      </c>
      <c r="G657" s="1" t="s">
        <v>5599</v>
      </c>
      <c r="H657" s="1" t="s">
        <v>4487</v>
      </c>
    </row>
    <row r="658" spans="1:8" x14ac:dyDescent="0.25">
      <c r="A658" s="1" t="s">
        <v>5600</v>
      </c>
      <c r="B658" s="1" t="s">
        <v>4538</v>
      </c>
      <c r="C658" s="1" t="s">
        <v>5601</v>
      </c>
      <c r="D658" s="1" t="s">
        <v>5338</v>
      </c>
      <c r="E658" s="1">
        <v>4.5</v>
      </c>
      <c r="F658" s="2">
        <v>9845</v>
      </c>
      <c r="G658" s="1" t="s">
        <v>5409</v>
      </c>
      <c r="H658" s="1" t="s">
        <v>4487</v>
      </c>
    </row>
    <row r="659" spans="1:8" x14ac:dyDescent="0.25">
      <c r="A659" s="1" t="s">
        <v>5602</v>
      </c>
      <c r="B659" s="1" t="s">
        <v>4538</v>
      </c>
      <c r="C659" s="1" t="s">
        <v>5603</v>
      </c>
      <c r="D659" s="1" t="s">
        <v>5338</v>
      </c>
      <c r="E659" s="1">
        <v>4.7</v>
      </c>
      <c r="F659" s="2">
        <v>1249</v>
      </c>
      <c r="G659" s="1" t="s">
        <v>4762</v>
      </c>
      <c r="H659" s="1" t="s">
        <v>4487</v>
      </c>
    </row>
    <row r="660" spans="1:8" x14ac:dyDescent="0.25">
      <c r="A660" s="1" t="s">
        <v>5604</v>
      </c>
      <c r="B660" s="1" t="s">
        <v>4538</v>
      </c>
      <c r="C660" s="1" t="s">
        <v>5605</v>
      </c>
      <c r="D660" s="1" t="s">
        <v>5338</v>
      </c>
      <c r="E660" s="1">
        <v>4.5999999999999996</v>
      </c>
      <c r="F660" s="2">
        <v>1156</v>
      </c>
      <c r="G660" s="1" t="s">
        <v>4754</v>
      </c>
      <c r="H660" s="1" t="s">
        <v>4487</v>
      </c>
    </row>
    <row r="661" spans="1:8" x14ac:dyDescent="0.25">
      <c r="A661" s="1" t="s">
        <v>5606</v>
      </c>
      <c r="B661" s="1" t="s">
        <v>4538</v>
      </c>
      <c r="C661" s="1" t="s">
        <v>5607</v>
      </c>
      <c r="D661" s="1" t="s">
        <v>5338</v>
      </c>
      <c r="E661" s="1">
        <v>4.7</v>
      </c>
      <c r="F661" s="2">
        <v>9606</v>
      </c>
      <c r="G661" s="1" t="s">
        <v>4504</v>
      </c>
      <c r="H661" s="1" t="s">
        <v>4487</v>
      </c>
    </row>
    <row r="662" spans="1:8" x14ac:dyDescent="0.25">
      <c r="A662" s="1" t="s">
        <v>5608</v>
      </c>
      <c r="B662" s="1" t="s">
        <v>4538</v>
      </c>
      <c r="C662" s="1" t="s">
        <v>5609</v>
      </c>
      <c r="D662" s="1" t="s">
        <v>5338</v>
      </c>
      <c r="F662" s="1">
        <v>11</v>
      </c>
      <c r="G662" s="1" t="s">
        <v>5291</v>
      </c>
      <c r="H662" s="1" t="s">
        <v>4487</v>
      </c>
    </row>
    <row r="663" spans="1:8" x14ac:dyDescent="0.25">
      <c r="A663" s="1" t="s">
        <v>5610</v>
      </c>
      <c r="B663" s="1" t="s">
        <v>4538</v>
      </c>
      <c r="C663" s="1" t="s">
        <v>5611</v>
      </c>
      <c r="D663" s="1" t="s">
        <v>5338</v>
      </c>
      <c r="E663" s="1">
        <v>4.5</v>
      </c>
      <c r="F663" s="1">
        <v>62</v>
      </c>
      <c r="G663" s="1" t="s">
        <v>5612</v>
      </c>
      <c r="H663" s="1" t="s">
        <v>4487</v>
      </c>
    </row>
    <row r="664" spans="1:8" x14ac:dyDescent="0.25">
      <c r="A664" s="1" t="s">
        <v>5613</v>
      </c>
      <c r="B664" s="1" t="s">
        <v>4538</v>
      </c>
      <c r="C664" s="1" t="s">
        <v>5614</v>
      </c>
      <c r="D664" s="1" t="s">
        <v>5338</v>
      </c>
      <c r="E664" s="1">
        <v>4.5999999999999996</v>
      </c>
      <c r="F664" s="1">
        <v>486</v>
      </c>
      <c r="G664" s="1" t="s">
        <v>4789</v>
      </c>
      <c r="H664" s="1" t="s">
        <v>4477</v>
      </c>
    </row>
    <row r="665" spans="1:8" x14ac:dyDescent="0.25">
      <c r="A665" s="1" t="s">
        <v>5615</v>
      </c>
      <c r="B665" s="1" t="s">
        <v>4538</v>
      </c>
      <c r="C665" s="1" t="s">
        <v>5616</v>
      </c>
      <c r="D665" s="1" t="s">
        <v>5338</v>
      </c>
      <c r="E665" s="1">
        <v>4.8</v>
      </c>
      <c r="F665" s="1">
        <v>345</v>
      </c>
      <c r="G665" s="1" t="s">
        <v>4665</v>
      </c>
      <c r="H665" s="1" t="s">
        <v>4477</v>
      </c>
    </row>
    <row r="666" spans="1:8" x14ac:dyDescent="0.25">
      <c r="A666" s="1" t="s">
        <v>5617</v>
      </c>
      <c r="B666" s="1" t="s">
        <v>5618</v>
      </c>
      <c r="C666" s="1" t="s">
        <v>5619</v>
      </c>
      <c r="D666" s="1" t="s">
        <v>5338</v>
      </c>
      <c r="E666" s="1">
        <v>4.4000000000000004</v>
      </c>
      <c r="F666" s="1">
        <v>780</v>
      </c>
      <c r="G666" s="1" t="s">
        <v>5021</v>
      </c>
      <c r="H666" s="1" t="s">
        <v>4477</v>
      </c>
    </row>
    <row r="667" spans="1:8" x14ac:dyDescent="0.25">
      <c r="A667" s="1" t="s">
        <v>5620</v>
      </c>
      <c r="B667" s="1" t="s">
        <v>4475</v>
      </c>
      <c r="C667" s="1" t="s">
        <v>5621</v>
      </c>
      <c r="D667" s="1" t="s">
        <v>5338</v>
      </c>
      <c r="E667" s="1">
        <v>4.5999999999999996</v>
      </c>
      <c r="F667" s="1">
        <v>924</v>
      </c>
      <c r="G667" s="1" t="s">
        <v>5021</v>
      </c>
      <c r="H667" s="1" t="s">
        <v>4487</v>
      </c>
    </row>
    <row r="668" spans="1:8" x14ac:dyDescent="0.25">
      <c r="A668" s="1" t="s">
        <v>5622</v>
      </c>
      <c r="B668" s="1" t="s">
        <v>4475</v>
      </c>
      <c r="C668" s="1" t="s">
        <v>5623</v>
      </c>
      <c r="D668" s="1" t="s">
        <v>5338</v>
      </c>
      <c r="E668" s="1">
        <v>4.7</v>
      </c>
      <c r="F668" s="2">
        <v>4717</v>
      </c>
      <c r="G668" s="1" t="s">
        <v>4515</v>
      </c>
      <c r="H668" s="1" t="s">
        <v>4487</v>
      </c>
    </row>
    <row r="669" spans="1:8" x14ac:dyDescent="0.25">
      <c r="A669" s="1" t="s">
        <v>5624</v>
      </c>
      <c r="B669" s="1" t="s">
        <v>4475</v>
      </c>
      <c r="C669" s="1" t="s">
        <v>5625</v>
      </c>
      <c r="D669" s="1" t="s">
        <v>5338</v>
      </c>
      <c r="E669" s="1">
        <v>4.8</v>
      </c>
      <c r="F669" s="2">
        <v>1151</v>
      </c>
      <c r="G669" s="1" t="s">
        <v>4548</v>
      </c>
      <c r="H669" s="1" t="s">
        <v>4477</v>
      </c>
    </row>
    <row r="670" spans="1:8" x14ac:dyDescent="0.25">
      <c r="A670" s="1" t="s">
        <v>5626</v>
      </c>
      <c r="B670" s="1" t="s">
        <v>5627</v>
      </c>
      <c r="C670" s="1" t="s">
        <v>5628</v>
      </c>
      <c r="D670" s="1" t="s">
        <v>5338</v>
      </c>
      <c r="E670" s="1">
        <v>4.8</v>
      </c>
      <c r="F670" s="2">
        <v>3805</v>
      </c>
      <c r="G670" s="1" t="s">
        <v>4545</v>
      </c>
      <c r="H670" s="1" t="s">
        <v>4487</v>
      </c>
    </row>
    <row r="671" spans="1:8" x14ac:dyDescent="0.25">
      <c r="A671" s="1" t="s">
        <v>5629</v>
      </c>
      <c r="B671" s="1" t="s">
        <v>5627</v>
      </c>
      <c r="C671" s="1" t="s">
        <v>5630</v>
      </c>
      <c r="D671" s="1" t="s">
        <v>5338</v>
      </c>
      <c r="F671" s="2">
        <v>5048</v>
      </c>
      <c r="G671" s="1" t="s">
        <v>4716</v>
      </c>
      <c r="H671" s="1" t="s">
        <v>4487</v>
      </c>
    </row>
    <row r="672" spans="1:8" x14ac:dyDescent="0.25">
      <c r="A672" s="1" t="s">
        <v>5631</v>
      </c>
      <c r="B672" s="1" t="s">
        <v>4771</v>
      </c>
      <c r="C672" s="1" t="s">
        <v>5632</v>
      </c>
      <c r="D672" s="1" t="s">
        <v>5338</v>
      </c>
      <c r="E672" s="1">
        <v>4.5999999999999996</v>
      </c>
      <c r="F672" s="2">
        <v>11756</v>
      </c>
      <c r="G672" s="1" t="s">
        <v>4612</v>
      </c>
      <c r="H672" s="1" t="s">
        <v>4487</v>
      </c>
    </row>
    <row r="673" spans="1:8" x14ac:dyDescent="0.25">
      <c r="A673" s="1" t="s">
        <v>5633</v>
      </c>
      <c r="B673" s="1" t="s">
        <v>4771</v>
      </c>
      <c r="C673" s="1" t="s">
        <v>5634</v>
      </c>
      <c r="D673" s="1" t="s">
        <v>5338</v>
      </c>
      <c r="E673" s="1">
        <v>4.8</v>
      </c>
      <c r="F673" s="1">
        <v>842</v>
      </c>
      <c r="G673" s="1" t="s">
        <v>4469</v>
      </c>
      <c r="H673" s="1" t="s">
        <v>4487</v>
      </c>
    </row>
    <row r="674" spans="1:8" x14ac:dyDescent="0.25">
      <c r="A674" s="1" t="s">
        <v>5635</v>
      </c>
      <c r="B674" s="1" t="s">
        <v>4771</v>
      </c>
      <c r="C674" s="1" t="s">
        <v>5636</v>
      </c>
      <c r="D674" s="1" t="s">
        <v>5338</v>
      </c>
      <c r="E674" s="1">
        <v>4.9000000000000004</v>
      </c>
      <c r="F674" s="1">
        <v>441</v>
      </c>
      <c r="G674" s="1" t="s">
        <v>4754</v>
      </c>
      <c r="H674" s="1" t="s">
        <v>4477</v>
      </c>
    </row>
    <row r="675" spans="1:8" x14ac:dyDescent="0.25">
      <c r="A675" s="1" t="s">
        <v>5637</v>
      </c>
      <c r="B675" s="1" t="s">
        <v>4970</v>
      </c>
      <c r="C675" s="1" t="s">
        <v>5638</v>
      </c>
      <c r="D675" s="1" t="s">
        <v>5338</v>
      </c>
      <c r="E675" s="1">
        <v>4.2</v>
      </c>
      <c r="F675" s="2">
        <v>2310</v>
      </c>
      <c r="G675" s="1" t="s">
        <v>4552</v>
      </c>
      <c r="H675" s="1" t="s">
        <v>4487</v>
      </c>
    </row>
    <row r="676" spans="1:8" x14ac:dyDescent="0.25">
      <c r="A676" s="1" t="s">
        <v>5639</v>
      </c>
      <c r="B676" s="1" t="s">
        <v>4970</v>
      </c>
      <c r="C676" s="1" t="s">
        <v>5640</v>
      </c>
      <c r="D676" s="1" t="s">
        <v>5338</v>
      </c>
      <c r="E676" s="1">
        <v>4.7</v>
      </c>
      <c r="F676" s="2">
        <v>6976</v>
      </c>
      <c r="G676" s="1" t="s">
        <v>4658</v>
      </c>
      <c r="H676" s="1" t="s">
        <v>4487</v>
      </c>
    </row>
    <row r="677" spans="1:8" x14ac:dyDescent="0.25">
      <c r="A677" s="1" t="s">
        <v>5641</v>
      </c>
      <c r="B677" s="1" t="s">
        <v>4970</v>
      </c>
      <c r="C677" s="1" t="s">
        <v>5642</v>
      </c>
      <c r="D677" s="1" t="s">
        <v>5338</v>
      </c>
      <c r="E677" s="1">
        <v>4.5</v>
      </c>
      <c r="F677" s="2">
        <v>3674</v>
      </c>
      <c r="G677" s="1" t="s">
        <v>4559</v>
      </c>
      <c r="H677" s="1" t="s">
        <v>4487</v>
      </c>
    </row>
    <row r="678" spans="1:8" x14ac:dyDescent="0.25">
      <c r="A678" s="1" t="s">
        <v>5643</v>
      </c>
      <c r="B678" s="1" t="s">
        <v>5046</v>
      </c>
      <c r="C678" s="1" t="s">
        <v>3630</v>
      </c>
      <c r="D678" s="1" t="s">
        <v>5338</v>
      </c>
      <c r="E678" s="1">
        <v>4.7</v>
      </c>
      <c r="F678" s="1">
        <v>41</v>
      </c>
      <c r="G678" s="1" t="s">
        <v>5153</v>
      </c>
      <c r="H678" s="1" t="s">
        <v>4487</v>
      </c>
    </row>
    <row r="679" spans="1:8" x14ac:dyDescent="0.25">
      <c r="A679" s="1" t="s">
        <v>5644</v>
      </c>
      <c r="B679" s="1" t="s">
        <v>5046</v>
      </c>
      <c r="C679" s="1" t="s">
        <v>5645</v>
      </c>
      <c r="D679" s="1" t="s">
        <v>5338</v>
      </c>
      <c r="E679" s="1">
        <v>4.8</v>
      </c>
      <c r="F679" s="1">
        <v>16</v>
      </c>
      <c r="H679" s="1" t="s">
        <v>4477</v>
      </c>
    </row>
    <row r="680" spans="1:8" x14ac:dyDescent="0.25">
      <c r="A680" s="1" t="s">
        <v>5646</v>
      </c>
      <c r="B680" s="1" t="s">
        <v>5046</v>
      </c>
      <c r="C680" s="1" t="s">
        <v>5647</v>
      </c>
      <c r="D680" s="1" t="s">
        <v>5338</v>
      </c>
      <c r="H680" s="1" t="s">
        <v>4477</v>
      </c>
    </row>
    <row r="681" spans="1:8" x14ac:dyDescent="0.25">
      <c r="A681" s="1" t="s">
        <v>5648</v>
      </c>
      <c r="B681" s="1" t="s">
        <v>5046</v>
      </c>
      <c r="C681" s="1" t="s">
        <v>5649</v>
      </c>
      <c r="D681" s="1" t="s">
        <v>5338</v>
      </c>
      <c r="E681" s="1">
        <v>4.5</v>
      </c>
      <c r="F681" s="1">
        <v>57</v>
      </c>
      <c r="G681" s="1" t="s">
        <v>4683</v>
      </c>
      <c r="H681" s="1" t="s">
        <v>4477</v>
      </c>
    </row>
    <row r="682" spans="1:8" x14ac:dyDescent="0.25">
      <c r="A682" s="1" t="s">
        <v>5650</v>
      </c>
      <c r="B682" s="1" t="s">
        <v>4622</v>
      </c>
      <c r="C682" s="1" t="s">
        <v>5651</v>
      </c>
      <c r="D682" s="1" t="s">
        <v>5338</v>
      </c>
      <c r="E682" s="1">
        <v>4.7</v>
      </c>
      <c r="F682" s="1">
        <v>609</v>
      </c>
      <c r="G682" s="1" t="s">
        <v>4572</v>
      </c>
      <c r="H682" s="1" t="s">
        <v>4487</v>
      </c>
    </row>
    <row r="683" spans="1:8" x14ac:dyDescent="0.25">
      <c r="A683" s="1" t="s">
        <v>5652</v>
      </c>
      <c r="B683" s="1" t="s">
        <v>4622</v>
      </c>
      <c r="C683" s="1" t="s">
        <v>5653</v>
      </c>
      <c r="D683" s="1" t="s">
        <v>5338</v>
      </c>
      <c r="E683" s="1">
        <v>4.7</v>
      </c>
      <c r="F683" s="2">
        <v>2162</v>
      </c>
      <c r="G683" s="1" t="s">
        <v>4693</v>
      </c>
      <c r="H683" s="1" t="s">
        <v>4487</v>
      </c>
    </row>
    <row r="684" spans="1:8" x14ac:dyDescent="0.25">
      <c r="A684" s="1" t="s">
        <v>5654</v>
      </c>
      <c r="B684" s="1" t="s">
        <v>5655</v>
      </c>
      <c r="C684" s="1" t="s">
        <v>5656</v>
      </c>
      <c r="D684" s="1" t="s">
        <v>5338</v>
      </c>
      <c r="E684" s="1">
        <v>4.8</v>
      </c>
      <c r="F684" s="2">
        <v>1026</v>
      </c>
      <c r="G684" s="1" t="s">
        <v>5113</v>
      </c>
      <c r="H684" s="1" t="s">
        <v>4487</v>
      </c>
    </row>
    <row r="685" spans="1:8" x14ac:dyDescent="0.25">
      <c r="A685" s="1" t="s">
        <v>5657</v>
      </c>
      <c r="B685" s="1" t="s">
        <v>5658</v>
      </c>
      <c r="C685" s="1" t="s">
        <v>5659</v>
      </c>
      <c r="D685" s="1" t="s">
        <v>5338</v>
      </c>
      <c r="E685" s="1">
        <v>4.3</v>
      </c>
      <c r="F685" s="1">
        <v>94</v>
      </c>
      <c r="G685" s="1" t="s">
        <v>5660</v>
      </c>
      <c r="H685" s="1" t="s">
        <v>4487</v>
      </c>
    </row>
    <row r="686" spans="1:8" x14ac:dyDescent="0.25">
      <c r="A686" s="1" t="s">
        <v>5661</v>
      </c>
      <c r="B686" s="1" t="s">
        <v>4531</v>
      </c>
      <c r="C686" s="1" t="s">
        <v>5662</v>
      </c>
      <c r="D686" s="1" t="s">
        <v>5338</v>
      </c>
      <c r="E686" s="1">
        <v>4.5</v>
      </c>
      <c r="F686" s="1">
        <v>595</v>
      </c>
      <c r="G686" s="1" t="s">
        <v>4633</v>
      </c>
      <c r="H686" s="1" t="s">
        <v>4500</v>
      </c>
    </row>
    <row r="687" spans="1:8" x14ac:dyDescent="0.25">
      <c r="A687" s="1" t="s">
        <v>5663</v>
      </c>
      <c r="B687" s="1" t="s">
        <v>4531</v>
      </c>
      <c r="C687" s="1" t="s">
        <v>5664</v>
      </c>
      <c r="D687" s="1" t="s">
        <v>5338</v>
      </c>
      <c r="E687" s="1">
        <v>4.5</v>
      </c>
      <c r="F687" s="2">
        <v>47600</v>
      </c>
      <c r="G687" s="1" t="s">
        <v>5448</v>
      </c>
      <c r="H687" s="1" t="s">
        <v>4487</v>
      </c>
    </row>
    <row r="688" spans="1:8" x14ac:dyDescent="0.25">
      <c r="A688" s="1" t="s">
        <v>5665</v>
      </c>
      <c r="B688" s="1" t="s">
        <v>4531</v>
      </c>
      <c r="C688" s="1" t="s">
        <v>5666</v>
      </c>
      <c r="D688" s="1" t="s">
        <v>5338</v>
      </c>
      <c r="E688" s="1">
        <v>4.5999999999999996</v>
      </c>
      <c r="F688" s="2">
        <v>45105</v>
      </c>
      <c r="G688" s="1" t="s">
        <v>5667</v>
      </c>
      <c r="H688" s="1" t="s">
        <v>4487</v>
      </c>
    </row>
    <row r="689" spans="1:8" x14ac:dyDescent="0.25">
      <c r="A689" s="1" t="s">
        <v>5668</v>
      </c>
      <c r="B689" s="1" t="s">
        <v>4531</v>
      </c>
      <c r="C689" s="1" t="s">
        <v>5669</v>
      </c>
      <c r="D689" s="1" t="s">
        <v>5338</v>
      </c>
      <c r="E689" s="1">
        <v>4.5</v>
      </c>
      <c r="F689" s="2">
        <v>10118</v>
      </c>
      <c r="G689" s="1" t="s">
        <v>4721</v>
      </c>
      <c r="H689" s="1" t="s">
        <v>4487</v>
      </c>
    </row>
    <row r="690" spans="1:8" x14ac:dyDescent="0.25">
      <c r="A690" s="1" t="s">
        <v>5670</v>
      </c>
      <c r="B690" s="1" t="s">
        <v>4531</v>
      </c>
      <c r="C690" s="1" t="s">
        <v>5671</v>
      </c>
      <c r="D690" s="1" t="s">
        <v>5338</v>
      </c>
      <c r="E690" s="1">
        <v>4.4000000000000004</v>
      </c>
      <c r="F690" s="1">
        <v>554</v>
      </c>
      <c r="G690" s="1" t="s">
        <v>4576</v>
      </c>
      <c r="H690" s="1" t="s">
        <v>4487</v>
      </c>
    </row>
    <row r="691" spans="1:8" x14ac:dyDescent="0.25">
      <c r="A691" s="1" t="s">
        <v>5672</v>
      </c>
      <c r="B691" s="1" t="s">
        <v>4531</v>
      </c>
      <c r="C691" s="1" t="s">
        <v>5673</v>
      </c>
      <c r="D691" s="1" t="s">
        <v>5338</v>
      </c>
      <c r="E691" s="1">
        <v>4.8</v>
      </c>
      <c r="F691" s="1">
        <v>149</v>
      </c>
      <c r="G691" s="1" t="s">
        <v>4739</v>
      </c>
      <c r="H691" s="1" t="s">
        <v>4487</v>
      </c>
    </row>
    <row r="692" spans="1:8" x14ac:dyDescent="0.25">
      <c r="A692" s="1" t="s">
        <v>5674</v>
      </c>
      <c r="B692" s="1" t="s">
        <v>4531</v>
      </c>
      <c r="C692" s="1" t="s">
        <v>5675</v>
      </c>
      <c r="D692" s="1" t="s">
        <v>5338</v>
      </c>
      <c r="E692" s="1">
        <v>4.3</v>
      </c>
      <c r="F692" s="1">
        <v>40</v>
      </c>
      <c r="G692" s="1" t="s">
        <v>4766</v>
      </c>
      <c r="H692" s="1" t="s">
        <v>4487</v>
      </c>
    </row>
    <row r="693" spans="1:8" x14ac:dyDescent="0.25">
      <c r="A693" s="1" t="s">
        <v>5676</v>
      </c>
      <c r="B693" s="1" t="s">
        <v>4531</v>
      </c>
      <c r="C693" s="1" t="s">
        <v>5677</v>
      </c>
      <c r="D693" s="1" t="s">
        <v>5338</v>
      </c>
      <c r="E693" s="1">
        <v>4.7</v>
      </c>
      <c r="F693" s="2">
        <v>3467</v>
      </c>
      <c r="G693" s="1" t="s">
        <v>4806</v>
      </c>
      <c r="H693" s="1" t="s">
        <v>4487</v>
      </c>
    </row>
    <row r="694" spans="1:8" x14ac:dyDescent="0.25">
      <c r="A694" s="1" t="s">
        <v>5678</v>
      </c>
      <c r="B694" s="1" t="s">
        <v>4531</v>
      </c>
      <c r="C694" s="1" t="s">
        <v>5679</v>
      </c>
      <c r="D694" s="1" t="s">
        <v>5338</v>
      </c>
      <c r="E694" s="1">
        <v>4.8</v>
      </c>
      <c r="F694" s="2">
        <v>1568</v>
      </c>
      <c r="G694" s="1" t="s">
        <v>4696</v>
      </c>
      <c r="H694" s="1" t="s">
        <v>4487</v>
      </c>
    </row>
    <row r="695" spans="1:8" x14ac:dyDescent="0.25">
      <c r="A695" s="1" t="s">
        <v>5680</v>
      </c>
      <c r="B695" s="1" t="s">
        <v>4531</v>
      </c>
      <c r="C695" s="1" t="s">
        <v>5681</v>
      </c>
      <c r="D695" s="1" t="s">
        <v>5338</v>
      </c>
      <c r="E695" s="1">
        <v>4.7</v>
      </c>
      <c r="F695" s="1">
        <v>960</v>
      </c>
      <c r="G695" s="1" t="s">
        <v>4631</v>
      </c>
      <c r="H695" s="1" t="s">
        <v>4487</v>
      </c>
    </row>
    <row r="696" spans="1:8" x14ac:dyDescent="0.25">
      <c r="A696" s="1" t="s">
        <v>5682</v>
      </c>
      <c r="B696" s="1" t="s">
        <v>4531</v>
      </c>
      <c r="C696" s="1" t="s">
        <v>5683</v>
      </c>
      <c r="D696" s="1" t="s">
        <v>5338</v>
      </c>
      <c r="E696" s="1">
        <v>4.8</v>
      </c>
      <c r="F696" s="2">
        <v>7514</v>
      </c>
      <c r="G696" s="1" t="s">
        <v>5409</v>
      </c>
      <c r="H696" s="1" t="s">
        <v>4487</v>
      </c>
    </row>
    <row r="697" spans="1:8" x14ac:dyDescent="0.25">
      <c r="A697" s="1" t="s">
        <v>5684</v>
      </c>
      <c r="B697" s="1" t="s">
        <v>4531</v>
      </c>
      <c r="C697" s="1" t="s">
        <v>5685</v>
      </c>
      <c r="D697" s="1" t="s">
        <v>5338</v>
      </c>
      <c r="E697" s="1">
        <v>4.8</v>
      </c>
      <c r="F697" s="1">
        <v>49</v>
      </c>
      <c r="G697" s="1" t="s">
        <v>5686</v>
      </c>
      <c r="H697" s="1" t="s">
        <v>4487</v>
      </c>
    </row>
    <row r="698" spans="1:8" x14ac:dyDescent="0.25">
      <c r="A698" s="1" t="s">
        <v>5687</v>
      </c>
      <c r="B698" s="1" t="s">
        <v>4531</v>
      </c>
      <c r="C698" s="1" t="s">
        <v>5688</v>
      </c>
      <c r="D698" s="1" t="s">
        <v>5338</v>
      </c>
      <c r="E698" s="1">
        <v>4.3</v>
      </c>
      <c r="F698" s="2">
        <v>1397</v>
      </c>
      <c r="G698" s="1" t="s">
        <v>4532</v>
      </c>
      <c r="H698" s="1" t="s">
        <v>4487</v>
      </c>
    </row>
    <row r="699" spans="1:8" x14ac:dyDescent="0.25">
      <c r="A699" s="1" t="s">
        <v>5689</v>
      </c>
      <c r="B699" s="1" t="s">
        <v>4531</v>
      </c>
      <c r="C699" s="1" t="s">
        <v>5690</v>
      </c>
      <c r="D699" s="1" t="s">
        <v>5338</v>
      </c>
      <c r="E699" s="1">
        <v>4.8</v>
      </c>
      <c r="F699" s="2">
        <v>1264</v>
      </c>
      <c r="G699" s="1" t="s">
        <v>4851</v>
      </c>
      <c r="H699" s="1" t="s">
        <v>4487</v>
      </c>
    </row>
    <row r="700" spans="1:8" x14ac:dyDescent="0.25">
      <c r="A700" s="1" t="s">
        <v>5691</v>
      </c>
      <c r="B700" s="1" t="s">
        <v>4531</v>
      </c>
      <c r="C700" s="1" t="s">
        <v>5692</v>
      </c>
      <c r="D700" s="1" t="s">
        <v>5338</v>
      </c>
      <c r="E700" s="1">
        <v>4.5999999999999996</v>
      </c>
      <c r="F700" s="1">
        <v>102</v>
      </c>
      <c r="G700" s="1" t="s">
        <v>4521</v>
      </c>
      <c r="H700" s="1" t="s">
        <v>4487</v>
      </c>
    </row>
    <row r="701" spans="1:8" x14ac:dyDescent="0.25">
      <c r="A701" s="1" t="s">
        <v>5693</v>
      </c>
      <c r="B701" s="1" t="s">
        <v>4531</v>
      </c>
      <c r="C701" s="1" t="s">
        <v>5694</v>
      </c>
      <c r="D701" s="1" t="s">
        <v>5338</v>
      </c>
      <c r="E701" s="1">
        <v>4.5999999999999996</v>
      </c>
      <c r="F701" s="1">
        <v>106</v>
      </c>
      <c r="G701" s="1" t="s">
        <v>5016</v>
      </c>
      <c r="H701" s="1" t="s">
        <v>4487</v>
      </c>
    </row>
    <row r="702" spans="1:8" x14ac:dyDescent="0.25">
      <c r="A702" s="1" t="s">
        <v>5695</v>
      </c>
      <c r="B702" s="1" t="s">
        <v>4531</v>
      </c>
      <c r="C702" s="1" t="s">
        <v>5696</v>
      </c>
      <c r="D702" s="1" t="s">
        <v>5338</v>
      </c>
      <c r="E702" s="1">
        <v>4.7</v>
      </c>
      <c r="F702" s="1">
        <v>286</v>
      </c>
      <c r="G702" s="1" t="s">
        <v>5200</v>
      </c>
      <c r="H702" s="1" t="s">
        <v>4487</v>
      </c>
    </row>
    <row r="703" spans="1:8" x14ac:dyDescent="0.25">
      <c r="A703" s="1" t="s">
        <v>5697</v>
      </c>
      <c r="B703" s="1" t="s">
        <v>4531</v>
      </c>
      <c r="C703" s="1" t="s">
        <v>5698</v>
      </c>
      <c r="D703" s="1" t="s">
        <v>5338</v>
      </c>
      <c r="H703" s="1" t="s">
        <v>4487</v>
      </c>
    </row>
    <row r="704" spans="1:8" x14ac:dyDescent="0.25">
      <c r="A704" s="1" t="s">
        <v>5699</v>
      </c>
      <c r="B704" s="1" t="s">
        <v>4531</v>
      </c>
      <c r="C704" s="1" t="s">
        <v>5700</v>
      </c>
      <c r="D704" s="1" t="s">
        <v>5338</v>
      </c>
      <c r="E704" s="1">
        <v>4.4000000000000004</v>
      </c>
      <c r="F704" s="2">
        <v>5103</v>
      </c>
      <c r="G704" s="1" t="s">
        <v>4519</v>
      </c>
      <c r="H704" s="1" t="s">
        <v>4477</v>
      </c>
    </row>
    <row r="705" spans="1:8" x14ac:dyDescent="0.25">
      <c r="A705" s="1" t="s">
        <v>5701</v>
      </c>
      <c r="B705" s="1" t="s">
        <v>4531</v>
      </c>
      <c r="C705" s="1" t="s">
        <v>5702</v>
      </c>
      <c r="D705" s="1" t="s">
        <v>5338</v>
      </c>
      <c r="E705" s="1">
        <v>4.4000000000000004</v>
      </c>
      <c r="F705" s="2">
        <v>6836</v>
      </c>
      <c r="G705" s="1" t="s">
        <v>4612</v>
      </c>
      <c r="H705" s="1" t="s">
        <v>4477</v>
      </c>
    </row>
    <row r="706" spans="1:8" x14ac:dyDescent="0.25">
      <c r="A706" s="1" t="s">
        <v>5703</v>
      </c>
      <c r="B706" s="1" t="s">
        <v>4531</v>
      </c>
      <c r="C706" s="1" t="s">
        <v>5704</v>
      </c>
      <c r="D706" s="1" t="s">
        <v>5338</v>
      </c>
      <c r="E706" s="1">
        <v>4.5999999999999996</v>
      </c>
      <c r="F706" s="2">
        <v>2605</v>
      </c>
      <c r="G706" s="1" t="s">
        <v>5705</v>
      </c>
      <c r="H706" s="1" t="s">
        <v>4477</v>
      </c>
    </row>
    <row r="707" spans="1:8" x14ac:dyDescent="0.25">
      <c r="A707" s="1" t="s">
        <v>5706</v>
      </c>
      <c r="B707" s="1" t="s">
        <v>4531</v>
      </c>
      <c r="C707" s="1" t="s">
        <v>5707</v>
      </c>
      <c r="D707" s="1" t="s">
        <v>5338</v>
      </c>
      <c r="E707" s="1">
        <v>4.9000000000000004</v>
      </c>
      <c r="F707" s="1">
        <v>16</v>
      </c>
      <c r="H707" s="1" t="s">
        <v>4477</v>
      </c>
    </row>
    <row r="708" spans="1:8" x14ac:dyDescent="0.25">
      <c r="A708" s="1" t="s">
        <v>5708</v>
      </c>
      <c r="B708" s="1" t="s">
        <v>4531</v>
      </c>
      <c r="C708" s="1" t="s">
        <v>5709</v>
      </c>
      <c r="D708" s="1" t="s">
        <v>5338</v>
      </c>
      <c r="E708" s="1">
        <v>4.8</v>
      </c>
      <c r="F708" s="1">
        <v>35</v>
      </c>
      <c r="G708" s="1" t="s">
        <v>4987</v>
      </c>
      <c r="H708" s="1" t="s">
        <v>4477</v>
      </c>
    </row>
    <row r="709" spans="1:8" x14ac:dyDescent="0.25">
      <c r="A709" s="1" t="s">
        <v>5710</v>
      </c>
      <c r="B709" s="1" t="s">
        <v>4578</v>
      </c>
      <c r="C709" s="1" t="s">
        <v>5711</v>
      </c>
      <c r="D709" s="1" t="s">
        <v>5338</v>
      </c>
      <c r="H709" s="1" t="s">
        <v>4487</v>
      </c>
    </row>
    <row r="710" spans="1:8" x14ac:dyDescent="0.25">
      <c r="A710" s="1" t="s">
        <v>5712</v>
      </c>
      <c r="B710" s="1" t="s">
        <v>4578</v>
      </c>
      <c r="C710" s="1" t="s">
        <v>5713</v>
      </c>
      <c r="D710" s="1" t="s">
        <v>5338</v>
      </c>
      <c r="E710" s="1">
        <v>3.8</v>
      </c>
      <c r="F710" s="1">
        <v>18</v>
      </c>
      <c r="H710" s="1" t="s">
        <v>4487</v>
      </c>
    </row>
    <row r="711" spans="1:8" x14ac:dyDescent="0.25">
      <c r="A711" s="1" t="s">
        <v>5714</v>
      </c>
      <c r="B711" s="1" t="s">
        <v>4578</v>
      </c>
      <c r="C711" s="1" t="s">
        <v>5715</v>
      </c>
      <c r="D711" s="1" t="s">
        <v>5338</v>
      </c>
      <c r="H711" s="1" t="s">
        <v>4487</v>
      </c>
    </row>
    <row r="712" spans="1:8" x14ac:dyDescent="0.25">
      <c r="A712" s="1" t="s">
        <v>5716</v>
      </c>
      <c r="B712" s="1" t="s">
        <v>4578</v>
      </c>
      <c r="C712" s="1" t="s">
        <v>5717</v>
      </c>
      <c r="D712" s="1" t="s">
        <v>5338</v>
      </c>
      <c r="E712" s="1">
        <v>4.5999999999999996</v>
      </c>
      <c r="F712" s="1">
        <v>87</v>
      </c>
      <c r="G712" s="1" t="s">
        <v>4889</v>
      </c>
      <c r="H712" s="1" t="s">
        <v>4487</v>
      </c>
    </row>
    <row r="713" spans="1:8" x14ac:dyDescent="0.25">
      <c r="A713" s="1" t="s">
        <v>5718</v>
      </c>
      <c r="B713" s="1" t="s">
        <v>4578</v>
      </c>
      <c r="C713" s="1" t="s">
        <v>5719</v>
      </c>
      <c r="D713" s="1" t="s">
        <v>5338</v>
      </c>
      <c r="E713" s="1">
        <v>4.8</v>
      </c>
      <c r="F713" s="1">
        <v>19</v>
      </c>
      <c r="H713" s="1" t="s">
        <v>4487</v>
      </c>
    </row>
    <row r="714" spans="1:8" x14ac:dyDescent="0.25">
      <c r="A714" s="1" t="s">
        <v>5720</v>
      </c>
      <c r="B714" s="1" t="s">
        <v>4578</v>
      </c>
      <c r="C714" s="1" t="s">
        <v>5721</v>
      </c>
      <c r="D714" s="1" t="s">
        <v>5338</v>
      </c>
      <c r="H714" s="1" t="s">
        <v>4487</v>
      </c>
    </row>
    <row r="715" spans="1:8" x14ac:dyDescent="0.25">
      <c r="A715" s="1" t="s">
        <v>5722</v>
      </c>
      <c r="B715" s="1" t="s">
        <v>4578</v>
      </c>
      <c r="C715" s="1" t="s">
        <v>5723</v>
      </c>
      <c r="D715" s="1" t="s">
        <v>5338</v>
      </c>
      <c r="E715" s="1">
        <v>4.7</v>
      </c>
      <c r="F715" s="1">
        <v>148</v>
      </c>
      <c r="G715" s="1" t="s">
        <v>5369</v>
      </c>
      <c r="H715" s="1" t="s">
        <v>4487</v>
      </c>
    </row>
    <row r="716" spans="1:8" x14ac:dyDescent="0.25">
      <c r="A716" s="1" t="s">
        <v>5724</v>
      </c>
      <c r="B716" s="1" t="s">
        <v>4578</v>
      </c>
      <c r="C716" s="1" t="s">
        <v>5725</v>
      </c>
      <c r="D716" s="1" t="s">
        <v>5338</v>
      </c>
      <c r="H716" s="1" t="s">
        <v>4487</v>
      </c>
    </row>
    <row r="717" spans="1:8" x14ac:dyDescent="0.25">
      <c r="A717" s="1" t="s">
        <v>5726</v>
      </c>
      <c r="B717" s="1" t="s">
        <v>4578</v>
      </c>
      <c r="C717" s="1" t="s">
        <v>5727</v>
      </c>
      <c r="D717" s="1" t="s">
        <v>5338</v>
      </c>
      <c r="H717" s="1" t="s">
        <v>4477</v>
      </c>
    </row>
    <row r="718" spans="1:8" x14ac:dyDescent="0.25">
      <c r="A718" s="1" t="s">
        <v>5728</v>
      </c>
      <c r="B718" s="1" t="s">
        <v>4578</v>
      </c>
      <c r="C718" s="1" t="s">
        <v>5729</v>
      </c>
      <c r="D718" s="1" t="s">
        <v>5338</v>
      </c>
      <c r="E718" s="1">
        <v>4.5999999999999996</v>
      </c>
      <c r="F718" s="1">
        <v>362</v>
      </c>
      <c r="G718" s="1" t="s">
        <v>4665</v>
      </c>
      <c r="H718" s="1" t="s">
        <v>4477</v>
      </c>
    </row>
    <row r="719" spans="1:8" x14ac:dyDescent="0.25">
      <c r="A719" s="1" t="s">
        <v>5730</v>
      </c>
      <c r="B719" s="1" t="s">
        <v>4578</v>
      </c>
      <c r="C719" s="1" t="s">
        <v>5731</v>
      </c>
      <c r="D719" s="1" t="s">
        <v>5338</v>
      </c>
      <c r="E719" s="1">
        <v>3.8</v>
      </c>
      <c r="F719" s="1">
        <v>26</v>
      </c>
      <c r="H719" s="1" t="s">
        <v>4477</v>
      </c>
    </row>
    <row r="720" spans="1:8" x14ac:dyDescent="0.25">
      <c r="A720" s="1" t="s">
        <v>5732</v>
      </c>
      <c r="B720" s="1" t="s">
        <v>4959</v>
      </c>
      <c r="C720" s="1" t="s">
        <v>5733</v>
      </c>
      <c r="D720" s="1" t="s">
        <v>5338</v>
      </c>
      <c r="E720" s="1">
        <v>4.7</v>
      </c>
      <c r="F720" s="2">
        <v>3454</v>
      </c>
      <c r="G720" s="1" t="s">
        <v>4529</v>
      </c>
      <c r="H720" s="1" t="s">
        <v>4477</v>
      </c>
    </row>
    <row r="721" spans="1:8" x14ac:dyDescent="0.25">
      <c r="A721" s="1" t="s">
        <v>5734</v>
      </c>
      <c r="B721" s="1" t="s">
        <v>4635</v>
      </c>
      <c r="C721" s="1" t="s">
        <v>5735</v>
      </c>
      <c r="D721" s="1" t="s">
        <v>5338</v>
      </c>
      <c r="E721" s="1">
        <v>4.8</v>
      </c>
      <c r="F721" s="2">
        <v>1491</v>
      </c>
      <c r="G721" s="1" t="s">
        <v>4563</v>
      </c>
      <c r="H721" s="1" t="s">
        <v>4487</v>
      </c>
    </row>
    <row r="722" spans="1:8" x14ac:dyDescent="0.25">
      <c r="A722" s="1" t="s">
        <v>5736</v>
      </c>
      <c r="B722" s="1" t="s">
        <v>4496</v>
      </c>
      <c r="C722" s="1" t="s">
        <v>5737</v>
      </c>
      <c r="D722" s="1" t="s">
        <v>5338</v>
      </c>
      <c r="E722" s="1">
        <v>4.9000000000000004</v>
      </c>
      <c r="F722" s="2">
        <v>46870</v>
      </c>
      <c r="G722" s="1" t="s">
        <v>5738</v>
      </c>
      <c r="H722" s="1" t="s">
        <v>4487</v>
      </c>
    </row>
    <row r="723" spans="1:8" x14ac:dyDescent="0.25">
      <c r="A723" s="1" t="s">
        <v>5739</v>
      </c>
      <c r="B723" s="1" t="s">
        <v>4496</v>
      </c>
      <c r="C723" s="1" t="s">
        <v>5740</v>
      </c>
      <c r="D723" s="1" t="s">
        <v>5338</v>
      </c>
      <c r="E723" s="1">
        <v>4.5999999999999996</v>
      </c>
      <c r="F723" s="1">
        <v>754</v>
      </c>
      <c r="G723" s="1" t="s">
        <v>4754</v>
      </c>
      <c r="H723" s="1" t="s">
        <v>4487</v>
      </c>
    </row>
    <row r="724" spans="1:8" x14ac:dyDescent="0.25">
      <c r="A724" s="1" t="s">
        <v>5741</v>
      </c>
      <c r="B724" s="1" t="s">
        <v>4496</v>
      </c>
      <c r="C724" s="1" t="s">
        <v>5742</v>
      </c>
      <c r="D724" s="1" t="s">
        <v>5338</v>
      </c>
      <c r="E724" s="1">
        <v>4.8</v>
      </c>
      <c r="F724" s="2">
        <v>1885</v>
      </c>
      <c r="G724" s="1" t="s">
        <v>4948</v>
      </c>
      <c r="H724" s="1" t="s">
        <v>4487</v>
      </c>
    </row>
    <row r="725" spans="1:8" x14ac:dyDescent="0.25">
      <c r="A725" s="1" t="s">
        <v>5743</v>
      </c>
      <c r="B725" s="1" t="s">
        <v>4496</v>
      </c>
      <c r="C725" s="1" t="s">
        <v>5744</v>
      </c>
      <c r="D725" s="1" t="s">
        <v>5338</v>
      </c>
      <c r="E725" s="1">
        <v>4.5999999999999996</v>
      </c>
      <c r="F725" s="1">
        <v>153</v>
      </c>
      <c r="G725" s="1" t="s">
        <v>4789</v>
      </c>
      <c r="H725" s="1" t="s">
        <v>4487</v>
      </c>
    </row>
    <row r="726" spans="1:8" x14ac:dyDescent="0.25">
      <c r="A726" s="1" t="s">
        <v>5745</v>
      </c>
      <c r="B726" s="1" t="s">
        <v>4496</v>
      </c>
      <c r="C726" s="1" t="s">
        <v>5746</v>
      </c>
      <c r="D726" s="1" t="s">
        <v>5338</v>
      </c>
      <c r="H726" s="1" t="s">
        <v>4487</v>
      </c>
    </row>
    <row r="727" spans="1:8" x14ac:dyDescent="0.25">
      <c r="A727" s="1" t="s">
        <v>5747</v>
      </c>
      <c r="B727" s="1" t="s">
        <v>4496</v>
      </c>
      <c r="C727" s="1" t="s">
        <v>5748</v>
      </c>
      <c r="D727" s="1" t="s">
        <v>5338</v>
      </c>
      <c r="E727" s="1">
        <v>4.8</v>
      </c>
      <c r="F727" s="2">
        <v>1609</v>
      </c>
      <c r="G727" s="1" t="s">
        <v>4948</v>
      </c>
      <c r="H727" s="1" t="s">
        <v>4477</v>
      </c>
    </row>
    <row r="728" spans="1:8" x14ac:dyDescent="0.25">
      <c r="A728" s="1" t="s">
        <v>5749</v>
      </c>
      <c r="B728" s="1" t="s">
        <v>4496</v>
      </c>
      <c r="C728" s="1" t="s">
        <v>5750</v>
      </c>
      <c r="D728" s="1" t="s">
        <v>5338</v>
      </c>
      <c r="E728" s="1">
        <v>4.9000000000000004</v>
      </c>
      <c r="F728" s="1">
        <v>31</v>
      </c>
      <c r="H728" s="1" t="s">
        <v>4477</v>
      </c>
    </row>
    <row r="729" spans="1:8" x14ac:dyDescent="0.25">
      <c r="A729" s="1" t="s">
        <v>5751</v>
      </c>
      <c r="B729" s="1" t="s">
        <v>4496</v>
      </c>
      <c r="C729" s="1" t="s">
        <v>5752</v>
      </c>
      <c r="D729" s="1" t="s">
        <v>5338</v>
      </c>
      <c r="E729" s="1">
        <v>4.8</v>
      </c>
      <c r="F729" s="2">
        <v>1727</v>
      </c>
      <c r="G729" s="1" t="s">
        <v>4642</v>
      </c>
      <c r="H729" s="1" t="s">
        <v>4477</v>
      </c>
    </row>
    <row r="730" spans="1:8" x14ac:dyDescent="0.25">
      <c r="A730" s="1" t="s">
        <v>5753</v>
      </c>
      <c r="B730" s="1" t="s">
        <v>5170</v>
      </c>
      <c r="C730" s="1" t="s">
        <v>5754</v>
      </c>
      <c r="D730" s="1" t="s">
        <v>5338</v>
      </c>
      <c r="E730" s="1">
        <v>4.7</v>
      </c>
      <c r="F730" s="1">
        <v>857</v>
      </c>
      <c r="G730" s="1" t="s">
        <v>5113</v>
      </c>
      <c r="H730" s="1" t="s">
        <v>4487</v>
      </c>
    </row>
    <row r="731" spans="1:8" x14ac:dyDescent="0.25">
      <c r="A731" s="1" t="s">
        <v>5755</v>
      </c>
      <c r="B731" s="1" t="s">
        <v>5756</v>
      </c>
      <c r="C731" s="1" t="s">
        <v>5757</v>
      </c>
      <c r="D731" s="1" t="s">
        <v>5338</v>
      </c>
      <c r="E731" s="1">
        <v>4.7</v>
      </c>
      <c r="F731" s="2">
        <v>1099</v>
      </c>
      <c r="G731" s="1" t="s">
        <v>5758</v>
      </c>
      <c r="H731" s="1" t="s">
        <v>4487</v>
      </c>
    </row>
    <row r="732" spans="1:8" x14ac:dyDescent="0.25">
      <c r="A732" s="1" t="s">
        <v>5759</v>
      </c>
      <c r="B732" s="1" t="s">
        <v>4720</v>
      </c>
      <c r="C732" s="1" t="s">
        <v>5760</v>
      </c>
      <c r="D732" s="1" t="s">
        <v>5338</v>
      </c>
      <c r="E732" s="1">
        <v>4.7</v>
      </c>
      <c r="F732" s="2">
        <v>5392</v>
      </c>
      <c r="G732" s="1" t="s">
        <v>4490</v>
      </c>
      <c r="H732" s="1" t="s">
        <v>4487</v>
      </c>
    </row>
    <row r="733" spans="1:8" x14ac:dyDescent="0.25">
      <c r="A733" s="1" t="s">
        <v>5761</v>
      </c>
      <c r="B733" s="1" t="s">
        <v>4720</v>
      </c>
      <c r="C733" s="1" t="s">
        <v>5762</v>
      </c>
      <c r="D733" s="1" t="s">
        <v>5338</v>
      </c>
      <c r="E733" s="1">
        <v>4.7</v>
      </c>
      <c r="F733" s="1">
        <v>193</v>
      </c>
      <c r="G733" s="1" t="s">
        <v>5101</v>
      </c>
      <c r="H733" s="1" t="s">
        <v>4487</v>
      </c>
    </row>
    <row r="734" spans="1:8" x14ac:dyDescent="0.25">
      <c r="A734" s="1" t="s">
        <v>5763</v>
      </c>
      <c r="B734" s="1" t="s">
        <v>4720</v>
      </c>
      <c r="C734" s="1" t="s">
        <v>5764</v>
      </c>
      <c r="D734" s="1" t="s">
        <v>5338</v>
      </c>
      <c r="E734" s="1">
        <v>4.7</v>
      </c>
      <c r="F734" s="2">
        <v>1377</v>
      </c>
      <c r="G734" s="1" t="s">
        <v>4685</v>
      </c>
      <c r="H734" s="1" t="s">
        <v>4487</v>
      </c>
    </row>
    <row r="735" spans="1:8" x14ac:dyDescent="0.25">
      <c r="A735" s="1" t="s">
        <v>5765</v>
      </c>
      <c r="B735" s="1" t="s">
        <v>4720</v>
      </c>
      <c r="C735" s="1" t="s">
        <v>5766</v>
      </c>
      <c r="D735" s="1" t="s">
        <v>5338</v>
      </c>
      <c r="E735" s="1">
        <v>4.4000000000000004</v>
      </c>
      <c r="F735" s="1">
        <v>654</v>
      </c>
      <c r="G735" s="1" t="s">
        <v>4796</v>
      </c>
      <c r="H735" s="1" t="s">
        <v>4487</v>
      </c>
    </row>
    <row r="736" spans="1:8" x14ac:dyDescent="0.25">
      <c r="A736" s="1" t="s">
        <v>5767</v>
      </c>
      <c r="B736" s="1" t="s">
        <v>4720</v>
      </c>
      <c r="C736" s="1" t="s">
        <v>5768</v>
      </c>
      <c r="D736" s="1" t="s">
        <v>5338</v>
      </c>
      <c r="E736" s="1">
        <v>4.5</v>
      </c>
      <c r="F736" s="1">
        <v>227</v>
      </c>
      <c r="G736" s="1" t="s">
        <v>4851</v>
      </c>
      <c r="H736" s="1" t="s">
        <v>4487</v>
      </c>
    </row>
    <row r="737" spans="1:8" x14ac:dyDescent="0.25">
      <c r="A737" s="1" t="s">
        <v>5769</v>
      </c>
      <c r="B737" s="1" t="s">
        <v>5146</v>
      </c>
      <c r="C737" s="1" t="s">
        <v>5770</v>
      </c>
      <c r="D737" s="1" t="s">
        <v>5338</v>
      </c>
      <c r="E737" s="1">
        <v>4.5999999999999996</v>
      </c>
      <c r="F737" s="1">
        <v>415</v>
      </c>
      <c r="G737" s="1" t="s">
        <v>4581</v>
      </c>
      <c r="H737" s="1" t="s">
        <v>4487</v>
      </c>
    </row>
    <row r="738" spans="1:8" x14ac:dyDescent="0.25">
      <c r="A738" s="1" t="s">
        <v>5771</v>
      </c>
      <c r="B738" s="1" t="s">
        <v>5146</v>
      </c>
      <c r="C738" s="1" t="s">
        <v>5772</v>
      </c>
      <c r="D738" s="1" t="s">
        <v>5338</v>
      </c>
      <c r="E738" s="1">
        <v>4.5999999999999996</v>
      </c>
      <c r="F738" s="1">
        <v>84</v>
      </c>
      <c r="G738" s="1" t="s">
        <v>4991</v>
      </c>
      <c r="H738" s="1" t="s">
        <v>4487</v>
      </c>
    </row>
    <row r="739" spans="1:8" x14ac:dyDescent="0.25">
      <c r="A739" s="1" t="s">
        <v>5773</v>
      </c>
      <c r="B739" s="1" t="s">
        <v>5146</v>
      </c>
      <c r="C739" s="1" t="s">
        <v>5774</v>
      </c>
      <c r="D739" s="1" t="s">
        <v>5338</v>
      </c>
      <c r="E739" s="1">
        <v>4.7</v>
      </c>
      <c r="F739" s="1">
        <v>102</v>
      </c>
      <c r="G739" s="1" t="s">
        <v>5081</v>
      </c>
      <c r="H739" s="1" t="s">
        <v>4487</v>
      </c>
    </row>
    <row r="740" spans="1:8" x14ac:dyDescent="0.25">
      <c r="A740" s="1" t="s">
        <v>5775</v>
      </c>
      <c r="B740" s="1" t="s">
        <v>5146</v>
      </c>
      <c r="C740" s="1" t="s">
        <v>5776</v>
      </c>
      <c r="D740" s="1" t="s">
        <v>5338</v>
      </c>
      <c r="E740" s="1">
        <v>4.9000000000000004</v>
      </c>
      <c r="F740" s="1">
        <v>7</v>
      </c>
      <c r="H740" s="1" t="s">
        <v>4477</v>
      </c>
    </row>
    <row r="741" spans="1:8" x14ac:dyDescent="0.25">
      <c r="A741" s="1" t="s">
        <v>5777</v>
      </c>
      <c r="B741" s="1" t="s">
        <v>5161</v>
      </c>
      <c r="C741" s="1" t="s">
        <v>5778</v>
      </c>
      <c r="D741" s="1" t="s">
        <v>5338</v>
      </c>
      <c r="E741" s="1">
        <v>4.5999999999999996</v>
      </c>
      <c r="F741" s="2">
        <v>1069</v>
      </c>
      <c r="G741" s="1" t="s">
        <v>4561</v>
      </c>
      <c r="H741" s="1" t="s">
        <v>4477</v>
      </c>
    </row>
    <row r="742" spans="1:8" x14ac:dyDescent="0.25">
      <c r="A742" s="1" t="s">
        <v>5779</v>
      </c>
      <c r="B742" s="1" t="s">
        <v>5161</v>
      </c>
      <c r="C742" s="1" t="s">
        <v>5780</v>
      </c>
      <c r="D742" s="1" t="s">
        <v>5338</v>
      </c>
      <c r="E742" s="1">
        <v>4.4000000000000004</v>
      </c>
      <c r="F742" s="1">
        <v>202</v>
      </c>
      <c r="G742" s="1" t="s">
        <v>4851</v>
      </c>
      <c r="H742" s="1" t="s">
        <v>4477</v>
      </c>
    </row>
    <row r="743" spans="1:8" x14ac:dyDescent="0.25">
      <c r="A743" s="1" t="s">
        <v>5781</v>
      </c>
      <c r="B743" s="1" t="s">
        <v>5782</v>
      </c>
      <c r="C743" s="1" t="s">
        <v>5783</v>
      </c>
      <c r="D743" s="1" t="s">
        <v>5338</v>
      </c>
      <c r="E743" s="1">
        <v>4.5999999999999996</v>
      </c>
      <c r="F743" s="2">
        <v>1487</v>
      </c>
      <c r="G743" s="1" t="s">
        <v>4519</v>
      </c>
      <c r="H743" s="1" t="s">
        <v>4487</v>
      </c>
    </row>
    <row r="744" spans="1:8" x14ac:dyDescent="0.25">
      <c r="A744" s="1" t="s">
        <v>5784</v>
      </c>
      <c r="B744" s="1" t="s">
        <v>5782</v>
      </c>
      <c r="C744" s="1" t="s">
        <v>5785</v>
      </c>
      <c r="D744" s="1" t="s">
        <v>5338</v>
      </c>
      <c r="E744" s="1">
        <v>4.8</v>
      </c>
      <c r="F744" s="2">
        <v>1114</v>
      </c>
      <c r="G744" s="1" t="s">
        <v>5786</v>
      </c>
      <c r="H744" s="1" t="s">
        <v>4487</v>
      </c>
    </row>
    <row r="745" spans="1:8" x14ac:dyDescent="0.25">
      <c r="A745" s="1" t="s">
        <v>5787</v>
      </c>
      <c r="B745" s="1" t="s">
        <v>5788</v>
      </c>
      <c r="C745" s="1" t="s">
        <v>5789</v>
      </c>
      <c r="D745" s="1" t="s">
        <v>5338</v>
      </c>
      <c r="E745" s="1">
        <v>4.5</v>
      </c>
      <c r="F745" s="1">
        <v>458</v>
      </c>
      <c r="G745" s="1" t="s">
        <v>5113</v>
      </c>
      <c r="H745" s="1" t="s">
        <v>4477</v>
      </c>
    </row>
    <row r="746" spans="1:8" x14ac:dyDescent="0.25">
      <c r="A746" s="1" t="s">
        <v>5790</v>
      </c>
      <c r="B746" s="1" t="s">
        <v>4567</v>
      </c>
      <c r="C746" s="1" t="s">
        <v>5791</v>
      </c>
      <c r="D746" s="1" t="s">
        <v>5338</v>
      </c>
      <c r="E746" s="1">
        <v>3.9</v>
      </c>
      <c r="F746" s="1">
        <v>844</v>
      </c>
      <c r="G746" s="1" t="s">
        <v>4702</v>
      </c>
      <c r="H746" s="1" t="s">
        <v>4477</v>
      </c>
    </row>
    <row r="747" spans="1:8" x14ac:dyDescent="0.25">
      <c r="A747" s="1" t="s">
        <v>5792</v>
      </c>
      <c r="B747" s="1" t="s">
        <v>4567</v>
      </c>
      <c r="C747" s="1" t="s">
        <v>5793</v>
      </c>
      <c r="D747" s="1" t="s">
        <v>5338</v>
      </c>
      <c r="E747" s="1">
        <v>4.5999999999999996</v>
      </c>
      <c r="F747" s="1">
        <v>269</v>
      </c>
      <c r="G747" s="1" t="s">
        <v>5212</v>
      </c>
      <c r="H747" s="1" t="s">
        <v>4477</v>
      </c>
    </row>
    <row r="748" spans="1:8" x14ac:dyDescent="0.25">
      <c r="A748" s="1" t="s">
        <v>5794</v>
      </c>
      <c r="B748" s="1" t="s">
        <v>4802</v>
      </c>
      <c r="C748" s="1" t="s">
        <v>5795</v>
      </c>
      <c r="D748" s="1" t="s">
        <v>5338</v>
      </c>
      <c r="E748" s="1">
        <v>4.5</v>
      </c>
      <c r="F748" s="1">
        <v>327</v>
      </c>
      <c r="G748" s="1" t="s">
        <v>4572</v>
      </c>
      <c r="H748" s="1" t="s">
        <v>4487</v>
      </c>
    </row>
    <row r="749" spans="1:8" x14ac:dyDescent="0.25">
      <c r="A749" s="1" t="s">
        <v>5796</v>
      </c>
      <c r="B749" s="1" t="s">
        <v>4802</v>
      </c>
      <c r="C749" s="1" t="s">
        <v>5797</v>
      </c>
      <c r="D749" s="1" t="s">
        <v>5338</v>
      </c>
      <c r="E749" s="1">
        <v>4.7</v>
      </c>
      <c r="F749" s="2">
        <v>2368</v>
      </c>
      <c r="G749" s="1" t="s">
        <v>4620</v>
      </c>
      <c r="H749" s="1" t="s">
        <v>4487</v>
      </c>
    </row>
    <row r="750" spans="1:8" x14ac:dyDescent="0.25">
      <c r="A750" s="1" t="s">
        <v>5798</v>
      </c>
      <c r="B750" s="1" t="s">
        <v>4802</v>
      </c>
      <c r="C750" s="1" t="s">
        <v>5799</v>
      </c>
      <c r="D750" s="1" t="s">
        <v>5338</v>
      </c>
      <c r="E750" s="1">
        <v>3.7</v>
      </c>
      <c r="F750" s="1">
        <v>718</v>
      </c>
      <c r="G750" s="1" t="s">
        <v>4653</v>
      </c>
      <c r="H750" s="1" t="s">
        <v>4477</v>
      </c>
    </row>
    <row r="751" spans="1:8" x14ac:dyDescent="0.25">
      <c r="A751" s="1" t="s">
        <v>5800</v>
      </c>
      <c r="B751" s="1" t="s">
        <v>5801</v>
      </c>
      <c r="C751" s="1" t="s">
        <v>5802</v>
      </c>
      <c r="D751" s="1" t="s">
        <v>5338</v>
      </c>
      <c r="E751" s="1">
        <v>4.4000000000000004</v>
      </c>
      <c r="F751" s="1">
        <v>112</v>
      </c>
      <c r="G751" s="1" t="s">
        <v>4665</v>
      </c>
      <c r="H751" s="1" t="s">
        <v>4487</v>
      </c>
    </row>
    <row r="752" spans="1:8" x14ac:dyDescent="0.25">
      <c r="A752" s="1" t="s">
        <v>5803</v>
      </c>
      <c r="B752" s="1" t="s">
        <v>4695</v>
      </c>
      <c r="C752" s="1" t="s">
        <v>5804</v>
      </c>
      <c r="D752" s="1" t="s">
        <v>5338</v>
      </c>
      <c r="E752" s="1">
        <v>4.5999999999999996</v>
      </c>
      <c r="F752" s="2">
        <v>4855</v>
      </c>
      <c r="G752" s="1" t="s">
        <v>4604</v>
      </c>
      <c r="H752" s="1" t="s">
        <v>4487</v>
      </c>
    </row>
    <row r="753" spans="1:8" x14ac:dyDescent="0.25">
      <c r="A753" s="1" t="s">
        <v>5805</v>
      </c>
      <c r="B753" s="1" t="s">
        <v>4695</v>
      </c>
      <c r="C753" s="1" t="s">
        <v>5806</v>
      </c>
      <c r="D753" s="1" t="s">
        <v>5338</v>
      </c>
      <c r="E753" s="1">
        <v>4.5999999999999996</v>
      </c>
      <c r="F753" s="1">
        <v>750</v>
      </c>
      <c r="G753" s="1" t="s">
        <v>4873</v>
      </c>
      <c r="H753" s="1" t="s">
        <v>4487</v>
      </c>
    </row>
    <row r="754" spans="1:8" x14ac:dyDescent="0.25">
      <c r="A754" s="1" t="s">
        <v>5807</v>
      </c>
      <c r="B754" s="1" t="s">
        <v>4695</v>
      </c>
      <c r="C754" s="1" t="s">
        <v>5808</v>
      </c>
      <c r="D754" s="1" t="s">
        <v>5338</v>
      </c>
      <c r="E754" s="1">
        <v>4.7</v>
      </c>
      <c r="F754" s="2">
        <v>1038</v>
      </c>
      <c r="G754" s="1" t="s">
        <v>4685</v>
      </c>
      <c r="H754" s="1" t="s">
        <v>4487</v>
      </c>
    </row>
    <row r="755" spans="1:8" x14ac:dyDescent="0.25">
      <c r="A755" s="1" t="s">
        <v>5809</v>
      </c>
      <c r="B755" s="1" t="s">
        <v>4695</v>
      </c>
      <c r="C755" s="1" t="s">
        <v>5810</v>
      </c>
      <c r="D755" s="1" t="s">
        <v>5338</v>
      </c>
      <c r="E755" s="1">
        <v>4.7</v>
      </c>
      <c r="F755" s="2">
        <v>3699</v>
      </c>
      <c r="G755" s="1" t="s">
        <v>4552</v>
      </c>
      <c r="H755" s="1" t="s">
        <v>4477</v>
      </c>
    </row>
    <row r="756" spans="1:8" x14ac:dyDescent="0.25">
      <c r="A756" s="1" t="s">
        <v>5811</v>
      </c>
      <c r="B756" s="1" t="s">
        <v>4695</v>
      </c>
      <c r="C756" s="1" t="s">
        <v>5812</v>
      </c>
      <c r="D756" s="1" t="s">
        <v>5338</v>
      </c>
      <c r="E756" s="1">
        <v>4.7</v>
      </c>
      <c r="F756" s="1">
        <v>769</v>
      </c>
      <c r="G756" s="1" t="s">
        <v>4653</v>
      </c>
      <c r="H756" s="1" t="s">
        <v>4477</v>
      </c>
    </row>
    <row r="757" spans="1:8" x14ac:dyDescent="0.25">
      <c r="A757" s="1" t="s">
        <v>5813</v>
      </c>
      <c r="B757" s="1" t="s">
        <v>5814</v>
      </c>
      <c r="C757" s="1" t="s">
        <v>5815</v>
      </c>
      <c r="D757" s="1" t="s">
        <v>5338</v>
      </c>
      <c r="E757" s="1">
        <v>4.8</v>
      </c>
      <c r="F757" s="1">
        <v>33</v>
      </c>
      <c r="G757" s="1" t="s">
        <v>5047</v>
      </c>
      <c r="H757" s="1" t="s">
        <v>4477</v>
      </c>
    </row>
    <row r="758" spans="1:8" x14ac:dyDescent="0.25">
      <c r="A758" s="1" t="s">
        <v>5816</v>
      </c>
      <c r="B758" s="1" t="s">
        <v>5814</v>
      </c>
      <c r="C758" s="1" t="s">
        <v>5817</v>
      </c>
      <c r="D758" s="1" t="s">
        <v>5338</v>
      </c>
      <c r="E758" s="1">
        <v>4.5999999999999996</v>
      </c>
      <c r="F758" s="1">
        <v>9</v>
      </c>
      <c r="H758" s="1" t="s">
        <v>4477</v>
      </c>
    </row>
    <row r="759" spans="1:8" x14ac:dyDescent="0.25">
      <c r="A759" s="1" t="s">
        <v>5818</v>
      </c>
      <c r="B759" s="1" t="s">
        <v>5819</v>
      </c>
      <c r="C759" s="1" t="s">
        <v>5820</v>
      </c>
      <c r="D759" s="1" t="s">
        <v>5338</v>
      </c>
      <c r="E759" s="1">
        <v>4.8</v>
      </c>
      <c r="F759" s="2">
        <v>2425</v>
      </c>
      <c r="G759" s="1" t="s">
        <v>5821</v>
      </c>
      <c r="H759" s="1" t="s">
        <v>4487</v>
      </c>
    </row>
    <row r="760" spans="1:8" x14ac:dyDescent="0.25">
      <c r="A760" s="1" t="s">
        <v>5822</v>
      </c>
      <c r="B760" s="1" t="s">
        <v>5823</v>
      </c>
      <c r="C760" s="1" t="s">
        <v>5824</v>
      </c>
      <c r="D760" s="1" t="s">
        <v>5338</v>
      </c>
      <c r="E760" s="1">
        <v>4.5999999999999996</v>
      </c>
      <c r="F760" s="2">
        <v>9658</v>
      </c>
      <c r="G760" s="1" t="s">
        <v>4646</v>
      </c>
      <c r="H760" s="1" t="s">
        <v>4487</v>
      </c>
    </row>
    <row r="761" spans="1:8" x14ac:dyDescent="0.25">
      <c r="A761" s="1" t="s">
        <v>5825</v>
      </c>
      <c r="B761" s="1" t="s">
        <v>4731</v>
      </c>
      <c r="C761" s="1" t="s">
        <v>5826</v>
      </c>
      <c r="D761" s="1" t="s">
        <v>5338</v>
      </c>
      <c r="E761" s="1">
        <v>4.7</v>
      </c>
      <c r="F761" s="2">
        <v>10300</v>
      </c>
      <c r="G761" s="1" t="s">
        <v>4523</v>
      </c>
      <c r="H761" s="1" t="s">
        <v>4487</v>
      </c>
    </row>
    <row r="762" spans="1:8" x14ac:dyDescent="0.25">
      <c r="A762" s="1" t="s">
        <v>5827</v>
      </c>
      <c r="B762" s="1" t="s">
        <v>4731</v>
      </c>
      <c r="C762" s="1" t="s">
        <v>5828</v>
      </c>
      <c r="D762" s="1" t="s">
        <v>5338</v>
      </c>
      <c r="E762" s="1">
        <v>4.8</v>
      </c>
      <c r="F762" s="2">
        <v>3406</v>
      </c>
      <c r="G762" s="1" t="s">
        <v>4800</v>
      </c>
      <c r="H762" s="1" t="s">
        <v>4487</v>
      </c>
    </row>
    <row r="763" spans="1:8" x14ac:dyDescent="0.25">
      <c r="A763" s="1" t="s">
        <v>5829</v>
      </c>
      <c r="B763" s="1" t="s">
        <v>4731</v>
      </c>
      <c r="C763" s="1" t="s">
        <v>5830</v>
      </c>
      <c r="D763" s="1" t="s">
        <v>5338</v>
      </c>
      <c r="E763" s="1">
        <v>4.5</v>
      </c>
      <c r="F763" s="2">
        <v>2059</v>
      </c>
      <c r="G763" s="1" t="s">
        <v>5831</v>
      </c>
      <c r="H763" s="1" t="s">
        <v>4487</v>
      </c>
    </row>
    <row r="764" spans="1:8" x14ac:dyDescent="0.25">
      <c r="A764" s="1" t="s">
        <v>5832</v>
      </c>
      <c r="B764" s="1" t="s">
        <v>4731</v>
      </c>
      <c r="C764" s="1" t="s">
        <v>5833</v>
      </c>
      <c r="D764" s="1" t="s">
        <v>5338</v>
      </c>
      <c r="E764" s="1">
        <v>4.8</v>
      </c>
      <c r="F764" s="2">
        <v>3717</v>
      </c>
      <c r="G764" s="1" t="s">
        <v>4650</v>
      </c>
      <c r="H764" s="1" t="s">
        <v>4487</v>
      </c>
    </row>
    <row r="765" spans="1:8" x14ac:dyDescent="0.25">
      <c r="A765" s="1" t="s">
        <v>5834</v>
      </c>
      <c r="B765" s="1" t="s">
        <v>4731</v>
      </c>
      <c r="C765" s="1" t="s">
        <v>5835</v>
      </c>
      <c r="D765" s="1" t="s">
        <v>5338</v>
      </c>
      <c r="E765" s="1">
        <v>4.7</v>
      </c>
      <c r="F765" s="2">
        <v>3594</v>
      </c>
      <c r="G765" s="1" t="s">
        <v>4681</v>
      </c>
      <c r="H765" s="1" t="s">
        <v>4487</v>
      </c>
    </row>
    <row r="766" spans="1:8" x14ac:dyDescent="0.25">
      <c r="A766" s="1" t="s">
        <v>5836</v>
      </c>
      <c r="B766" s="1" t="s">
        <v>4731</v>
      </c>
      <c r="C766" s="1" t="s">
        <v>5837</v>
      </c>
      <c r="D766" s="1" t="s">
        <v>5338</v>
      </c>
      <c r="E766" s="1">
        <v>4.7</v>
      </c>
      <c r="F766" s="1">
        <v>782</v>
      </c>
      <c r="G766" s="1" t="s">
        <v>4623</v>
      </c>
      <c r="H766" s="1" t="s">
        <v>4487</v>
      </c>
    </row>
    <row r="767" spans="1:8" x14ac:dyDescent="0.25">
      <c r="A767" s="1" t="s">
        <v>5838</v>
      </c>
      <c r="B767" s="1" t="s">
        <v>4731</v>
      </c>
      <c r="C767" s="1" t="s">
        <v>5839</v>
      </c>
      <c r="D767" s="1" t="s">
        <v>5338</v>
      </c>
      <c r="E767" s="1">
        <v>4.7</v>
      </c>
      <c r="F767" s="1">
        <v>582</v>
      </c>
      <c r="G767" s="1" t="s">
        <v>4653</v>
      </c>
      <c r="H767" s="1" t="s">
        <v>4487</v>
      </c>
    </row>
    <row r="768" spans="1:8" x14ac:dyDescent="0.25">
      <c r="A768" s="1" t="s">
        <v>5840</v>
      </c>
      <c r="B768" s="1" t="s">
        <v>4731</v>
      </c>
      <c r="C768" s="1" t="s">
        <v>5841</v>
      </c>
      <c r="D768" s="1" t="s">
        <v>5338</v>
      </c>
      <c r="E768" s="1">
        <v>4.7</v>
      </c>
      <c r="F768" s="2">
        <v>1634</v>
      </c>
      <c r="G768" s="1" t="s">
        <v>5786</v>
      </c>
      <c r="H768" s="1" t="s">
        <v>4477</v>
      </c>
    </row>
    <row r="769" spans="1:8" x14ac:dyDescent="0.25">
      <c r="A769" s="1" t="s">
        <v>5842</v>
      </c>
      <c r="B769" s="1" t="s">
        <v>4731</v>
      </c>
      <c r="C769" s="1" t="s">
        <v>5843</v>
      </c>
      <c r="D769" s="1" t="s">
        <v>5338</v>
      </c>
      <c r="E769" s="1">
        <v>4.5999999999999996</v>
      </c>
      <c r="F769" s="2">
        <v>1372</v>
      </c>
      <c r="G769" s="1" t="s">
        <v>4586</v>
      </c>
      <c r="H769" s="1" t="s">
        <v>4477</v>
      </c>
    </row>
    <row r="770" spans="1:8" x14ac:dyDescent="0.25">
      <c r="A770" s="1" t="s">
        <v>5844</v>
      </c>
      <c r="B770" s="1" t="s">
        <v>4731</v>
      </c>
      <c r="C770" s="1" t="s">
        <v>5845</v>
      </c>
      <c r="D770" s="1" t="s">
        <v>5338</v>
      </c>
      <c r="H770" s="1" t="s">
        <v>4477</v>
      </c>
    </row>
    <row r="771" spans="1:8" x14ac:dyDescent="0.25">
      <c r="A771" s="1" t="s">
        <v>5846</v>
      </c>
      <c r="B771" s="1" t="s">
        <v>4731</v>
      </c>
      <c r="C771" s="1" t="s">
        <v>5847</v>
      </c>
      <c r="D771" s="1" t="s">
        <v>5338</v>
      </c>
      <c r="E771" s="1">
        <v>4.7</v>
      </c>
      <c r="F771" s="1">
        <v>27</v>
      </c>
      <c r="G771" s="1" t="s">
        <v>5123</v>
      </c>
      <c r="H771" s="1" t="s">
        <v>4477</v>
      </c>
    </row>
    <row r="772" spans="1:8" x14ac:dyDescent="0.25">
      <c r="A772" s="1" t="s">
        <v>5848</v>
      </c>
      <c r="B772" s="1" t="s">
        <v>4709</v>
      </c>
      <c r="C772" s="1" t="s">
        <v>5849</v>
      </c>
      <c r="D772" s="1" t="s">
        <v>5338</v>
      </c>
      <c r="E772" s="1">
        <v>4.7</v>
      </c>
      <c r="F772" s="2">
        <v>9949</v>
      </c>
      <c r="G772" s="1" t="s">
        <v>5409</v>
      </c>
      <c r="H772" s="1" t="s">
        <v>4487</v>
      </c>
    </row>
    <row r="773" spans="1:8" x14ac:dyDescent="0.25">
      <c r="A773" s="1" t="s">
        <v>5850</v>
      </c>
      <c r="B773" s="1" t="s">
        <v>4709</v>
      </c>
      <c r="C773" s="1" t="s">
        <v>1870</v>
      </c>
      <c r="D773" s="1" t="s">
        <v>5338</v>
      </c>
      <c r="E773" s="1">
        <v>4.5999999999999996</v>
      </c>
      <c r="F773" s="2">
        <v>1389</v>
      </c>
      <c r="G773" s="1" t="s">
        <v>5163</v>
      </c>
      <c r="H773" s="1" t="s">
        <v>4487</v>
      </c>
    </row>
    <row r="774" spans="1:8" x14ac:dyDescent="0.25">
      <c r="A774" s="1" t="s">
        <v>5851</v>
      </c>
      <c r="B774" s="1" t="s">
        <v>4709</v>
      </c>
      <c r="C774" s="1" t="s">
        <v>5852</v>
      </c>
      <c r="D774" s="1" t="s">
        <v>5338</v>
      </c>
      <c r="E774" s="1">
        <v>4.5999999999999996</v>
      </c>
      <c r="F774" s="1">
        <v>393</v>
      </c>
      <c r="G774" s="1" t="s">
        <v>4847</v>
      </c>
      <c r="H774" s="1" t="s">
        <v>4487</v>
      </c>
    </row>
    <row r="775" spans="1:8" x14ac:dyDescent="0.25">
      <c r="A775" s="1" t="s">
        <v>5853</v>
      </c>
      <c r="B775" s="1" t="s">
        <v>4972</v>
      </c>
      <c r="C775" s="1" t="s">
        <v>5854</v>
      </c>
      <c r="D775" s="1" t="s">
        <v>5338</v>
      </c>
      <c r="E775" s="1">
        <v>4.5999999999999996</v>
      </c>
      <c r="F775" s="1">
        <v>727</v>
      </c>
      <c r="G775" s="1" t="s">
        <v>4754</v>
      </c>
      <c r="H775" s="1" t="s">
        <v>4487</v>
      </c>
    </row>
    <row r="776" spans="1:8" x14ac:dyDescent="0.25">
      <c r="A776" s="1" t="s">
        <v>5855</v>
      </c>
      <c r="B776" s="1" t="s">
        <v>4972</v>
      </c>
      <c r="C776" s="1" t="s">
        <v>5856</v>
      </c>
      <c r="D776" s="1" t="s">
        <v>5338</v>
      </c>
      <c r="E776" s="1">
        <v>4.3</v>
      </c>
      <c r="F776" s="1">
        <v>436</v>
      </c>
      <c r="G776" s="1" t="s">
        <v>4653</v>
      </c>
      <c r="H776" s="1" t="s">
        <v>4477</v>
      </c>
    </row>
    <row r="777" spans="1:8" x14ac:dyDescent="0.25">
      <c r="A777" s="1" t="s">
        <v>5857</v>
      </c>
      <c r="B777" s="1" t="s">
        <v>4863</v>
      </c>
      <c r="C777" s="1" t="s">
        <v>5858</v>
      </c>
      <c r="D777" s="1" t="s">
        <v>5338</v>
      </c>
      <c r="E777" s="1">
        <v>4.8</v>
      </c>
      <c r="F777" s="1">
        <v>152</v>
      </c>
      <c r="G777" s="1" t="s">
        <v>4933</v>
      </c>
      <c r="H777" s="1" t="s">
        <v>4487</v>
      </c>
    </row>
    <row r="778" spans="1:8" x14ac:dyDescent="0.25">
      <c r="A778" s="1" t="s">
        <v>5859</v>
      </c>
      <c r="B778" s="1" t="s">
        <v>5100</v>
      </c>
      <c r="C778" s="1" t="s">
        <v>5860</v>
      </c>
      <c r="D778" s="1" t="s">
        <v>5338</v>
      </c>
      <c r="E778" s="1">
        <v>4.8</v>
      </c>
      <c r="F778" s="2">
        <v>1529</v>
      </c>
      <c r="G778" s="1" t="s">
        <v>4796</v>
      </c>
      <c r="H778" s="1" t="s">
        <v>4487</v>
      </c>
    </row>
    <row r="779" spans="1:8" x14ac:dyDescent="0.25">
      <c r="A779" s="1" t="s">
        <v>5861</v>
      </c>
      <c r="B779" s="1" t="s">
        <v>5100</v>
      </c>
      <c r="C779" s="1" t="s">
        <v>5862</v>
      </c>
      <c r="D779" s="1" t="s">
        <v>5338</v>
      </c>
      <c r="E779" s="1">
        <v>4.5999999999999996</v>
      </c>
      <c r="F779" s="1">
        <v>108</v>
      </c>
      <c r="G779" s="1" t="s">
        <v>5863</v>
      </c>
      <c r="H779" s="1" t="s">
        <v>4477</v>
      </c>
    </row>
    <row r="780" spans="1:8" x14ac:dyDescent="0.25">
      <c r="A780" s="1" t="s">
        <v>5864</v>
      </c>
      <c r="B780" s="1" t="s">
        <v>4967</v>
      </c>
      <c r="C780" s="1" t="s">
        <v>5865</v>
      </c>
      <c r="D780" s="1" t="s">
        <v>5338</v>
      </c>
      <c r="E780" s="1">
        <v>4.5999999999999996</v>
      </c>
      <c r="F780" s="1">
        <v>39</v>
      </c>
      <c r="G780" s="1" t="s">
        <v>4999</v>
      </c>
      <c r="H780" s="1" t="s">
        <v>4487</v>
      </c>
    </row>
    <row r="781" spans="1:8" x14ac:dyDescent="0.25">
      <c r="A781" s="1" t="s">
        <v>5866</v>
      </c>
      <c r="B781" s="1" t="s">
        <v>4547</v>
      </c>
      <c r="C781" s="1" t="s">
        <v>5867</v>
      </c>
      <c r="D781" s="1" t="s">
        <v>5338</v>
      </c>
      <c r="E781" s="1">
        <v>4.7</v>
      </c>
      <c r="F781" s="1">
        <v>555</v>
      </c>
      <c r="G781" s="1" t="s">
        <v>4789</v>
      </c>
      <c r="H781" s="1" t="s">
        <v>4487</v>
      </c>
    </row>
    <row r="782" spans="1:8" x14ac:dyDescent="0.25">
      <c r="A782" s="1" t="s">
        <v>5868</v>
      </c>
      <c r="B782" s="1" t="s">
        <v>4547</v>
      </c>
      <c r="C782" s="1" t="s">
        <v>5869</v>
      </c>
      <c r="D782" s="1" t="s">
        <v>5338</v>
      </c>
      <c r="E782" s="1">
        <v>4.8</v>
      </c>
      <c r="F782" s="1">
        <v>37</v>
      </c>
      <c r="G782" s="1" t="s">
        <v>5076</v>
      </c>
      <c r="H782" s="1" t="s">
        <v>4487</v>
      </c>
    </row>
    <row r="783" spans="1:8" x14ac:dyDescent="0.25">
      <c r="A783" s="1" t="s">
        <v>5870</v>
      </c>
      <c r="B783" s="1" t="s">
        <v>4547</v>
      </c>
      <c r="C783" s="1" t="s">
        <v>5871</v>
      </c>
      <c r="D783" s="1" t="s">
        <v>5338</v>
      </c>
      <c r="E783" s="1">
        <v>4.4000000000000004</v>
      </c>
      <c r="F783" s="1">
        <v>27</v>
      </c>
      <c r="G783" s="1" t="s">
        <v>4968</v>
      </c>
      <c r="H783" s="1" t="s">
        <v>4487</v>
      </c>
    </row>
    <row r="784" spans="1:8" x14ac:dyDescent="0.25">
      <c r="A784" s="1" t="s">
        <v>5872</v>
      </c>
      <c r="B784" s="1" t="s">
        <v>4547</v>
      </c>
      <c r="C784" s="1" t="s">
        <v>5873</v>
      </c>
      <c r="D784" s="1" t="s">
        <v>5338</v>
      </c>
      <c r="E784" s="1">
        <v>4.8</v>
      </c>
      <c r="F784" s="2">
        <v>5129</v>
      </c>
      <c r="G784" s="1" t="s">
        <v>5874</v>
      </c>
      <c r="H784" s="1" t="s">
        <v>4477</v>
      </c>
    </row>
    <row r="785" spans="1:8" x14ac:dyDescent="0.25">
      <c r="A785" s="1" t="s">
        <v>5875</v>
      </c>
      <c r="B785" s="1" t="s">
        <v>5876</v>
      </c>
      <c r="C785" s="1" t="s">
        <v>5877</v>
      </c>
      <c r="D785" s="1" t="s">
        <v>5338</v>
      </c>
      <c r="E785" s="1">
        <v>4.8</v>
      </c>
      <c r="F785" s="2">
        <v>1639</v>
      </c>
      <c r="G785" s="1" t="s">
        <v>5878</v>
      </c>
      <c r="H785" s="1" t="s">
        <v>4487</v>
      </c>
    </row>
    <row r="786" spans="1:8" x14ac:dyDescent="0.25">
      <c r="A786" s="1" t="s">
        <v>5879</v>
      </c>
      <c r="B786" s="1" t="s">
        <v>4541</v>
      </c>
      <c r="C786" s="1" t="s">
        <v>5880</v>
      </c>
      <c r="D786" s="1" t="s">
        <v>5338</v>
      </c>
      <c r="E786" s="1">
        <v>4.5999999999999996</v>
      </c>
      <c r="F786" s="1">
        <v>202</v>
      </c>
      <c r="G786" s="1" t="s">
        <v>5076</v>
      </c>
      <c r="H786" s="1" t="s">
        <v>4477</v>
      </c>
    </row>
    <row r="787" spans="1:8" x14ac:dyDescent="0.25">
      <c r="A787" s="1" t="s">
        <v>5881</v>
      </c>
      <c r="B787" s="1" t="s">
        <v>5882</v>
      </c>
      <c r="C787" s="1" t="s">
        <v>5883</v>
      </c>
      <c r="D787" s="1" t="s">
        <v>5338</v>
      </c>
      <c r="E787" s="1">
        <v>4.4000000000000004</v>
      </c>
      <c r="F787" s="2">
        <v>3284</v>
      </c>
      <c r="G787" s="1" t="s">
        <v>4681</v>
      </c>
      <c r="H787" s="1" t="s">
        <v>4477</v>
      </c>
    </row>
    <row r="788" spans="1:8" x14ac:dyDescent="0.25">
      <c r="A788" s="1" t="s">
        <v>5884</v>
      </c>
      <c r="B788" s="1" t="s">
        <v>4554</v>
      </c>
      <c r="C788" s="1" t="s">
        <v>5885</v>
      </c>
      <c r="D788" s="1" t="s">
        <v>5338</v>
      </c>
      <c r="E788" s="1">
        <v>4.7</v>
      </c>
      <c r="F788" s="1">
        <v>583</v>
      </c>
      <c r="G788" s="1" t="s">
        <v>4617</v>
      </c>
      <c r="H788" s="1" t="s">
        <v>4487</v>
      </c>
    </row>
    <row r="789" spans="1:8" x14ac:dyDescent="0.25">
      <c r="A789" s="1" t="s">
        <v>5886</v>
      </c>
      <c r="B789" s="1" t="s">
        <v>4554</v>
      </c>
      <c r="C789" s="1" t="s">
        <v>5887</v>
      </c>
      <c r="D789" s="1" t="s">
        <v>5338</v>
      </c>
      <c r="E789" s="1">
        <v>4.5</v>
      </c>
      <c r="F789" s="2">
        <v>1841</v>
      </c>
      <c r="G789" s="1" t="s">
        <v>4721</v>
      </c>
      <c r="H789" s="1" t="s">
        <v>4487</v>
      </c>
    </row>
    <row r="790" spans="1:8" x14ac:dyDescent="0.25">
      <c r="A790" s="1" t="s">
        <v>5888</v>
      </c>
      <c r="B790" s="1" t="s">
        <v>4554</v>
      </c>
      <c r="C790" s="1" t="s">
        <v>5889</v>
      </c>
      <c r="D790" s="1" t="s">
        <v>5338</v>
      </c>
      <c r="E790" s="1">
        <v>4.7</v>
      </c>
      <c r="F790" s="2">
        <v>10220</v>
      </c>
      <c r="G790" s="1" t="s">
        <v>4810</v>
      </c>
      <c r="H790" s="1" t="s">
        <v>4477</v>
      </c>
    </row>
    <row r="791" spans="1:8" x14ac:dyDescent="0.25">
      <c r="A791" s="1" t="s">
        <v>5890</v>
      </c>
      <c r="B791" s="1" t="s">
        <v>4554</v>
      </c>
      <c r="C791" s="1" t="s">
        <v>5891</v>
      </c>
      <c r="D791" s="1" t="s">
        <v>5338</v>
      </c>
      <c r="E791" s="1">
        <v>4.7</v>
      </c>
      <c r="F791" s="2">
        <v>9746</v>
      </c>
      <c r="G791" s="1" t="s">
        <v>4810</v>
      </c>
      <c r="H791" s="1" t="s">
        <v>4477</v>
      </c>
    </row>
    <row r="792" spans="1:8" x14ac:dyDescent="0.25">
      <c r="A792" s="1" t="s">
        <v>5892</v>
      </c>
      <c r="B792" s="1" t="s">
        <v>5893</v>
      </c>
      <c r="C792" s="1" t="s">
        <v>5894</v>
      </c>
      <c r="D792" s="1" t="s">
        <v>5338</v>
      </c>
      <c r="E792" s="1">
        <v>4.5</v>
      </c>
      <c r="F792" s="2">
        <v>2243</v>
      </c>
      <c r="G792" s="1" t="s">
        <v>4620</v>
      </c>
      <c r="H792" s="1" t="s">
        <v>4487</v>
      </c>
    </row>
    <row r="793" spans="1:8" x14ac:dyDescent="0.25">
      <c r="A793" s="1" t="s">
        <v>5895</v>
      </c>
      <c r="B793" s="1" t="s">
        <v>5896</v>
      </c>
      <c r="C793" s="1" t="s">
        <v>5897</v>
      </c>
      <c r="D793" s="1" t="s">
        <v>5338</v>
      </c>
      <c r="E793" s="1">
        <v>4.8</v>
      </c>
      <c r="F793" s="2">
        <v>12701</v>
      </c>
      <c r="G793" s="1" t="s">
        <v>5667</v>
      </c>
      <c r="H793" s="1" t="s">
        <v>4487</v>
      </c>
    </row>
    <row r="794" spans="1:8" x14ac:dyDescent="0.25">
      <c r="A794" s="1" t="s">
        <v>5898</v>
      </c>
      <c r="B794" s="1" t="s">
        <v>5899</v>
      </c>
      <c r="C794" s="1" t="s">
        <v>5900</v>
      </c>
      <c r="D794" s="1" t="s">
        <v>5338</v>
      </c>
      <c r="E794" s="1">
        <v>4.4000000000000004</v>
      </c>
      <c r="F794" s="1">
        <v>462</v>
      </c>
      <c r="G794" s="1" t="s">
        <v>5499</v>
      </c>
      <c r="H794" s="1" t="s">
        <v>4487</v>
      </c>
    </row>
    <row r="795" spans="1:8" x14ac:dyDescent="0.25">
      <c r="A795" s="1" t="s">
        <v>5901</v>
      </c>
      <c r="B795" s="1" t="s">
        <v>5899</v>
      </c>
      <c r="C795" s="1" t="s">
        <v>5902</v>
      </c>
      <c r="D795" s="1" t="s">
        <v>5338</v>
      </c>
      <c r="E795" s="1">
        <v>4.8</v>
      </c>
      <c r="F795" s="1">
        <v>42</v>
      </c>
      <c r="G795" s="1" t="s">
        <v>4968</v>
      </c>
      <c r="H795" s="1" t="s">
        <v>4487</v>
      </c>
    </row>
    <row r="796" spans="1:8" x14ac:dyDescent="0.25">
      <c r="A796" s="1" t="s">
        <v>5903</v>
      </c>
      <c r="B796" s="1" t="s">
        <v>5899</v>
      </c>
      <c r="C796" s="1" t="s">
        <v>5904</v>
      </c>
      <c r="D796" s="1" t="s">
        <v>5338</v>
      </c>
      <c r="E796" s="1">
        <v>4.8</v>
      </c>
      <c r="F796" s="1">
        <v>17</v>
      </c>
      <c r="H796" s="1" t="s">
        <v>4487</v>
      </c>
    </row>
    <row r="797" spans="1:8" x14ac:dyDescent="0.25">
      <c r="A797" s="1" t="s">
        <v>5905</v>
      </c>
      <c r="B797" s="1" t="s">
        <v>4953</v>
      </c>
      <c r="C797" s="1" t="s">
        <v>5906</v>
      </c>
      <c r="D797" s="1" t="s">
        <v>5338</v>
      </c>
      <c r="E797" s="1">
        <v>4.5999999999999996</v>
      </c>
      <c r="F797" s="2">
        <v>1622</v>
      </c>
      <c r="G797" s="1" t="s">
        <v>5097</v>
      </c>
      <c r="H797" s="1" t="s">
        <v>4477</v>
      </c>
    </row>
    <row r="798" spans="1:8" x14ac:dyDescent="0.25">
      <c r="A798" s="1" t="s">
        <v>5907</v>
      </c>
      <c r="B798" s="1" t="s">
        <v>5227</v>
      </c>
      <c r="C798" s="1" t="s">
        <v>5908</v>
      </c>
      <c r="D798" s="1" t="s">
        <v>5338</v>
      </c>
      <c r="E798" s="1">
        <v>4.8</v>
      </c>
      <c r="F798" s="2">
        <v>3093</v>
      </c>
      <c r="G798" s="1" t="s">
        <v>5909</v>
      </c>
      <c r="H798" s="1" t="s">
        <v>4487</v>
      </c>
    </row>
    <row r="799" spans="1:8" x14ac:dyDescent="0.25">
      <c r="A799" s="1" t="s">
        <v>5910</v>
      </c>
      <c r="B799" s="1" t="s">
        <v>5911</v>
      </c>
      <c r="C799" s="1" t="s">
        <v>5912</v>
      </c>
      <c r="D799" s="1" t="s">
        <v>5338</v>
      </c>
      <c r="E799" s="1">
        <v>4.4000000000000004</v>
      </c>
      <c r="F799" s="1">
        <v>624</v>
      </c>
      <c r="G799" s="1" t="s">
        <v>4756</v>
      </c>
      <c r="H799" s="1" t="s">
        <v>4487</v>
      </c>
    </row>
    <row r="800" spans="1:8" x14ac:dyDescent="0.25">
      <c r="A800" s="1" t="s">
        <v>5913</v>
      </c>
      <c r="B800" s="1" t="s">
        <v>5911</v>
      </c>
      <c r="C800" s="1" t="s">
        <v>5914</v>
      </c>
      <c r="D800" s="1" t="s">
        <v>5338</v>
      </c>
      <c r="E800" s="1">
        <v>2.5</v>
      </c>
      <c r="F800" s="1">
        <v>27</v>
      </c>
      <c r="G800" s="1" t="s">
        <v>4590</v>
      </c>
      <c r="H800" s="1" t="s">
        <v>4477</v>
      </c>
    </row>
    <row r="801" spans="1:8" x14ac:dyDescent="0.25">
      <c r="A801" s="1" t="s">
        <v>5915</v>
      </c>
      <c r="B801" s="1" t="s">
        <v>4815</v>
      </c>
      <c r="C801" s="1" t="s">
        <v>5916</v>
      </c>
      <c r="D801" s="1" t="s">
        <v>5338</v>
      </c>
      <c r="E801" s="1">
        <v>4.0999999999999996</v>
      </c>
      <c r="F801" s="1">
        <v>220</v>
      </c>
      <c r="G801" s="1" t="s">
        <v>4565</v>
      </c>
      <c r="H801" s="1" t="s">
        <v>4487</v>
      </c>
    </row>
    <row r="802" spans="1:8" x14ac:dyDescent="0.25">
      <c r="A802" s="1" t="s">
        <v>5917</v>
      </c>
      <c r="B802" s="1" t="s">
        <v>5918</v>
      </c>
      <c r="C802" s="1" t="s">
        <v>5919</v>
      </c>
      <c r="D802" s="1" t="s">
        <v>5338</v>
      </c>
      <c r="E802" s="1">
        <v>4.2</v>
      </c>
      <c r="F802" s="1">
        <v>709</v>
      </c>
      <c r="G802" s="1" t="s">
        <v>4702</v>
      </c>
      <c r="H802" s="1" t="s">
        <v>4487</v>
      </c>
    </row>
    <row r="803" spans="1:8" x14ac:dyDescent="0.25">
      <c r="A803" s="1" t="s">
        <v>5920</v>
      </c>
      <c r="B803" s="3" t="s">
        <v>5190</v>
      </c>
      <c r="C803" s="1" t="s">
        <v>5921</v>
      </c>
      <c r="D803" s="1" t="s">
        <v>5338</v>
      </c>
      <c r="E803" s="1">
        <v>4.0999999999999996</v>
      </c>
      <c r="F803" s="1">
        <v>373</v>
      </c>
      <c r="G803" s="1" t="s">
        <v>4576</v>
      </c>
      <c r="H803" s="1" t="s">
        <v>4477</v>
      </c>
    </row>
    <row r="804" spans="1:8" x14ac:dyDescent="0.25">
      <c r="A804" s="1" t="s">
        <v>5922</v>
      </c>
      <c r="B804" s="1" t="s">
        <v>5095</v>
      </c>
      <c r="C804" s="1" t="s">
        <v>5923</v>
      </c>
      <c r="D804" s="1" t="s">
        <v>5338</v>
      </c>
      <c r="H804" s="1" t="s">
        <v>4487</v>
      </c>
    </row>
    <row r="805" spans="1:8" x14ac:dyDescent="0.25">
      <c r="A805" s="1" t="s">
        <v>5924</v>
      </c>
      <c r="B805" s="1" t="s">
        <v>5095</v>
      </c>
      <c r="C805" s="1" t="s">
        <v>5925</v>
      </c>
      <c r="D805" s="1" t="s">
        <v>5338</v>
      </c>
      <c r="E805" s="1">
        <v>3.9</v>
      </c>
      <c r="F805" s="1">
        <v>11</v>
      </c>
      <c r="H805" s="1" t="s">
        <v>4477</v>
      </c>
    </row>
    <row r="806" spans="1:8" x14ac:dyDescent="0.25">
      <c r="A806" s="1" t="s">
        <v>5926</v>
      </c>
      <c r="B806" s="1" t="s">
        <v>5927</v>
      </c>
      <c r="C806" s="1" t="s">
        <v>5928</v>
      </c>
      <c r="D806" s="1" t="s">
        <v>5338</v>
      </c>
      <c r="E806" s="1">
        <v>4.5999999999999996</v>
      </c>
      <c r="F806" s="2">
        <v>2439</v>
      </c>
      <c r="G806" s="1" t="s">
        <v>4840</v>
      </c>
      <c r="H806" s="1" t="s">
        <v>4487</v>
      </c>
    </row>
    <row r="807" spans="1:8" x14ac:dyDescent="0.25">
      <c r="A807" s="1" t="s">
        <v>5929</v>
      </c>
      <c r="B807" s="1" t="s">
        <v>4514</v>
      </c>
      <c r="C807" s="1" t="s">
        <v>5930</v>
      </c>
      <c r="D807" s="1" t="s">
        <v>5338</v>
      </c>
      <c r="E807" s="1">
        <v>4.7</v>
      </c>
      <c r="F807" s="2">
        <v>8954</v>
      </c>
      <c r="G807" s="1" t="s">
        <v>4681</v>
      </c>
      <c r="H807" s="1" t="s">
        <v>4487</v>
      </c>
    </row>
    <row r="808" spans="1:8" x14ac:dyDescent="0.25">
      <c r="A808" s="1" t="s">
        <v>5931</v>
      </c>
      <c r="B808" s="1" t="s">
        <v>4514</v>
      </c>
      <c r="C808" s="1" t="s">
        <v>5932</v>
      </c>
      <c r="D808" s="1" t="s">
        <v>5338</v>
      </c>
      <c r="E808" s="1">
        <v>4.5999999999999996</v>
      </c>
      <c r="F808" s="2">
        <v>5799</v>
      </c>
      <c r="G808" s="1" t="s">
        <v>4539</v>
      </c>
      <c r="H808" s="1" t="s">
        <v>4487</v>
      </c>
    </row>
    <row r="809" spans="1:8" x14ac:dyDescent="0.25">
      <c r="A809" s="1" t="s">
        <v>5933</v>
      </c>
      <c r="B809" s="1" t="s">
        <v>4514</v>
      </c>
      <c r="C809" s="1" t="s">
        <v>5934</v>
      </c>
      <c r="D809" s="1" t="s">
        <v>5338</v>
      </c>
      <c r="E809" s="1">
        <v>4.4000000000000004</v>
      </c>
      <c r="F809" s="1">
        <v>195</v>
      </c>
      <c r="G809" s="1" t="s">
        <v>4754</v>
      </c>
      <c r="H809" s="1" t="s">
        <v>4487</v>
      </c>
    </row>
    <row r="810" spans="1:8" x14ac:dyDescent="0.25">
      <c r="A810" s="1" t="s">
        <v>5935</v>
      </c>
      <c r="B810" s="1" t="s">
        <v>4514</v>
      </c>
      <c r="C810" s="1" t="s">
        <v>5936</v>
      </c>
      <c r="D810" s="1" t="s">
        <v>5338</v>
      </c>
      <c r="E810" s="1">
        <v>4.7</v>
      </c>
      <c r="F810" s="1">
        <v>862</v>
      </c>
      <c r="G810" s="1" t="s">
        <v>4572</v>
      </c>
      <c r="H810" s="1" t="s">
        <v>4487</v>
      </c>
    </row>
    <row r="811" spans="1:8" x14ac:dyDescent="0.25">
      <c r="A811" s="1" t="s">
        <v>5937</v>
      </c>
      <c r="B811" s="1" t="s">
        <v>4514</v>
      </c>
      <c r="C811" s="1" t="s">
        <v>5938</v>
      </c>
      <c r="D811" s="1" t="s">
        <v>5338</v>
      </c>
      <c r="E811" s="1">
        <v>4.5</v>
      </c>
      <c r="F811" s="1">
        <v>58</v>
      </c>
      <c r="G811" s="1" t="s">
        <v>5939</v>
      </c>
      <c r="H811" s="1" t="s">
        <v>4487</v>
      </c>
    </row>
    <row r="812" spans="1:8" x14ac:dyDescent="0.25">
      <c r="A812" s="1" t="s">
        <v>5940</v>
      </c>
      <c r="B812" s="1" t="s">
        <v>4514</v>
      </c>
      <c r="C812" s="1" t="s">
        <v>5941</v>
      </c>
      <c r="D812" s="1" t="s">
        <v>5338</v>
      </c>
      <c r="E812" s="1">
        <v>4.5999999999999996</v>
      </c>
      <c r="F812" s="2">
        <v>6292</v>
      </c>
      <c r="G812" s="1" t="s">
        <v>4716</v>
      </c>
      <c r="H812" s="1" t="s">
        <v>4477</v>
      </c>
    </row>
    <row r="813" spans="1:8" x14ac:dyDescent="0.25">
      <c r="A813" s="1" t="s">
        <v>5942</v>
      </c>
      <c r="B813" s="1" t="s">
        <v>4619</v>
      </c>
      <c r="C813" s="1" t="s">
        <v>5943</v>
      </c>
      <c r="D813" s="1" t="s">
        <v>5338</v>
      </c>
      <c r="E813" s="1">
        <v>4.7</v>
      </c>
      <c r="F813" s="2">
        <v>9922</v>
      </c>
      <c r="G813" s="1" t="s">
        <v>4504</v>
      </c>
      <c r="H813" s="1" t="s">
        <v>4487</v>
      </c>
    </row>
    <row r="814" spans="1:8" x14ac:dyDescent="0.25">
      <c r="A814" s="1" t="s">
        <v>5944</v>
      </c>
      <c r="B814" s="1" t="s">
        <v>4619</v>
      </c>
      <c r="C814" s="1" t="s">
        <v>5945</v>
      </c>
      <c r="D814" s="1" t="s">
        <v>5338</v>
      </c>
      <c r="E814" s="1">
        <v>4.5999999999999996</v>
      </c>
      <c r="F814" s="2">
        <v>2681</v>
      </c>
      <c r="G814" s="1" t="s">
        <v>4559</v>
      </c>
      <c r="H814" s="1" t="s">
        <v>4487</v>
      </c>
    </row>
    <row r="815" spans="1:8" x14ac:dyDescent="0.25">
      <c r="A815" s="1" t="s">
        <v>5946</v>
      </c>
      <c r="B815" s="1" t="s">
        <v>4619</v>
      </c>
      <c r="C815" s="1" t="s">
        <v>5947</v>
      </c>
      <c r="D815" s="1" t="s">
        <v>5338</v>
      </c>
      <c r="E815" s="1">
        <v>4.7</v>
      </c>
      <c r="F815" s="2">
        <v>2531</v>
      </c>
      <c r="G815" s="1" t="s">
        <v>4806</v>
      </c>
      <c r="H815" s="1" t="s">
        <v>4477</v>
      </c>
    </row>
    <row r="816" spans="1:8" x14ac:dyDescent="0.25">
      <c r="A816" s="1" t="s">
        <v>5948</v>
      </c>
      <c r="B816" s="1" t="s">
        <v>4649</v>
      </c>
      <c r="C816" s="1" t="s">
        <v>5949</v>
      </c>
      <c r="D816" s="1" t="s">
        <v>5338</v>
      </c>
      <c r="E816" s="1">
        <v>4.5999999999999996</v>
      </c>
      <c r="F816" s="2">
        <v>6363</v>
      </c>
      <c r="G816" s="1" t="s">
        <v>5950</v>
      </c>
      <c r="H816" s="1" t="s">
        <v>4487</v>
      </c>
    </row>
    <row r="817" spans="1:8" x14ac:dyDescent="0.25">
      <c r="A817" s="1" t="s">
        <v>5951</v>
      </c>
      <c r="B817" s="1" t="s">
        <v>4517</v>
      </c>
      <c r="C817" s="1" t="s">
        <v>5952</v>
      </c>
      <c r="D817" s="1" t="s">
        <v>5338</v>
      </c>
      <c r="E817" s="1">
        <v>4.5</v>
      </c>
      <c r="F817" s="2">
        <v>12546</v>
      </c>
      <c r="G817" s="1" t="s">
        <v>4810</v>
      </c>
      <c r="H817" s="1" t="s">
        <v>4487</v>
      </c>
    </row>
    <row r="818" spans="1:8" x14ac:dyDescent="0.25">
      <c r="A818" s="1" t="s">
        <v>5953</v>
      </c>
      <c r="B818" s="1" t="s">
        <v>4517</v>
      </c>
      <c r="C818" s="1" t="s">
        <v>5954</v>
      </c>
      <c r="D818" s="1" t="s">
        <v>5338</v>
      </c>
      <c r="E818" s="1">
        <v>4.3</v>
      </c>
      <c r="F818" s="2">
        <v>1038</v>
      </c>
      <c r="G818" s="1" t="s">
        <v>5450</v>
      </c>
      <c r="H818" s="1" t="s">
        <v>4487</v>
      </c>
    </row>
    <row r="819" spans="1:8" x14ac:dyDescent="0.25">
      <c r="A819" s="1" t="s">
        <v>5955</v>
      </c>
      <c r="B819" s="1" t="s">
        <v>4517</v>
      </c>
      <c r="C819" s="1" t="s">
        <v>5956</v>
      </c>
      <c r="D819" s="1" t="s">
        <v>5338</v>
      </c>
      <c r="E819" s="1">
        <v>4.5</v>
      </c>
      <c r="F819" s="2">
        <v>3006</v>
      </c>
      <c r="G819" s="1" t="s">
        <v>4515</v>
      </c>
      <c r="H819" s="1" t="s">
        <v>4487</v>
      </c>
    </row>
    <row r="820" spans="1:8" x14ac:dyDescent="0.25">
      <c r="A820" s="1" t="s">
        <v>5957</v>
      </c>
      <c r="B820" s="1" t="s">
        <v>4517</v>
      </c>
      <c r="C820" s="1" t="s">
        <v>5958</v>
      </c>
      <c r="D820" s="1" t="s">
        <v>5338</v>
      </c>
      <c r="E820" s="1">
        <v>4.5999999999999996</v>
      </c>
      <c r="F820" s="2">
        <v>4395</v>
      </c>
      <c r="G820" s="1" t="s">
        <v>4519</v>
      </c>
      <c r="H820" s="1" t="s">
        <v>4487</v>
      </c>
    </row>
    <row r="821" spans="1:8" x14ac:dyDescent="0.25">
      <c r="A821" s="1" t="s">
        <v>5959</v>
      </c>
      <c r="B821" s="1" t="s">
        <v>4517</v>
      </c>
      <c r="C821" s="1" t="s">
        <v>5960</v>
      </c>
      <c r="D821" s="1" t="s">
        <v>5338</v>
      </c>
      <c r="E821" s="1">
        <v>4.5</v>
      </c>
      <c r="F821" s="1">
        <v>38</v>
      </c>
      <c r="G821" s="1" t="s">
        <v>4747</v>
      </c>
      <c r="H821" s="1" t="s">
        <v>4487</v>
      </c>
    </row>
    <row r="822" spans="1:8" x14ac:dyDescent="0.25">
      <c r="A822" s="1" t="s">
        <v>5961</v>
      </c>
      <c r="B822" s="1" t="s">
        <v>4517</v>
      </c>
      <c r="C822" s="1" t="s">
        <v>5962</v>
      </c>
      <c r="D822" s="1" t="s">
        <v>5338</v>
      </c>
      <c r="E822" s="1">
        <v>4.7</v>
      </c>
      <c r="F822" s="1">
        <v>24</v>
      </c>
      <c r="G822" s="1" t="s">
        <v>5265</v>
      </c>
      <c r="H822" s="1" t="s">
        <v>4487</v>
      </c>
    </row>
    <row r="823" spans="1:8" x14ac:dyDescent="0.25">
      <c r="A823" s="1" t="s">
        <v>5963</v>
      </c>
      <c r="B823" s="1" t="s">
        <v>4517</v>
      </c>
      <c r="C823" s="1" t="s">
        <v>5914</v>
      </c>
      <c r="D823" s="1" t="s">
        <v>5338</v>
      </c>
      <c r="E823" s="1">
        <v>4.5999999999999996</v>
      </c>
      <c r="F823" s="2">
        <v>13856</v>
      </c>
      <c r="G823" s="1" t="s">
        <v>5964</v>
      </c>
      <c r="H823" s="1" t="s">
        <v>4477</v>
      </c>
    </row>
    <row r="824" spans="1:8" x14ac:dyDescent="0.25">
      <c r="A824" s="1" t="s">
        <v>5965</v>
      </c>
      <c r="B824" s="1" t="s">
        <v>4517</v>
      </c>
      <c r="C824" s="1" t="s">
        <v>5966</v>
      </c>
      <c r="D824" s="1" t="s">
        <v>5338</v>
      </c>
      <c r="E824" s="1">
        <v>4.7</v>
      </c>
      <c r="F824" s="2">
        <v>6486</v>
      </c>
      <c r="G824" s="1" t="s">
        <v>4810</v>
      </c>
      <c r="H824" s="1" t="s">
        <v>4477</v>
      </c>
    </row>
    <row r="825" spans="1:8" x14ac:dyDescent="0.25">
      <c r="A825" s="1" t="s">
        <v>5967</v>
      </c>
      <c r="B825" s="1" t="s">
        <v>4517</v>
      </c>
      <c r="C825" s="1" t="s">
        <v>5968</v>
      </c>
      <c r="D825" s="1" t="s">
        <v>5338</v>
      </c>
      <c r="E825" s="1">
        <v>4.2</v>
      </c>
      <c r="F825" s="1">
        <v>210</v>
      </c>
      <c r="G825" s="1" t="s">
        <v>4851</v>
      </c>
      <c r="H825" s="1" t="s">
        <v>4477</v>
      </c>
    </row>
    <row r="826" spans="1:8" x14ac:dyDescent="0.25">
      <c r="A826" s="1" t="s">
        <v>5969</v>
      </c>
      <c r="B826" s="1" t="s">
        <v>4502</v>
      </c>
      <c r="C826" s="1" t="s">
        <v>5970</v>
      </c>
      <c r="D826" s="1" t="s">
        <v>5338</v>
      </c>
      <c r="E826" s="1">
        <v>4.8</v>
      </c>
      <c r="F826" s="2">
        <v>5323</v>
      </c>
      <c r="G826" s="1" t="s">
        <v>4552</v>
      </c>
      <c r="H826" s="1" t="s">
        <v>4487</v>
      </c>
    </row>
    <row r="827" spans="1:8" x14ac:dyDescent="0.25">
      <c r="A827" s="1" t="s">
        <v>5971</v>
      </c>
      <c r="B827" s="1" t="s">
        <v>4502</v>
      </c>
      <c r="C827" s="1" t="s">
        <v>5972</v>
      </c>
      <c r="D827" s="1" t="s">
        <v>5338</v>
      </c>
      <c r="E827" s="1">
        <v>4.5999999999999996</v>
      </c>
      <c r="F827" s="2">
        <v>9762</v>
      </c>
      <c r="G827" s="1" t="s">
        <v>4602</v>
      </c>
      <c r="H827" s="1" t="s">
        <v>4487</v>
      </c>
    </row>
    <row r="828" spans="1:8" x14ac:dyDescent="0.25">
      <c r="A828" s="1" t="s">
        <v>5973</v>
      </c>
      <c r="B828" s="1" t="s">
        <v>4502</v>
      </c>
      <c r="C828" s="1" t="s">
        <v>5974</v>
      </c>
      <c r="D828" s="1" t="s">
        <v>5338</v>
      </c>
      <c r="E828" s="1">
        <v>4.5999999999999996</v>
      </c>
      <c r="F828" s="2">
        <v>10863</v>
      </c>
      <c r="G828" s="1" t="s">
        <v>4486</v>
      </c>
      <c r="H828" s="1" t="s">
        <v>4487</v>
      </c>
    </row>
    <row r="829" spans="1:8" x14ac:dyDescent="0.25">
      <c r="A829" s="1" t="s">
        <v>5975</v>
      </c>
      <c r="B829" s="1" t="s">
        <v>4502</v>
      </c>
      <c r="C829" s="1" t="s">
        <v>5976</v>
      </c>
      <c r="D829" s="1" t="s">
        <v>5338</v>
      </c>
      <c r="E829" s="1">
        <v>4.5</v>
      </c>
      <c r="F829" s="2">
        <v>6149</v>
      </c>
      <c r="G829" s="1" t="s">
        <v>4515</v>
      </c>
      <c r="H829" s="1" t="s">
        <v>4487</v>
      </c>
    </row>
    <row r="830" spans="1:8" x14ac:dyDescent="0.25">
      <c r="A830" s="1" t="s">
        <v>5977</v>
      </c>
      <c r="B830" s="1" t="s">
        <v>4502</v>
      </c>
      <c r="C830" s="1" t="s">
        <v>5978</v>
      </c>
      <c r="D830" s="1" t="s">
        <v>5338</v>
      </c>
      <c r="E830" s="1">
        <v>4.5999999999999996</v>
      </c>
      <c r="F830" s="2">
        <v>3048</v>
      </c>
      <c r="G830" s="1" t="s">
        <v>4604</v>
      </c>
      <c r="H830" s="1" t="s">
        <v>4487</v>
      </c>
    </row>
    <row r="831" spans="1:8" x14ac:dyDescent="0.25">
      <c r="A831" s="1" t="s">
        <v>5979</v>
      </c>
      <c r="B831" s="1" t="s">
        <v>4502</v>
      </c>
      <c r="C831" s="1" t="s">
        <v>5980</v>
      </c>
      <c r="D831" s="1" t="s">
        <v>5338</v>
      </c>
      <c r="E831" s="1">
        <v>4.5999999999999996</v>
      </c>
      <c r="F831" s="2">
        <v>1035</v>
      </c>
      <c r="G831" s="1" t="s">
        <v>4548</v>
      </c>
      <c r="H831" s="1" t="s">
        <v>4487</v>
      </c>
    </row>
    <row r="832" spans="1:8" x14ac:dyDescent="0.25">
      <c r="A832" s="1" t="s">
        <v>5981</v>
      </c>
      <c r="B832" s="1" t="s">
        <v>4502</v>
      </c>
      <c r="C832" s="1" t="s">
        <v>5982</v>
      </c>
      <c r="D832" s="1" t="s">
        <v>5338</v>
      </c>
      <c r="E832" s="1">
        <v>4.5999999999999996</v>
      </c>
      <c r="F832" s="1">
        <v>651</v>
      </c>
      <c r="G832" s="1" t="s">
        <v>4670</v>
      </c>
      <c r="H832" s="1" t="s">
        <v>4487</v>
      </c>
    </row>
    <row r="833" spans="1:8" x14ac:dyDescent="0.25">
      <c r="A833" s="1" t="s">
        <v>5983</v>
      </c>
      <c r="B833" s="1" t="s">
        <v>4502</v>
      </c>
      <c r="C833" s="1" t="s">
        <v>5984</v>
      </c>
      <c r="D833" s="1" t="s">
        <v>5338</v>
      </c>
      <c r="E833" s="1">
        <v>4.7</v>
      </c>
      <c r="F833" s="1">
        <v>305</v>
      </c>
      <c r="G833" s="1" t="s">
        <v>4600</v>
      </c>
      <c r="H833" s="1" t="s">
        <v>4487</v>
      </c>
    </row>
    <row r="834" spans="1:8" x14ac:dyDescent="0.25">
      <c r="A834" s="1" t="s">
        <v>5985</v>
      </c>
      <c r="B834" s="1" t="s">
        <v>4502</v>
      </c>
      <c r="C834" s="1" t="s">
        <v>5986</v>
      </c>
      <c r="D834" s="1" t="s">
        <v>5338</v>
      </c>
      <c r="E834" s="1">
        <v>4.5999999999999996</v>
      </c>
      <c r="F834" s="1">
        <v>145</v>
      </c>
      <c r="G834" s="1" t="s">
        <v>4600</v>
      </c>
      <c r="H834" s="1" t="s">
        <v>4487</v>
      </c>
    </row>
    <row r="835" spans="1:8" x14ac:dyDescent="0.25">
      <c r="A835" s="1" t="s">
        <v>5987</v>
      </c>
      <c r="B835" s="1" t="s">
        <v>4502</v>
      </c>
      <c r="C835" s="1" t="s">
        <v>5988</v>
      </c>
      <c r="D835" s="1" t="s">
        <v>5338</v>
      </c>
      <c r="E835" s="1">
        <v>4.5999999999999996</v>
      </c>
      <c r="F835" s="1">
        <v>227</v>
      </c>
      <c r="G835" s="1" t="s">
        <v>4590</v>
      </c>
      <c r="H835" s="1" t="s">
        <v>4487</v>
      </c>
    </row>
    <row r="836" spans="1:8" x14ac:dyDescent="0.25">
      <c r="A836" s="1" t="s">
        <v>5989</v>
      </c>
      <c r="B836" s="1" t="s">
        <v>4502</v>
      </c>
      <c r="C836" s="1" t="s">
        <v>5990</v>
      </c>
      <c r="D836" s="1" t="s">
        <v>5338</v>
      </c>
      <c r="E836" s="1">
        <v>4.5</v>
      </c>
      <c r="F836" s="1">
        <v>137</v>
      </c>
      <c r="G836" s="1" t="s">
        <v>4644</v>
      </c>
      <c r="H836" s="1" t="s">
        <v>4477</v>
      </c>
    </row>
    <row r="837" spans="1:8" x14ac:dyDescent="0.25">
      <c r="A837" s="1" t="s">
        <v>5991</v>
      </c>
      <c r="B837" s="1" t="s">
        <v>4502</v>
      </c>
      <c r="C837" s="1" t="s">
        <v>5992</v>
      </c>
      <c r="D837" s="1" t="s">
        <v>5338</v>
      </c>
      <c r="E837" s="1">
        <v>4.5</v>
      </c>
      <c r="F837" s="1">
        <v>419</v>
      </c>
      <c r="G837" s="1" t="s">
        <v>4698</v>
      </c>
      <c r="H837" s="1" t="s">
        <v>4477</v>
      </c>
    </row>
    <row r="838" spans="1:8" x14ac:dyDescent="0.25">
      <c r="A838" s="1" t="s">
        <v>5993</v>
      </c>
      <c r="B838" s="1" t="s">
        <v>4502</v>
      </c>
      <c r="C838" s="1" t="s">
        <v>5994</v>
      </c>
      <c r="D838" s="1" t="s">
        <v>5338</v>
      </c>
      <c r="E838" s="1">
        <v>4.7</v>
      </c>
      <c r="F838" s="2">
        <v>1580</v>
      </c>
      <c r="G838" s="1" t="s">
        <v>4772</v>
      </c>
      <c r="H838" s="1" t="s">
        <v>4477</v>
      </c>
    </row>
    <row r="839" spans="1:8" x14ac:dyDescent="0.25">
      <c r="A839" s="1" t="s">
        <v>5995</v>
      </c>
      <c r="B839" s="1" t="s">
        <v>4662</v>
      </c>
      <c r="C839" s="1" t="s">
        <v>5996</v>
      </c>
      <c r="D839" s="1" t="s">
        <v>5338</v>
      </c>
      <c r="E839" s="1">
        <v>4.8</v>
      </c>
      <c r="F839" s="2">
        <v>1938</v>
      </c>
      <c r="G839" s="1" t="s">
        <v>4559</v>
      </c>
      <c r="H839" s="1" t="s">
        <v>4500</v>
      </c>
    </row>
    <row r="840" spans="1:8" x14ac:dyDescent="0.25">
      <c r="A840" s="1" t="s">
        <v>5997</v>
      </c>
      <c r="B840" s="1" t="s">
        <v>4662</v>
      </c>
      <c r="C840" s="1" t="s">
        <v>5998</v>
      </c>
      <c r="D840" s="1" t="s">
        <v>5338</v>
      </c>
      <c r="E840" s="1">
        <v>4.8</v>
      </c>
      <c r="F840" s="1">
        <v>501</v>
      </c>
      <c r="G840" s="1" t="s">
        <v>4609</v>
      </c>
      <c r="H840" s="1" t="s">
        <v>4487</v>
      </c>
    </row>
    <row r="841" spans="1:8" x14ac:dyDescent="0.25">
      <c r="A841" s="1" t="s">
        <v>5999</v>
      </c>
      <c r="B841" s="1" t="s">
        <v>4662</v>
      </c>
      <c r="C841" s="1" t="s">
        <v>6000</v>
      </c>
      <c r="D841" s="1" t="s">
        <v>5338</v>
      </c>
      <c r="E841" s="1">
        <v>4.4000000000000004</v>
      </c>
      <c r="F841" s="2">
        <v>1675</v>
      </c>
      <c r="G841" s="1" t="s">
        <v>4633</v>
      </c>
      <c r="H841" s="1" t="s">
        <v>4487</v>
      </c>
    </row>
    <row r="842" spans="1:8" x14ac:dyDescent="0.25">
      <c r="A842" s="1" t="s">
        <v>6001</v>
      </c>
      <c r="B842" s="1" t="s">
        <v>4662</v>
      </c>
      <c r="C842" s="1" t="s">
        <v>6002</v>
      </c>
      <c r="D842" s="1" t="s">
        <v>5338</v>
      </c>
      <c r="E842" s="1">
        <v>4.7</v>
      </c>
      <c r="F842" s="1">
        <v>65</v>
      </c>
      <c r="G842" s="1" t="s">
        <v>6003</v>
      </c>
      <c r="H842" s="1" t="s">
        <v>4487</v>
      </c>
    </row>
    <row r="843" spans="1:8" x14ac:dyDescent="0.25">
      <c r="A843" s="1" t="s">
        <v>6004</v>
      </c>
      <c r="B843" s="1" t="s">
        <v>4662</v>
      </c>
      <c r="C843" s="1" t="s">
        <v>6005</v>
      </c>
      <c r="D843" s="1" t="s">
        <v>5338</v>
      </c>
      <c r="E843" s="1">
        <v>4.7</v>
      </c>
      <c r="F843" s="1">
        <v>133</v>
      </c>
      <c r="G843" s="1" t="s">
        <v>5081</v>
      </c>
      <c r="H843" s="1" t="s">
        <v>4487</v>
      </c>
    </row>
    <row r="844" spans="1:8" x14ac:dyDescent="0.25">
      <c r="A844" s="1" t="s">
        <v>6006</v>
      </c>
      <c r="B844" s="1" t="s">
        <v>4662</v>
      </c>
      <c r="C844" s="1" t="s">
        <v>6007</v>
      </c>
      <c r="D844" s="1" t="s">
        <v>5338</v>
      </c>
      <c r="E844" s="1">
        <v>4.7</v>
      </c>
      <c r="F844" s="2">
        <v>25336</v>
      </c>
      <c r="G844" s="1" t="s">
        <v>4679</v>
      </c>
      <c r="H844" s="1" t="s">
        <v>4487</v>
      </c>
    </row>
    <row r="845" spans="1:8" x14ac:dyDescent="0.25">
      <c r="A845" s="1" t="s">
        <v>6008</v>
      </c>
      <c r="B845" s="1" t="s">
        <v>4662</v>
      </c>
      <c r="C845" s="1" t="s">
        <v>6009</v>
      </c>
      <c r="D845" s="1" t="s">
        <v>5338</v>
      </c>
      <c r="E845" s="1">
        <v>4.4000000000000004</v>
      </c>
      <c r="F845" s="1">
        <v>77</v>
      </c>
      <c r="G845" s="1" t="s">
        <v>5076</v>
      </c>
      <c r="H845" s="1" t="s">
        <v>4487</v>
      </c>
    </row>
    <row r="846" spans="1:8" x14ac:dyDescent="0.25">
      <c r="A846" s="1" t="s">
        <v>6010</v>
      </c>
      <c r="B846" s="1" t="s">
        <v>4662</v>
      </c>
      <c r="C846" s="1" t="s">
        <v>6011</v>
      </c>
      <c r="D846" s="1" t="s">
        <v>5338</v>
      </c>
      <c r="E846" s="1">
        <v>4.2</v>
      </c>
      <c r="F846" s="1">
        <v>76</v>
      </c>
      <c r="G846" s="1" t="s">
        <v>4861</v>
      </c>
      <c r="H846" s="1" t="s">
        <v>4487</v>
      </c>
    </row>
    <row r="847" spans="1:8" x14ac:dyDescent="0.25">
      <c r="A847" s="1" t="s">
        <v>6012</v>
      </c>
      <c r="B847" s="1" t="s">
        <v>4662</v>
      </c>
      <c r="C847" s="1" t="s">
        <v>6013</v>
      </c>
      <c r="D847" s="1" t="s">
        <v>5338</v>
      </c>
      <c r="E847" s="1">
        <v>4.5</v>
      </c>
      <c r="F847" s="2">
        <v>1744</v>
      </c>
      <c r="G847" s="1" t="s">
        <v>4685</v>
      </c>
      <c r="H847" s="1" t="s">
        <v>4487</v>
      </c>
    </row>
    <row r="848" spans="1:8" x14ac:dyDescent="0.25">
      <c r="A848" s="1" t="s">
        <v>6014</v>
      </c>
      <c r="B848" s="1" t="s">
        <v>4662</v>
      </c>
      <c r="C848" s="1" t="s">
        <v>6015</v>
      </c>
      <c r="D848" s="1" t="s">
        <v>5338</v>
      </c>
      <c r="E848" s="1">
        <v>4.5</v>
      </c>
      <c r="F848" s="2">
        <v>34517</v>
      </c>
      <c r="G848" s="1" t="s">
        <v>5448</v>
      </c>
      <c r="H848" s="1" t="s">
        <v>4487</v>
      </c>
    </row>
    <row r="849" spans="1:8" x14ac:dyDescent="0.25">
      <c r="A849" s="1" t="s">
        <v>6016</v>
      </c>
      <c r="B849" s="1" t="s">
        <v>4662</v>
      </c>
      <c r="C849" s="1" t="s">
        <v>6017</v>
      </c>
      <c r="D849" s="1" t="s">
        <v>5338</v>
      </c>
      <c r="E849" s="1">
        <v>4.5999999999999996</v>
      </c>
      <c r="F849" s="2">
        <v>29867</v>
      </c>
      <c r="G849" s="1" t="s">
        <v>6018</v>
      </c>
      <c r="H849" s="1" t="s">
        <v>4487</v>
      </c>
    </row>
    <row r="850" spans="1:8" x14ac:dyDescent="0.25">
      <c r="A850" s="1" t="s">
        <v>6019</v>
      </c>
      <c r="B850" s="1" t="s">
        <v>4662</v>
      </c>
      <c r="C850" s="1" t="s">
        <v>6020</v>
      </c>
      <c r="D850" s="1" t="s">
        <v>5338</v>
      </c>
      <c r="F850" s="2">
        <v>20043</v>
      </c>
      <c r="G850" s="1" t="s">
        <v>6021</v>
      </c>
      <c r="H850" s="1" t="s">
        <v>4487</v>
      </c>
    </row>
    <row r="851" spans="1:8" x14ac:dyDescent="0.25">
      <c r="A851" s="1" t="s">
        <v>6022</v>
      </c>
      <c r="B851" s="1" t="s">
        <v>4662</v>
      </c>
      <c r="C851" s="1" t="s">
        <v>6023</v>
      </c>
      <c r="D851" s="1" t="s">
        <v>5338</v>
      </c>
      <c r="E851" s="1">
        <v>4.5999999999999996</v>
      </c>
      <c r="F851" s="2">
        <v>17807</v>
      </c>
      <c r="G851" s="1" t="s">
        <v>4679</v>
      </c>
      <c r="H851" s="1" t="s">
        <v>4487</v>
      </c>
    </row>
    <row r="852" spans="1:8" x14ac:dyDescent="0.25">
      <c r="A852" s="1" t="s">
        <v>6024</v>
      </c>
      <c r="B852" s="1" t="s">
        <v>4662</v>
      </c>
      <c r="C852" s="1" t="s">
        <v>6025</v>
      </c>
      <c r="D852" s="1" t="s">
        <v>5338</v>
      </c>
      <c r="E852" s="1">
        <v>4.5</v>
      </c>
      <c r="F852" s="1">
        <v>202</v>
      </c>
      <c r="G852" s="1" t="s">
        <v>4895</v>
      </c>
      <c r="H852" s="1" t="s">
        <v>4487</v>
      </c>
    </row>
    <row r="853" spans="1:8" x14ac:dyDescent="0.25">
      <c r="A853" s="1" t="s">
        <v>6026</v>
      </c>
      <c r="B853" s="1" t="s">
        <v>4662</v>
      </c>
      <c r="C853" s="1" t="s">
        <v>6027</v>
      </c>
      <c r="D853" s="1" t="s">
        <v>5338</v>
      </c>
      <c r="E853" s="1">
        <v>4.5</v>
      </c>
      <c r="F853" s="1">
        <v>88</v>
      </c>
      <c r="G853" s="1" t="s">
        <v>5193</v>
      </c>
      <c r="H853" s="1" t="s">
        <v>4487</v>
      </c>
    </row>
    <row r="854" spans="1:8" x14ac:dyDescent="0.25">
      <c r="A854" s="1" t="s">
        <v>6028</v>
      </c>
      <c r="B854" s="1" t="s">
        <v>4662</v>
      </c>
      <c r="C854" s="1" t="s">
        <v>6029</v>
      </c>
      <c r="D854" s="1" t="s">
        <v>5338</v>
      </c>
      <c r="E854" s="1">
        <v>4.8</v>
      </c>
      <c r="F854" s="1">
        <v>130</v>
      </c>
      <c r="G854" s="1" t="s">
        <v>4574</v>
      </c>
      <c r="H854" s="1" t="s">
        <v>4487</v>
      </c>
    </row>
    <row r="855" spans="1:8" x14ac:dyDescent="0.25">
      <c r="A855" s="1" t="s">
        <v>6030</v>
      </c>
      <c r="B855" s="1" t="s">
        <v>4662</v>
      </c>
      <c r="C855" s="1" t="s">
        <v>6031</v>
      </c>
      <c r="D855" s="1" t="s">
        <v>5338</v>
      </c>
      <c r="E855" s="1">
        <v>4.8</v>
      </c>
      <c r="F855" s="1">
        <v>91</v>
      </c>
      <c r="G855" s="1" t="s">
        <v>5291</v>
      </c>
      <c r="H855" s="1" t="s">
        <v>4487</v>
      </c>
    </row>
    <row r="856" spans="1:8" x14ac:dyDescent="0.25">
      <c r="A856" s="1" t="s">
        <v>6032</v>
      </c>
      <c r="B856" s="1" t="s">
        <v>4662</v>
      </c>
      <c r="C856" s="1" t="s">
        <v>6033</v>
      </c>
      <c r="D856" s="1" t="s">
        <v>5338</v>
      </c>
      <c r="E856" s="1">
        <v>4.5999999999999996</v>
      </c>
      <c r="F856" s="1">
        <v>184</v>
      </c>
      <c r="G856" s="1" t="s">
        <v>5076</v>
      </c>
      <c r="H856" s="1" t="s">
        <v>4487</v>
      </c>
    </row>
    <row r="857" spans="1:8" x14ac:dyDescent="0.25">
      <c r="A857" s="1" t="s">
        <v>6034</v>
      </c>
      <c r="B857" s="1" t="s">
        <v>4662</v>
      </c>
      <c r="C857" s="1" t="s">
        <v>6035</v>
      </c>
      <c r="D857" s="1" t="s">
        <v>5338</v>
      </c>
      <c r="H857" s="1" t="s">
        <v>4487</v>
      </c>
    </row>
    <row r="858" spans="1:8" x14ac:dyDescent="0.25">
      <c r="A858" s="1" t="s">
        <v>6036</v>
      </c>
      <c r="B858" s="1" t="s">
        <v>4662</v>
      </c>
      <c r="C858" s="1" t="s">
        <v>6037</v>
      </c>
      <c r="D858" s="1" t="s">
        <v>5338</v>
      </c>
      <c r="E858" s="1">
        <v>4.5</v>
      </c>
      <c r="F858" s="1">
        <v>691</v>
      </c>
      <c r="G858" s="1" t="s">
        <v>4620</v>
      </c>
      <c r="H858" s="1" t="s">
        <v>4487</v>
      </c>
    </row>
    <row r="859" spans="1:8" x14ac:dyDescent="0.25">
      <c r="A859" s="1" t="s">
        <v>6038</v>
      </c>
      <c r="B859" s="1" t="s">
        <v>4662</v>
      </c>
      <c r="C859" s="1" t="s">
        <v>6039</v>
      </c>
      <c r="D859" s="1" t="s">
        <v>5338</v>
      </c>
      <c r="E859" s="1">
        <v>4.4000000000000004</v>
      </c>
      <c r="F859" s="1">
        <v>111</v>
      </c>
      <c r="G859" s="1" t="s">
        <v>4565</v>
      </c>
      <c r="H859" s="1" t="s">
        <v>4487</v>
      </c>
    </row>
    <row r="860" spans="1:8" x14ac:dyDescent="0.25">
      <c r="A860" s="1" t="s">
        <v>6040</v>
      </c>
      <c r="B860" s="1" t="s">
        <v>4662</v>
      </c>
      <c r="C860" s="1" t="s">
        <v>6041</v>
      </c>
      <c r="D860" s="1" t="s">
        <v>5338</v>
      </c>
      <c r="E860" s="1">
        <v>4.5999999999999996</v>
      </c>
      <c r="F860" s="1">
        <v>9</v>
      </c>
      <c r="H860" s="1" t="s">
        <v>4487</v>
      </c>
    </row>
    <row r="861" spans="1:8" x14ac:dyDescent="0.25">
      <c r="A861" s="1" t="s">
        <v>6042</v>
      </c>
      <c r="B861" s="1" t="s">
        <v>4662</v>
      </c>
      <c r="C861" s="1" t="s">
        <v>6043</v>
      </c>
      <c r="D861" s="1" t="s">
        <v>5338</v>
      </c>
      <c r="H861" s="1" t="s">
        <v>4487</v>
      </c>
    </row>
    <row r="862" spans="1:8" x14ac:dyDescent="0.25">
      <c r="A862" s="1" t="s">
        <v>6044</v>
      </c>
      <c r="B862" s="1" t="s">
        <v>4662</v>
      </c>
      <c r="C862" s="1" t="s">
        <v>6045</v>
      </c>
      <c r="D862" s="1" t="s">
        <v>5338</v>
      </c>
      <c r="E862" s="1">
        <v>4.5999999999999996</v>
      </c>
      <c r="F862" s="2">
        <v>1952</v>
      </c>
      <c r="G862" s="1" t="s">
        <v>4586</v>
      </c>
      <c r="H862" s="1" t="s">
        <v>4477</v>
      </c>
    </row>
    <row r="863" spans="1:8" x14ac:dyDescent="0.25">
      <c r="A863" s="1" t="s">
        <v>6046</v>
      </c>
      <c r="B863" s="1" t="s">
        <v>4662</v>
      </c>
      <c r="C863" s="1" t="s">
        <v>6047</v>
      </c>
      <c r="D863" s="1" t="s">
        <v>5338</v>
      </c>
      <c r="E863" s="1">
        <v>4.8</v>
      </c>
      <c r="F863" s="2">
        <v>4421</v>
      </c>
      <c r="G863" s="1" t="s">
        <v>4721</v>
      </c>
      <c r="H863" s="1" t="s">
        <v>4477</v>
      </c>
    </row>
    <row r="864" spans="1:8" x14ac:dyDescent="0.25">
      <c r="A864" s="1" t="s">
        <v>6048</v>
      </c>
      <c r="B864" s="1" t="s">
        <v>4662</v>
      </c>
      <c r="C864" s="1" t="s">
        <v>6049</v>
      </c>
      <c r="D864" s="1" t="s">
        <v>5338</v>
      </c>
      <c r="E864" s="1">
        <v>4.5</v>
      </c>
      <c r="F864" s="2">
        <v>1010</v>
      </c>
      <c r="G864" s="1" t="s">
        <v>4545</v>
      </c>
      <c r="H864" s="1" t="s">
        <v>4477</v>
      </c>
    </row>
    <row r="865" spans="1:8" x14ac:dyDescent="0.25">
      <c r="A865" s="1" t="s">
        <v>6050</v>
      </c>
      <c r="B865" s="1" t="s">
        <v>6051</v>
      </c>
      <c r="C865" s="1" t="s">
        <v>6052</v>
      </c>
      <c r="D865" s="1" t="s">
        <v>5338</v>
      </c>
      <c r="E865" s="1">
        <v>4.5</v>
      </c>
      <c r="F865" s="2">
        <v>6652</v>
      </c>
      <c r="G865" s="1" t="s">
        <v>4486</v>
      </c>
      <c r="H865" s="1" t="s">
        <v>4487</v>
      </c>
    </row>
    <row r="866" spans="1:8" x14ac:dyDescent="0.25">
      <c r="A866" s="1" t="s">
        <v>6053</v>
      </c>
      <c r="B866" s="1" t="s">
        <v>6054</v>
      </c>
      <c r="C866" s="1" t="s">
        <v>6055</v>
      </c>
      <c r="D866" s="1" t="s">
        <v>5338</v>
      </c>
      <c r="E866" s="1">
        <v>4.5999999999999996</v>
      </c>
      <c r="F866" s="1">
        <v>145</v>
      </c>
      <c r="G866" s="1" t="s">
        <v>4665</v>
      </c>
      <c r="H866" s="1" t="s">
        <v>4487</v>
      </c>
    </row>
    <row r="867" spans="1:8" x14ac:dyDescent="0.25">
      <c r="A867" s="1" t="s">
        <v>6056</v>
      </c>
      <c r="B867" s="1" t="s">
        <v>4558</v>
      </c>
      <c r="C867" s="1" t="s">
        <v>5914</v>
      </c>
      <c r="D867" s="1" t="s">
        <v>5338</v>
      </c>
      <c r="E867" s="1">
        <v>4.7</v>
      </c>
      <c r="F867" s="1">
        <v>41</v>
      </c>
      <c r="G867" s="1" t="s">
        <v>5369</v>
      </c>
      <c r="H867" s="1" t="s">
        <v>4500</v>
      </c>
    </row>
    <row r="868" spans="1:8" x14ac:dyDescent="0.25">
      <c r="A868" s="1" t="s">
        <v>6057</v>
      </c>
      <c r="B868" s="1" t="s">
        <v>4558</v>
      </c>
      <c r="C868" s="1" t="s">
        <v>6058</v>
      </c>
      <c r="D868" s="1" t="s">
        <v>5338</v>
      </c>
      <c r="E868" s="1">
        <v>4.4000000000000004</v>
      </c>
      <c r="F868" s="1">
        <v>224</v>
      </c>
      <c r="G868" s="1" t="s">
        <v>4644</v>
      </c>
      <c r="H868" s="1" t="s">
        <v>4500</v>
      </c>
    </row>
    <row r="869" spans="1:8" x14ac:dyDescent="0.25">
      <c r="A869" s="1" t="s">
        <v>6059</v>
      </c>
      <c r="B869" s="1" t="s">
        <v>4558</v>
      </c>
      <c r="C869" s="1" t="s">
        <v>6060</v>
      </c>
      <c r="D869" s="1" t="s">
        <v>5338</v>
      </c>
      <c r="E869" s="1">
        <v>4.8</v>
      </c>
      <c r="F869" s="1">
        <v>329</v>
      </c>
      <c r="G869" s="1" t="s">
        <v>4851</v>
      </c>
      <c r="H869" s="1" t="s">
        <v>4500</v>
      </c>
    </row>
    <row r="870" spans="1:8" x14ac:dyDescent="0.25">
      <c r="A870" s="1" t="s">
        <v>6061</v>
      </c>
      <c r="B870" s="1" t="s">
        <v>4558</v>
      </c>
      <c r="C870" s="1" t="s">
        <v>6062</v>
      </c>
      <c r="D870" s="1" t="s">
        <v>5338</v>
      </c>
      <c r="E870" s="1">
        <v>4.0999999999999996</v>
      </c>
      <c r="F870" s="1">
        <v>81</v>
      </c>
      <c r="G870" s="1" t="s">
        <v>4665</v>
      </c>
      <c r="H870" s="1" t="s">
        <v>4500</v>
      </c>
    </row>
    <row r="871" spans="1:8" x14ac:dyDescent="0.25">
      <c r="A871" s="1" t="s">
        <v>6063</v>
      </c>
      <c r="B871" s="1" t="s">
        <v>4558</v>
      </c>
      <c r="C871" s="1" t="s">
        <v>6064</v>
      </c>
      <c r="D871" s="1" t="s">
        <v>5338</v>
      </c>
      <c r="E871" s="1">
        <v>4.4000000000000004</v>
      </c>
      <c r="F871" s="1">
        <v>402</v>
      </c>
      <c r="G871" s="1" t="s">
        <v>4754</v>
      </c>
      <c r="H871" s="1" t="s">
        <v>4500</v>
      </c>
    </row>
    <row r="872" spans="1:8" x14ac:dyDescent="0.25">
      <c r="A872" s="1" t="s">
        <v>6065</v>
      </c>
      <c r="B872" s="1" t="s">
        <v>4558</v>
      </c>
      <c r="C872" s="1" t="s">
        <v>6066</v>
      </c>
      <c r="D872" s="1" t="s">
        <v>5338</v>
      </c>
      <c r="E872" s="1">
        <v>4.3</v>
      </c>
      <c r="F872" s="1">
        <v>112</v>
      </c>
      <c r="G872" s="1" t="s">
        <v>5215</v>
      </c>
      <c r="H872" s="1" t="s">
        <v>4487</v>
      </c>
    </row>
    <row r="873" spans="1:8" x14ac:dyDescent="0.25">
      <c r="A873" s="1" t="s">
        <v>6067</v>
      </c>
      <c r="B873" s="1" t="s">
        <v>4558</v>
      </c>
      <c r="C873" s="1" t="s">
        <v>6068</v>
      </c>
      <c r="D873" s="1" t="s">
        <v>5338</v>
      </c>
      <c r="E873" s="1">
        <v>4.7</v>
      </c>
      <c r="F873" s="2">
        <v>2014</v>
      </c>
      <c r="G873" s="1" t="s">
        <v>4545</v>
      </c>
      <c r="H873" s="1" t="s">
        <v>4487</v>
      </c>
    </row>
    <row r="874" spans="1:8" x14ac:dyDescent="0.25">
      <c r="A874" s="1" t="s">
        <v>6069</v>
      </c>
      <c r="B874" s="1" t="s">
        <v>4558</v>
      </c>
      <c r="C874" s="1" t="s">
        <v>6070</v>
      </c>
      <c r="D874" s="1" t="s">
        <v>5338</v>
      </c>
      <c r="E874" s="1">
        <v>4.8</v>
      </c>
      <c r="F874" s="2">
        <v>7981</v>
      </c>
      <c r="G874" s="1" t="s">
        <v>4650</v>
      </c>
      <c r="H874" s="1" t="s">
        <v>4487</v>
      </c>
    </row>
    <row r="875" spans="1:8" x14ac:dyDescent="0.25">
      <c r="A875" s="1" t="s">
        <v>6071</v>
      </c>
      <c r="B875" s="1" t="s">
        <v>4558</v>
      </c>
      <c r="C875" s="1" t="s">
        <v>6072</v>
      </c>
      <c r="D875" s="1" t="s">
        <v>5338</v>
      </c>
      <c r="E875" s="1">
        <v>4.7</v>
      </c>
      <c r="F875" s="2">
        <v>1200</v>
      </c>
      <c r="G875" s="1" t="s">
        <v>4536</v>
      </c>
      <c r="H875" s="1" t="s">
        <v>4487</v>
      </c>
    </row>
    <row r="876" spans="1:8" x14ac:dyDescent="0.25">
      <c r="A876" s="1" t="s">
        <v>6073</v>
      </c>
      <c r="B876" s="1" t="s">
        <v>4558</v>
      </c>
      <c r="C876" s="1" t="s">
        <v>6074</v>
      </c>
      <c r="D876" s="1" t="s">
        <v>5338</v>
      </c>
      <c r="E876" s="1">
        <v>4.5</v>
      </c>
      <c r="F876" s="1">
        <v>576</v>
      </c>
      <c r="G876" s="1" t="s">
        <v>4586</v>
      </c>
      <c r="H876" s="1" t="s">
        <v>4487</v>
      </c>
    </row>
    <row r="877" spans="1:8" x14ac:dyDescent="0.25">
      <c r="A877" s="1" t="s">
        <v>6075</v>
      </c>
      <c r="B877" s="1" t="s">
        <v>4558</v>
      </c>
      <c r="C877" s="1" t="s">
        <v>6076</v>
      </c>
      <c r="D877" s="1" t="s">
        <v>5338</v>
      </c>
      <c r="E877" s="1">
        <v>4.8</v>
      </c>
      <c r="F877" s="2">
        <v>3756</v>
      </c>
      <c r="G877" s="1" t="s">
        <v>4559</v>
      </c>
      <c r="H877" s="1" t="s">
        <v>4487</v>
      </c>
    </row>
    <row r="878" spans="1:8" x14ac:dyDescent="0.25">
      <c r="A878" s="1" t="s">
        <v>6077</v>
      </c>
      <c r="B878" s="1" t="s">
        <v>4558</v>
      </c>
      <c r="C878" s="1" t="s">
        <v>6078</v>
      </c>
      <c r="D878" s="1" t="s">
        <v>5338</v>
      </c>
      <c r="E878" s="1">
        <v>4.7</v>
      </c>
      <c r="F878" s="1">
        <v>337</v>
      </c>
      <c r="G878" s="1" t="s">
        <v>4895</v>
      </c>
      <c r="H878" s="1" t="s">
        <v>4487</v>
      </c>
    </row>
    <row r="879" spans="1:8" x14ac:dyDescent="0.25">
      <c r="A879" s="1" t="s">
        <v>6079</v>
      </c>
      <c r="B879" s="1" t="s">
        <v>4558</v>
      </c>
      <c r="C879" s="1" t="s">
        <v>6080</v>
      </c>
      <c r="D879" s="1" t="s">
        <v>5338</v>
      </c>
      <c r="H879" s="1" t="s">
        <v>4487</v>
      </c>
    </row>
    <row r="880" spans="1:8" x14ac:dyDescent="0.25">
      <c r="A880" s="1" t="s">
        <v>6081</v>
      </c>
      <c r="B880" s="1" t="s">
        <v>4558</v>
      </c>
      <c r="C880" s="1" t="s">
        <v>6082</v>
      </c>
      <c r="D880" s="1" t="s">
        <v>5338</v>
      </c>
      <c r="E880" s="1">
        <v>4.8</v>
      </c>
      <c r="F880" s="1">
        <v>81</v>
      </c>
      <c r="G880" s="1" t="s">
        <v>6083</v>
      </c>
      <c r="H880" s="1" t="s">
        <v>4487</v>
      </c>
    </row>
    <row r="881" spans="1:8" x14ac:dyDescent="0.25">
      <c r="A881" s="1" t="s">
        <v>6084</v>
      </c>
      <c r="B881" s="1" t="s">
        <v>4558</v>
      </c>
      <c r="C881" s="1" t="s">
        <v>6085</v>
      </c>
      <c r="D881" s="1" t="s">
        <v>5338</v>
      </c>
      <c r="E881" s="1">
        <v>4.4000000000000004</v>
      </c>
      <c r="F881" s="1">
        <v>201</v>
      </c>
      <c r="G881" s="1" t="s">
        <v>4644</v>
      </c>
      <c r="H881" s="1" t="s">
        <v>4487</v>
      </c>
    </row>
    <row r="882" spans="1:8" x14ac:dyDescent="0.25">
      <c r="A882" s="1" t="s">
        <v>6086</v>
      </c>
      <c r="B882" s="1" t="s">
        <v>4558</v>
      </c>
      <c r="C882" s="1" t="s">
        <v>6087</v>
      </c>
      <c r="D882" s="1" t="s">
        <v>5338</v>
      </c>
      <c r="E882" s="1">
        <v>4.7</v>
      </c>
      <c r="F882" s="1">
        <v>590</v>
      </c>
      <c r="G882" s="1" t="s">
        <v>4895</v>
      </c>
      <c r="H882" s="1" t="s">
        <v>4487</v>
      </c>
    </row>
    <row r="883" spans="1:8" x14ac:dyDescent="0.25">
      <c r="A883" s="1" t="s">
        <v>6088</v>
      </c>
      <c r="B883" s="1" t="s">
        <v>4558</v>
      </c>
      <c r="C883" s="1" t="s">
        <v>6089</v>
      </c>
      <c r="D883" s="1" t="s">
        <v>5338</v>
      </c>
      <c r="E883" s="1">
        <v>4.5</v>
      </c>
      <c r="F883" s="1">
        <v>121</v>
      </c>
      <c r="G883" s="1" t="s">
        <v>6090</v>
      </c>
      <c r="H883" s="1" t="s">
        <v>4487</v>
      </c>
    </row>
    <row r="884" spans="1:8" x14ac:dyDescent="0.25">
      <c r="A884" s="1" t="s">
        <v>6091</v>
      </c>
      <c r="B884" s="1" t="s">
        <v>4558</v>
      </c>
      <c r="C884" s="1" t="s">
        <v>6092</v>
      </c>
      <c r="D884" s="1" t="s">
        <v>5338</v>
      </c>
      <c r="E884" s="1">
        <v>4.8</v>
      </c>
      <c r="F884" s="1">
        <v>86</v>
      </c>
      <c r="G884" s="1" t="s">
        <v>4880</v>
      </c>
      <c r="H884" s="1" t="s">
        <v>4487</v>
      </c>
    </row>
    <row r="885" spans="1:8" x14ac:dyDescent="0.25">
      <c r="A885" s="1" t="s">
        <v>6093</v>
      </c>
      <c r="B885" s="1" t="s">
        <v>4558</v>
      </c>
      <c r="C885" s="1" t="s">
        <v>6094</v>
      </c>
      <c r="D885" s="1" t="s">
        <v>5338</v>
      </c>
      <c r="E885" s="1">
        <v>4.9000000000000004</v>
      </c>
      <c r="F885" s="1">
        <v>34</v>
      </c>
      <c r="G885" s="1" t="s">
        <v>4915</v>
      </c>
      <c r="H885" s="1" t="s">
        <v>4487</v>
      </c>
    </row>
    <row r="886" spans="1:8" x14ac:dyDescent="0.25">
      <c r="A886" s="1" t="s">
        <v>6095</v>
      </c>
      <c r="B886" s="1" t="s">
        <v>4558</v>
      </c>
      <c r="C886" s="1" t="s">
        <v>6096</v>
      </c>
      <c r="D886" s="1" t="s">
        <v>5338</v>
      </c>
      <c r="E886" s="1">
        <v>4.7</v>
      </c>
      <c r="F886" s="1">
        <v>20</v>
      </c>
      <c r="H886" s="1" t="s">
        <v>4487</v>
      </c>
    </row>
    <row r="887" spans="1:8" x14ac:dyDescent="0.25">
      <c r="A887" s="1" t="s">
        <v>6097</v>
      </c>
      <c r="B887" s="1" t="s">
        <v>4558</v>
      </c>
      <c r="C887" s="1" t="s">
        <v>6098</v>
      </c>
      <c r="D887" s="1" t="s">
        <v>5338</v>
      </c>
      <c r="E887" s="1">
        <v>4.3</v>
      </c>
      <c r="F887" s="1">
        <v>9</v>
      </c>
      <c r="G887" s="1" t="s">
        <v>4996</v>
      </c>
      <c r="H887" s="1" t="s">
        <v>4477</v>
      </c>
    </row>
    <row r="888" spans="1:8" x14ac:dyDescent="0.25">
      <c r="A888" s="1" t="s">
        <v>6099</v>
      </c>
      <c r="B888" s="1" t="s">
        <v>4558</v>
      </c>
      <c r="C888" s="1" t="s">
        <v>6100</v>
      </c>
      <c r="D888" s="1" t="s">
        <v>5338</v>
      </c>
      <c r="E888" s="1">
        <v>4.5999999999999996</v>
      </c>
      <c r="F888" s="2">
        <v>4416</v>
      </c>
      <c r="G888" s="1" t="s">
        <v>4658</v>
      </c>
      <c r="H888" s="1" t="s">
        <v>4477</v>
      </c>
    </row>
    <row r="889" spans="1:8" x14ac:dyDescent="0.25">
      <c r="A889" s="1" t="s">
        <v>6101</v>
      </c>
      <c r="B889" s="1" t="s">
        <v>4558</v>
      </c>
      <c r="C889" s="1" t="s">
        <v>6102</v>
      </c>
      <c r="D889" s="1" t="s">
        <v>5338</v>
      </c>
      <c r="E889" s="1">
        <v>4.5999999999999996</v>
      </c>
      <c r="F889" s="1">
        <v>19</v>
      </c>
      <c r="G889" s="1" t="s">
        <v>4766</v>
      </c>
      <c r="H889" s="1" t="s">
        <v>4477</v>
      </c>
    </row>
    <row r="890" spans="1:8" x14ac:dyDescent="0.25">
      <c r="A890" s="1" t="s">
        <v>6103</v>
      </c>
      <c r="B890" s="1" t="s">
        <v>4558</v>
      </c>
      <c r="C890" s="1" t="s">
        <v>6104</v>
      </c>
      <c r="D890" s="1" t="s">
        <v>5338</v>
      </c>
      <c r="E890" s="1">
        <v>4.7</v>
      </c>
      <c r="F890" s="2">
        <v>1451</v>
      </c>
      <c r="G890" s="1" t="s">
        <v>4702</v>
      </c>
      <c r="H890" s="1" t="s">
        <v>4477</v>
      </c>
    </row>
    <row r="891" spans="1:8" x14ac:dyDescent="0.25">
      <c r="A891" s="1" t="s">
        <v>6105</v>
      </c>
      <c r="B891" s="1" t="s">
        <v>4558</v>
      </c>
      <c r="C891" s="1" t="s">
        <v>6106</v>
      </c>
      <c r="D891" s="1" t="s">
        <v>5338</v>
      </c>
      <c r="E891" s="1">
        <v>4.7</v>
      </c>
      <c r="F891" s="2">
        <v>3098</v>
      </c>
      <c r="G891" s="1" t="s">
        <v>4681</v>
      </c>
      <c r="H891" s="1" t="s">
        <v>4477</v>
      </c>
    </row>
    <row r="892" spans="1:8" x14ac:dyDescent="0.25">
      <c r="A892" s="1" t="s">
        <v>6107</v>
      </c>
      <c r="B892" s="1" t="s">
        <v>4558</v>
      </c>
      <c r="C892" s="1" t="s">
        <v>6108</v>
      </c>
      <c r="D892" s="1" t="s">
        <v>5338</v>
      </c>
      <c r="E892" s="1">
        <v>4.5999999999999996</v>
      </c>
      <c r="F892" s="2">
        <v>1758</v>
      </c>
      <c r="G892" s="1" t="s">
        <v>5786</v>
      </c>
      <c r="H892" s="1" t="s">
        <v>4477</v>
      </c>
    </row>
    <row r="893" spans="1:8" x14ac:dyDescent="0.25">
      <c r="A893" s="1" t="s">
        <v>6109</v>
      </c>
      <c r="B893" s="1" t="s">
        <v>4558</v>
      </c>
      <c r="C893" s="1" t="s">
        <v>6110</v>
      </c>
      <c r="D893" s="1" t="s">
        <v>5338</v>
      </c>
      <c r="E893" s="1">
        <v>4</v>
      </c>
      <c r="F893" s="1">
        <v>29</v>
      </c>
      <c r="G893" s="1" t="s">
        <v>5245</v>
      </c>
      <c r="H893" s="1" t="s">
        <v>4477</v>
      </c>
    </row>
    <row r="894" spans="1:8" x14ac:dyDescent="0.25">
      <c r="A894" s="1" t="s">
        <v>6111</v>
      </c>
      <c r="B894" s="1" t="s">
        <v>4558</v>
      </c>
      <c r="C894" s="1" t="s">
        <v>6112</v>
      </c>
      <c r="D894" s="1" t="s">
        <v>5338</v>
      </c>
      <c r="H894" s="1" t="s">
        <v>4477</v>
      </c>
    </row>
    <row r="895" spans="1:8" x14ac:dyDescent="0.25">
      <c r="A895" s="1" t="s">
        <v>6113</v>
      </c>
      <c r="B895" s="1" t="s">
        <v>4558</v>
      </c>
      <c r="C895" s="1" t="s">
        <v>6114</v>
      </c>
      <c r="D895" s="1" t="s">
        <v>5338</v>
      </c>
      <c r="E895" s="1">
        <v>4.5999999999999996</v>
      </c>
      <c r="F895" s="1">
        <v>511</v>
      </c>
      <c r="G895" s="1" t="s">
        <v>4851</v>
      </c>
      <c r="H895" s="1" t="s">
        <v>4477</v>
      </c>
    </row>
    <row r="896" spans="1:8" x14ac:dyDescent="0.25">
      <c r="A896" s="1" t="s">
        <v>6115</v>
      </c>
      <c r="B896" s="1" t="s">
        <v>4558</v>
      </c>
      <c r="C896" s="1" t="s">
        <v>6116</v>
      </c>
      <c r="D896" s="1" t="s">
        <v>5338</v>
      </c>
      <c r="E896" s="1">
        <v>4.7</v>
      </c>
      <c r="F896" s="1">
        <v>62</v>
      </c>
      <c r="G896" s="1" t="s">
        <v>4778</v>
      </c>
      <c r="H896" s="1" t="s">
        <v>4477</v>
      </c>
    </row>
    <row r="897" spans="1:8" x14ac:dyDescent="0.25">
      <c r="A897" s="1" t="s">
        <v>6117</v>
      </c>
      <c r="B897" s="1" t="s">
        <v>4558</v>
      </c>
      <c r="C897" s="1" t="s">
        <v>6118</v>
      </c>
      <c r="D897" s="1" t="s">
        <v>5338</v>
      </c>
      <c r="H897" s="1" t="s">
        <v>4477</v>
      </c>
    </row>
    <row r="898" spans="1:8" x14ac:dyDescent="0.25">
      <c r="A898" s="1" t="s">
        <v>6119</v>
      </c>
      <c r="B898" s="1" t="s">
        <v>4558</v>
      </c>
      <c r="C898" s="1" t="s">
        <v>6120</v>
      </c>
      <c r="D898" s="1" t="s">
        <v>5338</v>
      </c>
      <c r="G898" s="1" t="s">
        <v>4991</v>
      </c>
      <c r="H898" s="1" t="s">
        <v>4477</v>
      </c>
    </row>
    <row r="899" spans="1:8" x14ac:dyDescent="0.25">
      <c r="A899" s="1" t="s">
        <v>6121</v>
      </c>
      <c r="B899" s="1" t="s">
        <v>4580</v>
      </c>
      <c r="C899" s="1" t="s">
        <v>6122</v>
      </c>
      <c r="D899" s="1" t="s">
        <v>5338</v>
      </c>
      <c r="E899" s="1">
        <v>4.5</v>
      </c>
      <c r="F899" s="2">
        <v>3332</v>
      </c>
      <c r="G899" s="1" t="s">
        <v>4658</v>
      </c>
      <c r="H899" s="1" t="s">
        <v>4500</v>
      </c>
    </row>
    <row r="900" spans="1:8" x14ac:dyDescent="0.25">
      <c r="A900" s="1" t="s">
        <v>6123</v>
      </c>
      <c r="B900" s="1" t="s">
        <v>4580</v>
      </c>
      <c r="C900" s="1" t="s">
        <v>6124</v>
      </c>
      <c r="D900" s="1" t="s">
        <v>5338</v>
      </c>
      <c r="E900" s="1">
        <v>4.5999999999999996</v>
      </c>
      <c r="F900" s="1">
        <v>315</v>
      </c>
      <c r="G900" s="1" t="s">
        <v>4581</v>
      </c>
      <c r="H900" s="1" t="s">
        <v>4487</v>
      </c>
    </row>
    <row r="901" spans="1:8" x14ac:dyDescent="0.25">
      <c r="A901" s="1" t="s">
        <v>6125</v>
      </c>
      <c r="B901" s="1" t="s">
        <v>4580</v>
      </c>
      <c r="C901" s="1" t="s">
        <v>6126</v>
      </c>
      <c r="D901" s="1" t="s">
        <v>5338</v>
      </c>
      <c r="E901" s="1">
        <v>4.8</v>
      </c>
      <c r="F901" s="2">
        <v>1758</v>
      </c>
      <c r="G901" s="1" t="s">
        <v>4772</v>
      </c>
      <c r="H901" s="1" t="s">
        <v>4487</v>
      </c>
    </row>
    <row r="902" spans="1:8" x14ac:dyDescent="0.25">
      <c r="A902" s="1" t="s">
        <v>6127</v>
      </c>
      <c r="B902" s="1" t="s">
        <v>4580</v>
      </c>
      <c r="C902" s="1" t="s">
        <v>6128</v>
      </c>
      <c r="D902" s="1" t="s">
        <v>5338</v>
      </c>
      <c r="E902" s="1">
        <v>4.5999999999999996</v>
      </c>
      <c r="F902" s="2">
        <v>1922</v>
      </c>
      <c r="G902" s="1" t="s">
        <v>4626</v>
      </c>
      <c r="H902" s="1" t="s">
        <v>4487</v>
      </c>
    </row>
    <row r="903" spans="1:8" x14ac:dyDescent="0.25">
      <c r="A903" s="1" t="s">
        <v>6129</v>
      </c>
      <c r="B903" s="1" t="s">
        <v>4580</v>
      </c>
      <c r="C903" s="1" t="s">
        <v>6130</v>
      </c>
      <c r="D903" s="1" t="s">
        <v>5338</v>
      </c>
      <c r="E903" s="1">
        <v>4.8</v>
      </c>
      <c r="F903" s="2">
        <v>1871</v>
      </c>
      <c r="G903" s="1" t="s">
        <v>4653</v>
      </c>
      <c r="H903" s="1" t="s">
        <v>4487</v>
      </c>
    </row>
    <row r="904" spans="1:8" x14ac:dyDescent="0.25">
      <c r="A904" s="1" t="s">
        <v>6131</v>
      </c>
      <c r="B904" s="1" t="s">
        <v>4580</v>
      </c>
      <c r="C904" s="1" t="s">
        <v>6132</v>
      </c>
      <c r="D904" s="1" t="s">
        <v>5338</v>
      </c>
      <c r="E904" s="1">
        <v>4.5999999999999996</v>
      </c>
      <c r="F904" s="2">
        <v>1480</v>
      </c>
      <c r="G904" s="1" t="s">
        <v>4806</v>
      </c>
      <c r="H904" s="1" t="s">
        <v>4487</v>
      </c>
    </row>
    <row r="905" spans="1:8" x14ac:dyDescent="0.25">
      <c r="A905" s="1" t="s">
        <v>6133</v>
      </c>
      <c r="B905" s="1" t="s">
        <v>4580</v>
      </c>
      <c r="C905" s="1" t="s">
        <v>6134</v>
      </c>
      <c r="D905" s="1" t="s">
        <v>5338</v>
      </c>
      <c r="E905" s="1">
        <v>4.7</v>
      </c>
      <c r="F905" s="1">
        <v>424</v>
      </c>
      <c r="G905" s="1" t="s">
        <v>4877</v>
      </c>
      <c r="H905" s="1" t="s">
        <v>4487</v>
      </c>
    </row>
    <row r="906" spans="1:8" x14ac:dyDescent="0.25">
      <c r="A906" s="1" t="s">
        <v>6135</v>
      </c>
      <c r="B906" s="1" t="s">
        <v>4580</v>
      </c>
      <c r="C906" s="1" t="s">
        <v>6136</v>
      </c>
      <c r="D906" s="1" t="s">
        <v>5338</v>
      </c>
      <c r="E906" s="1">
        <v>4.5999999999999996</v>
      </c>
      <c r="F906" s="1">
        <v>587</v>
      </c>
      <c r="G906" s="1" t="s">
        <v>4581</v>
      </c>
      <c r="H906" s="1" t="s">
        <v>4487</v>
      </c>
    </row>
    <row r="907" spans="1:8" x14ac:dyDescent="0.25">
      <c r="A907" s="1" t="s">
        <v>6137</v>
      </c>
      <c r="B907" s="1" t="s">
        <v>4580</v>
      </c>
      <c r="C907" s="1" t="s">
        <v>6138</v>
      </c>
      <c r="D907" s="1" t="s">
        <v>5338</v>
      </c>
      <c r="E907" s="1">
        <v>4.8</v>
      </c>
      <c r="F907" s="1">
        <v>358</v>
      </c>
      <c r="G907" s="1" t="s">
        <v>4600</v>
      </c>
      <c r="H907" s="1" t="s">
        <v>4487</v>
      </c>
    </row>
    <row r="908" spans="1:8" x14ac:dyDescent="0.25">
      <c r="A908" s="1" t="s">
        <v>6139</v>
      </c>
      <c r="B908" s="1" t="s">
        <v>4580</v>
      </c>
      <c r="C908" s="1" t="s">
        <v>6140</v>
      </c>
      <c r="D908" s="1" t="s">
        <v>5338</v>
      </c>
      <c r="E908" s="1">
        <v>4.8</v>
      </c>
      <c r="F908" s="1">
        <v>722</v>
      </c>
      <c r="G908" s="1" t="s">
        <v>4698</v>
      </c>
      <c r="H908" s="1" t="s">
        <v>4487</v>
      </c>
    </row>
    <row r="909" spans="1:8" x14ac:dyDescent="0.25">
      <c r="A909" s="1" t="s">
        <v>6141</v>
      </c>
      <c r="B909" s="1" t="s">
        <v>4580</v>
      </c>
      <c r="C909" s="1" t="s">
        <v>6142</v>
      </c>
      <c r="D909" s="1" t="s">
        <v>5338</v>
      </c>
      <c r="E909" s="1">
        <v>4.7</v>
      </c>
      <c r="F909" s="1">
        <v>500</v>
      </c>
      <c r="G909" s="1" t="s">
        <v>4655</v>
      </c>
      <c r="H909" s="1" t="s">
        <v>4487</v>
      </c>
    </row>
    <row r="910" spans="1:8" x14ac:dyDescent="0.25">
      <c r="A910" s="1" t="s">
        <v>6143</v>
      </c>
      <c r="B910" s="1" t="s">
        <v>4580</v>
      </c>
      <c r="C910" s="1" t="s">
        <v>6144</v>
      </c>
      <c r="D910" s="1" t="s">
        <v>5338</v>
      </c>
      <c r="E910" s="1">
        <v>4.5999999999999996</v>
      </c>
      <c r="F910" s="1">
        <v>766</v>
      </c>
      <c r="G910" s="1" t="s">
        <v>4754</v>
      </c>
      <c r="H910" s="1" t="s">
        <v>4487</v>
      </c>
    </row>
    <row r="911" spans="1:8" x14ac:dyDescent="0.25">
      <c r="A911" s="1" t="s">
        <v>6145</v>
      </c>
      <c r="B911" s="1" t="s">
        <v>4580</v>
      </c>
      <c r="C911" s="1" t="s">
        <v>6146</v>
      </c>
      <c r="D911" s="1" t="s">
        <v>5338</v>
      </c>
      <c r="E911" s="1">
        <v>4.7</v>
      </c>
      <c r="F911" s="2">
        <v>1520</v>
      </c>
      <c r="G911" s="1" t="s">
        <v>4615</v>
      </c>
      <c r="H911" s="1" t="s">
        <v>4487</v>
      </c>
    </row>
    <row r="912" spans="1:8" x14ac:dyDescent="0.25">
      <c r="A912" s="1" t="s">
        <v>6147</v>
      </c>
      <c r="B912" s="1" t="s">
        <v>4580</v>
      </c>
      <c r="C912" s="1" t="s">
        <v>6148</v>
      </c>
      <c r="D912" s="1" t="s">
        <v>5338</v>
      </c>
      <c r="E912" s="1">
        <v>4.5</v>
      </c>
      <c r="F912" s="1">
        <v>254</v>
      </c>
      <c r="G912" s="1" t="s">
        <v>4576</v>
      </c>
      <c r="H912" s="1" t="s">
        <v>4487</v>
      </c>
    </row>
    <row r="913" spans="1:8" x14ac:dyDescent="0.25">
      <c r="A913" s="1" t="s">
        <v>6149</v>
      </c>
      <c r="B913" s="1" t="s">
        <v>4580</v>
      </c>
      <c r="C913" s="1" t="s">
        <v>6150</v>
      </c>
      <c r="D913" s="1" t="s">
        <v>5338</v>
      </c>
      <c r="E913" s="1">
        <v>4.5999999999999996</v>
      </c>
      <c r="F913" s="1">
        <v>319</v>
      </c>
      <c r="G913" s="1" t="s">
        <v>4469</v>
      </c>
      <c r="H913" s="1" t="s">
        <v>4487</v>
      </c>
    </row>
    <row r="914" spans="1:8" x14ac:dyDescent="0.25">
      <c r="A914" s="1" t="s">
        <v>6151</v>
      </c>
      <c r="B914" s="1" t="s">
        <v>4580</v>
      </c>
      <c r="C914" s="1" t="s">
        <v>6152</v>
      </c>
      <c r="D914" s="1" t="s">
        <v>5338</v>
      </c>
      <c r="E914" s="1">
        <v>4.7</v>
      </c>
      <c r="F914" s="1">
        <v>167</v>
      </c>
      <c r="G914" s="1" t="s">
        <v>4665</v>
      </c>
      <c r="H914" s="1" t="s">
        <v>4477</v>
      </c>
    </row>
    <row r="915" spans="1:8" x14ac:dyDescent="0.25">
      <c r="A915" s="1" t="s">
        <v>6153</v>
      </c>
      <c r="B915" s="1" t="s">
        <v>4580</v>
      </c>
      <c r="C915" s="1" t="s">
        <v>6154</v>
      </c>
      <c r="D915" s="1" t="s">
        <v>5338</v>
      </c>
      <c r="E915" s="1">
        <v>4.5</v>
      </c>
      <c r="F915" s="1">
        <v>329</v>
      </c>
      <c r="G915" s="1" t="s">
        <v>4572</v>
      </c>
      <c r="H915" s="1" t="s">
        <v>4477</v>
      </c>
    </row>
    <row r="916" spans="1:8" x14ac:dyDescent="0.25">
      <c r="A916" s="1" t="s">
        <v>6155</v>
      </c>
      <c r="B916" s="1" t="s">
        <v>4580</v>
      </c>
      <c r="C916" s="1" t="s">
        <v>6156</v>
      </c>
      <c r="D916" s="1" t="s">
        <v>5338</v>
      </c>
      <c r="E916" s="1">
        <v>4.5999999999999996</v>
      </c>
      <c r="F916" s="2">
        <v>2381</v>
      </c>
      <c r="G916" s="1" t="s">
        <v>6157</v>
      </c>
      <c r="H916" s="1" t="s">
        <v>4477</v>
      </c>
    </row>
    <row r="917" spans="1:8" x14ac:dyDescent="0.25">
      <c r="A917" s="1" t="s">
        <v>6158</v>
      </c>
      <c r="B917" s="1" t="s">
        <v>4580</v>
      </c>
      <c r="C917" s="1" t="s">
        <v>6159</v>
      </c>
      <c r="D917" s="1" t="s">
        <v>5338</v>
      </c>
      <c r="E917" s="1">
        <v>4.5</v>
      </c>
      <c r="F917" s="1">
        <v>583</v>
      </c>
      <c r="G917" s="1" t="s">
        <v>4847</v>
      </c>
      <c r="H917" s="1" t="s">
        <v>4477</v>
      </c>
    </row>
    <row r="918" spans="1:8" x14ac:dyDescent="0.25">
      <c r="A918" s="1" t="s">
        <v>6160</v>
      </c>
      <c r="B918" s="1" t="s">
        <v>4580</v>
      </c>
      <c r="C918" s="1" t="s">
        <v>6161</v>
      </c>
      <c r="D918" s="1" t="s">
        <v>5338</v>
      </c>
      <c r="E918" s="1">
        <v>3.8</v>
      </c>
      <c r="F918" s="1">
        <v>413</v>
      </c>
      <c r="G918" s="1" t="s">
        <v>4866</v>
      </c>
      <c r="H918" s="1" t="s">
        <v>4477</v>
      </c>
    </row>
    <row r="919" spans="1:8" x14ac:dyDescent="0.25">
      <c r="A919" s="1" t="s">
        <v>6162</v>
      </c>
      <c r="B919" s="1" t="s">
        <v>6163</v>
      </c>
      <c r="C919" s="1" t="s">
        <v>6164</v>
      </c>
      <c r="D919" s="1" t="s">
        <v>5338</v>
      </c>
      <c r="E919" s="1">
        <v>4.7</v>
      </c>
      <c r="F919" s="2">
        <v>6389</v>
      </c>
      <c r="G919" s="1" t="s">
        <v>4716</v>
      </c>
      <c r="H919" s="1" t="s">
        <v>4487</v>
      </c>
    </row>
    <row r="920" spans="1:8" x14ac:dyDescent="0.25">
      <c r="A920" s="1" t="s">
        <v>6165</v>
      </c>
      <c r="B920" s="1" t="s">
        <v>6166</v>
      </c>
      <c r="C920" s="1" t="s">
        <v>6167</v>
      </c>
      <c r="D920" s="1" t="s">
        <v>5338</v>
      </c>
      <c r="E920" s="1">
        <v>4.8</v>
      </c>
      <c r="F920" s="1">
        <v>82</v>
      </c>
      <c r="G920" s="1" t="s">
        <v>4991</v>
      </c>
      <c r="H920" s="1" t="s">
        <v>4487</v>
      </c>
    </row>
    <row r="921" spans="1:8" x14ac:dyDescent="0.25">
      <c r="A921" s="1" t="s">
        <v>6168</v>
      </c>
      <c r="B921" s="1" t="s">
        <v>4614</v>
      </c>
      <c r="C921" s="1" t="s">
        <v>6169</v>
      </c>
      <c r="D921" s="1" t="s">
        <v>5338</v>
      </c>
      <c r="E921" s="1">
        <v>4.7</v>
      </c>
      <c r="F921" s="2">
        <v>20090</v>
      </c>
      <c r="G921" s="1" t="s">
        <v>6170</v>
      </c>
      <c r="H921" s="1" t="s">
        <v>4487</v>
      </c>
    </row>
    <row r="922" spans="1:8" x14ac:dyDescent="0.25">
      <c r="A922" s="1" t="s">
        <v>6171</v>
      </c>
      <c r="B922" s="1" t="s">
        <v>4614</v>
      </c>
      <c r="C922" s="1" t="s">
        <v>6172</v>
      </c>
      <c r="D922" s="1" t="s">
        <v>5338</v>
      </c>
      <c r="F922" s="2">
        <v>1544</v>
      </c>
      <c r="G922" s="1" t="s">
        <v>4866</v>
      </c>
      <c r="H922" s="1" t="s">
        <v>4487</v>
      </c>
    </row>
    <row r="923" spans="1:8" x14ac:dyDescent="0.25">
      <c r="A923" s="1" t="s">
        <v>6173</v>
      </c>
      <c r="B923" s="1" t="s">
        <v>4614</v>
      </c>
      <c r="C923" s="1" t="s">
        <v>6174</v>
      </c>
      <c r="D923" s="1" t="s">
        <v>5338</v>
      </c>
      <c r="F923" s="2">
        <v>7281</v>
      </c>
      <c r="G923" s="1" t="s">
        <v>4658</v>
      </c>
      <c r="H923" s="1" t="s">
        <v>4487</v>
      </c>
    </row>
    <row r="924" spans="1:8" x14ac:dyDescent="0.25">
      <c r="A924" s="1" t="s">
        <v>6175</v>
      </c>
      <c r="B924" s="1" t="s">
        <v>4614</v>
      </c>
      <c r="C924" s="1" t="s">
        <v>6176</v>
      </c>
      <c r="D924" s="1" t="s">
        <v>5338</v>
      </c>
      <c r="E924" s="1">
        <v>4.8</v>
      </c>
      <c r="F924" s="2">
        <v>2549</v>
      </c>
      <c r="G924" s="1" t="s">
        <v>4492</v>
      </c>
      <c r="H924" s="1" t="s">
        <v>4487</v>
      </c>
    </row>
    <row r="925" spans="1:8" x14ac:dyDescent="0.25">
      <c r="A925" s="1" t="s">
        <v>6177</v>
      </c>
      <c r="B925" s="1" t="s">
        <v>4614</v>
      </c>
      <c r="C925" s="1" t="s">
        <v>6178</v>
      </c>
      <c r="D925" s="1" t="s">
        <v>5338</v>
      </c>
      <c r="E925" s="1">
        <v>4.5999999999999996</v>
      </c>
      <c r="F925" s="2">
        <v>2047</v>
      </c>
      <c r="G925" s="1" t="s">
        <v>6179</v>
      </c>
      <c r="H925" s="1" t="s">
        <v>4487</v>
      </c>
    </row>
    <row r="926" spans="1:8" x14ac:dyDescent="0.25">
      <c r="A926" s="1" t="s">
        <v>6180</v>
      </c>
      <c r="B926" s="1" t="s">
        <v>4614</v>
      </c>
      <c r="C926" s="1" t="s">
        <v>6181</v>
      </c>
      <c r="D926" s="1" t="s">
        <v>5338</v>
      </c>
      <c r="E926" s="1">
        <v>4.7</v>
      </c>
      <c r="F926" s="2">
        <v>3769</v>
      </c>
      <c r="G926" s="1" t="s">
        <v>4559</v>
      </c>
      <c r="H926" s="1" t="s">
        <v>4487</v>
      </c>
    </row>
    <row r="927" spans="1:8" x14ac:dyDescent="0.25">
      <c r="A927" s="1" t="s">
        <v>6182</v>
      </c>
      <c r="B927" s="1" t="s">
        <v>4614</v>
      </c>
      <c r="C927" s="1" t="s">
        <v>6183</v>
      </c>
      <c r="D927" s="1" t="s">
        <v>5338</v>
      </c>
      <c r="E927" s="1">
        <v>4.5999999999999996</v>
      </c>
      <c r="F927" s="1">
        <v>314</v>
      </c>
      <c r="G927" s="1" t="s">
        <v>4816</v>
      </c>
      <c r="H927" s="1" t="s">
        <v>4487</v>
      </c>
    </row>
    <row r="928" spans="1:8" x14ac:dyDescent="0.25">
      <c r="A928" s="1" t="s">
        <v>6184</v>
      </c>
      <c r="B928" s="1" t="s">
        <v>4614</v>
      </c>
      <c r="C928" s="1" t="s">
        <v>6185</v>
      </c>
      <c r="D928" s="1" t="s">
        <v>5338</v>
      </c>
      <c r="E928" s="1">
        <v>4.7</v>
      </c>
      <c r="F928" s="1">
        <v>87</v>
      </c>
      <c r="G928" s="1" t="s">
        <v>4895</v>
      </c>
      <c r="H928" s="1" t="s">
        <v>4487</v>
      </c>
    </row>
    <row r="929" spans="1:8" x14ac:dyDescent="0.25">
      <c r="A929" s="1" t="s">
        <v>6186</v>
      </c>
      <c r="B929" s="1" t="s">
        <v>4614</v>
      </c>
      <c r="C929" s="1" t="s">
        <v>6187</v>
      </c>
      <c r="D929" s="1" t="s">
        <v>5338</v>
      </c>
      <c r="E929" s="1">
        <v>4.7</v>
      </c>
      <c r="F929" s="1">
        <v>778</v>
      </c>
      <c r="G929" s="1" t="s">
        <v>4527</v>
      </c>
      <c r="H929" s="1" t="s">
        <v>4487</v>
      </c>
    </row>
    <row r="930" spans="1:8" x14ac:dyDescent="0.25">
      <c r="A930" s="1" t="s">
        <v>6188</v>
      </c>
      <c r="B930" s="1" t="s">
        <v>4614</v>
      </c>
      <c r="C930" s="1" t="s">
        <v>6189</v>
      </c>
      <c r="D930" s="1" t="s">
        <v>5338</v>
      </c>
      <c r="E930" s="1">
        <v>4.7</v>
      </c>
      <c r="F930" s="2">
        <v>2376</v>
      </c>
      <c r="G930" s="1" t="s">
        <v>4691</v>
      </c>
      <c r="H930" s="1" t="s">
        <v>4477</v>
      </c>
    </row>
    <row r="931" spans="1:8" x14ac:dyDescent="0.25">
      <c r="A931" s="1" t="s">
        <v>6190</v>
      </c>
      <c r="B931" s="1" t="s">
        <v>4614</v>
      </c>
      <c r="C931" s="1" t="s">
        <v>6191</v>
      </c>
      <c r="D931" s="1" t="s">
        <v>5338</v>
      </c>
      <c r="E931" s="1">
        <v>4.8</v>
      </c>
      <c r="F931" s="1">
        <v>617</v>
      </c>
      <c r="G931" s="1" t="s">
        <v>4851</v>
      </c>
      <c r="H931" s="1" t="s">
        <v>4477</v>
      </c>
    </row>
    <row r="932" spans="1:8" x14ac:dyDescent="0.25">
      <c r="A932" s="1" t="s">
        <v>6192</v>
      </c>
      <c r="B932" s="1" t="s">
        <v>4614</v>
      </c>
      <c r="C932" s="1" t="s">
        <v>6193</v>
      </c>
      <c r="D932" s="1" t="s">
        <v>5338</v>
      </c>
      <c r="E932" s="1">
        <v>4.5</v>
      </c>
      <c r="F932" s="2">
        <v>2584</v>
      </c>
      <c r="G932" s="1" t="s">
        <v>5409</v>
      </c>
      <c r="H932" s="1" t="s">
        <v>4477</v>
      </c>
    </row>
    <row r="933" spans="1:8" x14ac:dyDescent="0.25">
      <c r="A933" s="1" t="s">
        <v>6194</v>
      </c>
      <c r="B933" s="1" t="s">
        <v>4614</v>
      </c>
      <c r="C933" s="1" t="s">
        <v>6195</v>
      </c>
      <c r="D933" s="1" t="s">
        <v>5338</v>
      </c>
      <c r="E933" s="1">
        <v>4.7</v>
      </c>
      <c r="F933" s="2">
        <v>5551</v>
      </c>
      <c r="G933" s="1" t="s">
        <v>4545</v>
      </c>
      <c r="H933" s="1" t="s">
        <v>4477</v>
      </c>
    </row>
    <row r="934" spans="1:8" x14ac:dyDescent="0.25">
      <c r="A934" s="1" t="s">
        <v>6196</v>
      </c>
      <c r="B934" s="1" t="s">
        <v>4614</v>
      </c>
      <c r="C934" s="1" t="s">
        <v>6197</v>
      </c>
      <c r="D934" s="1" t="s">
        <v>5338</v>
      </c>
      <c r="E934" s="1">
        <v>4.7</v>
      </c>
      <c r="F934" s="2">
        <v>3992</v>
      </c>
      <c r="G934" s="1" t="s">
        <v>4559</v>
      </c>
      <c r="H934" s="1" t="s">
        <v>4477</v>
      </c>
    </row>
    <row r="935" spans="1:8" x14ac:dyDescent="0.25">
      <c r="A935" s="1" t="s">
        <v>6198</v>
      </c>
      <c r="B935" s="1" t="s">
        <v>4614</v>
      </c>
      <c r="C935" s="1" t="s">
        <v>6199</v>
      </c>
      <c r="D935" s="1" t="s">
        <v>5338</v>
      </c>
      <c r="E935" s="1">
        <v>4.8</v>
      </c>
      <c r="F935" s="1">
        <v>562</v>
      </c>
      <c r="G935" s="1" t="s">
        <v>4617</v>
      </c>
      <c r="H935" s="1" t="s">
        <v>4477</v>
      </c>
    </row>
    <row r="936" spans="1:8" x14ac:dyDescent="0.25">
      <c r="A936" s="1" t="s">
        <v>6200</v>
      </c>
      <c r="B936" s="1" t="s">
        <v>4614</v>
      </c>
      <c r="C936" s="1" t="s">
        <v>6201</v>
      </c>
      <c r="D936" s="1" t="s">
        <v>5338</v>
      </c>
      <c r="E936" s="1">
        <v>4.4000000000000004</v>
      </c>
      <c r="F936" s="2">
        <v>1813</v>
      </c>
      <c r="G936" s="1" t="s">
        <v>4716</v>
      </c>
      <c r="H936" s="1" t="s">
        <v>4477</v>
      </c>
    </row>
    <row r="937" spans="1:8" x14ac:dyDescent="0.25">
      <c r="A937" s="1" t="s">
        <v>6202</v>
      </c>
      <c r="B937" s="1" t="s">
        <v>4614</v>
      </c>
      <c r="C937" s="1" t="s">
        <v>6203</v>
      </c>
      <c r="D937" s="1" t="s">
        <v>5338</v>
      </c>
      <c r="E937" s="1">
        <v>4.7</v>
      </c>
      <c r="F937" s="1">
        <v>418</v>
      </c>
      <c r="G937" s="1" t="s">
        <v>4565</v>
      </c>
      <c r="H937" s="1" t="s">
        <v>4477</v>
      </c>
    </row>
    <row r="938" spans="1:8" x14ac:dyDescent="0.25">
      <c r="A938" s="1" t="s">
        <v>6204</v>
      </c>
      <c r="B938" s="1" t="s">
        <v>4614</v>
      </c>
      <c r="C938" s="1" t="s">
        <v>6205</v>
      </c>
      <c r="D938" s="1" t="s">
        <v>5338</v>
      </c>
      <c r="E938" s="1">
        <v>4.3</v>
      </c>
      <c r="F938" s="1">
        <v>12</v>
      </c>
      <c r="G938" s="1" t="s">
        <v>5047</v>
      </c>
      <c r="H938" s="1" t="s">
        <v>4477</v>
      </c>
    </row>
    <row r="939" spans="1:8" x14ac:dyDescent="0.25">
      <c r="A939" s="1" t="s">
        <v>6206</v>
      </c>
      <c r="B939" s="1" t="s">
        <v>6207</v>
      </c>
      <c r="C939" s="1" t="s">
        <v>6208</v>
      </c>
      <c r="D939" s="1" t="s">
        <v>5338</v>
      </c>
      <c r="E939" s="1">
        <v>4.7</v>
      </c>
      <c r="F939" s="1">
        <v>887</v>
      </c>
      <c r="G939" s="1" t="s">
        <v>4816</v>
      </c>
      <c r="H939" s="1" t="s">
        <v>4477</v>
      </c>
    </row>
    <row r="940" spans="1:8" x14ac:dyDescent="0.25">
      <c r="A940" s="1" t="s">
        <v>6209</v>
      </c>
      <c r="B940" s="1" t="s">
        <v>6210</v>
      </c>
      <c r="C940" s="1" t="s">
        <v>6211</v>
      </c>
      <c r="D940" s="1" t="s">
        <v>5338</v>
      </c>
      <c r="E940" s="1">
        <v>4.5</v>
      </c>
      <c r="F940" s="2">
        <v>7081</v>
      </c>
      <c r="G940" s="1" t="s">
        <v>4650</v>
      </c>
      <c r="H940" s="1" t="s">
        <v>4487</v>
      </c>
    </row>
    <row r="941" spans="1:8" x14ac:dyDescent="0.25">
      <c r="A941" s="1" t="s">
        <v>6212</v>
      </c>
      <c r="B941" s="1" t="s">
        <v>6210</v>
      </c>
      <c r="C941" s="1" t="s">
        <v>6213</v>
      </c>
      <c r="D941" s="1" t="s">
        <v>5338</v>
      </c>
      <c r="E941" s="1">
        <v>4.5999999999999996</v>
      </c>
      <c r="F941" s="2">
        <v>1524</v>
      </c>
      <c r="G941" s="1" t="s">
        <v>4824</v>
      </c>
      <c r="H941" s="1" t="s">
        <v>4477</v>
      </c>
    </row>
    <row r="942" spans="1:8" x14ac:dyDescent="0.25">
      <c r="A942" s="1" t="s">
        <v>6214</v>
      </c>
      <c r="B942" s="1" t="s">
        <v>5051</v>
      </c>
      <c r="C942" s="1" t="s">
        <v>6215</v>
      </c>
      <c r="D942" s="1" t="s">
        <v>5338</v>
      </c>
      <c r="E942" s="1">
        <v>4.3</v>
      </c>
      <c r="F942" s="1">
        <v>28</v>
      </c>
      <c r="H942" s="1" t="s">
        <v>4487</v>
      </c>
    </row>
    <row r="943" spans="1:8" x14ac:dyDescent="0.25">
      <c r="A943" s="1" t="s">
        <v>6216</v>
      </c>
      <c r="B943" s="1" t="s">
        <v>5051</v>
      </c>
      <c r="C943" s="1" t="s">
        <v>6217</v>
      </c>
      <c r="D943" s="1" t="s">
        <v>5338</v>
      </c>
      <c r="E943" s="1">
        <v>4.5999999999999996</v>
      </c>
      <c r="F943" s="2">
        <v>1664</v>
      </c>
      <c r="G943" s="1" t="s">
        <v>4800</v>
      </c>
      <c r="H943" s="1" t="s">
        <v>4487</v>
      </c>
    </row>
    <row r="944" spans="1:8" x14ac:dyDescent="0.25">
      <c r="A944" s="1" t="s">
        <v>6218</v>
      </c>
      <c r="B944" s="1" t="s">
        <v>5051</v>
      </c>
      <c r="C944" s="1" t="s">
        <v>6219</v>
      </c>
      <c r="D944" s="1" t="s">
        <v>5338</v>
      </c>
      <c r="H944" s="1" t="s">
        <v>4487</v>
      </c>
    </row>
    <row r="945" spans="1:8" x14ac:dyDescent="0.25">
      <c r="A945" s="1" t="s">
        <v>6220</v>
      </c>
      <c r="B945" s="1" t="s">
        <v>5051</v>
      </c>
      <c r="C945" s="1" t="s">
        <v>6221</v>
      </c>
      <c r="D945" s="1" t="s">
        <v>5338</v>
      </c>
      <c r="E945" s="1">
        <v>4.5</v>
      </c>
      <c r="F945" s="1">
        <v>160</v>
      </c>
      <c r="G945" s="1" t="s">
        <v>4698</v>
      </c>
      <c r="H945" s="1" t="s">
        <v>4487</v>
      </c>
    </row>
    <row r="946" spans="1:8" x14ac:dyDescent="0.25">
      <c r="A946" s="1" t="s">
        <v>6222</v>
      </c>
      <c r="B946" s="1" t="s">
        <v>5051</v>
      </c>
      <c r="C946" s="1" t="s">
        <v>6223</v>
      </c>
      <c r="D946" s="1" t="s">
        <v>5338</v>
      </c>
      <c r="E946" s="1">
        <v>4.5999999999999996</v>
      </c>
      <c r="F946" s="2">
        <v>4614</v>
      </c>
      <c r="G946" s="1" t="s">
        <v>4716</v>
      </c>
      <c r="H946" s="1" t="s">
        <v>4477</v>
      </c>
    </row>
    <row r="947" spans="1:8" x14ac:dyDescent="0.25">
      <c r="A947" s="1" t="s">
        <v>6224</v>
      </c>
      <c r="B947" s="1" t="s">
        <v>5051</v>
      </c>
      <c r="C947" s="1" t="s">
        <v>6225</v>
      </c>
      <c r="D947" s="1" t="s">
        <v>5338</v>
      </c>
      <c r="E947" s="1">
        <v>4.7</v>
      </c>
      <c r="F947" s="1">
        <v>573</v>
      </c>
      <c r="G947" s="1" t="s">
        <v>4681</v>
      </c>
      <c r="H947" s="1" t="s">
        <v>4477</v>
      </c>
    </row>
    <row r="948" spans="1:8" x14ac:dyDescent="0.25">
      <c r="A948" s="1" t="s">
        <v>6226</v>
      </c>
      <c r="B948" s="1" t="s">
        <v>4509</v>
      </c>
      <c r="C948" s="1" t="s">
        <v>6227</v>
      </c>
      <c r="D948" s="1" t="s">
        <v>5338</v>
      </c>
      <c r="E948" s="1">
        <v>4.8</v>
      </c>
      <c r="F948" s="2">
        <v>232975</v>
      </c>
      <c r="G948" s="1" t="s">
        <v>6228</v>
      </c>
      <c r="H948" s="1" t="s">
        <v>4487</v>
      </c>
    </row>
    <row r="949" spans="1:8" x14ac:dyDescent="0.25">
      <c r="A949" s="1" t="s">
        <v>6229</v>
      </c>
      <c r="B949" s="1" t="s">
        <v>4509</v>
      </c>
      <c r="C949" s="1" t="s">
        <v>6230</v>
      </c>
      <c r="D949" s="1" t="s">
        <v>5338</v>
      </c>
      <c r="E949" s="1">
        <v>4.7</v>
      </c>
      <c r="F949" s="2">
        <v>1338</v>
      </c>
      <c r="G949" s="1" t="s">
        <v>5021</v>
      </c>
      <c r="H949" s="1" t="s">
        <v>4487</v>
      </c>
    </row>
    <row r="950" spans="1:8" x14ac:dyDescent="0.25">
      <c r="A950" s="1" t="s">
        <v>6231</v>
      </c>
      <c r="B950" s="1" t="s">
        <v>4509</v>
      </c>
      <c r="C950" s="1" t="s">
        <v>6232</v>
      </c>
      <c r="D950" s="1" t="s">
        <v>5338</v>
      </c>
      <c r="E950" s="1">
        <v>4.8</v>
      </c>
      <c r="F950" s="2">
        <v>1471</v>
      </c>
      <c r="G950" s="1" t="s">
        <v>4532</v>
      </c>
      <c r="H950" s="1" t="s">
        <v>4487</v>
      </c>
    </row>
    <row r="951" spans="1:8" x14ac:dyDescent="0.25">
      <c r="A951" s="1" t="s">
        <v>6233</v>
      </c>
      <c r="B951" s="1" t="s">
        <v>4509</v>
      </c>
      <c r="C951" s="1" t="s">
        <v>6234</v>
      </c>
      <c r="D951" s="1" t="s">
        <v>5338</v>
      </c>
      <c r="E951" s="1">
        <v>4.7</v>
      </c>
      <c r="F951" s="2">
        <v>16748</v>
      </c>
      <c r="G951" s="1" t="s">
        <v>4810</v>
      </c>
      <c r="H951" s="1" t="s">
        <v>4487</v>
      </c>
    </row>
    <row r="952" spans="1:8" x14ac:dyDescent="0.25">
      <c r="A952" s="1" t="s">
        <v>6235</v>
      </c>
      <c r="B952" s="1" t="s">
        <v>4509</v>
      </c>
      <c r="C952" s="1" t="s">
        <v>6236</v>
      </c>
      <c r="D952" s="1" t="s">
        <v>5338</v>
      </c>
      <c r="E952" s="1">
        <v>4.8</v>
      </c>
      <c r="F952" s="2">
        <v>2650</v>
      </c>
      <c r="G952" s="1" t="s">
        <v>4633</v>
      </c>
      <c r="H952" s="1" t="s">
        <v>4487</v>
      </c>
    </row>
    <row r="953" spans="1:8" x14ac:dyDescent="0.25">
      <c r="A953" s="1" t="s">
        <v>6237</v>
      </c>
      <c r="B953" s="1" t="s">
        <v>4509</v>
      </c>
      <c r="C953" s="1" t="s">
        <v>6238</v>
      </c>
      <c r="D953" s="1" t="s">
        <v>5338</v>
      </c>
      <c r="E953" s="1">
        <v>4.7</v>
      </c>
      <c r="F953" s="2">
        <v>1595</v>
      </c>
      <c r="G953" s="1" t="s">
        <v>4556</v>
      </c>
      <c r="H953" s="1" t="s">
        <v>4487</v>
      </c>
    </row>
    <row r="954" spans="1:8" x14ac:dyDescent="0.25">
      <c r="A954" s="1" t="s">
        <v>6239</v>
      </c>
      <c r="B954" s="1" t="s">
        <v>4509</v>
      </c>
      <c r="C954" s="1" t="s">
        <v>6240</v>
      </c>
      <c r="D954" s="1" t="s">
        <v>5338</v>
      </c>
      <c r="E954" s="1">
        <v>4.7</v>
      </c>
      <c r="F954" s="2">
        <v>30312</v>
      </c>
      <c r="G954" s="1" t="s">
        <v>5964</v>
      </c>
      <c r="H954" s="1" t="s">
        <v>4487</v>
      </c>
    </row>
    <row r="955" spans="1:8" x14ac:dyDescent="0.25">
      <c r="A955" s="1" t="s">
        <v>6241</v>
      </c>
      <c r="B955" s="1" t="s">
        <v>4509</v>
      </c>
      <c r="C955" s="1" t="s">
        <v>6242</v>
      </c>
      <c r="D955" s="1" t="s">
        <v>5338</v>
      </c>
      <c r="F955" s="2">
        <v>8617</v>
      </c>
      <c r="G955" s="1" t="s">
        <v>4595</v>
      </c>
      <c r="H955" s="1" t="s">
        <v>4487</v>
      </c>
    </row>
    <row r="956" spans="1:8" x14ac:dyDescent="0.25">
      <c r="A956" s="1" t="s">
        <v>6243</v>
      </c>
      <c r="B956" s="1" t="s">
        <v>4509</v>
      </c>
      <c r="C956" s="1" t="s">
        <v>6244</v>
      </c>
      <c r="D956" s="1" t="s">
        <v>5338</v>
      </c>
      <c r="E956" s="1">
        <v>4.5999999999999996</v>
      </c>
      <c r="F956" s="2">
        <v>2489</v>
      </c>
      <c r="G956" s="1" t="s">
        <v>4607</v>
      </c>
      <c r="H956" s="1" t="s">
        <v>4487</v>
      </c>
    </row>
    <row r="957" spans="1:8" x14ac:dyDescent="0.25">
      <c r="A957" s="1" t="s">
        <v>6245</v>
      </c>
      <c r="B957" s="1" t="s">
        <v>4509</v>
      </c>
      <c r="C957" s="1" t="s">
        <v>6246</v>
      </c>
      <c r="D957" s="1" t="s">
        <v>5338</v>
      </c>
      <c r="E957" s="1">
        <v>4.7</v>
      </c>
      <c r="F957" s="1">
        <v>899</v>
      </c>
      <c r="G957" s="1" t="s">
        <v>4858</v>
      </c>
      <c r="H957" s="1" t="s">
        <v>4487</v>
      </c>
    </row>
    <row r="958" spans="1:8" x14ac:dyDescent="0.25">
      <c r="A958" s="1" t="s">
        <v>6247</v>
      </c>
      <c r="B958" s="1" t="s">
        <v>4509</v>
      </c>
      <c r="C958" s="1" t="s">
        <v>6248</v>
      </c>
      <c r="D958" s="1" t="s">
        <v>5338</v>
      </c>
      <c r="E958" s="1">
        <v>4.3</v>
      </c>
      <c r="F958" s="2">
        <v>1142</v>
      </c>
      <c r="G958" s="1" t="s">
        <v>4642</v>
      </c>
      <c r="H958" s="1" t="s">
        <v>4487</v>
      </c>
    </row>
    <row r="959" spans="1:8" x14ac:dyDescent="0.25">
      <c r="A959" s="1" t="s">
        <v>6249</v>
      </c>
      <c r="B959" s="1" t="s">
        <v>4509</v>
      </c>
      <c r="C959" s="1" t="s">
        <v>6250</v>
      </c>
      <c r="D959" s="1" t="s">
        <v>5338</v>
      </c>
      <c r="E959" s="1">
        <v>4.5999999999999996</v>
      </c>
      <c r="F959" s="1">
        <v>115</v>
      </c>
      <c r="G959" s="1" t="s">
        <v>4588</v>
      </c>
      <c r="H959" s="1" t="s">
        <v>4487</v>
      </c>
    </row>
    <row r="960" spans="1:8" x14ac:dyDescent="0.25">
      <c r="A960" s="1" t="s">
        <v>6251</v>
      </c>
      <c r="B960" s="1" t="s">
        <v>4509</v>
      </c>
      <c r="C960" s="1" t="s">
        <v>6252</v>
      </c>
      <c r="D960" s="1" t="s">
        <v>5338</v>
      </c>
      <c r="H960" s="1" t="s">
        <v>4487</v>
      </c>
    </row>
    <row r="961" spans="1:8" x14ac:dyDescent="0.25">
      <c r="A961" s="1" t="s">
        <v>6253</v>
      </c>
      <c r="B961" s="1" t="s">
        <v>4509</v>
      </c>
      <c r="C961" s="1" t="s">
        <v>6254</v>
      </c>
      <c r="D961" s="1" t="s">
        <v>5338</v>
      </c>
      <c r="E961" s="1">
        <v>4.7</v>
      </c>
      <c r="F961" s="1">
        <v>15</v>
      </c>
      <c r="G961" s="1" t="s">
        <v>5055</v>
      </c>
      <c r="H961" s="1" t="s">
        <v>4487</v>
      </c>
    </row>
    <row r="962" spans="1:8" x14ac:dyDescent="0.25">
      <c r="A962" s="1" t="s">
        <v>6255</v>
      </c>
      <c r="B962" s="1" t="s">
        <v>4509</v>
      </c>
      <c r="C962" s="1" t="s">
        <v>6256</v>
      </c>
      <c r="D962" s="1" t="s">
        <v>5338</v>
      </c>
      <c r="H962" s="1" t="s">
        <v>4487</v>
      </c>
    </row>
    <row r="963" spans="1:8" x14ac:dyDescent="0.25">
      <c r="A963" s="1" t="s">
        <v>6257</v>
      </c>
      <c r="B963" s="1" t="s">
        <v>4509</v>
      </c>
      <c r="C963" s="1" t="s">
        <v>6258</v>
      </c>
      <c r="D963" s="1" t="s">
        <v>5338</v>
      </c>
      <c r="E963" s="1">
        <v>4.5</v>
      </c>
      <c r="F963" s="2">
        <v>30072</v>
      </c>
      <c r="G963" s="1" t="s">
        <v>6259</v>
      </c>
      <c r="H963" s="1" t="s">
        <v>4477</v>
      </c>
    </row>
    <row r="964" spans="1:8" x14ac:dyDescent="0.25">
      <c r="A964" s="1" t="s">
        <v>6260</v>
      </c>
      <c r="B964" s="1" t="s">
        <v>4509</v>
      </c>
      <c r="C964" s="1" t="s">
        <v>6261</v>
      </c>
      <c r="D964" s="1" t="s">
        <v>5338</v>
      </c>
      <c r="E964" s="1">
        <v>4.7</v>
      </c>
      <c r="F964" s="2">
        <v>7143</v>
      </c>
      <c r="G964" s="1" t="s">
        <v>4490</v>
      </c>
      <c r="H964" s="1" t="s">
        <v>4477</v>
      </c>
    </row>
    <row r="965" spans="1:8" x14ac:dyDescent="0.25">
      <c r="A965" s="1" t="s">
        <v>6262</v>
      </c>
      <c r="B965" s="1" t="s">
        <v>4509</v>
      </c>
      <c r="C965" s="1" t="s">
        <v>6263</v>
      </c>
      <c r="D965" s="1" t="s">
        <v>5338</v>
      </c>
      <c r="E965" s="1">
        <v>4.7</v>
      </c>
      <c r="F965" s="2">
        <v>1504</v>
      </c>
      <c r="G965" s="1" t="s">
        <v>4615</v>
      </c>
      <c r="H965" s="1" t="s">
        <v>4477</v>
      </c>
    </row>
    <row r="966" spans="1:8" x14ac:dyDescent="0.25">
      <c r="A966" s="1" t="s">
        <v>6264</v>
      </c>
      <c r="B966" s="1" t="s">
        <v>4509</v>
      </c>
      <c r="C966" s="1" t="s">
        <v>6265</v>
      </c>
      <c r="D966" s="1" t="s">
        <v>5338</v>
      </c>
      <c r="H966" s="1" t="s">
        <v>4477</v>
      </c>
    </row>
    <row r="967" spans="1:8" x14ac:dyDescent="0.25">
      <c r="A967" s="1" t="s">
        <v>6266</v>
      </c>
      <c r="B967" s="1" t="s">
        <v>4804</v>
      </c>
      <c r="C967" s="1" t="s">
        <v>6267</v>
      </c>
      <c r="D967" s="1" t="s">
        <v>5338</v>
      </c>
      <c r="E967" s="1">
        <v>4.8</v>
      </c>
      <c r="F967" s="2">
        <v>10122</v>
      </c>
      <c r="G967" s="1" t="s">
        <v>4658</v>
      </c>
      <c r="H967" s="1" t="s">
        <v>4487</v>
      </c>
    </row>
    <row r="968" spans="1:8" x14ac:dyDescent="0.25">
      <c r="A968" s="1" t="s">
        <v>6268</v>
      </c>
      <c r="B968" s="1" t="s">
        <v>4804</v>
      </c>
      <c r="C968" s="1" t="s">
        <v>6269</v>
      </c>
      <c r="D968" s="1" t="s">
        <v>5338</v>
      </c>
      <c r="E968" s="1">
        <v>4.8</v>
      </c>
      <c r="F968" s="2">
        <v>1246</v>
      </c>
      <c r="G968" s="1" t="s">
        <v>4685</v>
      </c>
      <c r="H968" s="1" t="s">
        <v>4487</v>
      </c>
    </row>
    <row r="969" spans="1:8" x14ac:dyDescent="0.25">
      <c r="A969" s="1" t="s">
        <v>6270</v>
      </c>
      <c r="B969" s="1" t="s">
        <v>4804</v>
      </c>
      <c r="C969" s="1" t="s">
        <v>6271</v>
      </c>
      <c r="D969" s="1" t="s">
        <v>5338</v>
      </c>
      <c r="E969" s="1">
        <v>4.7</v>
      </c>
      <c r="F969" s="2">
        <v>1179</v>
      </c>
      <c r="G969" s="1" t="s">
        <v>4631</v>
      </c>
      <c r="H969" s="1" t="s">
        <v>4487</v>
      </c>
    </row>
    <row r="970" spans="1:8" x14ac:dyDescent="0.25">
      <c r="A970" s="1" t="s">
        <v>6272</v>
      </c>
      <c r="B970" s="1" t="s">
        <v>4804</v>
      </c>
      <c r="C970" s="1" t="s">
        <v>6273</v>
      </c>
      <c r="D970" s="1" t="s">
        <v>5338</v>
      </c>
      <c r="E970" s="1">
        <v>4.4000000000000004</v>
      </c>
      <c r="F970" s="1">
        <v>55</v>
      </c>
      <c r="G970" s="1" t="s">
        <v>5202</v>
      </c>
      <c r="H970" s="1" t="s">
        <v>4487</v>
      </c>
    </row>
    <row r="971" spans="1:8" x14ac:dyDescent="0.25">
      <c r="A971" s="1" t="s">
        <v>6274</v>
      </c>
      <c r="B971" s="1" t="s">
        <v>4804</v>
      </c>
      <c r="C971" s="1" t="s">
        <v>6275</v>
      </c>
      <c r="D971" s="1" t="s">
        <v>5338</v>
      </c>
      <c r="E971" s="1">
        <v>4.8</v>
      </c>
      <c r="F971" s="1">
        <v>29</v>
      </c>
      <c r="G971" s="1" t="s">
        <v>4968</v>
      </c>
      <c r="H971" s="1" t="s">
        <v>4487</v>
      </c>
    </row>
    <row r="972" spans="1:8" x14ac:dyDescent="0.25">
      <c r="A972" s="1" t="s">
        <v>6276</v>
      </c>
      <c r="B972" s="1" t="s">
        <v>4804</v>
      </c>
      <c r="C972" s="1" t="s">
        <v>6277</v>
      </c>
      <c r="D972" s="1" t="s">
        <v>5338</v>
      </c>
      <c r="E972" s="1">
        <v>4.5999999999999996</v>
      </c>
      <c r="F972" s="2">
        <v>1420</v>
      </c>
      <c r="G972" s="1" t="s">
        <v>4796</v>
      </c>
      <c r="H972" s="1" t="s">
        <v>4477</v>
      </c>
    </row>
    <row r="973" spans="1:8" x14ac:dyDescent="0.25">
      <c r="A973" s="1" t="s">
        <v>6278</v>
      </c>
      <c r="B973" s="1" t="s">
        <v>4804</v>
      </c>
      <c r="C973" s="1" t="s">
        <v>6279</v>
      </c>
      <c r="D973" s="1" t="s">
        <v>5338</v>
      </c>
      <c r="E973" s="1">
        <v>4.3</v>
      </c>
      <c r="F973" s="1">
        <v>327</v>
      </c>
      <c r="G973" s="1" t="s">
        <v>4696</v>
      </c>
      <c r="H973" s="1" t="s">
        <v>4477</v>
      </c>
    </row>
    <row r="974" spans="1:8" x14ac:dyDescent="0.25">
      <c r="A974" s="1" t="s">
        <v>6280</v>
      </c>
      <c r="B974" s="1" t="s">
        <v>4804</v>
      </c>
      <c r="C974" s="1" t="s">
        <v>6281</v>
      </c>
      <c r="D974" s="1" t="s">
        <v>5338</v>
      </c>
      <c r="E974" s="1">
        <v>4.7</v>
      </c>
      <c r="F974" s="2">
        <v>4895</v>
      </c>
      <c r="G974" s="1" t="s">
        <v>4559</v>
      </c>
      <c r="H974" s="1" t="s">
        <v>4477</v>
      </c>
    </row>
    <row r="975" spans="1:8" x14ac:dyDescent="0.25">
      <c r="A975" s="1" t="s">
        <v>6282</v>
      </c>
      <c r="B975" s="1" t="s">
        <v>4804</v>
      </c>
      <c r="C975" s="1" t="s">
        <v>6283</v>
      </c>
      <c r="D975" s="1" t="s">
        <v>5338</v>
      </c>
      <c r="E975" s="1">
        <v>4.3</v>
      </c>
      <c r="F975" s="1">
        <v>742</v>
      </c>
      <c r="G975" s="1" t="s">
        <v>4873</v>
      </c>
      <c r="H975" s="1" t="s">
        <v>4477</v>
      </c>
    </row>
    <row r="976" spans="1:8" x14ac:dyDescent="0.25">
      <c r="A976" s="1" t="s">
        <v>6284</v>
      </c>
      <c r="B976" s="1" t="s">
        <v>4468</v>
      </c>
      <c r="C976" s="1" t="s">
        <v>6285</v>
      </c>
      <c r="D976" s="1" t="s">
        <v>5338</v>
      </c>
      <c r="E976" s="1">
        <v>4.8</v>
      </c>
      <c r="F976" s="2">
        <v>4739</v>
      </c>
      <c r="G976" s="1" t="s">
        <v>4545</v>
      </c>
      <c r="H976" s="1" t="s">
        <v>4487</v>
      </c>
    </row>
    <row r="977" spans="1:8" x14ac:dyDescent="0.25">
      <c r="A977" s="1" t="s">
        <v>6286</v>
      </c>
      <c r="B977" s="1" t="s">
        <v>4468</v>
      </c>
      <c r="C977" s="1" t="s">
        <v>6287</v>
      </c>
      <c r="D977" s="1" t="s">
        <v>5338</v>
      </c>
      <c r="E977" s="1">
        <v>4.5999999999999996</v>
      </c>
      <c r="F977" s="2">
        <v>15735</v>
      </c>
      <c r="G977" s="1" t="s">
        <v>4663</v>
      </c>
      <c r="H977" s="1" t="s">
        <v>4487</v>
      </c>
    </row>
    <row r="978" spans="1:8" x14ac:dyDescent="0.25">
      <c r="A978" s="1" t="s">
        <v>6288</v>
      </c>
      <c r="B978" s="1" t="s">
        <v>4468</v>
      </c>
      <c r="C978" s="1" t="s">
        <v>6289</v>
      </c>
      <c r="D978" s="1" t="s">
        <v>5338</v>
      </c>
      <c r="E978" s="1">
        <v>4.5</v>
      </c>
      <c r="F978" s="2">
        <v>13373</v>
      </c>
      <c r="G978" s="1" t="s">
        <v>4595</v>
      </c>
      <c r="H978" s="1" t="s">
        <v>4487</v>
      </c>
    </row>
    <row r="979" spans="1:8" x14ac:dyDescent="0.25">
      <c r="A979" s="1" t="s">
        <v>6290</v>
      </c>
      <c r="B979" s="1" t="s">
        <v>4468</v>
      </c>
      <c r="C979" s="1" t="s">
        <v>6291</v>
      </c>
      <c r="D979" s="1" t="s">
        <v>5338</v>
      </c>
      <c r="E979" s="1">
        <v>4.5</v>
      </c>
      <c r="F979" s="2">
        <v>9055</v>
      </c>
      <c r="G979" s="1" t="s">
        <v>5874</v>
      </c>
      <c r="H979" s="1" t="s">
        <v>4487</v>
      </c>
    </row>
    <row r="980" spans="1:8" x14ac:dyDescent="0.25">
      <c r="A980" s="1" t="s">
        <v>6292</v>
      </c>
      <c r="B980" s="1" t="s">
        <v>4468</v>
      </c>
      <c r="C980" s="1" t="s">
        <v>6293</v>
      </c>
      <c r="D980" s="1" t="s">
        <v>5338</v>
      </c>
      <c r="E980" s="1">
        <v>4.7</v>
      </c>
      <c r="F980" s="2">
        <v>20638</v>
      </c>
      <c r="G980" s="1" t="s">
        <v>5468</v>
      </c>
      <c r="H980" s="1" t="s">
        <v>4487</v>
      </c>
    </row>
    <row r="981" spans="1:8" x14ac:dyDescent="0.25">
      <c r="A981" s="1" t="s">
        <v>6294</v>
      </c>
      <c r="B981" s="1" t="s">
        <v>4468</v>
      </c>
      <c r="C981" s="1" t="s">
        <v>6295</v>
      </c>
      <c r="D981" s="1" t="s">
        <v>5338</v>
      </c>
      <c r="E981" s="1">
        <v>4.7</v>
      </c>
      <c r="F981" s="2">
        <v>10914</v>
      </c>
      <c r="G981" s="1" t="s">
        <v>4529</v>
      </c>
      <c r="H981" s="1" t="s">
        <v>4487</v>
      </c>
    </row>
    <row r="982" spans="1:8" x14ac:dyDescent="0.25">
      <c r="A982" s="1" t="s">
        <v>6296</v>
      </c>
      <c r="B982" s="1" t="s">
        <v>4468</v>
      </c>
      <c r="C982" s="1" t="s">
        <v>6297</v>
      </c>
      <c r="D982" s="1" t="s">
        <v>5338</v>
      </c>
      <c r="E982" s="1">
        <v>4.8</v>
      </c>
      <c r="F982" s="2">
        <v>5736</v>
      </c>
      <c r="G982" s="1" t="s">
        <v>4552</v>
      </c>
      <c r="H982" s="1" t="s">
        <v>4487</v>
      </c>
    </row>
    <row r="983" spans="1:8" x14ac:dyDescent="0.25">
      <c r="A983" s="1" t="s">
        <v>6298</v>
      </c>
      <c r="B983" s="1" t="s">
        <v>4468</v>
      </c>
      <c r="C983" s="1" t="s">
        <v>6299</v>
      </c>
      <c r="D983" s="1" t="s">
        <v>5338</v>
      </c>
      <c r="E983" s="1">
        <v>4.5999999999999996</v>
      </c>
      <c r="F983" s="2">
        <v>2366</v>
      </c>
      <c r="G983" s="1" t="s">
        <v>4536</v>
      </c>
      <c r="H983" s="1" t="s">
        <v>4487</v>
      </c>
    </row>
    <row r="984" spans="1:8" x14ac:dyDescent="0.25">
      <c r="A984" s="1" t="s">
        <v>6300</v>
      </c>
      <c r="B984" s="1" t="s">
        <v>4468</v>
      </c>
      <c r="C984" s="1" t="s">
        <v>6301</v>
      </c>
      <c r="D984" s="1" t="s">
        <v>5338</v>
      </c>
      <c r="E984" s="1">
        <v>4.5999999999999996</v>
      </c>
      <c r="F984" s="2">
        <v>1314</v>
      </c>
      <c r="G984" s="1" t="s">
        <v>4696</v>
      </c>
      <c r="H984" s="1" t="s">
        <v>4487</v>
      </c>
    </row>
    <row r="985" spans="1:8" x14ac:dyDescent="0.25">
      <c r="A985" s="1" t="s">
        <v>6302</v>
      </c>
      <c r="B985" s="1" t="s">
        <v>4468</v>
      </c>
      <c r="C985" s="1" t="s">
        <v>6303</v>
      </c>
      <c r="D985" s="1" t="s">
        <v>5338</v>
      </c>
      <c r="E985" s="1">
        <v>4.0999999999999996</v>
      </c>
      <c r="F985" s="1">
        <v>309</v>
      </c>
      <c r="G985" s="1" t="s">
        <v>4469</v>
      </c>
      <c r="H985" s="1" t="s">
        <v>4487</v>
      </c>
    </row>
    <row r="986" spans="1:8" x14ac:dyDescent="0.25">
      <c r="A986" s="1" t="s">
        <v>6304</v>
      </c>
      <c r="B986" s="1" t="s">
        <v>4468</v>
      </c>
      <c r="C986" s="1" t="s">
        <v>6305</v>
      </c>
      <c r="D986" s="1" t="s">
        <v>5338</v>
      </c>
      <c r="E986" s="1">
        <v>4.4000000000000004</v>
      </c>
      <c r="F986" s="2">
        <v>3471</v>
      </c>
      <c r="G986" s="1" t="s">
        <v>4545</v>
      </c>
      <c r="H986" s="1" t="s">
        <v>4487</v>
      </c>
    </row>
    <row r="987" spans="1:8" x14ac:dyDescent="0.25">
      <c r="A987" s="1" t="s">
        <v>6306</v>
      </c>
      <c r="B987" s="1" t="s">
        <v>4468</v>
      </c>
      <c r="C987" s="1" t="s">
        <v>6307</v>
      </c>
      <c r="D987" s="1" t="s">
        <v>5338</v>
      </c>
      <c r="E987" s="1">
        <v>4.8</v>
      </c>
      <c r="F987" s="1">
        <v>29</v>
      </c>
      <c r="H987" s="1" t="s">
        <v>4487</v>
      </c>
    </row>
    <row r="988" spans="1:8" x14ac:dyDescent="0.25">
      <c r="A988" s="1" t="s">
        <v>6308</v>
      </c>
      <c r="B988" s="1" t="s">
        <v>4468</v>
      </c>
      <c r="C988" s="1" t="s">
        <v>6309</v>
      </c>
      <c r="D988" s="1" t="s">
        <v>5338</v>
      </c>
      <c r="E988" s="1">
        <v>4.7</v>
      </c>
      <c r="F988" s="2">
        <v>1489</v>
      </c>
      <c r="G988" s="1" t="s">
        <v>4858</v>
      </c>
      <c r="H988" s="1" t="s">
        <v>4487</v>
      </c>
    </row>
    <row r="989" spans="1:8" x14ac:dyDescent="0.25">
      <c r="A989" s="1" t="s">
        <v>6310</v>
      </c>
      <c r="B989" s="1" t="s">
        <v>4468</v>
      </c>
      <c r="C989" s="1" t="s">
        <v>6311</v>
      </c>
      <c r="D989" s="1" t="s">
        <v>5338</v>
      </c>
      <c r="E989" s="1">
        <v>4.5999999999999996</v>
      </c>
      <c r="F989" s="1">
        <v>594</v>
      </c>
      <c r="G989" s="1" t="s">
        <v>4851</v>
      </c>
      <c r="H989" s="1" t="s">
        <v>4487</v>
      </c>
    </row>
    <row r="990" spans="1:8" x14ac:dyDescent="0.25">
      <c r="A990" s="1" t="s">
        <v>6312</v>
      </c>
      <c r="B990" s="1" t="s">
        <v>4468</v>
      </c>
      <c r="C990" s="1" t="s">
        <v>6313</v>
      </c>
      <c r="D990" s="1" t="s">
        <v>5338</v>
      </c>
      <c r="E990" s="1">
        <v>4.8</v>
      </c>
      <c r="F990" s="2">
        <v>1371</v>
      </c>
      <c r="G990" s="1" t="s">
        <v>4576</v>
      </c>
      <c r="H990" s="1" t="s">
        <v>4477</v>
      </c>
    </row>
    <row r="991" spans="1:8" x14ac:dyDescent="0.25">
      <c r="A991" s="1" t="s">
        <v>6314</v>
      </c>
      <c r="B991" s="1" t="s">
        <v>4468</v>
      </c>
      <c r="C991" s="1" t="s">
        <v>6315</v>
      </c>
      <c r="D991" s="1" t="s">
        <v>5338</v>
      </c>
      <c r="E991" s="1">
        <v>4.8</v>
      </c>
      <c r="F991" s="1">
        <v>799</v>
      </c>
      <c r="G991" s="1" t="s">
        <v>4816</v>
      </c>
      <c r="H991" s="1" t="s">
        <v>4477</v>
      </c>
    </row>
    <row r="992" spans="1:8" x14ac:dyDescent="0.25">
      <c r="A992" s="1" t="s">
        <v>6316</v>
      </c>
      <c r="B992" s="1" t="s">
        <v>4468</v>
      </c>
      <c r="C992" s="1" t="s">
        <v>6317</v>
      </c>
      <c r="D992" s="1" t="s">
        <v>5338</v>
      </c>
      <c r="E992" s="1">
        <v>4.7</v>
      </c>
      <c r="F992" s="1">
        <v>241</v>
      </c>
      <c r="G992" s="1" t="s">
        <v>5013</v>
      </c>
      <c r="H992" s="1" t="s">
        <v>4477</v>
      </c>
    </row>
    <row r="993" spans="1:8" x14ac:dyDescent="0.25">
      <c r="A993" s="1" t="s">
        <v>6318</v>
      </c>
      <c r="B993" s="1" t="s">
        <v>4660</v>
      </c>
      <c r="C993" s="1" t="s">
        <v>6319</v>
      </c>
      <c r="D993" s="1" t="s">
        <v>5338</v>
      </c>
      <c r="E993" s="1">
        <v>4.7</v>
      </c>
      <c r="F993" s="2">
        <v>2706</v>
      </c>
      <c r="G993" s="1" t="s">
        <v>4519</v>
      </c>
      <c r="H993" s="1" t="s">
        <v>4500</v>
      </c>
    </row>
    <row r="994" spans="1:8" x14ac:dyDescent="0.25">
      <c r="A994" s="1" t="s">
        <v>6320</v>
      </c>
      <c r="B994" s="1" t="s">
        <v>4660</v>
      </c>
      <c r="C994" s="1" t="s">
        <v>6321</v>
      </c>
      <c r="D994" s="1" t="s">
        <v>5338</v>
      </c>
      <c r="E994" s="1">
        <v>4.9000000000000004</v>
      </c>
      <c r="F994" s="2">
        <v>1967</v>
      </c>
      <c r="G994" s="1" t="s">
        <v>5786</v>
      </c>
      <c r="H994" s="1" t="s">
        <v>4487</v>
      </c>
    </row>
    <row r="995" spans="1:8" x14ac:dyDescent="0.25">
      <c r="A995" s="1" t="s">
        <v>6322</v>
      </c>
      <c r="B995" s="1" t="s">
        <v>4660</v>
      </c>
      <c r="C995" s="1" t="s">
        <v>6323</v>
      </c>
      <c r="D995" s="1" t="s">
        <v>5338</v>
      </c>
      <c r="E995" s="1">
        <v>4.7</v>
      </c>
      <c r="F995" s="2">
        <v>1727</v>
      </c>
      <c r="G995" s="1" t="s">
        <v>4681</v>
      </c>
      <c r="H995" s="1" t="s">
        <v>4487</v>
      </c>
    </row>
    <row r="996" spans="1:8" x14ac:dyDescent="0.25">
      <c r="A996" s="1" t="s">
        <v>6324</v>
      </c>
      <c r="B996" s="1" t="s">
        <v>4660</v>
      </c>
      <c r="C996" s="1" t="s">
        <v>6325</v>
      </c>
      <c r="D996" s="1" t="s">
        <v>5338</v>
      </c>
      <c r="E996" s="1">
        <v>3.9</v>
      </c>
      <c r="F996" s="2">
        <v>1587</v>
      </c>
      <c r="G996" s="1" t="s">
        <v>4633</v>
      </c>
      <c r="H996" s="1" t="s">
        <v>4477</v>
      </c>
    </row>
    <row r="997" spans="1:8" x14ac:dyDescent="0.25">
      <c r="A997" s="1" t="s">
        <v>6326</v>
      </c>
      <c r="B997" s="1" t="s">
        <v>4827</v>
      </c>
      <c r="C997" s="1" t="s">
        <v>6327</v>
      </c>
      <c r="D997" s="1" t="s">
        <v>5338</v>
      </c>
      <c r="E997" s="1">
        <v>4.7</v>
      </c>
      <c r="F997" s="2">
        <v>7130</v>
      </c>
      <c r="G997" s="1" t="s">
        <v>4490</v>
      </c>
      <c r="H997" s="1" t="s">
        <v>4487</v>
      </c>
    </row>
    <row r="998" spans="1:8" x14ac:dyDescent="0.25">
      <c r="A998" s="1" t="s">
        <v>6328</v>
      </c>
      <c r="B998" s="1" t="s">
        <v>4827</v>
      </c>
      <c r="C998" s="1" t="s">
        <v>1696</v>
      </c>
      <c r="D998" s="1" t="s">
        <v>5338</v>
      </c>
      <c r="E998" s="1">
        <v>4.7</v>
      </c>
      <c r="F998" s="2">
        <v>3264</v>
      </c>
      <c r="G998" s="1" t="s">
        <v>4545</v>
      </c>
      <c r="H998" s="1" t="s">
        <v>4487</v>
      </c>
    </row>
    <row r="999" spans="1:8" x14ac:dyDescent="0.25">
      <c r="A999" s="1" t="s">
        <v>6329</v>
      </c>
      <c r="B999" s="1" t="s">
        <v>4827</v>
      </c>
      <c r="C999" s="1" t="s">
        <v>6330</v>
      </c>
      <c r="D999" s="1" t="s">
        <v>5338</v>
      </c>
      <c r="F999" s="1">
        <v>746</v>
      </c>
      <c r="G999" s="1" t="s">
        <v>4670</v>
      </c>
      <c r="H999" s="1" t="s">
        <v>4487</v>
      </c>
    </row>
    <row r="1000" spans="1:8" x14ac:dyDescent="0.25">
      <c r="A1000" s="1" t="s">
        <v>6331</v>
      </c>
      <c r="B1000" s="1" t="s">
        <v>4827</v>
      </c>
      <c r="C1000" s="1" t="s">
        <v>6332</v>
      </c>
      <c r="D1000" s="1" t="s">
        <v>5338</v>
      </c>
      <c r="F1000" s="2">
        <v>6254</v>
      </c>
      <c r="G1000" s="1" t="s">
        <v>4523</v>
      </c>
      <c r="H1000" s="1" t="s">
        <v>4487</v>
      </c>
    </row>
    <row r="1001" spans="1:8" x14ac:dyDescent="0.25">
      <c r="A1001" s="1" t="s">
        <v>6333</v>
      </c>
      <c r="B1001" s="1" t="s">
        <v>4827</v>
      </c>
      <c r="C1001" s="1" t="s">
        <v>6334</v>
      </c>
      <c r="D1001" s="1" t="s">
        <v>5338</v>
      </c>
      <c r="E1001" s="1">
        <v>4.2</v>
      </c>
      <c r="F1001" s="1">
        <v>43</v>
      </c>
      <c r="G1001" s="1" t="s">
        <v>5085</v>
      </c>
      <c r="H1001" s="1" t="s">
        <v>4487</v>
      </c>
    </row>
    <row r="1002" spans="1:8" x14ac:dyDescent="0.25">
      <c r="A1002" s="1" t="s">
        <v>6335</v>
      </c>
      <c r="B1002" s="1" t="s">
        <v>4715</v>
      </c>
      <c r="C1002" s="1" t="s">
        <v>6336</v>
      </c>
      <c r="D1002" s="1" t="s">
        <v>5338</v>
      </c>
      <c r="E1002" s="1">
        <v>4.8</v>
      </c>
      <c r="F1002" s="2">
        <v>2017</v>
      </c>
      <c r="G1002" s="1" t="s">
        <v>4721</v>
      </c>
      <c r="H1002" s="1" t="s">
        <v>4487</v>
      </c>
    </row>
    <row r="1003" spans="1:8" x14ac:dyDescent="0.25">
      <c r="A1003" s="1" t="s">
        <v>6337</v>
      </c>
      <c r="B1003" s="1" t="s">
        <v>4715</v>
      </c>
      <c r="C1003" s="1" t="s">
        <v>6338</v>
      </c>
      <c r="D1003" s="1" t="s">
        <v>5338</v>
      </c>
      <c r="E1003" s="1">
        <v>4.8</v>
      </c>
      <c r="F1003" s="2">
        <v>3600</v>
      </c>
      <c r="G1003" s="1" t="s">
        <v>4523</v>
      </c>
      <c r="H1003" s="1" t="s">
        <v>4477</v>
      </c>
    </row>
    <row r="1004" spans="1:8" x14ac:dyDescent="0.25">
      <c r="A1004" s="1" t="s">
        <v>6339</v>
      </c>
      <c r="B1004" s="1" t="s">
        <v>4715</v>
      </c>
      <c r="C1004" s="1" t="s">
        <v>6340</v>
      </c>
      <c r="D1004" s="1" t="s">
        <v>5338</v>
      </c>
      <c r="E1004" s="1">
        <v>4.5999999999999996</v>
      </c>
      <c r="F1004" s="2">
        <v>15063</v>
      </c>
      <c r="G1004" s="1" t="s">
        <v>4482</v>
      </c>
      <c r="H1004" s="1" t="s">
        <v>4477</v>
      </c>
    </row>
    <row r="1005" spans="1:8" x14ac:dyDescent="0.25">
      <c r="A1005" s="1" t="s">
        <v>6341</v>
      </c>
      <c r="B1005" s="1" t="s">
        <v>4715</v>
      </c>
      <c r="C1005" s="1" t="s">
        <v>6342</v>
      </c>
      <c r="D1005" s="1" t="s">
        <v>5338</v>
      </c>
      <c r="E1005" s="1">
        <v>4.2</v>
      </c>
      <c r="F1005" s="1">
        <v>891</v>
      </c>
      <c r="G1005" s="1" t="s">
        <v>4926</v>
      </c>
      <c r="H1005" s="1" t="s">
        <v>4477</v>
      </c>
    </row>
    <row r="1006" spans="1:8" x14ac:dyDescent="0.25">
      <c r="A1006" s="1" t="s">
        <v>6343</v>
      </c>
      <c r="B1006" s="1" t="s">
        <v>4844</v>
      </c>
      <c r="C1006" s="1" t="s">
        <v>6344</v>
      </c>
      <c r="D1006" s="1" t="s">
        <v>5338</v>
      </c>
      <c r="E1006" s="1">
        <v>4.5999999999999996</v>
      </c>
      <c r="F1006" s="2">
        <v>6698</v>
      </c>
      <c r="G1006" s="1" t="s">
        <v>4681</v>
      </c>
      <c r="H1006" s="1" t="s">
        <v>4487</v>
      </c>
    </row>
    <row r="1007" spans="1:8" x14ac:dyDescent="0.25">
      <c r="A1007" s="1" t="s">
        <v>6345</v>
      </c>
      <c r="B1007" s="1" t="s">
        <v>4844</v>
      </c>
      <c r="C1007" s="1" t="s">
        <v>6346</v>
      </c>
      <c r="D1007" s="1" t="s">
        <v>5338</v>
      </c>
      <c r="E1007" s="1">
        <v>4.7</v>
      </c>
      <c r="F1007" s="1">
        <v>541</v>
      </c>
      <c r="G1007" s="1" t="s">
        <v>4895</v>
      </c>
      <c r="H1007" s="1" t="s">
        <v>4487</v>
      </c>
    </row>
    <row r="1008" spans="1:8" x14ac:dyDescent="0.25">
      <c r="A1008" s="1" t="s">
        <v>6347</v>
      </c>
      <c r="B1008" s="1" t="s">
        <v>4844</v>
      </c>
      <c r="C1008" s="1" t="s">
        <v>6348</v>
      </c>
      <c r="D1008" s="1" t="s">
        <v>5338</v>
      </c>
      <c r="E1008" s="1">
        <v>4.5</v>
      </c>
      <c r="F1008" s="2">
        <v>2545</v>
      </c>
      <c r="G1008" s="1" t="s">
        <v>4507</v>
      </c>
      <c r="H1008" s="1" t="s">
        <v>4487</v>
      </c>
    </row>
    <row r="1009" spans="1:8" x14ac:dyDescent="0.25">
      <c r="A1009" s="1" t="s">
        <v>6349</v>
      </c>
      <c r="B1009" s="1" t="s">
        <v>4844</v>
      </c>
      <c r="C1009" s="1" t="s">
        <v>6350</v>
      </c>
      <c r="D1009" s="1" t="s">
        <v>5338</v>
      </c>
      <c r="E1009" s="1">
        <v>4.7</v>
      </c>
      <c r="F1009" s="2">
        <v>3151</v>
      </c>
      <c r="G1009" s="1" t="s">
        <v>4536</v>
      </c>
      <c r="H1009" s="1" t="s">
        <v>4477</v>
      </c>
    </row>
    <row r="1010" spans="1:8" x14ac:dyDescent="0.25">
      <c r="A1010" s="1" t="s">
        <v>6351</v>
      </c>
      <c r="B1010" s="1" t="s">
        <v>4844</v>
      </c>
      <c r="C1010" s="1" t="s">
        <v>6352</v>
      </c>
      <c r="D1010" s="1" t="s">
        <v>5338</v>
      </c>
      <c r="E1010" s="1">
        <v>4.5999999999999996</v>
      </c>
      <c r="F1010" s="1">
        <v>39</v>
      </c>
      <c r="G1010" s="1" t="s">
        <v>4674</v>
      </c>
      <c r="H1010" s="1" t="s">
        <v>4477</v>
      </c>
    </row>
    <row r="1011" spans="1:8" x14ac:dyDescent="0.25">
      <c r="A1011" s="1" t="s">
        <v>6353</v>
      </c>
      <c r="B1011" s="1" t="s">
        <v>4749</v>
      </c>
      <c r="C1011" s="1" t="s">
        <v>6354</v>
      </c>
      <c r="D1011" s="1" t="s">
        <v>5338</v>
      </c>
      <c r="E1011" s="1">
        <v>4.8</v>
      </c>
      <c r="F1011" s="2">
        <v>14877</v>
      </c>
      <c r="G1011" s="1" t="s">
        <v>5596</v>
      </c>
      <c r="H1011" s="1" t="s">
        <v>4487</v>
      </c>
    </row>
    <row r="1012" spans="1:8" x14ac:dyDescent="0.25">
      <c r="A1012" s="1" t="s">
        <v>6355</v>
      </c>
      <c r="B1012" s="1" t="s">
        <v>4749</v>
      </c>
      <c r="C1012" s="1" t="s">
        <v>6356</v>
      </c>
      <c r="D1012" s="1" t="s">
        <v>5338</v>
      </c>
      <c r="E1012" s="1">
        <v>4.5</v>
      </c>
      <c r="F1012" s="2">
        <v>3235</v>
      </c>
      <c r="G1012" s="1" t="s">
        <v>4658</v>
      </c>
      <c r="H1012" s="1" t="s">
        <v>4487</v>
      </c>
    </row>
    <row r="1013" spans="1:8" x14ac:dyDescent="0.25">
      <c r="A1013" s="1" t="s">
        <v>6357</v>
      </c>
      <c r="B1013" s="1" t="s">
        <v>6358</v>
      </c>
      <c r="C1013" s="1" t="s">
        <v>6359</v>
      </c>
      <c r="D1013" s="1" t="s">
        <v>5338</v>
      </c>
      <c r="H1013" s="1" t="s">
        <v>4487</v>
      </c>
    </row>
    <row r="1014" spans="1:8" x14ac:dyDescent="0.25">
      <c r="A1014" s="1" t="s">
        <v>6360</v>
      </c>
      <c r="B1014" s="1" t="s">
        <v>6358</v>
      </c>
      <c r="C1014" s="1" t="s">
        <v>6361</v>
      </c>
      <c r="D1014" s="1" t="s">
        <v>5338</v>
      </c>
      <c r="E1014" s="1">
        <v>4.7</v>
      </c>
      <c r="F1014" s="2">
        <v>4886</v>
      </c>
      <c r="G1014" s="1" t="s">
        <v>4523</v>
      </c>
      <c r="H1014" s="1" t="s">
        <v>4487</v>
      </c>
    </row>
    <row r="1015" spans="1:8" x14ac:dyDescent="0.25">
      <c r="A1015" s="1" t="s">
        <v>6362</v>
      </c>
      <c r="B1015" s="1" t="s">
        <v>6358</v>
      </c>
      <c r="C1015" s="1" t="s">
        <v>6363</v>
      </c>
      <c r="D1015" s="1" t="s">
        <v>5338</v>
      </c>
      <c r="E1015" s="1">
        <v>4.4000000000000004</v>
      </c>
      <c r="F1015" s="1">
        <v>316</v>
      </c>
      <c r="G1015" s="1" t="s">
        <v>4670</v>
      </c>
      <c r="H1015" s="1" t="s">
        <v>4487</v>
      </c>
    </row>
    <row r="1016" spans="1:8" x14ac:dyDescent="0.25">
      <c r="A1016" s="1" t="s">
        <v>6364</v>
      </c>
      <c r="B1016" s="1" t="s">
        <v>6358</v>
      </c>
      <c r="C1016" s="1" t="s">
        <v>6365</v>
      </c>
      <c r="D1016" s="1" t="s">
        <v>5338</v>
      </c>
      <c r="E1016" s="1">
        <v>4.4000000000000004</v>
      </c>
      <c r="F1016" s="2">
        <v>1284</v>
      </c>
      <c r="G1016" s="1" t="s">
        <v>4552</v>
      </c>
      <c r="H1016" s="1" t="s">
        <v>4487</v>
      </c>
    </row>
    <row r="1017" spans="1:8" x14ac:dyDescent="0.25">
      <c r="A1017" s="1" t="s">
        <v>6366</v>
      </c>
      <c r="B1017" s="1" t="s">
        <v>6367</v>
      </c>
      <c r="C1017" s="1" t="s">
        <v>6368</v>
      </c>
      <c r="D1017" s="1" t="s">
        <v>5338</v>
      </c>
      <c r="E1017" s="1">
        <v>4.7</v>
      </c>
      <c r="F1017" s="1">
        <v>662</v>
      </c>
      <c r="G1017" s="1" t="s">
        <v>4698</v>
      </c>
      <c r="H1017" s="1" t="s">
        <v>4487</v>
      </c>
    </row>
    <row r="1018" spans="1:8" x14ac:dyDescent="0.25">
      <c r="A1018" s="1" t="s">
        <v>6369</v>
      </c>
      <c r="B1018" s="1" t="s">
        <v>6367</v>
      </c>
      <c r="C1018" s="1" t="s">
        <v>6370</v>
      </c>
      <c r="D1018" s="1" t="s">
        <v>5338</v>
      </c>
      <c r="E1018" s="1">
        <v>4.7</v>
      </c>
      <c r="F1018" s="1">
        <v>445</v>
      </c>
      <c r="G1018" s="1" t="s">
        <v>4565</v>
      </c>
      <c r="H1018" s="1" t="s">
        <v>4487</v>
      </c>
    </row>
    <row r="1019" spans="1:8" x14ac:dyDescent="0.25">
      <c r="A1019" s="1" t="s">
        <v>6371</v>
      </c>
      <c r="B1019" s="1" t="s">
        <v>5168</v>
      </c>
      <c r="C1019" s="1" t="s">
        <v>6372</v>
      </c>
      <c r="D1019" s="1" t="s">
        <v>5338</v>
      </c>
      <c r="E1019" s="1">
        <v>4.7</v>
      </c>
      <c r="F1019" s="2">
        <v>1453</v>
      </c>
      <c r="G1019" s="1" t="s">
        <v>4866</v>
      </c>
      <c r="H1019" s="1" t="s">
        <v>4487</v>
      </c>
    </row>
    <row r="1020" spans="1:8" x14ac:dyDescent="0.25">
      <c r="A1020" s="1" t="s">
        <v>6373</v>
      </c>
      <c r="B1020" s="1" t="s">
        <v>5168</v>
      </c>
      <c r="C1020" s="1" t="s">
        <v>6374</v>
      </c>
      <c r="D1020" s="1" t="s">
        <v>5338</v>
      </c>
      <c r="E1020" s="1">
        <v>4.7</v>
      </c>
      <c r="F1020" s="2">
        <v>1784</v>
      </c>
      <c r="G1020" s="1" t="s">
        <v>4685</v>
      </c>
      <c r="H1020" s="1" t="s">
        <v>4487</v>
      </c>
    </row>
    <row r="1021" spans="1:8" x14ac:dyDescent="0.25">
      <c r="A1021" s="1" t="s">
        <v>6375</v>
      </c>
      <c r="B1021" s="1" t="s">
        <v>5168</v>
      </c>
      <c r="C1021" s="1" t="s">
        <v>6376</v>
      </c>
      <c r="D1021" s="1" t="s">
        <v>5338</v>
      </c>
      <c r="E1021" s="1">
        <v>4.4000000000000004</v>
      </c>
      <c r="F1021" s="1">
        <v>411</v>
      </c>
      <c r="G1021" s="1" t="s">
        <v>4847</v>
      </c>
      <c r="H1021" s="1" t="s">
        <v>4487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7"/>
  <sheetViews>
    <sheetView topLeftCell="A4" zoomScale="55" zoomScaleNormal="55" workbookViewId="0"/>
  </sheetViews>
  <sheetFormatPr defaultRowHeight="15.75" x14ac:dyDescent="0.25"/>
  <cols>
    <col min="1" max="1" width="134.375" bestFit="1" customWidth="1"/>
    <col min="2" max="2" width="22.875" bestFit="1" customWidth="1"/>
  </cols>
  <sheetData>
    <row r="1" spans="1:2" x14ac:dyDescent="0.25">
      <c r="A1" s="1" t="s">
        <v>4456</v>
      </c>
      <c r="B1" s="1" t="s">
        <v>4457</v>
      </c>
    </row>
    <row r="2" spans="1:2" x14ac:dyDescent="0.25">
      <c r="A2" s="1" t="s">
        <v>3</v>
      </c>
      <c r="B2" s="2">
        <v>8891</v>
      </c>
    </row>
    <row r="3" spans="1:2" x14ac:dyDescent="0.25">
      <c r="A3" s="1" t="s">
        <v>5</v>
      </c>
      <c r="B3" s="2">
        <v>7649</v>
      </c>
    </row>
    <row r="4" spans="1:2" x14ac:dyDescent="0.25">
      <c r="A4" s="1" t="s">
        <v>7</v>
      </c>
      <c r="B4" s="2">
        <v>6615</v>
      </c>
    </row>
    <row r="5" spans="1:2" x14ac:dyDescent="0.25">
      <c r="A5" s="1" t="s">
        <v>11</v>
      </c>
      <c r="B5" s="2">
        <v>2311268</v>
      </c>
    </row>
    <row r="6" spans="1:2" x14ac:dyDescent="0.25">
      <c r="A6" s="1" t="s">
        <v>13</v>
      </c>
      <c r="B6" s="2">
        <v>782716</v>
      </c>
    </row>
    <row r="7" spans="1:2" x14ac:dyDescent="0.25">
      <c r="A7" s="1" t="s">
        <v>15</v>
      </c>
      <c r="B7" s="2">
        <v>518674</v>
      </c>
    </row>
    <row r="8" spans="1:2" x14ac:dyDescent="0.25">
      <c r="A8" s="1" t="s">
        <v>17</v>
      </c>
      <c r="B8" s="2">
        <v>387980</v>
      </c>
    </row>
    <row r="9" spans="1:2" x14ac:dyDescent="0.25">
      <c r="A9" s="1" t="s">
        <v>19</v>
      </c>
      <c r="B9" s="2">
        <v>204748</v>
      </c>
    </row>
    <row r="10" spans="1:2" x14ac:dyDescent="0.25">
      <c r="A10" s="1" t="s">
        <v>22</v>
      </c>
      <c r="B10" s="2">
        <v>28142</v>
      </c>
    </row>
    <row r="11" spans="1:2" x14ac:dyDescent="0.25">
      <c r="A11" s="1" t="s">
        <v>24</v>
      </c>
      <c r="B11" s="2">
        <v>18269</v>
      </c>
    </row>
    <row r="12" spans="1:2" x14ac:dyDescent="0.25">
      <c r="A12" s="1" t="s">
        <v>26</v>
      </c>
      <c r="B12" s="2">
        <v>8694</v>
      </c>
    </row>
    <row r="13" spans="1:2" x14ac:dyDescent="0.25">
      <c r="A13" s="1" t="s">
        <v>28</v>
      </c>
      <c r="B13" s="2">
        <v>11112</v>
      </c>
    </row>
    <row r="14" spans="1:2" x14ac:dyDescent="0.25">
      <c r="A14" s="1" t="s">
        <v>30</v>
      </c>
      <c r="B14" s="2">
        <v>9838</v>
      </c>
    </row>
    <row r="15" spans="1:2" x14ac:dyDescent="0.25">
      <c r="A15" s="1" t="s">
        <v>32</v>
      </c>
      <c r="B15" s="2">
        <v>2688</v>
      </c>
    </row>
    <row r="16" spans="1:2" x14ac:dyDescent="0.25">
      <c r="A16" s="1" t="s">
        <v>35</v>
      </c>
      <c r="B16" s="2">
        <v>135042</v>
      </c>
    </row>
    <row r="17" spans="1:2" x14ac:dyDescent="0.25">
      <c r="A17" s="1" t="s">
        <v>37</v>
      </c>
      <c r="B17" s="2">
        <v>43459</v>
      </c>
    </row>
    <row r="18" spans="1:2" x14ac:dyDescent="0.25">
      <c r="A18" s="1" t="s">
        <v>39</v>
      </c>
      <c r="B18" s="2">
        <v>40009</v>
      </c>
    </row>
    <row r="19" spans="1:2" x14ac:dyDescent="0.25">
      <c r="A19" s="1" t="s">
        <v>41</v>
      </c>
      <c r="B19" s="2">
        <v>51290</v>
      </c>
    </row>
    <row r="20" spans="1:2" x14ac:dyDescent="0.25">
      <c r="A20" s="1" t="s">
        <v>43</v>
      </c>
      <c r="B20" s="2">
        <v>27305</v>
      </c>
    </row>
    <row r="21" spans="1:2" x14ac:dyDescent="0.25">
      <c r="A21" s="1" t="s">
        <v>45</v>
      </c>
      <c r="B21" s="2">
        <v>6251</v>
      </c>
    </row>
    <row r="22" spans="1:2" x14ac:dyDescent="0.25">
      <c r="A22" s="1" t="s">
        <v>48</v>
      </c>
      <c r="B22" s="2">
        <v>3742</v>
      </c>
    </row>
    <row r="23" spans="1:2" x14ac:dyDescent="0.25">
      <c r="A23" s="1" t="s">
        <v>50</v>
      </c>
      <c r="B23" s="1"/>
    </row>
    <row r="24" spans="1:2" x14ac:dyDescent="0.25">
      <c r="A24" s="1" t="s">
        <v>52</v>
      </c>
      <c r="B24" s="1"/>
    </row>
    <row r="25" spans="1:2" x14ac:dyDescent="0.25">
      <c r="A25" s="1" t="s">
        <v>55</v>
      </c>
      <c r="B25" s="2">
        <v>158724</v>
      </c>
    </row>
    <row r="26" spans="1:2" x14ac:dyDescent="0.25">
      <c r="A26" s="1" t="s">
        <v>57</v>
      </c>
      <c r="B26" s="2">
        <v>73852</v>
      </c>
    </row>
    <row r="27" spans="1:2" x14ac:dyDescent="0.25">
      <c r="A27" s="1" t="s">
        <v>59</v>
      </c>
      <c r="B27" s="2">
        <v>43170</v>
      </c>
    </row>
    <row r="28" spans="1:2" x14ac:dyDescent="0.25">
      <c r="A28" s="1" t="s">
        <v>61</v>
      </c>
      <c r="B28" s="2">
        <v>62487</v>
      </c>
    </row>
    <row r="29" spans="1:2" x14ac:dyDescent="0.25">
      <c r="A29" s="1" t="s">
        <v>63</v>
      </c>
      <c r="B29" s="2">
        <v>9003</v>
      </c>
    </row>
    <row r="30" spans="1:2" x14ac:dyDescent="0.25">
      <c r="A30" s="1" t="s">
        <v>66</v>
      </c>
      <c r="B30" s="2">
        <v>146849</v>
      </c>
    </row>
    <row r="31" spans="1:2" x14ac:dyDescent="0.25">
      <c r="A31" s="1" t="s">
        <v>68</v>
      </c>
      <c r="B31" s="2">
        <v>70293</v>
      </c>
    </row>
    <row r="32" spans="1:2" x14ac:dyDescent="0.25">
      <c r="A32" s="1" t="s">
        <v>70</v>
      </c>
      <c r="B32" s="2">
        <v>41875</v>
      </c>
    </row>
    <row r="33" spans="1:2" x14ac:dyDescent="0.25">
      <c r="A33" s="1" t="s">
        <v>72</v>
      </c>
      <c r="B33" s="2">
        <v>38300</v>
      </c>
    </row>
    <row r="34" spans="1:2" x14ac:dyDescent="0.25">
      <c r="A34" s="1" t="s">
        <v>75</v>
      </c>
      <c r="B34" s="2">
        <v>42473</v>
      </c>
    </row>
    <row r="35" spans="1:2" x14ac:dyDescent="0.25">
      <c r="A35" s="1" t="s">
        <v>77</v>
      </c>
      <c r="B35" s="2">
        <v>54582</v>
      </c>
    </row>
    <row r="36" spans="1:2" x14ac:dyDescent="0.25">
      <c r="A36" s="1" t="s">
        <v>79</v>
      </c>
      <c r="B36" s="2">
        <v>23197</v>
      </c>
    </row>
    <row r="37" spans="1:2" x14ac:dyDescent="0.25">
      <c r="A37" s="1" t="s">
        <v>81</v>
      </c>
      <c r="B37" s="2">
        <v>3535</v>
      </c>
    </row>
    <row r="38" spans="1:2" x14ac:dyDescent="0.25">
      <c r="A38" s="1" t="s">
        <v>84</v>
      </c>
      <c r="B38" s="2">
        <v>59123</v>
      </c>
    </row>
    <row r="39" spans="1:2" x14ac:dyDescent="0.25">
      <c r="A39" s="1" t="s">
        <v>86</v>
      </c>
      <c r="B39" s="2">
        <v>14139</v>
      </c>
    </row>
    <row r="40" spans="1:2" x14ac:dyDescent="0.25">
      <c r="A40" s="1" t="s">
        <v>88</v>
      </c>
      <c r="B40" s="2">
        <v>10370</v>
      </c>
    </row>
    <row r="41" spans="1:2" x14ac:dyDescent="0.25">
      <c r="A41" s="1" t="s">
        <v>90</v>
      </c>
      <c r="B41" s="2">
        <v>9029</v>
      </c>
    </row>
    <row r="42" spans="1:2" x14ac:dyDescent="0.25">
      <c r="A42" s="1" t="s">
        <v>93</v>
      </c>
      <c r="B42" s="2">
        <v>273647</v>
      </c>
    </row>
    <row r="43" spans="1:2" x14ac:dyDescent="0.25">
      <c r="A43" s="1" t="s">
        <v>95</v>
      </c>
      <c r="B43" s="2">
        <v>37360</v>
      </c>
    </row>
    <row r="44" spans="1:2" x14ac:dyDescent="0.25">
      <c r="A44" s="1" t="s">
        <v>97</v>
      </c>
      <c r="B44" s="2">
        <v>32768</v>
      </c>
    </row>
    <row r="45" spans="1:2" x14ac:dyDescent="0.25">
      <c r="A45" s="1" t="s">
        <v>99</v>
      </c>
      <c r="B45" s="2">
        <v>44639</v>
      </c>
    </row>
    <row r="46" spans="1:2" x14ac:dyDescent="0.25">
      <c r="A46" s="1" t="s">
        <v>102</v>
      </c>
      <c r="B46" s="2">
        <v>148371</v>
      </c>
    </row>
    <row r="47" spans="1:2" x14ac:dyDescent="0.25">
      <c r="A47" s="1" t="s">
        <v>104</v>
      </c>
      <c r="B47" s="2">
        <v>27552</v>
      </c>
    </row>
    <row r="48" spans="1:2" x14ac:dyDescent="0.25">
      <c r="A48" s="1" t="s">
        <v>106</v>
      </c>
      <c r="B48" s="2">
        <v>72294</v>
      </c>
    </row>
    <row r="49" spans="1:2" x14ac:dyDescent="0.25">
      <c r="A49" s="1" t="s">
        <v>108</v>
      </c>
      <c r="B49" s="2">
        <v>20235</v>
      </c>
    </row>
    <row r="50" spans="1:2" x14ac:dyDescent="0.25">
      <c r="A50" s="1" t="s">
        <v>110</v>
      </c>
      <c r="B50" s="2">
        <v>6865</v>
      </c>
    </row>
    <row r="51" spans="1:2" x14ac:dyDescent="0.25">
      <c r="A51" s="1" t="s">
        <v>113</v>
      </c>
      <c r="B51" s="2">
        <v>993208</v>
      </c>
    </row>
    <row r="52" spans="1:2" x14ac:dyDescent="0.25">
      <c r="A52" s="1" t="s">
        <v>115</v>
      </c>
      <c r="B52" s="2">
        <v>414678</v>
      </c>
    </row>
    <row r="53" spans="1:2" x14ac:dyDescent="0.25">
      <c r="A53" s="1" t="s">
        <v>117</v>
      </c>
      <c r="B53" s="2">
        <v>348685</v>
      </c>
    </row>
    <row r="54" spans="1:2" x14ac:dyDescent="0.25">
      <c r="A54" s="1" t="s">
        <v>119</v>
      </c>
      <c r="B54" s="2">
        <v>378327</v>
      </c>
    </row>
    <row r="55" spans="1:2" x14ac:dyDescent="0.25">
      <c r="A55" s="1" t="s">
        <v>121</v>
      </c>
      <c r="B55" s="2">
        <v>304202</v>
      </c>
    </row>
    <row r="56" spans="1:2" x14ac:dyDescent="0.25">
      <c r="A56" s="1" t="s">
        <v>124</v>
      </c>
      <c r="B56" s="2">
        <v>4633</v>
      </c>
    </row>
    <row r="57" spans="1:2" x14ac:dyDescent="0.25">
      <c r="A57" s="1" t="s">
        <v>126</v>
      </c>
      <c r="B57" s="2">
        <v>2036</v>
      </c>
    </row>
    <row r="58" spans="1:2" x14ac:dyDescent="0.25">
      <c r="A58" s="1" t="s">
        <v>128</v>
      </c>
      <c r="B58" s="2">
        <v>1982</v>
      </c>
    </row>
    <row r="59" spans="1:2" x14ac:dyDescent="0.25">
      <c r="A59" s="1" t="s">
        <v>131</v>
      </c>
      <c r="B59" s="1"/>
    </row>
    <row r="60" spans="1:2" x14ac:dyDescent="0.25">
      <c r="A60" s="1" t="s">
        <v>133</v>
      </c>
      <c r="B60" s="1"/>
    </row>
    <row r="61" spans="1:2" x14ac:dyDescent="0.25">
      <c r="A61" s="1" t="s">
        <v>135</v>
      </c>
      <c r="B61" s="1"/>
    </row>
    <row r="62" spans="1:2" x14ac:dyDescent="0.25">
      <c r="A62" s="1" t="s">
        <v>138</v>
      </c>
      <c r="B62" s="2">
        <v>615120</v>
      </c>
    </row>
    <row r="63" spans="1:2" x14ac:dyDescent="0.25">
      <c r="A63" s="1" t="s">
        <v>140</v>
      </c>
      <c r="B63" s="2">
        <v>228520</v>
      </c>
    </row>
    <row r="64" spans="1:2" x14ac:dyDescent="0.25">
      <c r="A64" s="1" t="s">
        <v>142</v>
      </c>
      <c r="B64" s="2">
        <v>140773</v>
      </c>
    </row>
    <row r="65" spans="1:2" x14ac:dyDescent="0.25">
      <c r="A65" s="1" t="s">
        <v>144</v>
      </c>
      <c r="B65" s="2">
        <v>129144</v>
      </c>
    </row>
    <row r="66" spans="1:2" x14ac:dyDescent="0.25">
      <c r="A66" s="1" t="s">
        <v>147</v>
      </c>
      <c r="B66" s="2">
        <v>534440</v>
      </c>
    </row>
    <row r="67" spans="1:2" x14ac:dyDescent="0.25">
      <c r="A67" s="1" t="s">
        <v>149</v>
      </c>
      <c r="B67" s="2">
        <v>121832</v>
      </c>
    </row>
    <row r="68" spans="1:2" x14ac:dyDescent="0.25">
      <c r="A68" s="1" t="s">
        <v>151</v>
      </c>
      <c r="B68" s="2">
        <v>88238</v>
      </c>
    </row>
    <row r="69" spans="1:2" x14ac:dyDescent="0.25">
      <c r="A69" s="1" t="s">
        <v>153</v>
      </c>
      <c r="B69" s="2">
        <v>70256</v>
      </c>
    </row>
    <row r="70" spans="1:2" x14ac:dyDescent="0.25">
      <c r="A70" s="1" t="s">
        <v>155</v>
      </c>
      <c r="B70" s="2">
        <v>21190</v>
      </c>
    </row>
    <row r="71" spans="1:2" x14ac:dyDescent="0.25">
      <c r="A71" s="1" t="s">
        <v>158</v>
      </c>
      <c r="B71" s="2">
        <v>71645</v>
      </c>
    </row>
    <row r="72" spans="1:2" x14ac:dyDescent="0.25">
      <c r="A72" s="1" t="s">
        <v>160</v>
      </c>
      <c r="B72" s="2">
        <v>49987</v>
      </c>
    </row>
    <row r="73" spans="1:2" x14ac:dyDescent="0.25">
      <c r="A73" s="1" t="s">
        <v>162</v>
      </c>
      <c r="B73" s="2">
        <v>29602</v>
      </c>
    </row>
    <row r="74" spans="1:2" x14ac:dyDescent="0.25">
      <c r="A74" s="1" t="s">
        <v>164</v>
      </c>
      <c r="B74" s="2">
        <v>19248</v>
      </c>
    </row>
    <row r="75" spans="1:2" x14ac:dyDescent="0.25">
      <c r="A75" s="1" t="s">
        <v>166</v>
      </c>
      <c r="B75" s="2">
        <v>16499</v>
      </c>
    </row>
    <row r="76" spans="1:2" x14ac:dyDescent="0.25">
      <c r="A76" s="1" t="s">
        <v>168</v>
      </c>
      <c r="B76" s="2">
        <v>2967</v>
      </c>
    </row>
    <row r="77" spans="1:2" x14ac:dyDescent="0.25">
      <c r="A77" s="1" t="s">
        <v>171</v>
      </c>
      <c r="B77" s="1"/>
    </row>
    <row r="78" spans="1:2" x14ac:dyDescent="0.25">
      <c r="A78" s="1" t="s">
        <v>173</v>
      </c>
      <c r="B78" s="1"/>
    </row>
    <row r="79" spans="1:2" x14ac:dyDescent="0.25">
      <c r="A79" s="1" t="s">
        <v>175</v>
      </c>
      <c r="B79" s="1"/>
    </row>
    <row r="80" spans="1:2" x14ac:dyDescent="0.25">
      <c r="A80" s="1" t="s">
        <v>4420</v>
      </c>
      <c r="B80" s="2">
        <v>2710</v>
      </c>
    </row>
    <row r="81" spans="1:2" x14ac:dyDescent="0.25">
      <c r="A81" s="1" t="s">
        <v>180</v>
      </c>
      <c r="B81" s="2">
        <v>2295</v>
      </c>
    </row>
    <row r="82" spans="1:2" x14ac:dyDescent="0.25">
      <c r="A82" s="1" t="s">
        <v>182</v>
      </c>
      <c r="B82" s="1"/>
    </row>
    <row r="83" spans="1:2" x14ac:dyDescent="0.25">
      <c r="A83" s="1" t="s">
        <v>185</v>
      </c>
      <c r="B83" s="2">
        <v>9875</v>
      </c>
    </row>
    <row r="84" spans="1:2" x14ac:dyDescent="0.25">
      <c r="A84" s="1" t="s">
        <v>187</v>
      </c>
      <c r="B84" s="2">
        <v>3619</v>
      </c>
    </row>
    <row r="85" spans="1:2" x14ac:dyDescent="0.25">
      <c r="A85" s="1" t="s">
        <v>189</v>
      </c>
      <c r="B85" s="2">
        <v>8160</v>
      </c>
    </row>
    <row r="86" spans="1:2" x14ac:dyDescent="0.25">
      <c r="A86" s="1" t="s">
        <v>191</v>
      </c>
      <c r="B86" s="2">
        <v>3286</v>
      </c>
    </row>
    <row r="87" spans="1:2" x14ac:dyDescent="0.25">
      <c r="A87" s="1" t="s">
        <v>194</v>
      </c>
      <c r="B87" s="2">
        <v>145850</v>
      </c>
    </row>
    <row r="88" spans="1:2" x14ac:dyDescent="0.25">
      <c r="A88" s="1" t="s">
        <v>196</v>
      </c>
      <c r="B88" s="2">
        <v>34932</v>
      </c>
    </row>
    <row r="89" spans="1:2" x14ac:dyDescent="0.25">
      <c r="A89" s="1" t="s">
        <v>198</v>
      </c>
      <c r="B89" s="2">
        <v>22540</v>
      </c>
    </row>
    <row r="90" spans="1:2" x14ac:dyDescent="0.25">
      <c r="A90" s="1" t="s">
        <v>200</v>
      </c>
      <c r="B90" s="2">
        <v>21164</v>
      </c>
    </row>
    <row r="91" spans="1:2" x14ac:dyDescent="0.25">
      <c r="A91" s="1" t="s">
        <v>203</v>
      </c>
      <c r="B91" s="1"/>
    </row>
    <row r="92" spans="1:2" x14ac:dyDescent="0.25">
      <c r="A92" s="1" t="s">
        <v>205</v>
      </c>
      <c r="B92" s="1"/>
    </row>
    <row r="93" spans="1:2" x14ac:dyDescent="0.25">
      <c r="A93" s="1" t="s">
        <v>207</v>
      </c>
      <c r="B93" s="1"/>
    </row>
    <row r="94" spans="1:2" x14ac:dyDescent="0.25">
      <c r="A94" s="1" t="s">
        <v>209</v>
      </c>
      <c r="B94" s="1"/>
    </row>
    <row r="95" spans="1:2" x14ac:dyDescent="0.25">
      <c r="A95" s="1" t="s">
        <v>211</v>
      </c>
      <c r="B95" s="1"/>
    </row>
    <row r="96" spans="1:2" x14ac:dyDescent="0.25">
      <c r="A96" s="1" t="s">
        <v>214</v>
      </c>
      <c r="B96" s="2">
        <v>20290</v>
      </c>
    </row>
    <row r="97" spans="1:2" x14ac:dyDescent="0.25">
      <c r="A97" s="1" t="s">
        <v>216</v>
      </c>
      <c r="B97" s="2">
        <v>9341</v>
      </c>
    </row>
    <row r="98" spans="1:2" x14ac:dyDescent="0.25">
      <c r="A98" s="1" t="s">
        <v>218</v>
      </c>
      <c r="B98" s="2">
        <v>8571</v>
      </c>
    </row>
    <row r="99" spans="1:2" x14ac:dyDescent="0.25">
      <c r="A99" s="1" t="s">
        <v>221</v>
      </c>
      <c r="B99" s="2">
        <v>2787</v>
      </c>
    </row>
    <row r="100" spans="1:2" x14ac:dyDescent="0.25">
      <c r="A100" s="1" t="s">
        <v>223</v>
      </c>
      <c r="B100" s="1"/>
    </row>
    <row r="101" spans="1:2" x14ac:dyDescent="0.25">
      <c r="A101" s="1" t="s">
        <v>225</v>
      </c>
      <c r="B101" s="1"/>
    </row>
    <row r="102" spans="1:2" x14ac:dyDescent="0.25">
      <c r="A102" s="1" t="s">
        <v>230</v>
      </c>
      <c r="B102" s="2">
        <v>46151</v>
      </c>
    </row>
    <row r="103" spans="1:2" x14ac:dyDescent="0.25">
      <c r="A103" s="1" t="s">
        <v>232</v>
      </c>
      <c r="B103" s="2">
        <v>37826</v>
      </c>
    </row>
    <row r="104" spans="1:2" x14ac:dyDescent="0.25">
      <c r="A104" s="1" t="s">
        <v>234</v>
      </c>
      <c r="B104" s="2">
        <v>29032</v>
      </c>
    </row>
    <row r="105" spans="1:2" x14ac:dyDescent="0.25">
      <c r="A105" s="1" t="s">
        <v>236</v>
      </c>
      <c r="B105" s="2">
        <v>3633</v>
      </c>
    </row>
    <row r="106" spans="1:2" x14ac:dyDescent="0.25">
      <c r="A106" s="1" t="s">
        <v>239</v>
      </c>
      <c r="B106" s="2">
        <v>120111</v>
      </c>
    </row>
    <row r="107" spans="1:2" x14ac:dyDescent="0.25">
      <c r="A107" s="1" t="s">
        <v>241</v>
      </c>
      <c r="B107" s="2">
        <v>32377</v>
      </c>
    </row>
    <row r="108" spans="1:2" x14ac:dyDescent="0.25">
      <c r="A108" s="1" t="s">
        <v>243</v>
      </c>
      <c r="B108" s="2">
        <v>28819</v>
      </c>
    </row>
    <row r="109" spans="1:2" x14ac:dyDescent="0.25">
      <c r="A109" s="1" t="s">
        <v>245</v>
      </c>
      <c r="B109" s="2">
        <v>19018</v>
      </c>
    </row>
    <row r="110" spans="1:2" x14ac:dyDescent="0.25">
      <c r="A110" s="1" t="s">
        <v>247</v>
      </c>
      <c r="B110" s="2">
        <v>8276</v>
      </c>
    </row>
    <row r="111" spans="1:2" x14ac:dyDescent="0.25">
      <c r="A111" s="1" t="s">
        <v>250</v>
      </c>
      <c r="B111" s="2">
        <v>222092</v>
      </c>
    </row>
    <row r="112" spans="1:2" x14ac:dyDescent="0.25">
      <c r="A112" s="1" t="s">
        <v>252</v>
      </c>
      <c r="B112" s="2">
        <v>95585</v>
      </c>
    </row>
    <row r="113" spans="1:2" x14ac:dyDescent="0.25">
      <c r="A113" s="1" t="s">
        <v>254</v>
      </c>
      <c r="B113" s="2">
        <v>106932</v>
      </c>
    </row>
    <row r="114" spans="1:2" x14ac:dyDescent="0.25">
      <c r="A114" s="1" t="s">
        <v>256</v>
      </c>
      <c r="B114" s="2">
        <v>92437</v>
      </c>
    </row>
    <row r="115" spans="1:2" x14ac:dyDescent="0.25">
      <c r="A115" s="1" t="s">
        <v>258</v>
      </c>
      <c r="B115" s="2">
        <v>7872</v>
      </c>
    </row>
    <row r="116" spans="1:2" x14ac:dyDescent="0.25">
      <c r="A116" s="1" t="s">
        <v>261</v>
      </c>
      <c r="B116" s="2">
        <v>203776</v>
      </c>
    </row>
    <row r="117" spans="1:2" x14ac:dyDescent="0.25">
      <c r="A117" s="1" t="s">
        <v>263</v>
      </c>
      <c r="B117" s="2">
        <v>97283</v>
      </c>
    </row>
    <row r="118" spans="1:2" x14ac:dyDescent="0.25">
      <c r="A118" s="1" t="s">
        <v>265</v>
      </c>
      <c r="B118" s="2">
        <v>54579</v>
      </c>
    </row>
    <row r="119" spans="1:2" x14ac:dyDescent="0.25">
      <c r="A119" s="1" t="s">
        <v>267</v>
      </c>
      <c r="B119" s="2">
        <v>53002</v>
      </c>
    </row>
    <row r="120" spans="1:2" x14ac:dyDescent="0.25">
      <c r="A120" s="1" t="s">
        <v>269</v>
      </c>
      <c r="B120" s="2">
        <v>24400</v>
      </c>
    </row>
    <row r="121" spans="1:2" x14ac:dyDescent="0.25">
      <c r="A121" s="1" t="s">
        <v>272</v>
      </c>
      <c r="B121" s="2">
        <v>60818</v>
      </c>
    </row>
    <row r="122" spans="1:2" x14ac:dyDescent="0.25">
      <c r="A122" s="1" t="s">
        <v>274</v>
      </c>
      <c r="B122" s="2">
        <v>16957</v>
      </c>
    </row>
    <row r="123" spans="1:2" x14ac:dyDescent="0.25">
      <c r="A123" s="1" t="s">
        <v>276</v>
      </c>
      <c r="B123" s="2">
        <v>24894</v>
      </c>
    </row>
    <row r="124" spans="1:2" x14ac:dyDescent="0.25">
      <c r="A124" s="1" t="s">
        <v>278</v>
      </c>
      <c r="B124" s="2">
        <v>19791</v>
      </c>
    </row>
    <row r="125" spans="1:2" x14ac:dyDescent="0.25">
      <c r="A125" s="1" t="s">
        <v>281</v>
      </c>
      <c r="B125" s="2">
        <v>27458</v>
      </c>
    </row>
    <row r="126" spans="1:2" x14ac:dyDescent="0.25">
      <c r="A126" s="1" t="s">
        <v>283</v>
      </c>
      <c r="B126" s="2">
        <v>10276</v>
      </c>
    </row>
    <row r="127" spans="1:2" x14ac:dyDescent="0.25">
      <c r="A127" s="1" t="s">
        <v>285</v>
      </c>
      <c r="B127" s="2">
        <v>5670</v>
      </c>
    </row>
    <row r="128" spans="1:2" x14ac:dyDescent="0.25">
      <c r="A128" s="1" t="s">
        <v>287</v>
      </c>
      <c r="B128" s="2">
        <v>3138</v>
      </c>
    </row>
    <row r="129" spans="1:2" x14ac:dyDescent="0.25">
      <c r="A129" s="1" t="s">
        <v>290</v>
      </c>
      <c r="B129" s="2">
        <v>55319</v>
      </c>
    </row>
    <row r="130" spans="1:2" x14ac:dyDescent="0.25">
      <c r="A130" s="1" t="s">
        <v>292</v>
      </c>
      <c r="B130" s="2">
        <v>18412</v>
      </c>
    </row>
    <row r="131" spans="1:2" x14ac:dyDescent="0.25">
      <c r="A131" s="1" t="s">
        <v>294</v>
      </c>
      <c r="B131" s="2">
        <v>17022</v>
      </c>
    </row>
    <row r="132" spans="1:2" x14ac:dyDescent="0.25">
      <c r="A132" s="1" t="s">
        <v>296</v>
      </c>
      <c r="B132" s="2">
        <v>12759</v>
      </c>
    </row>
    <row r="133" spans="1:2" x14ac:dyDescent="0.25">
      <c r="A133" s="1" t="s">
        <v>299</v>
      </c>
      <c r="B133" s="2">
        <v>360290</v>
      </c>
    </row>
    <row r="134" spans="1:2" x14ac:dyDescent="0.25">
      <c r="A134" s="1" t="s">
        <v>301</v>
      </c>
      <c r="B134" s="2">
        <v>138009</v>
      </c>
    </row>
    <row r="135" spans="1:2" x14ac:dyDescent="0.25">
      <c r="A135" s="1" t="s">
        <v>303</v>
      </c>
      <c r="B135" s="2">
        <v>130074</v>
      </c>
    </row>
    <row r="136" spans="1:2" x14ac:dyDescent="0.25">
      <c r="A136" s="1" t="s">
        <v>305</v>
      </c>
      <c r="B136" s="2">
        <v>47914</v>
      </c>
    </row>
    <row r="137" spans="1:2" x14ac:dyDescent="0.25">
      <c r="A137" s="1" t="s">
        <v>308</v>
      </c>
      <c r="B137" s="2">
        <v>256754</v>
      </c>
    </row>
    <row r="138" spans="1:2" x14ac:dyDescent="0.25">
      <c r="A138" s="1" t="s">
        <v>310</v>
      </c>
      <c r="B138" s="2">
        <v>95475</v>
      </c>
    </row>
    <row r="139" spans="1:2" x14ac:dyDescent="0.25">
      <c r="A139" s="1" t="s">
        <v>312</v>
      </c>
      <c r="B139" s="2">
        <v>61795</v>
      </c>
    </row>
    <row r="140" spans="1:2" x14ac:dyDescent="0.25">
      <c r="A140" s="1" t="s">
        <v>315</v>
      </c>
      <c r="B140" s="2">
        <v>642938</v>
      </c>
    </row>
    <row r="141" spans="1:2" x14ac:dyDescent="0.25">
      <c r="A141" s="1" t="s">
        <v>317</v>
      </c>
      <c r="B141" s="2">
        <v>626736</v>
      </c>
    </row>
    <row r="142" spans="1:2" x14ac:dyDescent="0.25">
      <c r="A142" s="1" t="s">
        <v>319</v>
      </c>
      <c r="B142" s="2">
        <v>187870</v>
      </c>
    </row>
    <row r="143" spans="1:2" x14ac:dyDescent="0.25">
      <c r="A143" s="1" t="s">
        <v>321</v>
      </c>
      <c r="B143" s="2">
        <v>161569</v>
      </c>
    </row>
    <row r="144" spans="1:2" x14ac:dyDescent="0.25">
      <c r="A144" s="1" t="s">
        <v>323</v>
      </c>
      <c r="B144" s="2">
        <v>93530</v>
      </c>
    </row>
    <row r="145" spans="1:2" x14ac:dyDescent="0.25">
      <c r="A145" s="1" t="s">
        <v>325</v>
      </c>
      <c r="B145" s="2">
        <v>156337</v>
      </c>
    </row>
    <row r="146" spans="1:2" x14ac:dyDescent="0.25">
      <c r="A146" s="1" t="s">
        <v>327</v>
      </c>
      <c r="B146" s="2">
        <v>130505</v>
      </c>
    </row>
    <row r="147" spans="1:2" x14ac:dyDescent="0.25">
      <c r="A147" s="1" t="s">
        <v>329</v>
      </c>
      <c r="B147" s="2">
        <v>140637</v>
      </c>
    </row>
    <row r="148" spans="1:2" x14ac:dyDescent="0.25">
      <c r="A148" s="1" t="s">
        <v>331</v>
      </c>
      <c r="B148" s="2">
        <v>77951</v>
      </c>
    </row>
    <row r="149" spans="1:2" x14ac:dyDescent="0.25">
      <c r="A149" s="1" t="s">
        <v>333</v>
      </c>
      <c r="B149" s="2">
        <v>33725</v>
      </c>
    </row>
    <row r="150" spans="1:2" x14ac:dyDescent="0.25">
      <c r="A150" s="1" t="s">
        <v>336</v>
      </c>
      <c r="B150" s="2">
        <v>394557</v>
      </c>
    </row>
    <row r="151" spans="1:2" x14ac:dyDescent="0.25">
      <c r="A151" s="1" t="s">
        <v>338</v>
      </c>
      <c r="B151" s="2">
        <v>380193</v>
      </c>
    </row>
    <row r="152" spans="1:2" x14ac:dyDescent="0.25">
      <c r="A152" s="1" t="s">
        <v>340</v>
      </c>
      <c r="B152" s="2">
        <v>143116</v>
      </c>
    </row>
    <row r="153" spans="1:2" x14ac:dyDescent="0.25">
      <c r="A153" s="1" t="s">
        <v>342</v>
      </c>
      <c r="B153" s="2">
        <v>241048</v>
      </c>
    </row>
    <row r="154" spans="1:2" x14ac:dyDescent="0.25">
      <c r="A154" s="1" t="s">
        <v>345</v>
      </c>
      <c r="B154" s="2">
        <v>229043</v>
      </c>
    </row>
    <row r="155" spans="1:2" x14ac:dyDescent="0.25">
      <c r="A155" s="1" t="s">
        <v>347</v>
      </c>
      <c r="B155" s="2">
        <v>127304</v>
      </c>
    </row>
    <row r="156" spans="1:2" x14ac:dyDescent="0.25">
      <c r="A156" s="1" t="s">
        <v>349</v>
      </c>
      <c r="B156" s="2">
        <v>114751</v>
      </c>
    </row>
    <row r="157" spans="1:2" x14ac:dyDescent="0.25">
      <c r="A157" s="1" t="s">
        <v>352</v>
      </c>
      <c r="B157" s="2">
        <v>5737</v>
      </c>
    </row>
    <row r="158" spans="1:2" x14ac:dyDescent="0.25">
      <c r="A158" s="1" t="s">
        <v>354</v>
      </c>
      <c r="B158" s="1"/>
    </row>
    <row r="159" spans="1:2" x14ac:dyDescent="0.25">
      <c r="A159" s="1" t="s">
        <v>356</v>
      </c>
      <c r="B159" s="1"/>
    </row>
    <row r="160" spans="1:2" x14ac:dyDescent="0.25">
      <c r="A160" s="1" t="s">
        <v>358</v>
      </c>
      <c r="B160" s="1"/>
    </row>
    <row r="161" spans="1:2" x14ac:dyDescent="0.25">
      <c r="A161" s="1" t="s">
        <v>361</v>
      </c>
      <c r="B161" s="2">
        <v>37430</v>
      </c>
    </row>
    <row r="162" spans="1:2" x14ac:dyDescent="0.25">
      <c r="A162" s="1" t="s">
        <v>363</v>
      </c>
      <c r="B162" s="2">
        <v>19660</v>
      </c>
    </row>
    <row r="163" spans="1:2" x14ac:dyDescent="0.25">
      <c r="A163" s="1" t="s">
        <v>365</v>
      </c>
      <c r="B163" s="2">
        <v>8764</v>
      </c>
    </row>
    <row r="164" spans="1:2" x14ac:dyDescent="0.25">
      <c r="A164" s="1" t="s">
        <v>368</v>
      </c>
      <c r="B164" s="2">
        <v>217623</v>
      </c>
    </row>
    <row r="165" spans="1:2" x14ac:dyDescent="0.25">
      <c r="A165" s="1" t="s">
        <v>370</v>
      </c>
      <c r="B165" s="2">
        <v>61101</v>
      </c>
    </row>
    <row r="166" spans="1:2" x14ac:dyDescent="0.25">
      <c r="A166" s="1" t="s">
        <v>372</v>
      </c>
      <c r="B166" s="2">
        <v>62732</v>
      </c>
    </row>
    <row r="167" spans="1:2" x14ac:dyDescent="0.25">
      <c r="A167" s="1" t="s">
        <v>374</v>
      </c>
      <c r="B167" s="2">
        <v>57987</v>
      </c>
    </row>
    <row r="168" spans="1:2" x14ac:dyDescent="0.25">
      <c r="A168" s="1" t="s">
        <v>376</v>
      </c>
      <c r="B168" s="2">
        <v>13709</v>
      </c>
    </row>
    <row r="169" spans="1:2" x14ac:dyDescent="0.25">
      <c r="A169" s="1" t="s">
        <v>379</v>
      </c>
      <c r="B169" s="1"/>
    </row>
    <row r="170" spans="1:2" x14ac:dyDescent="0.25">
      <c r="A170" s="1" t="s">
        <v>381</v>
      </c>
      <c r="B170" s="1"/>
    </row>
    <row r="171" spans="1:2" x14ac:dyDescent="0.25">
      <c r="A171" s="1" t="s">
        <v>383</v>
      </c>
      <c r="B171" s="1"/>
    </row>
    <row r="172" spans="1:2" x14ac:dyDescent="0.25">
      <c r="A172" s="1" t="s">
        <v>385</v>
      </c>
      <c r="B172" s="1"/>
    </row>
    <row r="173" spans="1:2" x14ac:dyDescent="0.25">
      <c r="A173" s="1" t="s">
        <v>387</v>
      </c>
      <c r="B173" s="1"/>
    </row>
    <row r="174" spans="1:2" x14ac:dyDescent="0.25">
      <c r="A174" s="1" t="s">
        <v>390</v>
      </c>
      <c r="B174" s="1"/>
    </row>
    <row r="175" spans="1:2" x14ac:dyDescent="0.25">
      <c r="A175" s="1" t="s">
        <v>392</v>
      </c>
      <c r="B175" s="1"/>
    </row>
    <row r="176" spans="1:2" x14ac:dyDescent="0.25">
      <c r="A176" s="1" t="s">
        <v>394</v>
      </c>
      <c r="B176" s="1"/>
    </row>
    <row r="177" spans="1:2" x14ac:dyDescent="0.25">
      <c r="A177" s="1" t="s">
        <v>396</v>
      </c>
      <c r="B177" s="1"/>
    </row>
    <row r="178" spans="1:2" x14ac:dyDescent="0.25">
      <c r="A178" s="1" t="s">
        <v>399</v>
      </c>
      <c r="B178" s="2">
        <v>47202</v>
      </c>
    </row>
    <row r="179" spans="1:2" x14ac:dyDescent="0.25">
      <c r="A179" s="1" t="s">
        <v>401</v>
      </c>
      <c r="B179" s="2">
        <v>10835</v>
      </c>
    </row>
    <row r="180" spans="1:2" x14ac:dyDescent="0.25">
      <c r="A180" s="1" t="s">
        <v>403</v>
      </c>
      <c r="B180" s="2">
        <v>9928</v>
      </c>
    </row>
    <row r="181" spans="1:2" x14ac:dyDescent="0.25">
      <c r="A181" s="1" t="s">
        <v>405</v>
      </c>
      <c r="B181" s="2">
        <v>8407</v>
      </c>
    </row>
    <row r="182" spans="1:2" x14ac:dyDescent="0.25">
      <c r="A182" s="1" t="s">
        <v>408</v>
      </c>
      <c r="B182" s="2">
        <v>9657</v>
      </c>
    </row>
    <row r="183" spans="1:2" x14ac:dyDescent="0.25">
      <c r="A183" s="1" t="s">
        <v>410</v>
      </c>
      <c r="B183" s="2">
        <v>2883</v>
      </c>
    </row>
    <row r="184" spans="1:2" x14ac:dyDescent="0.25">
      <c r="A184" s="1" t="s">
        <v>412</v>
      </c>
      <c r="B184" s="2">
        <v>11238</v>
      </c>
    </row>
    <row r="185" spans="1:2" x14ac:dyDescent="0.25">
      <c r="A185" s="1" t="s">
        <v>414</v>
      </c>
      <c r="B185" s="2">
        <v>8311</v>
      </c>
    </row>
    <row r="186" spans="1:2" x14ac:dyDescent="0.25">
      <c r="A186" s="1" t="s">
        <v>417</v>
      </c>
      <c r="B186" s="1"/>
    </row>
    <row r="187" spans="1:2" x14ac:dyDescent="0.25">
      <c r="A187" s="1" t="s">
        <v>419</v>
      </c>
      <c r="B187" s="1"/>
    </row>
    <row r="188" spans="1:2" x14ac:dyDescent="0.25">
      <c r="A188" s="1" t="s">
        <v>421</v>
      </c>
      <c r="B188" s="1"/>
    </row>
    <row r="189" spans="1:2" x14ac:dyDescent="0.25">
      <c r="A189" s="1" t="s">
        <v>423</v>
      </c>
      <c r="B189" s="1"/>
    </row>
    <row r="190" spans="1:2" x14ac:dyDescent="0.25">
      <c r="A190" s="1" t="s">
        <v>426</v>
      </c>
      <c r="B190" s="2">
        <v>45932</v>
      </c>
    </row>
    <row r="191" spans="1:2" x14ac:dyDescent="0.25">
      <c r="A191" s="1" t="s">
        <v>428</v>
      </c>
      <c r="B191" s="2">
        <v>17979</v>
      </c>
    </row>
    <row r="192" spans="1:2" x14ac:dyDescent="0.25">
      <c r="A192" s="1" t="s">
        <v>430</v>
      </c>
      <c r="B192" s="2">
        <v>11073</v>
      </c>
    </row>
    <row r="193" spans="1:2" x14ac:dyDescent="0.25">
      <c r="A193" s="1" t="s">
        <v>432</v>
      </c>
      <c r="B193" s="2">
        <v>18312</v>
      </c>
    </row>
    <row r="194" spans="1:2" x14ac:dyDescent="0.25">
      <c r="A194" s="1" t="s">
        <v>434</v>
      </c>
      <c r="B194" s="2">
        <v>12469</v>
      </c>
    </row>
    <row r="195" spans="1:2" x14ac:dyDescent="0.25">
      <c r="A195" s="1" t="s">
        <v>436</v>
      </c>
      <c r="B195" s="2">
        <v>6757</v>
      </c>
    </row>
    <row r="196" spans="1:2" x14ac:dyDescent="0.25">
      <c r="A196" s="1" t="s">
        <v>439</v>
      </c>
      <c r="B196" s="2">
        <v>9729</v>
      </c>
    </row>
    <row r="197" spans="1:2" x14ac:dyDescent="0.25">
      <c r="A197" s="1" t="s">
        <v>441</v>
      </c>
      <c r="B197" s="2">
        <v>6550</v>
      </c>
    </row>
    <row r="198" spans="1:2" x14ac:dyDescent="0.25">
      <c r="A198" s="1" t="s">
        <v>443</v>
      </c>
      <c r="B198" s="2">
        <v>5257</v>
      </c>
    </row>
    <row r="199" spans="1:2" x14ac:dyDescent="0.25">
      <c r="A199" s="1" t="s">
        <v>445</v>
      </c>
      <c r="B199" s="2">
        <v>3316</v>
      </c>
    </row>
    <row r="200" spans="1:2" x14ac:dyDescent="0.25">
      <c r="A200" s="1" t="s">
        <v>448</v>
      </c>
      <c r="B200" s="1"/>
    </row>
    <row r="201" spans="1:2" x14ac:dyDescent="0.25">
      <c r="A201" s="1" t="s">
        <v>450</v>
      </c>
      <c r="B201" s="1"/>
    </row>
    <row r="202" spans="1:2" x14ac:dyDescent="0.25">
      <c r="A202" s="1" t="s">
        <v>452</v>
      </c>
      <c r="B202" s="1"/>
    </row>
    <row r="203" spans="1:2" x14ac:dyDescent="0.25">
      <c r="A203" s="1" t="s">
        <v>454</v>
      </c>
      <c r="B203" s="1"/>
    </row>
    <row r="204" spans="1:2" x14ac:dyDescent="0.25">
      <c r="A204" s="1" t="s">
        <v>457</v>
      </c>
      <c r="B204" s="1"/>
    </row>
    <row r="205" spans="1:2" x14ac:dyDescent="0.25">
      <c r="A205" s="1" t="s">
        <v>459</v>
      </c>
      <c r="B205" s="1"/>
    </row>
    <row r="206" spans="1:2" x14ac:dyDescent="0.25">
      <c r="A206" s="1" t="s">
        <v>461</v>
      </c>
      <c r="B206" s="1"/>
    </row>
    <row r="207" spans="1:2" x14ac:dyDescent="0.25">
      <c r="A207" s="1" t="s">
        <v>463</v>
      </c>
      <c r="B207" s="1"/>
    </row>
    <row r="208" spans="1:2" x14ac:dyDescent="0.25">
      <c r="A208" s="1" t="s">
        <v>466</v>
      </c>
      <c r="B208" s="2">
        <v>488380</v>
      </c>
    </row>
    <row r="209" spans="1:2" x14ac:dyDescent="0.25">
      <c r="A209" s="1" t="s">
        <v>468</v>
      </c>
      <c r="B209" s="2">
        <v>228190</v>
      </c>
    </row>
    <row r="210" spans="1:2" x14ac:dyDescent="0.25">
      <c r="A210" s="1" t="s">
        <v>470</v>
      </c>
      <c r="B210" s="2">
        <v>157298</v>
      </c>
    </row>
    <row r="211" spans="1:2" x14ac:dyDescent="0.25">
      <c r="A211" s="1" t="s">
        <v>472</v>
      </c>
      <c r="B211" s="2">
        <v>208630</v>
      </c>
    </row>
    <row r="212" spans="1:2" x14ac:dyDescent="0.25">
      <c r="A212" s="1" t="s">
        <v>475</v>
      </c>
      <c r="B212" s="1"/>
    </row>
    <row r="213" spans="1:2" x14ac:dyDescent="0.25">
      <c r="A213" s="1" t="s">
        <v>476</v>
      </c>
      <c r="B213" s="2">
        <v>328997</v>
      </c>
    </row>
    <row r="214" spans="1:2" x14ac:dyDescent="0.25">
      <c r="A214" s="1" t="s">
        <v>478</v>
      </c>
      <c r="B214" s="2">
        <v>32830</v>
      </c>
    </row>
    <row r="215" spans="1:2" x14ac:dyDescent="0.25">
      <c r="A215" s="1" t="s">
        <v>480</v>
      </c>
      <c r="B215" s="2">
        <v>7997</v>
      </c>
    </row>
    <row r="216" spans="1:2" x14ac:dyDescent="0.25">
      <c r="A216" s="1" t="s">
        <v>482</v>
      </c>
      <c r="B216" s="1"/>
    </row>
    <row r="217" spans="1:2" x14ac:dyDescent="0.25">
      <c r="A217" s="1" t="s">
        <v>484</v>
      </c>
      <c r="B217" s="1"/>
    </row>
    <row r="218" spans="1:2" x14ac:dyDescent="0.25">
      <c r="A218" s="1" t="s">
        <v>485</v>
      </c>
      <c r="B218" s="1"/>
    </row>
    <row r="219" spans="1:2" x14ac:dyDescent="0.25">
      <c r="A219" s="1" t="s">
        <v>486</v>
      </c>
      <c r="B219" s="2">
        <v>202976</v>
      </c>
    </row>
    <row r="220" spans="1:2" x14ac:dyDescent="0.25">
      <c r="A220" s="1" t="s">
        <v>488</v>
      </c>
      <c r="B220" s="2">
        <v>130570</v>
      </c>
    </row>
    <row r="221" spans="1:2" x14ac:dyDescent="0.25">
      <c r="A221" s="1" t="s">
        <v>490</v>
      </c>
      <c r="B221" s="2">
        <v>83640</v>
      </c>
    </row>
    <row r="222" spans="1:2" x14ac:dyDescent="0.25">
      <c r="A222" s="1" t="s">
        <v>493</v>
      </c>
      <c r="B222" s="2">
        <v>100574</v>
      </c>
    </row>
    <row r="223" spans="1:2" x14ac:dyDescent="0.25">
      <c r="A223" s="1" t="s">
        <v>495</v>
      </c>
      <c r="B223" s="2">
        <v>53167</v>
      </c>
    </row>
    <row r="224" spans="1:2" x14ac:dyDescent="0.25">
      <c r="A224" s="1" t="s">
        <v>497</v>
      </c>
      <c r="B224" s="2">
        <v>23165</v>
      </c>
    </row>
    <row r="225" spans="1:2" x14ac:dyDescent="0.25">
      <c r="A225" s="1" t="s">
        <v>500</v>
      </c>
      <c r="B225" s="2">
        <v>150934</v>
      </c>
    </row>
    <row r="226" spans="1:2" x14ac:dyDescent="0.25">
      <c r="A226" s="1" t="s">
        <v>502</v>
      </c>
      <c r="B226" s="2">
        <v>91261</v>
      </c>
    </row>
    <row r="227" spans="1:2" x14ac:dyDescent="0.25">
      <c r="A227" s="1" t="s">
        <v>504</v>
      </c>
      <c r="B227" s="2">
        <v>20090</v>
      </c>
    </row>
    <row r="228" spans="1:2" x14ac:dyDescent="0.25">
      <c r="A228" s="1" t="s">
        <v>506</v>
      </c>
      <c r="B228" s="2">
        <v>160662</v>
      </c>
    </row>
    <row r="229" spans="1:2" x14ac:dyDescent="0.25">
      <c r="A229" s="1" t="s">
        <v>509</v>
      </c>
      <c r="B229" s="1"/>
    </row>
    <row r="230" spans="1:2" x14ac:dyDescent="0.25">
      <c r="A230" s="1" t="s">
        <v>510</v>
      </c>
      <c r="B230" s="1"/>
    </row>
    <row r="231" spans="1:2" x14ac:dyDescent="0.25">
      <c r="A231" s="1" t="s">
        <v>511</v>
      </c>
      <c r="B231" s="2">
        <v>43242</v>
      </c>
    </row>
    <row r="232" spans="1:2" x14ac:dyDescent="0.25">
      <c r="A232" s="1" t="s">
        <v>513</v>
      </c>
      <c r="B232" s="2">
        <v>38153</v>
      </c>
    </row>
    <row r="233" spans="1:2" x14ac:dyDescent="0.25">
      <c r="A233" s="1" t="s">
        <v>515</v>
      </c>
      <c r="B233" s="2">
        <v>6228</v>
      </c>
    </row>
    <row r="234" spans="1:2" x14ac:dyDescent="0.25">
      <c r="A234" s="1" t="s">
        <v>518</v>
      </c>
      <c r="B234" s="2">
        <v>85944</v>
      </c>
    </row>
    <row r="235" spans="1:2" x14ac:dyDescent="0.25">
      <c r="A235" s="1" t="s">
        <v>520</v>
      </c>
      <c r="B235" s="2">
        <v>37588</v>
      </c>
    </row>
    <row r="236" spans="1:2" x14ac:dyDescent="0.25">
      <c r="A236" s="1" t="s">
        <v>522</v>
      </c>
      <c r="B236" s="2">
        <v>32742</v>
      </c>
    </row>
    <row r="237" spans="1:2" x14ac:dyDescent="0.25">
      <c r="A237" s="1" t="s">
        <v>524</v>
      </c>
      <c r="B237" s="2">
        <v>31356</v>
      </c>
    </row>
    <row r="238" spans="1:2" x14ac:dyDescent="0.25">
      <c r="A238" s="1" t="s">
        <v>527</v>
      </c>
      <c r="B238" s="2">
        <v>340605</v>
      </c>
    </row>
    <row r="239" spans="1:2" x14ac:dyDescent="0.25">
      <c r="A239" s="1" t="s">
        <v>529</v>
      </c>
      <c r="B239" s="2">
        <v>27619</v>
      </c>
    </row>
    <row r="240" spans="1:2" x14ac:dyDescent="0.25">
      <c r="A240" s="1" t="s">
        <v>531</v>
      </c>
      <c r="B240" s="2">
        <v>21389</v>
      </c>
    </row>
    <row r="241" spans="1:2" x14ac:dyDescent="0.25">
      <c r="A241" s="1" t="s">
        <v>533</v>
      </c>
      <c r="B241" s="2">
        <v>16590</v>
      </c>
    </row>
    <row r="242" spans="1:2" x14ac:dyDescent="0.25">
      <c r="A242" s="1" t="s">
        <v>536</v>
      </c>
      <c r="B242" s="2">
        <v>514519</v>
      </c>
    </row>
    <row r="243" spans="1:2" x14ac:dyDescent="0.25">
      <c r="A243" s="1" t="s">
        <v>538</v>
      </c>
      <c r="B243" s="2">
        <v>113839</v>
      </c>
    </row>
    <row r="244" spans="1:2" x14ac:dyDescent="0.25">
      <c r="A244" s="1" t="s">
        <v>540</v>
      </c>
      <c r="B244" s="2">
        <v>106560</v>
      </c>
    </row>
    <row r="245" spans="1:2" x14ac:dyDescent="0.25">
      <c r="A245" s="1" t="s">
        <v>542</v>
      </c>
      <c r="B245" s="2">
        <v>83267</v>
      </c>
    </row>
    <row r="246" spans="1:2" x14ac:dyDescent="0.25">
      <c r="A246" s="1" t="s">
        <v>544</v>
      </c>
      <c r="B246" s="2">
        <v>104958</v>
      </c>
    </row>
    <row r="247" spans="1:2" x14ac:dyDescent="0.25">
      <c r="A247" s="1" t="s">
        <v>546</v>
      </c>
      <c r="B247" s="2">
        <v>31260</v>
      </c>
    </row>
    <row r="248" spans="1:2" x14ac:dyDescent="0.25">
      <c r="A248" s="1" t="s">
        <v>548</v>
      </c>
      <c r="B248" s="2">
        <v>19644</v>
      </c>
    </row>
    <row r="249" spans="1:2" x14ac:dyDescent="0.25">
      <c r="A249" s="1" t="s">
        <v>551</v>
      </c>
      <c r="B249" s="2">
        <v>699928</v>
      </c>
    </row>
    <row r="250" spans="1:2" x14ac:dyDescent="0.25">
      <c r="A250" s="1" t="s">
        <v>553</v>
      </c>
      <c r="B250" s="2">
        <v>753015</v>
      </c>
    </row>
    <row r="251" spans="1:2" x14ac:dyDescent="0.25">
      <c r="A251" s="1" t="s">
        <v>555</v>
      </c>
      <c r="B251" s="2">
        <v>81693</v>
      </c>
    </row>
    <row r="252" spans="1:2" x14ac:dyDescent="0.25">
      <c r="A252" s="1" t="s">
        <v>557</v>
      </c>
      <c r="B252" s="2">
        <v>49782</v>
      </c>
    </row>
    <row r="253" spans="1:2" x14ac:dyDescent="0.25">
      <c r="A253" s="1" t="s">
        <v>560</v>
      </c>
      <c r="B253" s="2">
        <v>529269</v>
      </c>
    </row>
    <row r="254" spans="1:2" x14ac:dyDescent="0.25">
      <c r="A254" s="1" t="s">
        <v>562</v>
      </c>
      <c r="B254" s="2">
        <v>39313</v>
      </c>
    </row>
    <row r="255" spans="1:2" x14ac:dyDescent="0.25">
      <c r="A255" s="1" t="s">
        <v>564</v>
      </c>
      <c r="B255" s="2">
        <v>18106</v>
      </c>
    </row>
    <row r="256" spans="1:2" x14ac:dyDescent="0.25">
      <c r="A256" s="1" t="s">
        <v>566</v>
      </c>
      <c r="B256" s="2">
        <v>19382</v>
      </c>
    </row>
    <row r="257" spans="1:2" x14ac:dyDescent="0.25">
      <c r="A257" s="1" t="s">
        <v>569</v>
      </c>
      <c r="B257" s="1"/>
    </row>
    <row r="258" spans="1:2" x14ac:dyDescent="0.25">
      <c r="A258" s="1" t="s">
        <v>570</v>
      </c>
      <c r="B258" s="1"/>
    </row>
    <row r="259" spans="1:2" x14ac:dyDescent="0.25">
      <c r="A259" s="1" t="s">
        <v>571</v>
      </c>
      <c r="B259" s="1"/>
    </row>
    <row r="260" spans="1:2" x14ac:dyDescent="0.25">
      <c r="A260" s="1" t="s">
        <v>572</v>
      </c>
      <c r="B260" s="1"/>
    </row>
    <row r="261" spans="1:2" x14ac:dyDescent="0.25">
      <c r="A261" s="1" t="s">
        <v>573</v>
      </c>
      <c r="B261" s="1"/>
    </row>
    <row r="262" spans="1:2" x14ac:dyDescent="0.25">
      <c r="A262" s="1" t="s">
        <v>575</v>
      </c>
      <c r="B262" s="2">
        <v>34893</v>
      </c>
    </row>
    <row r="263" spans="1:2" x14ac:dyDescent="0.25">
      <c r="A263" s="1" t="s">
        <v>577</v>
      </c>
      <c r="B263" s="2">
        <v>6925</v>
      </c>
    </row>
    <row r="264" spans="1:2" x14ac:dyDescent="0.25">
      <c r="A264" s="1" t="s">
        <v>579</v>
      </c>
      <c r="B264" s="2">
        <v>9509</v>
      </c>
    </row>
    <row r="265" spans="1:2" x14ac:dyDescent="0.25">
      <c r="A265" s="1" t="s">
        <v>582</v>
      </c>
      <c r="B265" s="2">
        <v>179484</v>
      </c>
    </row>
    <row r="266" spans="1:2" x14ac:dyDescent="0.25">
      <c r="A266" s="1" t="s">
        <v>584</v>
      </c>
      <c r="B266" s="2">
        <v>65004</v>
      </c>
    </row>
    <row r="267" spans="1:2" x14ac:dyDescent="0.25">
      <c r="A267" s="1" t="s">
        <v>586</v>
      </c>
      <c r="B267" s="2">
        <v>58557</v>
      </c>
    </row>
    <row r="268" spans="1:2" x14ac:dyDescent="0.25">
      <c r="A268" s="1" t="s">
        <v>588</v>
      </c>
      <c r="B268" s="2">
        <v>33874</v>
      </c>
    </row>
    <row r="269" spans="1:2" x14ac:dyDescent="0.25">
      <c r="A269" s="1" t="s">
        <v>591</v>
      </c>
      <c r="B269" s="2">
        <v>620684</v>
      </c>
    </row>
    <row r="270" spans="1:2" x14ac:dyDescent="0.25">
      <c r="A270" s="1" t="s">
        <v>593</v>
      </c>
      <c r="B270" s="2">
        <v>154681</v>
      </c>
    </row>
    <row r="271" spans="1:2" x14ac:dyDescent="0.25">
      <c r="A271" s="1" t="s">
        <v>595</v>
      </c>
      <c r="B271" s="2">
        <v>240549</v>
      </c>
    </row>
    <row r="272" spans="1:2" x14ac:dyDescent="0.25">
      <c r="A272" s="1" t="s">
        <v>597</v>
      </c>
      <c r="B272" s="2">
        <v>117437</v>
      </c>
    </row>
    <row r="273" spans="1:2" x14ac:dyDescent="0.25">
      <c r="A273" s="1" t="s">
        <v>599</v>
      </c>
      <c r="B273" s="2">
        <v>80871</v>
      </c>
    </row>
    <row r="274" spans="1:2" x14ac:dyDescent="0.25">
      <c r="A274" s="1" t="s">
        <v>602</v>
      </c>
      <c r="B274" s="2">
        <v>9444</v>
      </c>
    </row>
    <row r="275" spans="1:2" x14ac:dyDescent="0.25">
      <c r="A275" s="1" t="s">
        <v>604</v>
      </c>
      <c r="B275" s="2">
        <v>4172</v>
      </c>
    </row>
    <row r="276" spans="1:2" x14ac:dyDescent="0.25">
      <c r="A276" s="1" t="s">
        <v>606</v>
      </c>
      <c r="B276" s="2">
        <v>1938</v>
      </c>
    </row>
    <row r="277" spans="1:2" x14ac:dyDescent="0.25">
      <c r="A277" s="1" t="s">
        <v>609</v>
      </c>
      <c r="B277" s="2">
        <v>67563</v>
      </c>
    </row>
    <row r="278" spans="1:2" x14ac:dyDescent="0.25">
      <c r="A278" s="1" t="s">
        <v>611</v>
      </c>
      <c r="B278" s="2">
        <v>26433</v>
      </c>
    </row>
    <row r="279" spans="1:2" x14ac:dyDescent="0.25">
      <c r="A279" s="1" t="s">
        <v>613</v>
      </c>
      <c r="B279" s="2">
        <v>42301</v>
      </c>
    </row>
    <row r="280" spans="1:2" x14ac:dyDescent="0.25">
      <c r="A280" s="1" t="s">
        <v>615</v>
      </c>
      <c r="B280" s="2">
        <v>29815</v>
      </c>
    </row>
    <row r="281" spans="1:2" x14ac:dyDescent="0.25">
      <c r="A281" s="1" t="s">
        <v>617</v>
      </c>
      <c r="B281" s="2">
        <v>20801</v>
      </c>
    </row>
    <row r="282" spans="1:2" x14ac:dyDescent="0.25">
      <c r="A282" s="1" t="s">
        <v>619</v>
      </c>
      <c r="B282" s="2">
        <v>17266</v>
      </c>
    </row>
    <row r="283" spans="1:2" x14ac:dyDescent="0.25">
      <c r="A283" s="1" t="s">
        <v>621</v>
      </c>
      <c r="B283" s="2">
        <v>27421</v>
      </c>
    </row>
    <row r="284" spans="1:2" x14ac:dyDescent="0.25">
      <c r="A284" s="1" t="s">
        <v>623</v>
      </c>
      <c r="B284" s="2">
        <v>2827</v>
      </c>
    </row>
    <row r="285" spans="1:2" x14ac:dyDescent="0.25">
      <c r="A285" s="1" t="s">
        <v>626</v>
      </c>
      <c r="B285" s="2">
        <v>272079</v>
      </c>
    </row>
    <row r="286" spans="1:2" x14ac:dyDescent="0.25">
      <c r="A286" s="1" t="s">
        <v>628</v>
      </c>
      <c r="B286" s="2">
        <v>77555</v>
      </c>
    </row>
    <row r="287" spans="1:2" x14ac:dyDescent="0.25">
      <c r="A287" s="1" t="s">
        <v>630</v>
      </c>
      <c r="B287" s="2">
        <v>56918</v>
      </c>
    </row>
    <row r="288" spans="1:2" x14ac:dyDescent="0.25">
      <c r="A288" s="1" t="s">
        <v>632</v>
      </c>
      <c r="B288" s="2">
        <v>68837</v>
      </c>
    </row>
    <row r="289" spans="1:2" x14ac:dyDescent="0.25">
      <c r="A289" s="1" t="s">
        <v>634</v>
      </c>
      <c r="B289" s="2">
        <v>49977</v>
      </c>
    </row>
    <row r="290" spans="1:2" x14ac:dyDescent="0.25">
      <c r="A290" s="1" t="s">
        <v>637</v>
      </c>
      <c r="B290" s="2">
        <v>441437</v>
      </c>
    </row>
    <row r="291" spans="1:2" x14ac:dyDescent="0.25">
      <c r="A291" s="1" t="s">
        <v>639</v>
      </c>
      <c r="B291" s="2">
        <v>280632</v>
      </c>
    </row>
    <row r="292" spans="1:2" x14ac:dyDescent="0.25">
      <c r="A292" s="1" t="s">
        <v>641</v>
      </c>
      <c r="B292" s="2">
        <v>120495</v>
      </c>
    </row>
    <row r="293" spans="1:2" x14ac:dyDescent="0.25">
      <c r="A293" s="1" t="s">
        <v>643</v>
      </c>
      <c r="B293" s="2">
        <v>91102</v>
      </c>
    </row>
    <row r="294" spans="1:2" x14ac:dyDescent="0.25">
      <c r="A294" s="1" t="s">
        <v>645</v>
      </c>
      <c r="B294" s="2">
        <v>23966</v>
      </c>
    </row>
    <row r="295" spans="1:2" x14ac:dyDescent="0.25">
      <c r="A295" s="1" t="s">
        <v>648</v>
      </c>
      <c r="B295" s="2">
        <v>11740</v>
      </c>
    </row>
    <row r="296" spans="1:2" x14ac:dyDescent="0.25">
      <c r="A296" s="1" t="s">
        <v>650</v>
      </c>
      <c r="B296" s="2">
        <v>7747</v>
      </c>
    </row>
    <row r="297" spans="1:2" x14ac:dyDescent="0.25">
      <c r="A297" s="1" t="s">
        <v>652</v>
      </c>
      <c r="B297" s="2">
        <v>4152</v>
      </c>
    </row>
    <row r="298" spans="1:2" x14ac:dyDescent="0.25">
      <c r="A298" s="1" t="s">
        <v>654</v>
      </c>
      <c r="B298" s="2">
        <v>3683</v>
      </c>
    </row>
    <row r="299" spans="1:2" x14ac:dyDescent="0.25">
      <c r="A299" s="1" t="s">
        <v>657</v>
      </c>
      <c r="B299" s="2">
        <v>399526</v>
      </c>
    </row>
    <row r="300" spans="1:2" x14ac:dyDescent="0.25">
      <c r="A300" s="1" t="s">
        <v>659</v>
      </c>
      <c r="B300" s="2">
        <v>198057</v>
      </c>
    </row>
    <row r="301" spans="1:2" x14ac:dyDescent="0.25">
      <c r="A301" s="1" t="s">
        <v>661</v>
      </c>
      <c r="B301" s="2">
        <v>93384</v>
      </c>
    </row>
    <row r="302" spans="1:2" x14ac:dyDescent="0.25">
      <c r="A302" s="1" t="s">
        <v>663</v>
      </c>
      <c r="B302" s="2">
        <v>70551</v>
      </c>
    </row>
    <row r="303" spans="1:2" x14ac:dyDescent="0.25">
      <c r="A303" s="1" t="s">
        <v>665</v>
      </c>
      <c r="B303" s="2">
        <v>66427</v>
      </c>
    </row>
    <row r="304" spans="1:2" x14ac:dyDescent="0.25">
      <c r="A304" s="1" t="s">
        <v>667</v>
      </c>
      <c r="B304" s="2">
        <v>31731</v>
      </c>
    </row>
    <row r="305" spans="1:2" x14ac:dyDescent="0.25">
      <c r="A305" s="1" t="s">
        <v>670</v>
      </c>
      <c r="B305" s="2">
        <v>101385</v>
      </c>
    </row>
    <row r="306" spans="1:2" x14ac:dyDescent="0.25">
      <c r="A306" s="1" t="s">
        <v>672</v>
      </c>
      <c r="B306" s="2">
        <v>36780</v>
      </c>
    </row>
    <row r="307" spans="1:2" x14ac:dyDescent="0.25">
      <c r="A307" s="1" t="s">
        <v>674</v>
      </c>
      <c r="B307" s="2">
        <v>37497</v>
      </c>
    </row>
    <row r="308" spans="1:2" x14ac:dyDescent="0.25">
      <c r="A308" s="1" t="s">
        <v>676</v>
      </c>
      <c r="B308" s="2">
        <v>24820</v>
      </c>
    </row>
    <row r="309" spans="1:2" x14ac:dyDescent="0.25">
      <c r="A309" s="1" t="s">
        <v>678</v>
      </c>
      <c r="B309" s="2">
        <v>21879</v>
      </c>
    </row>
    <row r="310" spans="1:2" x14ac:dyDescent="0.25">
      <c r="A310" s="1" t="s">
        <v>681</v>
      </c>
      <c r="B310" s="2">
        <v>59265</v>
      </c>
    </row>
    <row r="311" spans="1:2" x14ac:dyDescent="0.25">
      <c r="A311" s="1" t="s">
        <v>683</v>
      </c>
      <c r="B311" s="2">
        <v>36998</v>
      </c>
    </row>
    <row r="312" spans="1:2" x14ac:dyDescent="0.25">
      <c r="A312" s="1" t="s">
        <v>685</v>
      </c>
      <c r="B312" s="2">
        <v>46967</v>
      </c>
    </row>
    <row r="313" spans="1:2" x14ac:dyDescent="0.25">
      <c r="A313" s="1" t="s">
        <v>687</v>
      </c>
      <c r="B313" s="2">
        <v>12873</v>
      </c>
    </row>
    <row r="314" spans="1:2" x14ac:dyDescent="0.25">
      <c r="A314" s="1" t="s">
        <v>690</v>
      </c>
      <c r="B314" s="2">
        <v>45387</v>
      </c>
    </row>
    <row r="315" spans="1:2" x14ac:dyDescent="0.25">
      <c r="A315" s="1" t="s">
        <v>692</v>
      </c>
      <c r="B315" s="2">
        <v>17899</v>
      </c>
    </row>
    <row r="316" spans="1:2" x14ac:dyDescent="0.25">
      <c r="A316" s="1" t="s">
        <v>694</v>
      </c>
      <c r="B316" s="2">
        <v>15737</v>
      </c>
    </row>
    <row r="317" spans="1:2" x14ac:dyDescent="0.25">
      <c r="A317" s="1" t="s">
        <v>697</v>
      </c>
      <c r="B317" s="2">
        <v>176969</v>
      </c>
    </row>
    <row r="318" spans="1:2" x14ac:dyDescent="0.25">
      <c r="A318" s="1" t="s">
        <v>699</v>
      </c>
      <c r="B318" s="2">
        <v>41939</v>
      </c>
    </row>
    <row r="319" spans="1:2" x14ac:dyDescent="0.25">
      <c r="A319" s="1" t="s">
        <v>701</v>
      </c>
      <c r="B319" s="2">
        <v>60788</v>
      </c>
    </row>
    <row r="320" spans="1:2" x14ac:dyDescent="0.25">
      <c r="A320" s="1" t="s">
        <v>703</v>
      </c>
      <c r="B320" s="2">
        <v>46398</v>
      </c>
    </row>
    <row r="321" spans="1:2" x14ac:dyDescent="0.25">
      <c r="A321" s="1" t="s">
        <v>705</v>
      </c>
      <c r="B321" s="2">
        <v>13313</v>
      </c>
    </row>
    <row r="322" spans="1:2" x14ac:dyDescent="0.25">
      <c r="A322" s="1" t="s">
        <v>708</v>
      </c>
      <c r="B322" s="2">
        <v>60370</v>
      </c>
    </row>
    <row r="323" spans="1:2" x14ac:dyDescent="0.25">
      <c r="A323" s="1" t="s">
        <v>710</v>
      </c>
      <c r="B323" s="2">
        <v>10729</v>
      </c>
    </row>
    <row r="324" spans="1:2" x14ac:dyDescent="0.25">
      <c r="A324" s="1" t="s">
        <v>712</v>
      </c>
      <c r="B324" s="2">
        <v>7843</v>
      </c>
    </row>
    <row r="325" spans="1:2" x14ac:dyDescent="0.25">
      <c r="A325" s="1" t="s">
        <v>715</v>
      </c>
      <c r="B325" s="2">
        <v>5116</v>
      </c>
    </row>
    <row r="326" spans="1:2" x14ac:dyDescent="0.25">
      <c r="A326" s="1" t="s">
        <v>717</v>
      </c>
      <c r="B326" s="2">
        <v>1653</v>
      </c>
    </row>
    <row r="327" spans="1:2" x14ac:dyDescent="0.25">
      <c r="A327" s="1" t="s">
        <v>719</v>
      </c>
      <c r="B327" s="1"/>
    </row>
    <row r="328" spans="1:2" x14ac:dyDescent="0.25">
      <c r="A328" s="1" t="s">
        <v>722</v>
      </c>
      <c r="B328" s="2">
        <v>246072</v>
      </c>
    </row>
    <row r="329" spans="1:2" x14ac:dyDescent="0.25">
      <c r="A329" s="1" t="s">
        <v>724</v>
      </c>
      <c r="B329" s="2">
        <v>319133</v>
      </c>
    </row>
    <row r="330" spans="1:2" x14ac:dyDescent="0.25">
      <c r="A330" s="1" t="s">
        <v>726</v>
      </c>
      <c r="B330" s="2">
        <v>187551</v>
      </c>
    </row>
    <row r="331" spans="1:2" x14ac:dyDescent="0.25">
      <c r="A331" s="1" t="s">
        <v>728</v>
      </c>
      <c r="B331" s="2">
        <v>168433</v>
      </c>
    </row>
    <row r="332" spans="1:2" x14ac:dyDescent="0.25">
      <c r="A332" s="1" t="s">
        <v>730</v>
      </c>
      <c r="B332" s="2">
        <v>12947</v>
      </c>
    </row>
    <row r="333" spans="1:2" x14ac:dyDescent="0.25">
      <c r="A333" s="1" t="s">
        <v>733</v>
      </c>
      <c r="B333" s="2">
        <v>140106</v>
      </c>
    </row>
    <row r="334" spans="1:2" x14ac:dyDescent="0.25">
      <c r="A334" s="1" t="s">
        <v>735</v>
      </c>
      <c r="B334" s="2">
        <v>17441</v>
      </c>
    </row>
    <row r="335" spans="1:2" x14ac:dyDescent="0.25">
      <c r="A335" s="1" t="s">
        <v>737</v>
      </c>
      <c r="B335" s="2">
        <v>2107</v>
      </c>
    </row>
    <row r="336" spans="1:2" x14ac:dyDescent="0.25">
      <c r="A336" s="1" t="s">
        <v>740</v>
      </c>
      <c r="B336" s="2">
        <v>67290</v>
      </c>
    </row>
    <row r="337" spans="1:2" x14ac:dyDescent="0.25">
      <c r="A337" s="1" t="s">
        <v>742</v>
      </c>
      <c r="B337" s="2">
        <v>24825</v>
      </c>
    </row>
    <row r="338" spans="1:2" x14ac:dyDescent="0.25">
      <c r="A338" s="1" t="s">
        <v>744</v>
      </c>
      <c r="B338" s="2">
        <v>27732</v>
      </c>
    </row>
    <row r="339" spans="1:2" x14ac:dyDescent="0.25">
      <c r="A339" s="1" t="s">
        <v>746</v>
      </c>
      <c r="B339" s="2">
        <v>19249</v>
      </c>
    </row>
    <row r="340" spans="1:2" x14ac:dyDescent="0.25">
      <c r="A340" s="1" t="s">
        <v>749</v>
      </c>
      <c r="B340" s="2">
        <v>204937</v>
      </c>
    </row>
    <row r="341" spans="1:2" x14ac:dyDescent="0.25">
      <c r="A341" s="1" t="s">
        <v>751</v>
      </c>
      <c r="B341" s="2">
        <v>42946</v>
      </c>
    </row>
    <row r="342" spans="1:2" x14ac:dyDescent="0.25">
      <c r="A342" s="1" t="s">
        <v>753</v>
      </c>
      <c r="B342" s="2">
        <v>25129</v>
      </c>
    </row>
    <row r="343" spans="1:2" x14ac:dyDescent="0.25">
      <c r="A343" s="1" t="s">
        <v>755</v>
      </c>
      <c r="B343" s="2">
        <v>34117</v>
      </c>
    </row>
    <row r="344" spans="1:2" x14ac:dyDescent="0.25">
      <c r="A344" s="1" t="s">
        <v>757</v>
      </c>
      <c r="B344" s="2">
        <v>14116</v>
      </c>
    </row>
    <row r="345" spans="1:2" x14ac:dyDescent="0.25">
      <c r="A345" s="1" t="s">
        <v>760</v>
      </c>
      <c r="B345" s="2">
        <v>113898</v>
      </c>
    </row>
    <row r="346" spans="1:2" x14ac:dyDescent="0.25">
      <c r="A346" s="1" t="s">
        <v>762</v>
      </c>
      <c r="B346" s="2">
        <v>105913</v>
      </c>
    </row>
    <row r="347" spans="1:2" x14ac:dyDescent="0.25">
      <c r="A347" s="1" t="s">
        <v>764</v>
      </c>
      <c r="B347" s="2">
        <v>70798</v>
      </c>
    </row>
    <row r="348" spans="1:2" x14ac:dyDescent="0.25">
      <c r="A348" s="1" t="s">
        <v>766</v>
      </c>
      <c r="B348" s="2">
        <v>8978</v>
      </c>
    </row>
    <row r="349" spans="1:2" x14ac:dyDescent="0.25">
      <c r="A349" s="1" t="s">
        <v>769</v>
      </c>
      <c r="B349" s="2">
        <v>117118</v>
      </c>
    </row>
    <row r="350" spans="1:2" x14ac:dyDescent="0.25">
      <c r="A350" s="1" t="s">
        <v>771</v>
      </c>
      <c r="B350" s="2">
        <v>122128</v>
      </c>
    </row>
    <row r="351" spans="1:2" x14ac:dyDescent="0.25">
      <c r="A351" s="1" t="s">
        <v>773</v>
      </c>
      <c r="B351" s="2">
        <v>38549</v>
      </c>
    </row>
    <row r="352" spans="1:2" x14ac:dyDescent="0.25">
      <c r="A352" s="1" t="s">
        <v>775</v>
      </c>
      <c r="B352" s="2">
        <v>80447</v>
      </c>
    </row>
    <row r="353" spans="1:2" x14ac:dyDescent="0.25">
      <c r="A353" s="1" t="s">
        <v>778</v>
      </c>
      <c r="B353" s="1"/>
    </row>
    <row r="354" spans="1:2" x14ac:dyDescent="0.25">
      <c r="A354" s="1" t="s">
        <v>779</v>
      </c>
      <c r="B354" s="2">
        <v>99119</v>
      </c>
    </row>
    <row r="355" spans="1:2" x14ac:dyDescent="0.25">
      <c r="A355" s="1" t="s">
        <v>781</v>
      </c>
      <c r="B355" s="1"/>
    </row>
    <row r="356" spans="1:2" x14ac:dyDescent="0.25">
      <c r="A356" s="1" t="s">
        <v>783</v>
      </c>
      <c r="B356" s="2">
        <v>128425</v>
      </c>
    </row>
    <row r="357" spans="1:2" x14ac:dyDescent="0.25">
      <c r="A357" s="1" t="s">
        <v>785</v>
      </c>
      <c r="B357" s="2">
        <v>29845</v>
      </c>
    </row>
    <row r="358" spans="1:2" x14ac:dyDescent="0.25">
      <c r="A358" s="1" t="s">
        <v>787</v>
      </c>
      <c r="B358" s="2">
        <v>54227</v>
      </c>
    </row>
    <row r="359" spans="1:2" x14ac:dyDescent="0.25">
      <c r="A359" s="1" t="s">
        <v>789</v>
      </c>
      <c r="B359" s="2">
        <v>26862</v>
      </c>
    </row>
    <row r="360" spans="1:2" x14ac:dyDescent="0.25">
      <c r="A360" s="1" t="s">
        <v>791</v>
      </c>
      <c r="B360" s="2">
        <v>8552</v>
      </c>
    </row>
    <row r="361" spans="1:2" x14ac:dyDescent="0.25">
      <c r="A361" s="1" t="s">
        <v>794</v>
      </c>
      <c r="B361" s="2">
        <v>164662</v>
      </c>
    </row>
    <row r="362" spans="1:2" x14ac:dyDescent="0.25">
      <c r="A362" s="1" t="s">
        <v>796</v>
      </c>
      <c r="B362" s="2">
        <v>103187</v>
      </c>
    </row>
    <row r="363" spans="1:2" x14ac:dyDescent="0.25">
      <c r="A363" s="1" t="s">
        <v>798</v>
      </c>
      <c r="B363" s="2">
        <v>67555</v>
      </c>
    </row>
    <row r="364" spans="1:2" x14ac:dyDescent="0.25">
      <c r="A364" s="1" t="s">
        <v>800</v>
      </c>
      <c r="B364" s="2">
        <v>43281</v>
      </c>
    </row>
    <row r="365" spans="1:2" x14ac:dyDescent="0.25">
      <c r="A365" s="1" t="s">
        <v>802</v>
      </c>
      <c r="B365" s="2">
        <v>54637</v>
      </c>
    </row>
    <row r="366" spans="1:2" x14ac:dyDescent="0.25">
      <c r="A366" s="1" t="s">
        <v>804</v>
      </c>
      <c r="B366" s="2">
        <v>99774</v>
      </c>
    </row>
    <row r="367" spans="1:2" x14ac:dyDescent="0.25">
      <c r="A367" s="1" t="s">
        <v>806</v>
      </c>
      <c r="B367" s="2">
        <v>17115</v>
      </c>
    </row>
    <row r="368" spans="1:2" x14ac:dyDescent="0.25">
      <c r="A368" s="1" t="s">
        <v>809</v>
      </c>
      <c r="B368" s="2">
        <v>265961</v>
      </c>
    </row>
    <row r="369" spans="1:2" x14ac:dyDescent="0.25">
      <c r="A369" s="1" t="s">
        <v>811</v>
      </c>
      <c r="B369" s="2">
        <v>82123</v>
      </c>
    </row>
    <row r="370" spans="1:2" x14ac:dyDescent="0.25">
      <c r="A370" s="1" t="s">
        <v>813</v>
      </c>
      <c r="B370" s="2">
        <v>63645</v>
      </c>
    </row>
    <row r="371" spans="1:2" x14ac:dyDescent="0.25">
      <c r="A371" s="1" t="s">
        <v>815</v>
      </c>
      <c r="B371" s="2">
        <v>60847</v>
      </c>
    </row>
    <row r="372" spans="1:2" x14ac:dyDescent="0.25">
      <c r="A372" s="1" t="s">
        <v>817</v>
      </c>
      <c r="B372" s="2">
        <v>41753</v>
      </c>
    </row>
    <row r="373" spans="1:2" x14ac:dyDescent="0.25">
      <c r="A373" s="1" t="s">
        <v>819</v>
      </c>
      <c r="B373" s="2">
        <v>13284</v>
      </c>
    </row>
    <row r="374" spans="1:2" x14ac:dyDescent="0.25">
      <c r="A374" s="1" t="s">
        <v>822</v>
      </c>
      <c r="B374" s="2">
        <v>72276</v>
      </c>
    </row>
    <row r="375" spans="1:2" x14ac:dyDescent="0.25">
      <c r="A375" s="1" t="s">
        <v>824</v>
      </c>
      <c r="B375" s="2">
        <v>35125</v>
      </c>
    </row>
    <row r="376" spans="1:2" x14ac:dyDescent="0.25">
      <c r="A376" s="1" t="s">
        <v>826</v>
      </c>
      <c r="B376" s="2">
        <v>25646</v>
      </c>
    </row>
    <row r="377" spans="1:2" x14ac:dyDescent="0.25">
      <c r="A377" s="1" t="s">
        <v>829</v>
      </c>
      <c r="B377" s="2">
        <v>50603</v>
      </c>
    </row>
    <row r="378" spans="1:2" x14ac:dyDescent="0.25">
      <c r="A378" s="1" t="s">
        <v>831</v>
      </c>
      <c r="B378" s="2">
        <v>17172</v>
      </c>
    </row>
    <row r="379" spans="1:2" x14ac:dyDescent="0.25">
      <c r="A379" s="1" t="s">
        <v>833</v>
      </c>
      <c r="B379" s="2">
        <v>12747</v>
      </c>
    </row>
    <row r="380" spans="1:2" x14ac:dyDescent="0.25">
      <c r="A380" s="1" t="s">
        <v>835</v>
      </c>
      <c r="B380" s="2">
        <v>2889</v>
      </c>
    </row>
    <row r="381" spans="1:2" x14ac:dyDescent="0.25">
      <c r="A381" s="1" t="s">
        <v>838</v>
      </c>
      <c r="B381" s="2">
        <v>46777</v>
      </c>
    </row>
    <row r="382" spans="1:2" x14ac:dyDescent="0.25">
      <c r="A382" s="1" t="s">
        <v>840</v>
      </c>
      <c r="B382" s="2">
        <v>18323</v>
      </c>
    </row>
    <row r="383" spans="1:2" x14ac:dyDescent="0.25">
      <c r="A383" s="1" t="s">
        <v>842</v>
      </c>
      <c r="B383" s="2">
        <v>16235</v>
      </c>
    </row>
    <row r="384" spans="1:2" x14ac:dyDescent="0.25">
      <c r="A384" s="1" t="s">
        <v>844</v>
      </c>
      <c r="B384" s="2">
        <v>16232</v>
      </c>
    </row>
    <row r="385" spans="1:2" x14ac:dyDescent="0.25">
      <c r="A385" s="1" t="s">
        <v>847</v>
      </c>
      <c r="B385" s="2">
        <v>18105</v>
      </c>
    </row>
    <row r="386" spans="1:2" x14ac:dyDescent="0.25">
      <c r="A386" s="1" t="s">
        <v>849</v>
      </c>
      <c r="B386" s="2">
        <v>7406</v>
      </c>
    </row>
    <row r="387" spans="1:2" x14ac:dyDescent="0.25">
      <c r="A387" s="1" t="s">
        <v>851</v>
      </c>
      <c r="B387" s="2">
        <v>4290</v>
      </c>
    </row>
    <row r="388" spans="1:2" x14ac:dyDescent="0.25">
      <c r="A388" s="1" t="s">
        <v>853</v>
      </c>
      <c r="B388" s="2">
        <v>11629</v>
      </c>
    </row>
    <row r="389" spans="1:2" x14ac:dyDescent="0.25">
      <c r="A389" s="1" t="s">
        <v>855</v>
      </c>
      <c r="B389" s="2">
        <v>3299</v>
      </c>
    </row>
    <row r="390" spans="1:2" x14ac:dyDescent="0.25">
      <c r="A390" s="1" t="s">
        <v>858</v>
      </c>
      <c r="B390" s="1"/>
    </row>
    <row r="391" spans="1:2" x14ac:dyDescent="0.25">
      <c r="A391" s="1" t="s">
        <v>859</v>
      </c>
      <c r="B391" s="1"/>
    </row>
    <row r="392" spans="1:2" x14ac:dyDescent="0.25">
      <c r="A392" s="1" t="s">
        <v>860</v>
      </c>
      <c r="B392" s="1"/>
    </row>
    <row r="393" spans="1:2" x14ac:dyDescent="0.25">
      <c r="A393" s="1" t="s">
        <v>861</v>
      </c>
      <c r="B393" s="1"/>
    </row>
    <row r="394" spans="1:2" x14ac:dyDescent="0.25">
      <c r="A394" s="1" t="s">
        <v>862</v>
      </c>
      <c r="B394" s="1"/>
    </row>
    <row r="395" spans="1:2" x14ac:dyDescent="0.25">
      <c r="A395" s="1" t="s">
        <v>864</v>
      </c>
      <c r="B395" s="2">
        <v>21720</v>
      </c>
    </row>
    <row r="396" spans="1:2" x14ac:dyDescent="0.25">
      <c r="A396" s="1" t="s">
        <v>866</v>
      </c>
      <c r="B396" s="2">
        <v>9100</v>
      </c>
    </row>
    <row r="397" spans="1:2" x14ac:dyDescent="0.25">
      <c r="A397" s="1" t="s">
        <v>868</v>
      </c>
      <c r="B397" s="2">
        <v>7723</v>
      </c>
    </row>
    <row r="398" spans="1:2" x14ac:dyDescent="0.25">
      <c r="A398" s="1" t="s">
        <v>871</v>
      </c>
      <c r="B398" s="2">
        <v>32133</v>
      </c>
    </row>
    <row r="399" spans="1:2" x14ac:dyDescent="0.25">
      <c r="A399" s="1" t="s">
        <v>873</v>
      </c>
      <c r="B399" s="2">
        <v>13862</v>
      </c>
    </row>
    <row r="400" spans="1:2" x14ac:dyDescent="0.25">
      <c r="A400" s="1" t="s">
        <v>875</v>
      </c>
      <c r="B400" s="2">
        <v>10072</v>
      </c>
    </row>
    <row r="401" spans="1:2" x14ac:dyDescent="0.25">
      <c r="A401" s="1" t="s">
        <v>877</v>
      </c>
      <c r="B401" s="2">
        <v>11021</v>
      </c>
    </row>
    <row r="402" spans="1:2" x14ac:dyDescent="0.25">
      <c r="A402" s="1" t="s">
        <v>879</v>
      </c>
      <c r="B402" s="2">
        <v>1932</v>
      </c>
    </row>
    <row r="403" spans="1:2" x14ac:dyDescent="0.25">
      <c r="A403" s="1" t="s">
        <v>882</v>
      </c>
      <c r="B403" s="2">
        <v>7082</v>
      </c>
    </row>
    <row r="404" spans="1:2" x14ac:dyDescent="0.25">
      <c r="A404" s="1" t="s">
        <v>884</v>
      </c>
      <c r="B404" s="2">
        <v>3275</v>
      </c>
    </row>
    <row r="405" spans="1:2" x14ac:dyDescent="0.25">
      <c r="A405" s="1" t="s">
        <v>886</v>
      </c>
      <c r="B405" s="2">
        <v>3561</v>
      </c>
    </row>
    <row r="406" spans="1:2" x14ac:dyDescent="0.25">
      <c r="A406" s="1" t="s">
        <v>888</v>
      </c>
      <c r="B406" s="2">
        <v>1843</v>
      </c>
    </row>
    <row r="407" spans="1:2" x14ac:dyDescent="0.25">
      <c r="A407" s="1" t="s">
        <v>891</v>
      </c>
      <c r="B407" s="2">
        <v>79493</v>
      </c>
    </row>
    <row r="408" spans="1:2" x14ac:dyDescent="0.25">
      <c r="A408" s="1" t="s">
        <v>893</v>
      </c>
      <c r="B408" s="2">
        <v>23284</v>
      </c>
    </row>
    <row r="409" spans="1:2" x14ac:dyDescent="0.25">
      <c r="A409" s="1" t="s">
        <v>895</v>
      </c>
      <c r="B409" s="2">
        <v>16360</v>
      </c>
    </row>
    <row r="410" spans="1:2" x14ac:dyDescent="0.25">
      <c r="A410" s="1" t="s">
        <v>897</v>
      </c>
      <c r="B410" s="2">
        <v>13412</v>
      </c>
    </row>
    <row r="411" spans="1:2" x14ac:dyDescent="0.25">
      <c r="A411" s="1" t="s">
        <v>899</v>
      </c>
      <c r="B411" s="2">
        <v>12730</v>
      </c>
    </row>
    <row r="412" spans="1:2" x14ac:dyDescent="0.25">
      <c r="A412" s="1" t="s">
        <v>901</v>
      </c>
      <c r="B412" s="2">
        <v>12689</v>
      </c>
    </row>
    <row r="413" spans="1:2" x14ac:dyDescent="0.25">
      <c r="A413" s="1" t="s">
        <v>903</v>
      </c>
      <c r="B413" s="2">
        <v>3953</v>
      </c>
    </row>
    <row r="414" spans="1:2" x14ac:dyDescent="0.25">
      <c r="A414" s="1" t="s">
        <v>906</v>
      </c>
      <c r="B414" s="2">
        <v>66127</v>
      </c>
    </row>
    <row r="415" spans="1:2" x14ac:dyDescent="0.25">
      <c r="A415" s="1" t="s">
        <v>908</v>
      </c>
      <c r="B415" s="2">
        <v>18766</v>
      </c>
    </row>
    <row r="416" spans="1:2" x14ac:dyDescent="0.25">
      <c r="A416" s="1" t="s">
        <v>910</v>
      </c>
      <c r="B416" s="2">
        <v>30056</v>
      </c>
    </row>
    <row r="417" spans="1:2" x14ac:dyDescent="0.25">
      <c r="A417" s="1" t="s">
        <v>912</v>
      </c>
      <c r="B417" s="2">
        <v>23695</v>
      </c>
    </row>
    <row r="418" spans="1:2" x14ac:dyDescent="0.25">
      <c r="A418" s="1" t="s">
        <v>914</v>
      </c>
      <c r="B418" s="2">
        <v>5966</v>
      </c>
    </row>
    <row r="419" spans="1:2" x14ac:dyDescent="0.25">
      <c r="A419" s="1" t="s">
        <v>917</v>
      </c>
      <c r="B419" s="2">
        <v>169499</v>
      </c>
    </row>
    <row r="420" spans="1:2" x14ac:dyDescent="0.25">
      <c r="A420" s="1" t="s">
        <v>919</v>
      </c>
      <c r="B420" s="2">
        <v>78752</v>
      </c>
    </row>
    <row r="421" spans="1:2" x14ac:dyDescent="0.25">
      <c r="A421" s="1" t="s">
        <v>921</v>
      </c>
      <c r="B421" s="2">
        <v>42089</v>
      </c>
    </row>
    <row r="422" spans="1:2" x14ac:dyDescent="0.25">
      <c r="A422" s="1" t="s">
        <v>923</v>
      </c>
      <c r="B422" s="2">
        <v>58558</v>
      </c>
    </row>
    <row r="423" spans="1:2" x14ac:dyDescent="0.25">
      <c r="A423" s="1" t="s">
        <v>925</v>
      </c>
      <c r="B423" s="2">
        <v>34286</v>
      </c>
    </row>
    <row r="424" spans="1:2" x14ac:dyDescent="0.25">
      <c r="A424" s="1" t="s">
        <v>927</v>
      </c>
      <c r="B424" s="2">
        <v>7853</v>
      </c>
    </row>
    <row r="425" spans="1:2" x14ac:dyDescent="0.25">
      <c r="A425" s="1" t="s">
        <v>930</v>
      </c>
      <c r="B425" s="2">
        <v>30642</v>
      </c>
    </row>
    <row r="426" spans="1:2" x14ac:dyDescent="0.25">
      <c r="A426" s="1" t="s">
        <v>932</v>
      </c>
      <c r="B426" s="2">
        <v>14628</v>
      </c>
    </row>
    <row r="427" spans="1:2" x14ac:dyDescent="0.25">
      <c r="A427" s="1" t="s">
        <v>934</v>
      </c>
      <c r="B427" s="2">
        <v>12237</v>
      </c>
    </row>
    <row r="428" spans="1:2" x14ac:dyDescent="0.25">
      <c r="A428" s="1" t="s">
        <v>936</v>
      </c>
      <c r="B428" s="2">
        <v>9742</v>
      </c>
    </row>
    <row r="429" spans="1:2" x14ac:dyDescent="0.25">
      <c r="A429" s="1" t="s">
        <v>938</v>
      </c>
      <c r="B429" s="2">
        <v>3868</v>
      </c>
    </row>
    <row r="430" spans="1:2" x14ac:dyDescent="0.25">
      <c r="A430" s="1" t="s">
        <v>941</v>
      </c>
      <c r="B430" s="2">
        <v>8742</v>
      </c>
    </row>
    <row r="431" spans="1:2" x14ac:dyDescent="0.25">
      <c r="A431" s="1" t="s">
        <v>943</v>
      </c>
      <c r="B431" s="2">
        <v>3148</v>
      </c>
    </row>
    <row r="432" spans="1:2" x14ac:dyDescent="0.25">
      <c r="A432" s="1" t="s">
        <v>945</v>
      </c>
      <c r="B432" s="1"/>
    </row>
    <row r="433" spans="1:2" x14ac:dyDescent="0.25">
      <c r="A433" s="1" t="s">
        <v>948</v>
      </c>
      <c r="B433" s="2">
        <v>4121</v>
      </c>
    </row>
    <row r="434" spans="1:2" x14ac:dyDescent="0.25">
      <c r="A434" s="1" t="s">
        <v>950</v>
      </c>
      <c r="B434" s="1"/>
    </row>
    <row r="435" spans="1:2" x14ac:dyDescent="0.25">
      <c r="A435" s="1" t="s">
        <v>952</v>
      </c>
      <c r="B435" s="2">
        <v>2074</v>
      </c>
    </row>
    <row r="436" spans="1:2" x14ac:dyDescent="0.25">
      <c r="A436" s="1" t="s">
        <v>954</v>
      </c>
      <c r="B436" s="2">
        <v>1561</v>
      </c>
    </row>
    <row r="437" spans="1:2" x14ac:dyDescent="0.25">
      <c r="A437" s="1" t="s">
        <v>957</v>
      </c>
      <c r="B437" s="2">
        <v>5606</v>
      </c>
    </row>
    <row r="438" spans="1:2" x14ac:dyDescent="0.25">
      <c r="A438" s="1" t="s">
        <v>959</v>
      </c>
      <c r="B438" s="2">
        <v>2615</v>
      </c>
    </row>
    <row r="439" spans="1:2" x14ac:dyDescent="0.25">
      <c r="A439" s="1" t="s">
        <v>961</v>
      </c>
      <c r="B439" s="2">
        <v>1828</v>
      </c>
    </row>
    <row r="440" spans="1:2" x14ac:dyDescent="0.25">
      <c r="A440" s="1" t="s">
        <v>963</v>
      </c>
      <c r="B440" s="2">
        <v>1683</v>
      </c>
    </row>
    <row r="441" spans="1:2" x14ac:dyDescent="0.25">
      <c r="A441" s="1" t="s">
        <v>965</v>
      </c>
      <c r="B441" s="1"/>
    </row>
    <row r="442" spans="1:2" x14ac:dyDescent="0.25">
      <c r="A442" s="1" t="s">
        <v>968</v>
      </c>
      <c r="B442" s="2">
        <v>38244</v>
      </c>
    </row>
    <row r="443" spans="1:2" x14ac:dyDescent="0.25">
      <c r="A443" s="1" t="s">
        <v>970</v>
      </c>
      <c r="B443" s="2">
        <v>21297</v>
      </c>
    </row>
    <row r="444" spans="1:2" x14ac:dyDescent="0.25">
      <c r="A444" s="1" t="s">
        <v>972</v>
      </c>
      <c r="B444" s="2">
        <v>13040</v>
      </c>
    </row>
    <row r="445" spans="1:2" x14ac:dyDescent="0.25">
      <c r="A445" s="1" t="s">
        <v>974</v>
      </c>
      <c r="B445" s="2">
        <v>12275</v>
      </c>
    </row>
    <row r="446" spans="1:2" x14ac:dyDescent="0.25">
      <c r="A446" s="1" t="s">
        <v>977</v>
      </c>
      <c r="B446" s="2">
        <v>1867</v>
      </c>
    </row>
    <row r="447" spans="1:2" x14ac:dyDescent="0.25">
      <c r="A447" s="1" t="s">
        <v>979</v>
      </c>
      <c r="B447" s="1"/>
    </row>
    <row r="448" spans="1:2" x14ac:dyDescent="0.25">
      <c r="A448" s="1" t="s">
        <v>981</v>
      </c>
      <c r="B448" s="1"/>
    </row>
    <row r="449" spans="1:2" x14ac:dyDescent="0.25">
      <c r="A449" s="1" t="s">
        <v>983</v>
      </c>
      <c r="B449" s="1"/>
    </row>
    <row r="450" spans="1:2" x14ac:dyDescent="0.25">
      <c r="A450" s="1" t="s">
        <v>986</v>
      </c>
      <c r="B450" s="2">
        <v>22586</v>
      </c>
    </row>
    <row r="451" spans="1:2" x14ac:dyDescent="0.25">
      <c r="A451" s="1" t="s">
        <v>988</v>
      </c>
      <c r="B451" s="2">
        <v>8593</v>
      </c>
    </row>
    <row r="452" spans="1:2" x14ac:dyDescent="0.25">
      <c r="A452" s="1" t="s">
        <v>990</v>
      </c>
      <c r="B452" s="2">
        <v>26804</v>
      </c>
    </row>
    <row r="453" spans="1:2" x14ac:dyDescent="0.25">
      <c r="A453" s="1" t="s">
        <v>992</v>
      </c>
      <c r="B453" s="2">
        <v>5602</v>
      </c>
    </row>
    <row r="454" spans="1:2" x14ac:dyDescent="0.25">
      <c r="A454" s="1" t="s">
        <v>995</v>
      </c>
      <c r="B454" s="2">
        <v>1831</v>
      </c>
    </row>
    <row r="455" spans="1:2" x14ac:dyDescent="0.25">
      <c r="A455" s="1" t="s">
        <v>997</v>
      </c>
      <c r="B455" s="1"/>
    </row>
    <row r="456" spans="1:2" x14ac:dyDescent="0.25">
      <c r="A456" s="1" t="s">
        <v>999</v>
      </c>
      <c r="B456" s="1"/>
    </row>
    <row r="457" spans="1:2" x14ac:dyDescent="0.25">
      <c r="A457" s="1" t="s">
        <v>1002</v>
      </c>
      <c r="B457" s="1"/>
    </row>
    <row r="458" spans="1:2" x14ac:dyDescent="0.25">
      <c r="A458" s="1" t="s">
        <v>1004</v>
      </c>
      <c r="B458" s="1"/>
    </row>
    <row r="459" spans="1:2" x14ac:dyDescent="0.25">
      <c r="A459" s="1" t="s">
        <v>1006</v>
      </c>
      <c r="B459" s="1"/>
    </row>
    <row r="460" spans="1:2" x14ac:dyDescent="0.25">
      <c r="A460" s="1" t="s">
        <v>1008</v>
      </c>
      <c r="B460" s="1"/>
    </row>
    <row r="461" spans="1:2" x14ac:dyDescent="0.25">
      <c r="A461" s="1" t="s">
        <v>1011</v>
      </c>
      <c r="B461" s="1"/>
    </row>
    <row r="462" spans="1:2" x14ac:dyDescent="0.25">
      <c r="A462" s="1" t="s">
        <v>1013</v>
      </c>
      <c r="B462" s="1"/>
    </row>
    <row r="463" spans="1:2" x14ac:dyDescent="0.25">
      <c r="A463" s="1" t="s">
        <v>1015</v>
      </c>
      <c r="B463" s="1"/>
    </row>
    <row r="464" spans="1:2" x14ac:dyDescent="0.25">
      <c r="A464" s="1" t="s">
        <v>1018</v>
      </c>
      <c r="B464" s="2">
        <v>11728</v>
      </c>
    </row>
    <row r="465" spans="1:2" x14ac:dyDescent="0.25">
      <c r="A465" s="1" t="s">
        <v>1020</v>
      </c>
      <c r="B465" s="2">
        <v>4793</v>
      </c>
    </row>
    <row r="466" spans="1:2" x14ac:dyDescent="0.25">
      <c r="A466" s="1" t="s">
        <v>1022</v>
      </c>
      <c r="B466" s="2">
        <v>2102</v>
      </c>
    </row>
    <row r="467" spans="1:2" x14ac:dyDescent="0.25">
      <c r="A467" s="1" t="s">
        <v>1024</v>
      </c>
      <c r="B467" s="2">
        <v>3642</v>
      </c>
    </row>
    <row r="468" spans="1:2" x14ac:dyDescent="0.25">
      <c r="A468" s="1" t="s">
        <v>1026</v>
      </c>
      <c r="B468" s="1"/>
    </row>
    <row r="469" spans="1:2" x14ac:dyDescent="0.25">
      <c r="A469" s="1" t="s">
        <v>1028</v>
      </c>
      <c r="B469" s="1"/>
    </row>
    <row r="470" spans="1:2" x14ac:dyDescent="0.25">
      <c r="A470" s="1" t="s">
        <v>1031</v>
      </c>
      <c r="B470" s="1"/>
    </row>
    <row r="471" spans="1:2" x14ac:dyDescent="0.25">
      <c r="A471" s="1" t="s">
        <v>1033</v>
      </c>
      <c r="B471" s="1"/>
    </row>
    <row r="472" spans="1:2" x14ac:dyDescent="0.25">
      <c r="A472" s="1" t="s">
        <v>1035</v>
      </c>
      <c r="B472" s="1"/>
    </row>
    <row r="473" spans="1:2" x14ac:dyDescent="0.25">
      <c r="A473" s="1" t="s">
        <v>1037</v>
      </c>
      <c r="B473" s="1"/>
    </row>
    <row r="474" spans="1:2" x14ac:dyDescent="0.25">
      <c r="A474" s="1" t="s">
        <v>1040</v>
      </c>
      <c r="B474" s="1"/>
    </row>
    <row r="475" spans="1:2" x14ac:dyDescent="0.25">
      <c r="A475" s="1" t="s">
        <v>1042</v>
      </c>
      <c r="B475" s="1"/>
    </row>
    <row r="476" spans="1:2" x14ac:dyDescent="0.25">
      <c r="A476" s="1" t="s">
        <v>1044</v>
      </c>
      <c r="B476" s="1"/>
    </row>
    <row r="477" spans="1:2" x14ac:dyDescent="0.25">
      <c r="A477" s="1" t="s">
        <v>1047</v>
      </c>
      <c r="B477" s="2">
        <v>25253</v>
      </c>
    </row>
    <row r="478" spans="1:2" x14ac:dyDescent="0.25">
      <c r="A478" s="1" t="s">
        <v>1049</v>
      </c>
      <c r="B478" s="2">
        <v>8812</v>
      </c>
    </row>
    <row r="479" spans="1:2" x14ac:dyDescent="0.25">
      <c r="A479" s="1" t="s">
        <v>1051</v>
      </c>
      <c r="B479" s="2">
        <v>5808</v>
      </c>
    </row>
    <row r="480" spans="1:2" x14ac:dyDescent="0.25">
      <c r="A480" s="1" t="s">
        <v>1053</v>
      </c>
      <c r="B480" s="2">
        <v>10966</v>
      </c>
    </row>
    <row r="481" spans="1:2" x14ac:dyDescent="0.25">
      <c r="A481" s="1" t="s">
        <v>1056</v>
      </c>
      <c r="B481" s="2">
        <v>17067</v>
      </c>
    </row>
    <row r="482" spans="1:2" x14ac:dyDescent="0.25">
      <c r="A482" s="1" t="s">
        <v>1058</v>
      </c>
      <c r="B482" s="2">
        <v>9699</v>
      </c>
    </row>
    <row r="483" spans="1:2" x14ac:dyDescent="0.25">
      <c r="A483" s="1" t="s">
        <v>1060</v>
      </c>
      <c r="B483" s="2">
        <v>8697</v>
      </c>
    </row>
    <row r="484" spans="1:2" x14ac:dyDescent="0.25">
      <c r="A484" s="1" t="s">
        <v>1062</v>
      </c>
      <c r="B484" s="2">
        <v>5690</v>
      </c>
    </row>
    <row r="485" spans="1:2" x14ac:dyDescent="0.25">
      <c r="A485" s="1" t="s">
        <v>1065</v>
      </c>
      <c r="B485" s="2">
        <v>18962</v>
      </c>
    </row>
    <row r="486" spans="1:2" x14ac:dyDescent="0.25">
      <c r="A486" s="1" t="s">
        <v>1067</v>
      </c>
      <c r="B486" s="2">
        <v>12810</v>
      </c>
    </row>
    <row r="487" spans="1:2" x14ac:dyDescent="0.25">
      <c r="A487" s="1" t="s">
        <v>1069</v>
      </c>
      <c r="B487" s="2">
        <v>6185</v>
      </c>
    </row>
    <row r="488" spans="1:2" x14ac:dyDescent="0.25">
      <c r="A488" s="1" t="s">
        <v>1071</v>
      </c>
      <c r="B488" s="2">
        <v>5310</v>
      </c>
    </row>
    <row r="489" spans="1:2" x14ac:dyDescent="0.25">
      <c r="A489" s="1" t="s">
        <v>1074</v>
      </c>
      <c r="B489" s="2">
        <v>55625</v>
      </c>
    </row>
    <row r="490" spans="1:2" x14ac:dyDescent="0.25">
      <c r="A490" s="1" t="s">
        <v>1076</v>
      </c>
      <c r="B490" s="2">
        <v>37071</v>
      </c>
    </row>
    <row r="491" spans="1:2" x14ac:dyDescent="0.25">
      <c r="A491" s="1" t="s">
        <v>1078</v>
      </c>
      <c r="B491" s="2">
        <v>23541</v>
      </c>
    </row>
    <row r="492" spans="1:2" x14ac:dyDescent="0.25">
      <c r="A492" s="1" t="s">
        <v>1080</v>
      </c>
      <c r="B492" s="2">
        <v>3231</v>
      </c>
    </row>
    <row r="493" spans="1:2" x14ac:dyDescent="0.25">
      <c r="A493" s="1" t="s">
        <v>1083</v>
      </c>
      <c r="B493" s="1"/>
    </row>
    <row r="494" spans="1:2" x14ac:dyDescent="0.25">
      <c r="A494" s="1" t="s">
        <v>1085</v>
      </c>
      <c r="B494" s="1"/>
    </row>
    <row r="495" spans="1:2" x14ac:dyDescent="0.25">
      <c r="A495" s="1" t="s">
        <v>1087</v>
      </c>
      <c r="B495" s="1"/>
    </row>
    <row r="496" spans="1:2" x14ac:dyDescent="0.25">
      <c r="A496" s="1" t="s">
        <v>1089</v>
      </c>
      <c r="B496" s="1"/>
    </row>
    <row r="497" spans="1:2" x14ac:dyDescent="0.25">
      <c r="A497" s="1" t="s">
        <v>1092</v>
      </c>
      <c r="B497" s="2">
        <v>13977</v>
      </c>
    </row>
    <row r="498" spans="1:2" x14ac:dyDescent="0.25">
      <c r="A498" s="1" t="s">
        <v>1094</v>
      </c>
      <c r="B498" s="2">
        <v>12624</v>
      </c>
    </row>
    <row r="499" spans="1:2" x14ac:dyDescent="0.25">
      <c r="A499" s="1" t="s">
        <v>1096</v>
      </c>
      <c r="B499" s="2">
        <v>9338</v>
      </c>
    </row>
    <row r="500" spans="1:2" x14ac:dyDescent="0.25">
      <c r="A500" s="1" t="s">
        <v>1098</v>
      </c>
      <c r="B500" s="2">
        <v>17506</v>
      </c>
    </row>
    <row r="501" spans="1:2" x14ac:dyDescent="0.25">
      <c r="A501" s="1" t="s">
        <v>1103</v>
      </c>
      <c r="B501" s="2">
        <v>1587</v>
      </c>
    </row>
    <row r="502" spans="1:2" x14ac:dyDescent="0.25">
      <c r="A502" s="1" t="s">
        <v>1105</v>
      </c>
      <c r="B502" s="1"/>
    </row>
    <row r="503" spans="1:2" x14ac:dyDescent="0.25">
      <c r="A503" s="1" t="s">
        <v>1107</v>
      </c>
      <c r="B503" s="1"/>
    </row>
    <row r="504" spans="1:2" x14ac:dyDescent="0.25">
      <c r="A504" s="1" t="s">
        <v>1109</v>
      </c>
      <c r="B504" s="1"/>
    </row>
    <row r="505" spans="1:2" x14ac:dyDescent="0.25">
      <c r="A505" s="1" t="s">
        <v>1111</v>
      </c>
      <c r="B505" s="1"/>
    </row>
    <row r="506" spans="1:2" x14ac:dyDescent="0.25">
      <c r="A506" s="1" t="s">
        <v>1114</v>
      </c>
      <c r="B506" s="2">
        <v>2741</v>
      </c>
    </row>
    <row r="507" spans="1:2" x14ac:dyDescent="0.25">
      <c r="A507" s="1" t="s">
        <v>1116</v>
      </c>
      <c r="B507" s="1"/>
    </row>
    <row r="508" spans="1:2" x14ac:dyDescent="0.25">
      <c r="A508" s="1" t="s">
        <v>1118</v>
      </c>
      <c r="B508" s="1"/>
    </row>
    <row r="509" spans="1:2" x14ac:dyDescent="0.25">
      <c r="A509" s="1" t="s">
        <v>1120</v>
      </c>
      <c r="B509" s="1"/>
    </row>
    <row r="510" spans="1:2" x14ac:dyDescent="0.25">
      <c r="A510" s="1" t="s">
        <v>1123</v>
      </c>
      <c r="B510" s="2">
        <v>32000</v>
      </c>
    </row>
    <row r="511" spans="1:2" x14ac:dyDescent="0.25">
      <c r="A511" s="1" t="s">
        <v>1125</v>
      </c>
      <c r="B511" s="2">
        <v>13723</v>
      </c>
    </row>
    <row r="512" spans="1:2" x14ac:dyDescent="0.25">
      <c r="A512" s="1" t="s">
        <v>1127</v>
      </c>
      <c r="B512" s="2">
        <v>15198</v>
      </c>
    </row>
    <row r="513" spans="1:2" x14ac:dyDescent="0.25">
      <c r="A513" s="1" t="s">
        <v>1129</v>
      </c>
      <c r="B513" s="2">
        <v>11358</v>
      </c>
    </row>
    <row r="514" spans="1:2" x14ac:dyDescent="0.25">
      <c r="A514" s="1" t="s">
        <v>1131</v>
      </c>
      <c r="B514" s="2">
        <v>4164</v>
      </c>
    </row>
    <row r="515" spans="1:2" x14ac:dyDescent="0.25">
      <c r="A515" s="1" t="s">
        <v>1134</v>
      </c>
      <c r="B515" s="2">
        <v>46453</v>
      </c>
    </row>
    <row r="516" spans="1:2" x14ac:dyDescent="0.25">
      <c r="A516" s="1" t="s">
        <v>1136</v>
      </c>
      <c r="B516" s="2">
        <v>141423</v>
      </c>
    </row>
    <row r="517" spans="1:2" x14ac:dyDescent="0.25">
      <c r="A517" s="1" t="s">
        <v>1138</v>
      </c>
      <c r="B517" s="2">
        <v>488696</v>
      </c>
    </row>
    <row r="518" spans="1:2" x14ac:dyDescent="0.25">
      <c r="A518" s="1" t="s">
        <v>1140</v>
      </c>
      <c r="B518" s="2">
        <v>13157</v>
      </c>
    </row>
    <row r="519" spans="1:2" x14ac:dyDescent="0.25">
      <c r="A519" s="1" t="s">
        <v>1142</v>
      </c>
      <c r="B519" s="2">
        <v>329226</v>
      </c>
    </row>
    <row r="520" spans="1:2" x14ac:dyDescent="0.25">
      <c r="A520" s="1" t="s">
        <v>1143</v>
      </c>
      <c r="B520" s="2">
        <v>4210</v>
      </c>
    </row>
    <row r="521" spans="1:2" x14ac:dyDescent="0.25">
      <c r="A521" s="1" t="s">
        <v>1145</v>
      </c>
      <c r="B521" s="2">
        <v>3081</v>
      </c>
    </row>
    <row r="522" spans="1:2" x14ac:dyDescent="0.25">
      <c r="A522" s="1" t="s">
        <v>1147</v>
      </c>
      <c r="B522" s="2">
        <v>208790</v>
      </c>
    </row>
    <row r="523" spans="1:2" x14ac:dyDescent="0.25">
      <c r="A523" s="1" t="s">
        <v>1149</v>
      </c>
      <c r="B523" s="1"/>
    </row>
    <row r="524" spans="1:2" x14ac:dyDescent="0.25">
      <c r="A524" s="1" t="s">
        <v>1150</v>
      </c>
      <c r="B524" s="1"/>
    </row>
    <row r="525" spans="1:2" x14ac:dyDescent="0.25">
      <c r="A525" s="1" t="s">
        <v>1151</v>
      </c>
      <c r="B525" s="2">
        <v>3254</v>
      </c>
    </row>
    <row r="526" spans="1:2" x14ac:dyDescent="0.25">
      <c r="A526" s="1" t="s">
        <v>1154</v>
      </c>
      <c r="B526" s="2">
        <v>162627</v>
      </c>
    </row>
    <row r="527" spans="1:2" x14ac:dyDescent="0.25">
      <c r="A527" s="1" t="s">
        <v>1156</v>
      </c>
      <c r="B527" s="2">
        <v>54169</v>
      </c>
    </row>
    <row r="528" spans="1:2" x14ac:dyDescent="0.25">
      <c r="A528" s="1" t="s">
        <v>1158</v>
      </c>
      <c r="B528" s="2">
        <v>37315</v>
      </c>
    </row>
    <row r="529" spans="1:2" x14ac:dyDescent="0.25">
      <c r="A529" s="1" t="s">
        <v>1160</v>
      </c>
      <c r="B529" s="2">
        <v>38284</v>
      </c>
    </row>
    <row r="530" spans="1:2" x14ac:dyDescent="0.25">
      <c r="A530" s="1" t="s">
        <v>1163</v>
      </c>
      <c r="B530" s="2">
        <v>288535</v>
      </c>
    </row>
    <row r="531" spans="1:2" x14ac:dyDescent="0.25">
      <c r="A531" s="1" t="s">
        <v>1165</v>
      </c>
      <c r="B531" s="2">
        <v>246427</v>
      </c>
    </row>
    <row r="532" spans="1:2" x14ac:dyDescent="0.25">
      <c r="A532" s="1" t="s">
        <v>1167</v>
      </c>
      <c r="B532" s="2">
        <v>36717</v>
      </c>
    </row>
    <row r="533" spans="1:2" x14ac:dyDescent="0.25">
      <c r="A533" s="1" t="s">
        <v>1169</v>
      </c>
      <c r="B533" s="2">
        <v>160719</v>
      </c>
    </row>
    <row r="534" spans="1:2" x14ac:dyDescent="0.25">
      <c r="A534" s="1" t="s">
        <v>1170</v>
      </c>
      <c r="B534" s="2">
        <v>104999</v>
      </c>
    </row>
    <row r="535" spans="1:2" x14ac:dyDescent="0.25">
      <c r="A535" s="1" t="s">
        <v>1172</v>
      </c>
      <c r="B535" s="2">
        <v>4547</v>
      </c>
    </row>
    <row r="536" spans="1:2" x14ac:dyDescent="0.25">
      <c r="A536" s="1" t="s">
        <v>1175</v>
      </c>
      <c r="B536" s="2">
        <v>33003</v>
      </c>
    </row>
    <row r="537" spans="1:2" x14ac:dyDescent="0.25">
      <c r="A537" s="1" t="s">
        <v>1177</v>
      </c>
      <c r="B537" s="1"/>
    </row>
    <row r="538" spans="1:2" x14ac:dyDescent="0.25">
      <c r="A538" s="1" t="s">
        <v>1178</v>
      </c>
      <c r="B538" s="1"/>
    </row>
    <row r="539" spans="1:2" x14ac:dyDescent="0.25">
      <c r="A539" s="1" t="s">
        <v>1179</v>
      </c>
      <c r="B539" s="2">
        <v>48019</v>
      </c>
    </row>
    <row r="540" spans="1:2" x14ac:dyDescent="0.25">
      <c r="A540" s="1" t="s">
        <v>1182</v>
      </c>
      <c r="B540" s="2">
        <v>127769</v>
      </c>
    </row>
    <row r="541" spans="1:2" x14ac:dyDescent="0.25">
      <c r="A541" s="1" t="s">
        <v>1184</v>
      </c>
      <c r="B541" s="2">
        <v>357347</v>
      </c>
    </row>
    <row r="542" spans="1:2" x14ac:dyDescent="0.25">
      <c r="A542" s="1" t="s">
        <v>1186</v>
      </c>
      <c r="B542" s="2">
        <v>128767</v>
      </c>
    </row>
    <row r="543" spans="1:2" x14ac:dyDescent="0.25">
      <c r="A543" s="1" t="s">
        <v>1188</v>
      </c>
      <c r="B543" s="2">
        <v>15643</v>
      </c>
    </row>
    <row r="544" spans="1:2" x14ac:dyDescent="0.25">
      <c r="A544" s="1" t="s">
        <v>1191</v>
      </c>
      <c r="B544" s="1"/>
    </row>
    <row r="545" spans="1:2" x14ac:dyDescent="0.25">
      <c r="A545" s="1" t="s">
        <v>1192</v>
      </c>
      <c r="B545" s="2">
        <v>131691</v>
      </c>
    </row>
    <row r="546" spans="1:2" x14ac:dyDescent="0.25">
      <c r="A546" s="1" t="s">
        <v>1194</v>
      </c>
      <c r="B546" s="2">
        <v>37030</v>
      </c>
    </row>
    <row r="547" spans="1:2" x14ac:dyDescent="0.25">
      <c r="A547" s="1" t="s">
        <v>1196</v>
      </c>
      <c r="B547" s="2">
        <v>16611</v>
      </c>
    </row>
    <row r="548" spans="1:2" x14ac:dyDescent="0.25">
      <c r="A548" s="1" t="s">
        <v>1198</v>
      </c>
      <c r="B548" s="2">
        <v>48665</v>
      </c>
    </row>
    <row r="549" spans="1:2" x14ac:dyDescent="0.25">
      <c r="A549" s="1" t="s">
        <v>1201</v>
      </c>
      <c r="B549" s="1"/>
    </row>
    <row r="550" spans="1:2" x14ac:dyDescent="0.25">
      <c r="A550" s="1" t="s">
        <v>1202</v>
      </c>
      <c r="B550" s="2">
        <v>8174</v>
      </c>
    </row>
    <row r="551" spans="1:2" x14ac:dyDescent="0.25">
      <c r="A551" s="1" t="s">
        <v>1204</v>
      </c>
      <c r="B551" s="2">
        <v>3858</v>
      </c>
    </row>
    <row r="552" spans="1:2" x14ac:dyDescent="0.25">
      <c r="A552" s="1" t="s">
        <v>1206</v>
      </c>
      <c r="B552" s="2">
        <v>4605</v>
      </c>
    </row>
    <row r="553" spans="1:2" x14ac:dyDescent="0.25">
      <c r="A553" s="1" t="s">
        <v>1209</v>
      </c>
      <c r="B553" s="2">
        <v>75122</v>
      </c>
    </row>
    <row r="554" spans="1:2" x14ac:dyDescent="0.25">
      <c r="A554" s="1" t="s">
        <v>1211</v>
      </c>
      <c r="B554" s="2">
        <v>32048</v>
      </c>
    </row>
    <row r="555" spans="1:2" x14ac:dyDescent="0.25">
      <c r="A555" s="1" t="s">
        <v>1213</v>
      </c>
      <c r="B555" s="2">
        <v>19635</v>
      </c>
    </row>
    <row r="556" spans="1:2" x14ac:dyDescent="0.25">
      <c r="A556" s="1" t="s">
        <v>1215</v>
      </c>
      <c r="B556" s="2">
        <v>55349</v>
      </c>
    </row>
    <row r="557" spans="1:2" x14ac:dyDescent="0.25">
      <c r="A557" s="1" t="s">
        <v>1217</v>
      </c>
      <c r="B557" s="2">
        <v>17660</v>
      </c>
    </row>
    <row r="558" spans="1:2" x14ac:dyDescent="0.25">
      <c r="A558" s="1" t="s">
        <v>1220</v>
      </c>
      <c r="B558" s="2">
        <v>29269</v>
      </c>
    </row>
    <row r="559" spans="1:2" x14ac:dyDescent="0.25">
      <c r="A559" s="1" t="s">
        <v>1222</v>
      </c>
      <c r="B559" s="2">
        <v>28881</v>
      </c>
    </row>
    <row r="560" spans="1:2" x14ac:dyDescent="0.25">
      <c r="A560" s="1" t="s">
        <v>1224</v>
      </c>
      <c r="B560" s="2">
        <v>9102</v>
      </c>
    </row>
    <row r="561" spans="1:2" x14ac:dyDescent="0.25">
      <c r="A561" s="1" t="s">
        <v>1226</v>
      </c>
      <c r="B561" s="2">
        <v>9897</v>
      </c>
    </row>
    <row r="562" spans="1:2" x14ac:dyDescent="0.25">
      <c r="A562" s="1" t="s">
        <v>1229</v>
      </c>
      <c r="B562" s="2">
        <v>529463</v>
      </c>
    </row>
    <row r="563" spans="1:2" x14ac:dyDescent="0.25">
      <c r="A563" s="1" t="s">
        <v>1230</v>
      </c>
      <c r="B563" s="2">
        <v>39865</v>
      </c>
    </row>
    <row r="564" spans="1:2" x14ac:dyDescent="0.25">
      <c r="A564" s="1" t="s">
        <v>1232</v>
      </c>
      <c r="B564" s="2">
        <v>23467</v>
      </c>
    </row>
    <row r="565" spans="1:2" x14ac:dyDescent="0.25">
      <c r="A565" s="1" t="s">
        <v>1234</v>
      </c>
      <c r="B565" s="2">
        <v>16046</v>
      </c>
    </row>
    <row r="566" spans="1:2" x14ac:dyDescent="0.25">
      <c r="A566" s="1" t="s">
        <v>1237</v>
      </c>
      <c r="B566" s="1"/>
    </row>
    <row r="567" spans="1:2" x14ac:dyDescent="0.25">
      <c r="A567" s="1" t="s">
        <v>1238</v>
      </c>
      <c r="B567" s="2">
        <v>25727</v>
      </c>
    </row>
    <row r="568" spans="1:2" x14ac:dyDescent="0.25">
      <c r="A568" s="1" t="s">
        <v>1240</v>
      </c>
      <c r="B568" s="2">
        <v>9571</v>
      </c>
    </row>
    <row r="569" spans="1:2" x14ac:dyDescent="0.25">
      <c r="A569" s="1" t="s">
        <v>1242</v>
      </c>
      <c r="B569" s="2">
        <v>13285</v>
      </c>
    </row>
    <row r="570" spans="1:2" x14ac:dyDescent="0.25">
      <c r="A570" s="1" t="s">
        <v>1245</v>
      </c>
      <c r="B570" s="1"/>
    </row>
    <row r="571" spans="1:2" x14ac:dyDescent="0.25">
      <c r="A571" s="1" t="s">
        <v>1246</v>
      </c>
      <c r="B571" s="2">
        <v>25166</v>
      </c>
    </row>
    <row r="572" spans="1:2" x14ac:dyDescent="0.25">
      <c r="A572" s="1" t="s">
        <v>1248</v>
      </c>
      <c r="B572" s="2">
        <v>18336</v>
      </c>
    </row>
    <row r="573" spans="1:2" x14ac:dyDescent="0.25">
      <c r="A573" s="1" t="s">
        <v>1251</v>
      </c>
      <c r="B573" s="2">
        <v>35032</v>
      </c>
    </row>
    <row r="574" spans="1:2" x14ac:dyDescent="0.25">
      <c r="A574" s="1" t="s">
        <v>1252</v>
      </c>
      <c r="B574" s="2">
        <v>51710</v>
      </c>
    </row>
    <row r="575" spans="1:2" x14ac:dyDescent="0.25">
      <c r="A575" s="1" t="s">
        <v>1254</v>
      </c>
      <c r="B575" s="2">
        <v>49704</v>
      </c>
    </row>
    <row r="576" spans="1:2" x14ac:dyDescent="0.25">
      <c r="A576" s="1" t="s">
        <v>1256</v>
      </c>
      <c r="B576" s="2">
        <v>76760</v>
      </c>
    </row>
    <row r="577" spans="1:2" x14ac:dyDescent="0.25">
      <c r="A577" s="1" t="s">
        <v>1259</v>
      </c>
      <c r="B577" s="1"/>
    </row>
    <row r="578" spans="1:2" x14ac:dyDescent="0.25">
      <c r="A578" s="1" t="s">
        <v>1260</v>
      </c>
      <c r="B578" s="2">
        <v>68993</v>
      </c>
    </row>
    <row r="579" spans="1:2" x14ac:dyDescent="0.25">
      <c r="A579" s="1" t="s">
        <v>1262</v>
      </c>
      <c r="B579" s="2">
        <v>9518</v>
      </c>
    </row>
    <row r="580" spans="1:2" x14ac:dyDescent="0.25">
      <c r="A580" s="1" t="s">
        <v>1263</v>
      </c>
      <c r="B580" s="1"/>
    </row>
    <row r="581" spans="1:2" x14ac:dyDescent="0.25">
      <c r="A581" s="1" t="s">
        <v>1266</v>
      </c>
      <c r="B581" s="2">
        <v>15696</v>
      </c>
    </row>
    <row r="582" spans="1:2" x14ac:dyDescent="0.25">
      <c r="A582" s="1" t="s">
        <v>1268</v>
      </c>
      <c r="B582" s="1"/>
    </row>
    <row r="583" spans="1:2" x14ac:dyDescent="0.25">
      <c r="A583" s="1" t="s">
        <v>1270</v>
      </c>
      <c r="B583" s="2">
        <v>7661</v>
      </c>
    </row>
    <row r="584" spans="1:2" x14ac:dyDescent="0.25">
      <c r="A584" s="1" t="s">
        <v>1272</v>
      </c>
      <c r="B584" s="2">
        <v>4358</v>
      </c>
    </row>
    <row r="585" spans="1:2" x14ac:dyDescent="0.25">
      <c r="A585" s="1" t="s">
        <v>1274</v>
      </c>
      <c r="B585" s="2">
        <v>2782</v>
      </c>
    </row>
    <row r="586" spans="1:2" x14ac:dyDescent="0.25">
      <c r="A586" s="1" t="s">
        <v>1277</v>
      </c>
      <c r="B586" s="1"/>
    </row>
    <row r="587" spans="1:2" x14ac:dyDescent="0.25">
      <c r="A587" s="1" t="s">
        <v>1278</v>
      </c>
      <c r="B587" s="2">
        <v>7224</v>
      </c>
    </row>
    <row r="588" spans="1:2" x14ac:dyDescent="0.25">
      <c r="A588" s="1" t="s">
        <v>1280</v>
      </c>
      <c r="B588" s="1"/>
    </row>
    <row r="589" spans="1:2" x14ac:dyDescent="0.25">
      <c r="A589" s="1" t="s">
        <v>1281</v>
      </c>
      <c r="B589" s="1"/>
    </row>
    <row r="590" spans="1:2" x14ac:dyDescent="0.25">
      <c r="A590" s="1" t="s">
        <v>1284</v>
      </c>
      <c r="B590" s="1"/>
    </row>
    <row r="591" spans="1:2" x14ac:dyDescent="0.25">
      <c r="A591" s="1" t="s">
        <v>1285</v>
      </c>
      <c r="B591" s="1"/>
    </row>
    <row r="592" spans="1:2" x14ac:dyDescent="0.25">
      <c r="A592" s="1" t="s">
        <v>1287</v>
      </c>
      <c r="B592" s="1"/>
    </row>
    <row r="593" spans="1:2" x14ac:dyDescent="0.25">
      <c r="A593" s="1" t="s">
        <v>1289</v>
      </c>
      <c r="B593" s="2">
        <v>146182</v>
      </c>
    </row>
    <row r="594" spans="1:2" x14ac:dyDescent="0.25">
      <c r="A594" s="1" t="s">
        <v>1291</v>
      </c>
      <c r="B594" s="2">
        <v>115388</v>
      </c>
    </row>
    <row r="595" spans="1:2" x14ac:dyDescent="0.25">
      <c r="A595" s="1" t="s">
        <v>1293</v>
      </c>
      <c r="B595" s="2">
        <v>75989</v>
      </c>
    </row>
    <row r="596" spans="1:2" x14ac:dyDescent="0.25">
      <c r="A596" s="1" t="s">
        <v>1295</v>
      </c>
      <c r="B596" s="2">
        <v>76096</v>
      </c>
    </row>
    <row r="597" spans="1:2" x14ac:dyDescent="0.25">
      <c r="A597" s="1" t="s">
        <v>1297</v>
      </c>
      <c r="B597" s="2">
        <v>3393</v>
      </c>
    </row>
    <row r="598" spans="1:2" x14ac:dyDescent="0.25">
      <c r="A598" s="1" t="s">
        <v>1300</v>
      </c>
      <c r="B598" s="2">
        <v>32558</v>
      </c>
    </row>
    <row r="599" spans="1:2" x14ac:dyDescent="0.25">
      <c r="A599" s="1" t="s">
        <v>1302</v>
      </c>
      <c r="B599" s="2">
        <v>13859</v>
      </c>
    </row>
    <row r="600" spans="1:2" x14ac:dyDescent="0.25">
      <c r="A600" s="1" t="s">
        <v>1304</v>
      </c>
      <c r="B600" s="2">
        <v>11520</v>
      </c>
    </row>
    <row r="601" spans="1:2" x14ac:dyDescent="0.25">
      <c r="A601" s="1" t="s">
        <v>1307</v>
      </c>
      <c r="B601" s="2">
        <v>13587</v>
      </c>
    </row>
    <row r="602" spans="1:2" x14ac:dyDescent="0.25">
      <c r="A602" s="1" t="s">
        <v>1309</v>
      </c>
      <c r="B602" s="2">
        <v>7135</v>
      </c>
    </row>
    <row r="603" spans="1:2" x14ac:dyDescent="0.25">
      <c r="A603" s="1" t="s">
        <v>1311</v>
      </c>
      <c r="B603" s="2">
        <v>11597</v>
      </c>
    </row>
    <row r="604" spans="1:2" x14ac:dyDescent="0.25">
      <c r="A604" s="1" t="s">
        <v>1313</v>
      </c>
      <c r="B604" s="2">
        <v>5529</v>
      </c>
    </row>
    <row r="605" spans="1:2" x14ac:dyDescent="0.25">
      <c r="A605" s="1" t="s">
        <v>1316</v>
      </c>
      <c r="B605" s="2">
        <v>98393</v>
      </c>
    </row>
    <row r="606" spans="1:2" x14ac:dyDescent="0.25">
      <c r="A606" s="1" t="s">
        <v>1318</v>
      </c>
      <c r="B606" s="2">
        <v>36645</v>
      </c>
    </row>
    <row r="607" spans="1:2" x14ac:dyDescent="0.25">
      <c r="A607" s="1" t="s">
        <v>1320</v>
      </c>
      <c r="B607" s="2">
        <v>28202</v>
      </c>
    </row>
    <row r="608" spans="1:2" x14ac:dyDescent="0.25">
      <c r="A608" s="1" t="s">
        <v>1322</v>
      </c>
      <c r="B608" s="2">
        <v>32277</v>
      </c>
    </row>
    <row r="609" spans="1:2" x14ac:dyDescent="0.25">
      <c r="A609" s="1" t="s">
        <v>1324</v>
      </c>
      <c r="B609" s="2">
        <v>9078</v>
      </c>
    </row>
    <row r="610" spans="1:2" x14ac:dyDescent="0.25">
      <c r="A610" s="1" t="s">
        <v>1327</v>
      </c>
      <c r="B610" s="2">
        <v>105528</v>
      </c>
    </row>
    <row r="611" spans="1:2" x14ac:dyDescent="0.25">
      <c r="A611" s="1" t="s">
        <v>1329</v>
      </c>
      <c r="B611" s="2">
        <v>82749</v>
      </c>
    </row>
    <row r="612" spans="1:2" x14ac:dyDescent="0.25">
      <c r="A612" s="1" t="s">
        <v>1331</v>
      </c>
      <c r="B612" s="2">
        <v>238610</v>
      </c>
    </row>
    <row r="613" spans="1:2" x14ac:dyDescent="0.25">
      <c r="A613" s="1" t="s">
        <v>1333</v>
      </c>
      <c r="B613" s="2">
        <v>54643</v>
      </c>
    </row>
    <row r="614" spans="1:2" x14ac:dyDescent="0.25">
      <c r="A614" s="1" t="s">
        <v>1335</v>
      </c>
      <c r="B614" s="2">
        <v>3530</v>
      </c>
    </row>
    <row r="615" spans="1:2" x14ac:dyDescent="0.25">
      <c r="A615" s="1" t="s">
        <v>1338</v>
      </c>
      <c r="B615" s="2">
        <v>21964</v>
      </c>
    </row>
    <row r="616" spans="1:2" x14ac:dyDescent="0.25">
      <c r="A616" s="1" t="s">
        <v>1340</v>
      </c>
      <c r="B616" s="2">
        <v>14417</v>
      </c>
    </row>
    <row r="617" spans="1:2" x14ac:dyDescent="0.25">
      <c r="A617" s="1" t="s">
        <v>1342</v>
      </c>
      <c r="B617" s="2">
        <v>11684</v>
      </c>
    </row>
    <row r="618" spans="1:2" x14ac:dyDescent="0.25">
      <c r="A618" s="1" t="s">
        <v>1345</v>
      </c>
      <c r="B618" s="2">
        <v>54194</v>
      </c>
    </row>
    <row r="619" spans="1:2" x14ac:dyDescent="0.25">
      <c r="A619" s="1" t="s">
        <v>1347</v>
      </c>
      <c r="B619" s="2">
        <v>19491</v>
      </c>
    </row>
    <row r="620" spans="1:2" x14ac:dyDescent="0.25">
      <c r="A620" s="1" t="s">
        <v>1349</v>
      </c>
      <c r="B620" s="2">
        <v>15566</v>
      </c>
    </row>
    <row r="621" spans="1:2" x14ac:dyDescent="0.25">
      <c r="A621" s="1" t="s">
        <v>1351</v>
      </c>
      <c r="B621" s="2">
        <v>13124</v>
      </c>
    </row>
    <row r="622" spans="1:2" x14ac:dyDescent="0.25">
      <c r="A622" s="1" t="s">
        <v>1354</v>
      </c>
      <c r="B622" s="2">
        <v>43139</v>
      </c>
    </row>
    <row r="623" spans="1:2" x14ac:dyDescent="0.25">
      <c r="A623" s="1" t="s">
        <v>1356</v>
      </c>
      <c r="B623" s="2">
        <v>20764</v>
      </c>
    </row>
    <row r="624" spans="1:2" x14ac:dyDescent="0.25">
      <c r="A624" s="1" t="s">
        <v>1358</v>
      </c>
      <c r="B624" s="2">
        <v>12531</v>
      </c>
    </row>
    <row r="625" spans="1:2" x14ac:dyDescent="0.25">
      <c r="A625" s="1" t="s">
        <v>1360</v>
      </c>
      <c r="B625" s="2">
        <v>14480</v>
      </c>
    </row>
    <row r="626" spans="1:2" x14ac:dyDescent="0.25">
      <c r="A626" s="1" t="s">
        <v>1363</v>
      </c>
      <c r="B626" s="1"/>
    </row>
    <row r="627" spans="1:2" x14ac:dyDescent="0.25">
      <c r="A627" s="1" t="s">
        <v>1364</v>
      </c>
      <c r="B627" s="2">
        <v>30628</v>
      </c>
    </row>
    <row r="628" spans="1:2" x14ac:dyDescent="0.25">
      <c r="A628" s="1" t="s">
        <v>1366</v>
      </c>
      <c r="B628" s="2">
        <v>35877</v>
      </c>
    </row>
    <row r="629" spans="1:2" x14ac:dyDescent="0.25">
      <c r="A629" s="1" t="s">
        <v>1369</v>
      </c>
      <c r="B629" s="2">
        <v>61332</v>
      </c>
    </row>
    <row r="630" spans="1:2" x14ac:dyDescent="0.25">
      <c r="A630" s="1" t="s">
        <v>1371</v>
      </c>
      <c r="B630" s="2">
        <v>14780</v>
      </c>
    </row>
    <row r="631" spans="1:2" x14ac:dyDescent="0.25">
      <c r="A631" s="1" t="s">
        <v>1373</v>
      </c>
      <c r="B631" s="2">
        <v>10378</v>
      </c>
    </row>
    <row r="632" spans="1:2" x14ac:dyDescent="0.25">
      <c r="A632" s="1" t="s">
        <v>1376</v>
      </c>
      <c r="B632" s="2">
        <v>144975</v>
      </c>
    </row>
    <row r="633" spans="1:2" x14ac:dyDescent="0.25">
      <c r="A633" s="1" t="s">
        <v>1378</v>
      </c>
      <c r="B633" s="2">
        <v>60806</v>
      </c>
    </row>
    <row r="634" spans="1:2" x14ac:dyDescent="0.25">
      <c r="A634" s="1" t="s">
        <v>1380</v>
      </c>
      <c r="B634" s="2">
        <v>49883</v>
      </c>
    </row>
    <row r="635" spans="1:2" x14ac:dyDescent="0.25">
      <c r="A635" s="1" t="s">
        <v>1382</v>
      </c>
      <c r="B635" s="2">
        <v>19679</v>
      </c>
    </row>
    <row r="636" spans="1:2" x14ac:dyDescent="0.25">
      <c r="A636" s="1" t="s">
        <v>1385</v>
      </c>
      <c r="B636" s="2">
        <v>353410</v>
      </c>
    </row>
    <row r="637" spans="1:2" x14ac:dyDescent="0.25">
      <c r="A637" s="1" t="s">
        <v>1387</v>
      </c>
      <c r="B637" s="2">
        <v>397756</v>
      </c>
    </row>
    <row r="638" spans="1:2" x14ac:dyDescent="0.25">
      <c r="A638" s="1" t="s">
        <v>1389</v>
      </c>
      <c r="B638" s="2">
        <v>159733</v>
      </c>
    </row>
    <row r="639" spans="1:2" x14ac:dyDescent="0.25">
      <c r="A639" s="1" t="s">
        <v>1391</v>
      </c>
      <c r="B639" s="2">
        <v>95240</v>
      </c>
    </row>
    <row r="640" spans="1:2" x14ac:dyDescent="0.25">
      <c r="A640" s="1" t="s">
        <v>1393</v>
      </c>
      <c r="B640" s="2">
        <v>167494</v>
      </c>
    </row>
    <row r="641" spans="1:2" x14ac:dyDescent="0.25">
      <c r="A641" s="1" t="s">
        <v>1395</v>
      </c>
      <c r="B641" s="2">
        <v>129029</v>
      </c>
    </row>
    <row r="642" spans="1:2" x14ac:dyDescent="0.25">
      <c r="A642" s="1" t="s">
        <v>1397</v>
      </c>
      <c r="B642" s="2">
        <v>116126</v>
      </c>
    </row>
    <row r="643" spans="1:2" x14ac:dyDescent="0.25">
      <c r="A643" s="1" t="s">
        <v>1399</v>
      </c>
      <c r="B643" s="2">
        <v>179416</v>
      </c>
    </row>
    <row r="644" spans="1:2" x14ac:dyDescent="0.25">
      <c r="A644" s="1" t="s">
        <v>1401</v>
      </c>
      <c r="B644" s="2">
        <v>99018</v>
      </c>
    </row>
    <row r="645" spans="1:2" x14ac:dyDescent="0.25">
      <c r="A645" s="1" t="s">
        <v>1403</v>
      </c>
      <c r="B645" s="2">
        <v>15419</v>
      </c>
    </row>
    <row r="646" spans="1:2" x14ac:dyDescent="0.25">
      <c r="A646" s="1" t="s">
        <v>1406</v>
      </c>
      <c r="B646" s="2">
        <v>49143</v>
      </c>
    </row>
    <row r="647" spans="1:2" x14ac:dyDescent="0.25">
      <c r="A647" s="1" t="s">
        <v>1408</v>
      </c>
      <c r="B647" s="2">
        <v>78499</v>
      </c>
    </row>
    <row r="648" spans="1:2" x14ac:dyDescent="0.25">
      <c r="A648" s="1" t="s">
        <v>1410</v>
      </c>
      <c r="B648" s="2">
        <v>10699</v>
      </c>
    </row>
    <row r="649" spans="1:2" x14ac:dyDescent="0.25">
      <c r="A649" s="1" t="s">
        <v>1412</v>
      </c>
      <c r="B649" s="2">
        <v>29825</v>
      </c>
    </row>
    <row r="650" spans="1:2" x14ac:dyDescent="0.25">
      <c r="A650" s="1" t="s">
        <v>1415</v>
      </c>
      <c r="B650" s="2">
        <v>14727</v>
      </c>
    </row>
    <row r="651" spans="1:2" x14ac:dyDescent="0.25">
      <c r="A651" s="1" t="s">
        <v>1417</v>
      </c>
      <c r="B651" s="2">
        <v>8249</v>
      </c>
    </row>
    <row r="652" spans="1:2" x14ac:dyDescent="0.25">
      <c r="A652" s="1" t="s">
        <v>1419</v>
      </c>
      <c r="B652" s="2">
        <v>12601</v>
      </c>
    </row>
    <row r="653" spans="1:2" x14ac:dyDescent="0.25">
      <c r="A653" s="1" t="s">
        <v>1421</v>
      </c>
      <c r="B653" s="2">
        <v>8456</v>
      </c>
    </row>
    <row r="654" spans="1:2" x14ac:dyDescent="0.25">
      <c r="A654" s="1" t="s">
        <v>1424</v>
      </c>
      <c r="B654" s="2">
        <v>20111</v>
      </c>
    </row>
    <row r="655" spans="1:2" x14ac:dyDescent="0.25">
      <c r="A655" s="1" t="s">
        <v>1425</v>
      </c>
      <c r="B655" s="2">
        <v>11481</v>
      </c>
    </row>
    <row r="656" spans="1:2" x14ac:dyDescent="0.25">
      <c r="A656" s="1" t="s">
        <v>1427</v>
      </c>
      <c r="B656" s="2">
        <v>10647</v>
      </c>
    </row>
    <row r="657" spans="1:2" x14ac:dyDescent="0.25">
      <c r="A657" s="1" t="s">
        <v>1429</v>
      </c>
      <c r="B657" s="2">
        <v>6753</v>
      </c>
    </row>
    <row r="658" spans="1:2" x14ac:dyDescent="0.25">
      <c r="A658" s="1" t="s">
        <v>1432</v>
      </c>
      <c r="B658" s="2">
        <v>101337</v>
      </c>
    </row>
    <row r="659" spans="1:2" x14ac:dyDescent="0.25">
      <c r="A659" s="1" t="s">
        <v>1434</v>
      </c>
      <c r="B659" s="1"/>
    </row>
    <row r="660" spans="1:2" x14ac:dyDescent="0.25">
      <c r="A660" s="1" t="s">
        <v>1435</v>
      </c>
      <c r="B660" s="1"/>
    </row>
    <row r="661" spans="1:2" x14ac:dyDescent="0.25">
      <c r="A661" s="1" t="s">
        <v>1436</v>
      </c>
      <c r="B661" s="2">
        <v>13527</v>
      </c>
    </row>
    <row r="662" spans="1:2" x14ac:dyDescent="0.25">
      <c r="A662" s="1" t="s">
        <v>1439</v>
      </c>
      <c r="B662" s="2">
        <v>132965</v>
      </c>
    </row>
    <row r="663" spans="1:2" x14ac:dyDescent="0.25">
      <c r="A663" s="1" t="s">
        <v>1441</v>
      </c>
      <c r="B663" s="2">
        <v>43122</v>
      </c>
    </row>
    <row r="664" spans="1:2" x14ac:dyDescent="0.25">
      <c r="A664" s="1" t="s">
        <v>1443</v>
      </c>
      <c r="B664" s="2">
        <v>38898</v>
      </c>
    </row>
    <row r="665" spans="1:2" x14ac:dyDescent="0.25">
      <c r="A665" s="1" t="s">
        <v>1445</v>
      </c>
      <c r="B665" s="2">
        <v>36117</v>
      </c>
    </row>
    <row r="666" spans="1:2" x14ac:dyDescent="0.25">
      <c r="A666" s="1" t="s">
        <v>1447</v>
      </c>
      <c r="B666" s="2">
        <v>20571</v>
      </c>
    </row>
    <row r="667" spans="1:2" x14ac:dyDescent="0.25">
      <c r="A667" s="1" t="s">
        <v>1450</v>
      </c>
      <c r="B667" s="2">
        <v>157475</v>
      </c>
    </row>
    <row r="668" spans="1:2" x14ac:dyDescent="0.25">
      <c r="A668" s="1" t="s">
        <v>1452</v>
      </c>
      <c r="B668" s="2">
        <v>57373</v>
      </c>
    </row>
    <row r="669" spans="1:2" x14ac:dyDescent="0.25">
      <c r="A669" s="1" t="s">
        <v>1454</v>
      </c>
      <c r="B669" s="2">
        <v>49432</v>
      </c>
    </row>
    <row r="670" spans="1:2" x14ac:dyDescent="0.25">
      <c r="A670" s="1" t="s">
        <v>1456</v>
      </c>
      <c r="B670" s="2">
        <v>37452</v>
      </c>
    </row>
    <row r="671" spans="1:2" x14ac:dyDescent="0.25">
      <c r="A671" s="1" t="s">
        <v>1458</v>
      </c>
      <c r="B671" s="2">
        <v>18339</v>
      </c>
    </row>
    <row r="672" spans="1:2" x14ac:dyDescent="0.25">
      <c r="A672" s="1" t="s">
        <v>1461</v>
      </c>
      <c r="B672" s="2">
        <v>150605</v>
      </c>
    </row>
    <row r="673" spans="1:2" x14ac:dyDescent="0.25">
      <c r="A673" s="1" t="s">
        <v>1463</v>
      </c>
      <c r="B673" s="2">
        <v>73170</v>
      </c>
    </row>
    <row r="674" spans="1:2" x14ac:dyDescent="0.25">
      <c r="A674" s="1" t="s">
        <v>1465</v>
      </c>
      <c r="B674" s="2">
        <v>42004</v>
      </c>
    </row>
    <row r="675" spans="1:2" x14ac:dyDescent="0.25">
      <c r="A675" s="1" t="s">
        <v>1467</v>
      </c>
      <c r="B675" s="2">
        <v>35629</v>
      </c>
    </row>
    <row r="676" spans="1:2" x14ac:dyDescent="0.25">
      <c r="A676" s="1" t="s">
        <v>1469</v>
      </c>
      <c r="B676" s="2">
        <v>16619</v>
      </c>
    </row>
    <row r="677" spans="1:2" x14ac:dyDescent="0.25">
      <c r="A677" s="1" t="s">
        <v>1472</v>
      </c>
      <c r="B677" s="2">
        <v>12686</v>
      </c>
    </row>
    <row r="678" spans="1:2" x14ac:dyDescent="0.25">
      <c r="A678" s="1" t="s">
        <v>1474</v>
      </c>
      <c r="B678" s="2">
        <v>3921</v>
      </c>
    </row>
    <row r="679" spans="1:2" x14ac:dyDescent="0.25">
      <c r="A679" s="1" t="s">
        <v>1476</v>
      </c>
      <c r="B679" s="2">
        <v>5023</v>
      </c>
    </row>
    <row r="680" spans="1:2" x14ac:dyDescent="0.25">
      <c r="A680" s="1" t="s">
        <v>1478</v>
      </c>
      <c r="B680" s="2">
        <v>1554</v>
      </c>
    </row>
    <row r="681" spans="1:2" x14ac:dyDescent="0.25">
      <c r="A681" s="1" t="s">
        <v>1481</v>
      </c>
      <c r="B681" s="1"/>
    </row>
    <row r="682" spans="1:2" x14ac:dyDescent="0.25">
      <c r="A682" s="1" t="s">
        <v>1482</v>
      </c>
      <c r="B682" s="2">
        <v>48802</v>
      </c>
    </row>
    <row r="683" spans="1:2" x14ac:dyDescent="0.25">
      <c r="A683" s="1" t="s">
        <v>1484</v>
      </c>
      <c r="B683" s="1"/>
    </row>
    <row r="684" spans="1:2" x14ac:dyDescent="0.25">
      <c r="A684" s="1" t="s">
        <v>1485</v>
      </c>
      <c r="B684" s="2">
        <v>3344</v>
      </c>
    </row>
    <row r="685" spans="1:2" x14ac:dyDescent="0.25">
      <c r="A685" s="1" t="s">
        <v>1488</v>
      </c>
      <c r="B685" s="2">
        <v>70505</v>
      </c>
    </row>
    <row r="686" spans="1:2" x14ac:dyDescent="0.25">
      <c r="A686" s="1" t="s">
        <v>1490</v>
      </c>
      <c r="B686" s="2">
        <v>23532</v>
      </c>
    </row>
    <row r="687" spans="1:2" x14ac:dyDescent="0.25">
      <c r="A687" s="1" t="s">
        <v>1492</v>
      </c>
      <c r="B687" s="2">
        <v>30296</v>
      </c>
    </row>
    <row r="688" spans="1:2" x14ac:dyDescent="0.25">
      <c r="A688" s="1" t="s">
        <v>1494</v>
      </c>
      <c r="B688" s="2">
        <v>21261</v>
      </c>
    </row>
    <row r="689" spans="1:2" x14ac:dyDescent="0.25">
      <c r="A689" s="1" t="s">
        <v>1496</v>
      </c>
      <c r="B689" s="2">
        <v>1778</v>
      </c>
    </row>
    <row r="690" spans="1:2" x14ac:dyDescent="0.25">
      <c r="A690" s="1" t="s">
        <v>1499</v>
      </c>
      <c r="B690" s="2">
        <v>23169</v>
      </c>
    </row>
    <row r="691" spans="1:2" x14ac:dyDescent="0.25">
      <c r="A691" s="1" t="s">
        <v>1501</v>
      </c>
      <c r="B691" s="2">
        <v>21318</v>
      </c>
    </row>
    <row r="692" spans="1:2" x14ac:dyDescent="0.25">
      <c r="A692" s="1" t="s">
        <v>1503</v>
      </c>
      <c r="B692" s="2">
        <v>5528</v>
      </c>
    </row>
    <row r="693" spans="1:2" x14ac:dyDescent="0.25">
      <c r="A693" s="1" t="s">
        <v>1505</v>
      </c>
      <c r="B693" s="2">
        <v>8797</v>
      </c>
    </row>
    <row r="694" spans="1:2" x14ac:dyDescent="0.25">
      <c r="A694" s="1" t="s">
        <v>1508</v>
      </c>
      <c r="B694" s="2">
        <v>91375</v>
      </c>
    </row>
    <row r="695" spans="1:2" x14ac:dyDescent="0.25">
      <c r="A695" s="1" t="s">
        <v>1510</v>
      </c>
      <c r="B695" s="2">
        <v>26811</v>
      </c>
    </row>
    <row r="696" spans="1:2" x14ac:dyDescent="0.25">
      <c r="A696" s="1" t="s">
        <v>1512</v>
      </c>
      <c r="B696" s="2">
        <v>24889</v>
      </c>
    </row>
    <row r="697" spans="1:2" x14ac:dyDescent="0.25">
      <c r="A697" s="1" t="s">
        <v>1514</v>
      </c>
      <c r="B697" s="2">
        <v>23671</v>
      </c>
    </row>
    <row r="698" spans="1:2" x14ac:dyDescent="0.25">
      <c r="A698" s="1" t="s">
        <v>1517</v>
      </c>
      <c r="B698" s="2">
        <v>108044</v>
      </c>
    </row>
    <row r="699" spans="1:2" x14ac:dyDescent="0.25">
      <c r="A699" s="1" t="s">
        <v>1519</v>
      </c>
      <c r="B699" s="2">
        <v>35149</v>
      </c>
    </row>
    <row r="700" spans="1:2" x14ac:dyDescent="0.25">
      <c r="A700" s="1" t="s">
        <v>1521</v>
      </c>
      <c r="B700" s="2">
        <v>39533</v>
      </c>
    </row>
    <row r="701" spans="1:2" x14ac:dyDescent="0.25">
      <c r="A701" s="1" t="s">
        <v>1523</v>
      </c>
      <c r="B701" s="2">
        <v>28974</v>
      </c>
    </row>
    <row r="702" spans="1:2" x14ac:dyDescent="0.25">
      <c r="A702" s="1" t="s">
        <v>1525</v>
      </c>
      <c r="B702" s="2">
        <v>17763</v>
      </c>
    </row>
    <row r="703" spans="1:2" x14ac:dyDescent="0.25">
      <c r="A703" s="1" t="s">
        <v>1528</v>
      </c>
      <c r="B703" s="2">
        <v>107332</v>
      </c>
    </row>
    <row r="704" spans="1:2" x14ac:dyDescent="0.25">
      <c r="A704" s="1" t="s">
        <v>1530</v>
      </c>
      <c r="B704" s="2">
        <v>34704</v>
      </c>
    </row>
    <row r="705" spans="1:2" x14ac:dyDescent="0.25">
      <c r="A705" s="1" t="s">
        <v>1532</v>
      </c>
      <c r="B705" s="2">
        <v>29033</v>
      </c>
    </row>
    <row r="706" spans="1:2" x14ac:dyDescent="0.25">
      <c r="A706" s="1" t="s">
        <v>1534</v>
      </c>
      <c r="B706" s="2">
        <v>26662</v>
      </c>
    </row>
    <row r="707" spans="1:2" x14ac:dyDescent="0.25">
      <c r="A707" s="1" t="s">
        <v>1537</v>
      </c>
      <c r="B707" s="2">
        <v>360390</v>
      </c>
    </row>
    <row r="708" spans="1:2" x14ac:dyDescent="0.25">
      <c r="A708" s="1" t="s">
        <v>1538</v>
      </c>
      <c r="B708" s="2">
        <v>130111</v>
      </c>
    </row>
    <row r="709" spans="1:2" x14ac:dyDescent="0.25">
      <c r="A709" s="1" t="s">
        <v>1539</v>
      </c>
      <c r="B709" s="1"/>
    </row>
    <row r="710" spans="1:2" x14ac:dyDescent="0.25">
      <c r="A710" s="1" t="s">
        <v>1540</v>
      </c>
      <c r="B710" s="1"/>
    </row>
    <row r="711" spans="1:2" x14ac:dyDescent="0.25">
      <c r="A711" s="1" t="s">
        <v>1541</v>
      </c>
      <c r="B711" s="1"/>
    </row>
    <row r="712" spans="1:2" x14ac:dyDescent="0.25">
      <c r="A712" s="1" t="s">
        <v>1543</v>
      </c>
      <c r="B712" s="2">
        <v>427597</v>
      </c>
    </row>
    <row r="713" spans="1:2" x14ac:dyDescent="0.25">
      <c r="A713" s="1" t="s">
        <v>1545</v>
      </c>
      <c r="B713" s="2">
        <v>159663</v>
      </c>
    </row>
    <row r="714" spans="1:2" x14ac:dyDescent="0.25">
      <c r="A714" s="1" t="s">
        <v>1547</v>
      </c>
      <c r="B714" s="2">
        <v>156328</v>
      </c>
    </row>
    <row r="715" spans="1:2" x14ac:dyDescent="0.25">
      <c r="A715" s="1" t="s">
        <v>1549</v>
      </c>
      <c r="B715" s="2">
        <v>87688</v>
      </c>
    </row>
    <row r="716" spans="1:2" x14ac:dyDescent="0.25">
      <c r="A716" s="1" t="s">
        <v>1551</v>
      </c>
      <c r="B716" s="2">
        <v>37557</v>
      </c>
    </row>
    <row r="717" spans="1:2" x14ac:dyDescent="0.25">
      <c r="A717" s="1" t="s">
        <v>1554</v>
      </c>
      <c r="B717" s="2">
        <v>89071</v>
      </c>
    </row>
    <row r="718" spans="1:2" x14ac:dyDescent="0.25">
      <c r="A718" s="1" t="s">
        <v>1556</v>
      </c>
      <c r="B718" s="2">
        <v>24313</v>
      </c>
    </row>
    <row r="719" spans="1:2" x14ac:dyDescent="0.25">
      <c r="A719" s="1" t="s">
        <v>1558</v>
      </c>
      <c r="B719" s="2">
        <v>18078</v>
      </c>
    </row>
    <row r="720" spans="1:2" x14ac:dyDescent="0.25">
      <c r="A720" s="1" t="s">
        <v>1560</v>
      </c>
      <c r="B720" s="2">
        <v>32410</v>
      </c>
    </row>
    <row r="721" spans="1:2" x14ac:dyDescent="0.25">
      <c r="A721" s="1" t="s">
        <v>1562</v>
      </c>
      <c r="B721" s="2">
        <v>13076</v>
      </c>
    </row>
    <row r="722" spans="1:2" x14ac:dyDescent="0.25">
      <c r="A722" s="1" t="s">
        <v>1565</v>
      </c>
      <c r="B722" s="2">
        <v>4221</v>
      </c>
    </row>
    <row r="723" spans="1:2" x14ac:dyDescent="0.25">
      <c r="A723" s="1" t="s">
        <v>1567</v>
      </c>
      <c r="B723" s="2">
        <v>66169</v>
      </c>
    </row>
    <row r="724" spans="1:2" x14ac:dyDescent="0.25">
      <c r="A724" s="1" t="s">
        <v>1569</v>
      </c>
      <c r="B724" s="2">
        <v>9182</v>
      </c>
    </row>
    <row r="725" spans="1:2" x14ac:dyDescent="0.25">
      <c r="A725" s="1" t="s">
        <v>1571</v>
      </c>
      <c r="B725" s="1"/>
    </row>
    <row r="726" spans="1:2" x14ac:dyDescent="0.25">
      <c r="A726" s="1" t="s">
        <v>1573</v>
      </c>
      <c r="B726" s="2">
        <v>271458</v>
      </c>
    </row>
    <row r="727" spans="1:2" x14ac:dyDescent="0.25">
      <c r="A727" s="1" t="s">
        <v>1575</v>
      </c>
      <c r="B727" s="2">
        <v>16562</v>
      </c>
    </row>
    <row r="728" spans="1:2" x14ac:dyDescent="0.25">
      <c r="A728" s="1" t="s">
        <v>1577</v>
      </c>
      <c r="B728" s="1"/>
    </row>
    <row r="729" spans="1:2" x14ac:dyDescent="0.25">
      <c r="A729" s="1" t="s">
        <v>1578</v>
      </c>
      <c r="B729" s="2">
        <v>71451</v>
      </c>
    </row>
    <row r="730" spans="1:2" x14ac:dyDescent="0.25">
      <c r="A730" s="1" t="s">
        <v>1581</v>
      </c>
      <c r="B730" s="2">
        <v>194876</v>
      </c>
    </row>
    <row r="731" spans="1:2" x14ac:dyDescent="0.25">
      <c r="A731" s="1" t="s">
        <v>1583</v>
      </c>
      <c r="B731" s="2">
        <v>67244</v>
      </c>
    </row>
    <row r="732" spans="1:2" x14ac:dyDescent="0.25">
      <c r="A732" s="1" t="s">
        <v>1585</v>
      </c>
      <c r="B732" s="2">
        <v>49260</v>
      </c>
    </row>
    <row r="733" spans="1:2" x14ac:dyDescent="0.25">
      <c r="A733" s="1" t="s">
        <v>1587</v>
      </c>
      <c r="B733" s="2">
        <v>51702</v>
      </c>
    </row>
    <row r="734" spans="1:2" x14ac:dyDescent="0.25">
      <c r="A734" s="1" t="s">
        <v>1589</v>
      </c>
      <c r="B734" s="2">
        <v>8470</v>
      </c>
    </row>
    <row r="735" spans="1:2" x14ac:dyDescent="0.25">
      <c r="A735" s="1" t="s">
        <v>1592</v>
      </c>
      <c r="B735" s="2">
        <v>30037</v>
      </c>
    </row>
    <row r="736" spans="1:2" x14ac:dyDescent="0.25">
      <c r="A736" s="1" t="s">
        <v>1594</v>
      </c>
      <c r="B736" s="2">
        <v>10984</v>
      </c>
    </row>
    <row r="737" spans="1:2" x14ac:dyDescent="0.25">
      <c r="A737" s="1" t="s">
        <v>1596</v>
      </c>
      <c r="B737" s="2">
        <v>8875</v>
      </c>
    </row>
    <row r="738" spans="1:2" x14ac:dyDescent="0.25">
      <c r="A738" s="1" t="s">
        <v>1598</v>
      </c>
      <c r="B738" s="2">
        <v>6393</v>
      </c>
    </row>
    <row r="739" spans="1:2" x14ac:dyDescent="0.25">
      <c r="A739" s="1" t="s">
        <v>1600</v>
      </c>
      <c r="B739" s="2">
        <v>7052</v>
      </c>
    </row>
    <row r="740" spans="1:2" x14ac:dyDescent="0.25">
      <c r="A740" s="1" t="s">
        <v>1603</v>
      </c>
      <c r="B740" s="2">
        <v>2846</v>
      </c>
    </row>
    <row r="741" spans="1:2" x14ac:dyDescent="0.25">
      <c r="A741" s="1" t="s">
        <v>1605</v>
      </c>
      <c r="B741" s="1"/>
    </row>
    <row r="742" spans="1:2" x14ac:dyDescent="0.25">
      <c r="A742" s="1" t="s">
        <v>1607</v>
      </c>
      <c r="B742" s="1"/>
    </row>
    <row r="743" spans="1:2" x14ac:dyDescent="0.25">
      <c r="A743" s="1" t="s">
        <v>1609</v>
      </c>
      <c r="B743" s="1"/>
    </row>
    <row r="744" spans="1:2" x14ac:dyDescent="0.25">
      <c r="A744" s="1" t="s">
        <v>1612</v>
      </c>
      <c r="B744" s="2">
        <v>230713</v>
      </c>
    </row>
    <row r="745" spans="1:2" x14ac:dyDescent="0.25">
      <c r="A745" s="1" t="s">
        <v>1614</v>
      </c>
      <c r="B745" s="2">
        <v>93021</v>
      </c>
    </row>
    <row r="746" spans="1:2" x14ac:dyDescent="0.25">
      <c r="A746" s="1" t="s">
        <v>1615</v>
      </c>
      <c r="B746" s="2">
        <v>78808</v>
      </c>
    </row>
    <row r="747" spans="1:2" x14ac:dyDescent="0.25">
      <c r="A747" s="1" t="s">
        <v>1617</v>
      </c>
      <c r="B747" s="2">
        <v>68151</v>
      </c>
    </row>
    <row r="748" spans="1:2" x14ac:dyDescent="0.25">
      <c r="A748" s="1" t="s">
        <v>1619</v>
      </c>
      <c r="B748" s="2">
        <v>7335</v>
      </c>
    </row>
    <row r="749" spans="1:2" x14ac:dyDescent="0.25">
      <c r="A749" s="1" t="s">
        <v>1622</v>
      </c>
      <c r="B749" s="2">
        <v>38966</v>
      </c>
    </row>
    <row r="750" spans="1:2" x14ac:dyDescent="0.25">
      <c r="A750" s="1" t="s">
        <v>1624</v>
      </c>
      <c r="B750" s="2">
        <v>14025</v>
      </c>
    </row>
    <row r="751" spans="1:2" x14ac:dyDescent="0.25">
      <c r="A751" s="1" t="s">
        <v>1626</v>
      </c>
      <c r="B751" s="2">
        <v>11789</v>
      </c>
    </row>
    <row r="752" spans="1:2" x14ac:dyDescent="0.25">
      <c r="A752" s="1" t="s">
        <v>1628</v>
      </c>
      <c r="B752" s="2">
        <v>9994</v>
      </c>
    </row>
    <row r="753" spans="1:2" x14ac:dyDescent="0.25">
      <c r="A753" s="1" t="s">
        <v>1631</v>
      </c>
      <c r="B753" s="1"/>
    </row>
    <row r="754" spans="1:2" x14ac:dyDescent="0.25">
      <c r="A754" s="1" t="s">
        <v>1632</v>
      </c>
      <c r="B754" s="1"/>
    </row>
    <row r="755" spans="1:2" x14ac:dyDescent="0.25">
      <c r="A755" s="1" t="s">
        <v>1633</v>
      </c>
      <c r="B755" s="2">
        <v>71735</v>
      </c>
    </row>
    <row r="756" spans="1:2" x14ac:dyDescent="0.25">
      <c r="A756" s="1" t="s">
        <v>1635</v>
      </c>
      <c r="B756" s="2">
        <v>2421</v>
      </c>
    </row>
    <row r="757" spans="1:2" x14ac:dyDescent="0.25">
      <c r="A757" s="1" t="s">
        <v>1638</v>
      </c>
      <c r="B757" s="2">
        <v>613050</v>
      </c>
    </row>
    <row r="758" spans="1:2" x14ac:dyDescent="0.25">
      <c r="A758" s="1" t="s">
        <v>1640</v>
      </c>
      <c r="B758" s="2">
        <v>182452</v>
      </c>
    </row>
    <row r="759" spans="1:2" x14ac:dyDescent="0.25">
      <c r="A759" s="1" t="s">
        <v>1642</v>
      </c>
      <c r="B759" s="2">
        <v>182616</v>
      </c>
    </row>
    <row r="760" spans="1:2" x14ac:dyDescent="0.25">
      <c r="A760" s="1" t="s">
        <v>1644</v>
      </c>
      <c r="B760" s="2">
        <v>72187</v>
      </c>
    </row>
    <row r="761" spans="1:2" x14ac:dyDescent="0.25">
      <c r="A761" s="1" t="s">
        <v>1646</v>
      </c>
      <c r="B761" s="2">
        <v>22841</v>
      </c>
    </row>
    <row r="762" spans="1:2" x14ac:dyDescent="0.25">
      <c r="A762" s="1" t="s">
        <v>1649</v>
      </c>
      <c r="B762" s="2">
        <v>21803</v>
      </c>
    </row>
    <row r="763" spans="1:2" x14ac:dyDescent="0.25">
      <c r="A763" s="1" t="s">
        <v>1651</v>
      </c>
      <c r="B763" s="2">
        <v>10887</v>
      </c>
    </row>
    <row r="764" spans="1:2" x14ac:dyDescent="0.25">
      <c r="A764" s="1" t="s">
        <v>1653</v>
      </c>
      <c r="B764" s="2">
        <v>7805</v>
      </c>
    </row>
    <row r="765" spans="1:2" x14ac:dyDescent="0.25">
      <c r="A765" s="1" t="s">
        <v>1655</v>
      </c>
      <c r="B765" s="2">
        <v>8037</v>
      </c>
    </row>
    <row r="766" spans="1:2" x14ac:dyDescent="0.25">
      <c r="A766" s="1" t="s">
        <v>1658</v>
      </c>
      <c r="B766" s="2">
        <v>47481</v>
      </c>
    </row>
    <row r="767" spans="1:2" x14ac:dyDescent="0.25">
      <c r="A767" s="1" t="s">
        <v>1660</v>
      </c>
      <c r="B767" s="2">
        <v>30237</v>
      </c>
    </row>
    <row r="768" spans="1:2" x14ac:dyDescent="0.25">
      <c r="A768" s="1" t="s">
        <v>1662</v>
      </c>
      <c r="B768" s="2">
        <v>12854</v>
      </c>
    </row>
    <row r="769" spans="1:2" x14ac:dyDescent="0.25">
      <c r="A769" s="1" t="s">
        <v>1664</v>
      </c>
      <c r="B769" s="2">
        <v>11689</v>
      </c>
    </row>
    <row r="770" spans="1:2" x14ac:dyDescent="0.25">
      <c r="A770" s="1" t="s">
        <v>1666</v>
      </c>
      <c r="B770" s="2">
        <v>2345</v>
      </c>
    </row>
    <row r="771" spans="1:2" x14ac:dyDescent="0.25">
      <c r="A771" s="1" t="s">
        <v>1669</v>
      </c>
      <c r="B771" s="2">
        <v>1510</v>
      </c>
    </row>
    <row r="772" spans="1:2" x14ac:dyDescent="0.25">
      <c r="A772" s="1" t="s">
        <v>1671</v>
      </c>
      <c r="B772" s="1"/>
    </row>
    <row r="773" spans="1:2" x14ac:dyDescent="0.25">
      <c r="A773" s="1" t="s">
        <v>1673</v>
      </c>
      <c r="B773" s="1"/>
    </row>
    <row r="774" spans="1:2" x14ac:dyDescent="0.25">
      <c r="A774" s="1" t="s">
        <v>1675</v>
      </c>
      <c r="B774" s="1"/>
    </row>
    <row r="775" spans="1:2" x14ac:dyDescent="0.25">
      <c r="A775" s="1" t="s">
        <v>1677</v>
      </c>
      <c r="B775" s="1"/>
    </row>
    <row r="776" spans="1:2" x14ac:dyDescent="0.25">
      <c r="A776" s="1" t="s">
        <v>1680</v>
      </c>
      <c r="B776" s="2">
        <v>1911</v>
      </c>
    </row>
    <row r="777" spans="1:2" x14ac:dyDescent="0.25">
      <c r="A777" s="1" t="s">
        <v>1682</v>
      </c>
      <c r="B777" s="1"/>
    </row>
    <row r="778" spans="1:2" x14ac:dyDescent="0.25">
      <c r="A778" s="1" t="s">
        <v>1684</v>
      </c>
      <c r="B778" s="1"/>
    </row>
    <row r="779" spans="1:2" x14ac:dyDescent="0.25">
      <c r="A779" s="1" t="s">
        <v>1687</v>
      </c>
      <c r="B779" s="2">
        <v>132410</v>
      </c>
    </row>
    <row r="780" spans="1:2" x14ac:dyDescent="0.25">
      <c r="A780" s="1" t="s">
        <v>1689</v>
      </c>
      <c r="B780" s="2">
        <v>47122</v>
      </c>
    </row>
    <row r="781" spans="1:2" x14ac:dyDescent="0.25">
      <c r="A781" s="1" t="s">
        <v>1691</v>
      </c>
      <c r="B781" s="2">
        <v>34188</v>
      </c>
    </row>
    <row r="782" spans="1:2" x14ac:dyDescent="0.25">
      <c r="A782" s="1" t="s">
        <v>1693</v>
      </c>
      <c r="B782" s="2">
        <v>30276</v>
      </c>
    </row>
    <row r="783" spans="1:2" x14ac:dyDescent="0.25">
      <c r="A783" s="1" t="s">
        <v>1695</v>
      </c>
      <c r="B783" s="2">
        <v>58211</v>
      </c>
    </row>
    <row r="784" spans="1:2" x14ac:dyDescent="0.25">
      <c r="A784" s="1" t="s">
        <v>1697</v>
      </c>
      <c r="B784" s="2">
        <v>33134</v>
      </c>
    </row>
    <row r="785" spans="1:2" x14ac:dyDescent="0.25">
      <c r="A785" s="1" t="s">
        <v>1699</v>
      </c>
      <c r="B785" s="2">
        <v>8635</v>
      </c>
    </row>
    <row r="786" spans="1:2" x14ac:dyDescent="0.25">
      <c r="A786" s="1" t="s">
        <v>1702</v>
      </c>
      <c r="B786" s="2">
        <v>107336</v>
      </c>
    </row>
    <row r="787" spans="1:2" x14ac:dyDescent="0.25">
      <c r="A787" s="1" t="s">
        <v>1704</v>
      </c>
      <c r="B787" s="2">
        <v>17141</v>
      </c>
    </row>
    <row r="788" spans="1:2" x14ac:dyDescent="0.25">
      <c r="A788" s="1" t="s">
        <v>1706</v>
      </c>
      <c r="B788" s="2">
        <v>106295</v>
      </c>
    </row>
    <row r="789" spans="1:2" x14ac:dyDescent="0.25">
      <c r="A789" s="1" t="s">
        <v>1708</v>
      </c>
      <c r="B789" s="2">
        <v>8609</v>
      </c>
    </row>
    <row r="790" spans="1:2" x14ac:dyDescent="0.25">
      <c r="A790" s="1" t="s">
        <v>1711</v>
      </c>
      <c r="B790" s="2">
        <v>3740</v>
      </c>
    </row>
    <row r="791" spans="1:2" x14ac:dyDescent="0.25">
      <c r="A791" s="1" t="s">
        <v>1713</v>
      </c>
      <c r="B791" s="1"/>
    </row>
    <row r="792" spans="1:2" x14ac:dyDescent="0.25">
      <c r="A792" s="1" t="s">
        <v>1715</v>
      </c>
      <c r="B792" s="2">
        <v>1541</v>
      </c>
    </row>
    <row r="793" spans="1:2" x14ac:dyDescent="0.25">
      <c r="A793" s="1" t="s">
        <v>1717</v>
      </c>
      <c r="B793" s="2">
        <v>1509</v>
      </c>
    </row>
    <row r="794" spans="1:2" x14ac:dyDescent="0.25">
      <c r="A794" s="1" t="s">
        <v>1719</v>
      </c>
      <c r="B794" s="2">
        <v>2044</v>
      </c>
    </row>
    <row r="795" spans="1:2" x14ac:dyDescent="0.25">
      <c r="A795" s="1" t="s">
        <v>1721</v>
      </c>
      <c r="B795" s="1"/>
    </row>
    <row r="796" spans="1:2" x14ac:dyDescent="0.25">
      <c r="A796" s="1" t="s">
        <v>1723</v>
      </c>
      <c r="B796" s="1"/>
    </row>
    <row r="797" spans="1:2" x14ac:dyDescent="0.25">
      <c r="A797" s="1" t="s">
        <v>1725</v>
      </c>
      <c r="B797" s="1"/>
    </row>
    <row r="798" spans="1:2" x14ac:dyDescent="0.25">
      <c r="A798" s="1" t="s">
        <v>1728</v>
      </c>
      <c r="B798" s="2">
        <v>156778</v>
      </c>
    </row>
    <row r="799" spans="1:2" x14ac:dyDescent="0.25">
      <c r="A799" s="1" t="s">
        <v>1730</v>
      </c>
      <c r="B799" s="2">
        <v>53827</v>
      </c>
    </row>
    <row r="800" spans="1:2" x14ac:dyDescent="0.25">
      <c r="A800" s="1" t="s">
        <v>1732</v>
      </c>
      <c r="B800" s="2">
        <v>176751</v>
      </c>
    </row>
    <row r="801" spans="1:2" x14ac:dyDescent="0.25">
      <c r="A801" s="1" t="s">
        <v>1734</v>
      </c>
      <c r="B801" s="2">
        <v>61220</v>
      </c>
    </row>
    <row r="802" spans="1:2" x14ac:dyDescent="0.25">
      <c r="A802" s="1" t="s">
        <v>1736</v>
      </c>
      <c r="B802" s="2">
        <v>9717</v>
      </c>
    </row>
    <row r="803" spans="1:2" x14ac:dyDescent="0.25">
      <c r="A803" s="1" t="s">
        <v>1739</v>
      </c>
      <c r="B803" s="2">
        <v>10826</v>
      </c>
    </row>
    <row r="804" spans="1:2" x14ac:dyDescent="0.25">
      <c r="A804" s="1" t="s">
        <v>1741</v>
      </c>
      <c r="B804" s="2">
        <v>2684</v>
      </c>
    </row>
    <row r="805" spans="1:2" x14ac:dyDescent="0.25">
      <c r="A805" s="1" t="s">
        <v>1743</v>
      </c>
      <c r="B805" s="2">
        <v>2463</v>
      </c>
    </row>
    <row r="806" spans="1:2" x14ac:dyDescent="0.25">
      <c r="A806" s="1" t="s">
        <v>1745</v>
      </c>
      <c r="B806" s="2">
        <v>2529</v>
      </c>
    </row>
    <row r="807" spans="1:2" x14ac:dyDescent="0.25">
      <c r="A807" s="1" t="s">
        <v>1748</v>
      </c>
      <c r="B807" s="2">
        <v>16912</v>
      </c>
    </row>
    <row r="808" spans="1:2" x14ac:dyDescent="0.25">
      <c r="A808" s="1" t="s">
        <v>1750</v>
      </c>
      <c r="B808" s="2">
        <v>6549</v>
      </c>
    </row>
    <row r="809" spans="1:2" x14ac:dyDescent="0.25">
      <c r="A809" s="1" t="s">
        <v>1752</v>
      </c>
      <c r="B809" s="2">
        <v>21089</v>
      </c>
    </row>
    <row r="810" spans="1:2" x14ac:dyDescent="0.25">
      <c r="A810" s="1" t="s">
        <v>1754</v>
      </c>
      <c r="B810" s="2">
        <v>14984</v>
      </c>
    </row>
    <row r="811" spans="1:2" x14ac:dyDescent="0.25">
      <c r="A811" s="1" t="s">
        <v>1756</v>
      </c>
      <c r="B811" s="2">
        <v>8624</v>
      </c>
    </row>
    <row r="812" spans="1:2" x14ac:dyDescent="0.25">
      <c r="A812" s="1" t="s">
        <v>1759</v>
      </c>
      <c r="B812" s="2">
        <v>24007</v>
      </c>
    </row>
    <row r="813" spans="1:2" x14ac:dyDescent="0.25">
      <c r="A813" s="1" t="s">
        <v>1761</v>
      </c>
      <c r="B813" s="2">
        <v>14920</v>
      </c>
    </row>
    <row r="814" spans="1:2" x14ac:dyDescent="0.25">
      <c r="A814" s="1" t="s">
        <v>1763</v>
      </c>
      <c r="B814" s="2">
        <v>38270</v>
      </c>
    </row>
    <row r="815" spans="1:2" x14ac:dyDescent="0.25">
      <c r="A815" s="1" t="s">
        <v>1765</v>
      </c>
      <c r="B815" s="2">
        <v>5771</v>
      </c>
    </row>
    <row r="816" spans="1:2" x14ac:dyDescent="0.25">
      <c r="A816" s="1" t="s">
        <v>1768</v>
      </c>
      <c r="B816" s="2">
        <v>4429</v>
      </c>
    </row>
    <row r="817" spans="1:2" x14ac:dyDescent="0.25">
      <c r="A817" s="1" t="s">
        <v>1770</v>
      </c>
      <c r="B817" s="2">
        <v>1668</v>
      </c>
    </row>
    <row r="818" spans="1:2" x14ac:dyDescent="0.25">
      <c r="A818" s="1" t="s">
        <v>1772</v>
      </c>
      <c r="B818" s="2">
        <v>1646</v>
      </c>
    </row>
    <row r="819" spans="1:2" x14ac:dyDescent="0.25">
      <c r="A819" s="1" t="s">
        <v>1774</v>
      </c>
      <c r="B819" s="1"/>
    </row>
    <row r="820" spans="1:2" x14ac:dyDescent="0.25">
      <c r="A820" s="1" t="s">
        <v>1776</v>
      </c>
      <c r="B820" s="1"/>
    </row>
    <row r="821" spans="1:2" x14ac:dyDescent="0.25">
      <c r="A821" s="1" t="s">
        <v>1779</v>
      </c>
      <c r="B821" s="2">
        <v>192835</v>
      </c>
    </row>
    <row r="822" spans="1:2" x14ac:dyDescent="0.25">
      <c r="A822" s="1" t="s">
        <v>1781</v>
      </c>
      <c r="B822" s="2">
        <v>55556</v>
      </c>
    </row>
    <row r="823" spans="1:2" x14ac:dyDescent="0.25">
      <c r="A823" s="1" t="s">
        <v>1783</v>
      </c>
      <c r="B823" s="2">
        <v>54707</v>
      </c>
    </row>
    <row r="824" spans="1:2" x14ac:dyDescent="0.25">
      <c r="A824" s="1" t="s">
        <v>1785</v>
      </c>
      <c r="B824" s="2">
        <v>88900</v>
      </c>
    </row>
    <row r="825" spans="1:2" x14ac:dyDescent="0.25">
      <c r="A825" s="1" t="s">
        <v>1787</v>
      </c>
      <c r="B825" s="2">
        <v>12116</v>
      </c>
    </row>
    <row r="826" spans="1:2" x14ac:dyDescent="0.25">
      <c r="A826" s="1" t="s">
        <v>1790</v>
      </c>
      <c r="B826" s="2">
        <v>14107</v>
      </c>
    </row>
    <row r="827" spans="1:2" x14ac:dyDescent="0.25">
      <c r="A827" s="1" t="s">
        <v>1792</v>
      </c>
      <c r="B827" s="2">
        <v>6332</v>
      </c>
    </row>
    <row r="828" spans="1:2" x14ac:dyDescent="0.25">
      <c r="A828" s="1" t="s">
        <v>1794</v>
      </c>
      <c r="B828" s="2">
        <v>5287</v>
      </c>
    </row>
    <row r="829" spans="1:2" x14ac:dyDescent="0.25">
      <c r="A829" s="1" t="s">
        <v>1796</v>
      </c>
      <c r="B829" s="2">
        <v>6122</v>
      </c>
    </row>
    <row r="830" spans="1:2" x14ac:dyDescent="0.25">
      <c r="A830" s="1" t="s">
        <v>1799</v>
      </c>
      <c r="B830" s="2">
        <v>52518</v>
      </c>
    </row>
    <row r="831" spans="1:2" x14ac:dyDescent="0.25">
      <c r="A831" s="1" t="s">
        <v>1801</v>
      </c>
      <c r="B831" s="2">
        <v>32407</v>
      </c>
    </row>
    <row r="832" spans="1:2" x14ac:dyDescent="0.25">
      <c r="A832" s="1" t="s">
        <v>1803</v>
      </c>
      <c r="B832" s="2">
        <v>12539</v>
      </c>
    </row>
    <row r="833" spans="1:2" x14ac:dyDescent="0.25">
      <c r="A833" s="1" t="s">
        <v>1805</v>
      </c>
      <c r="B833" s="2">
        <v>19520</v>
      </c>
    </row>
    <row r="834" spans="1:2" x14ac:dyDescent="0.25">
      <c r="A834" s="1" t="s">
        <v>1808</v>
      </c>
      <c r="B834" s="2">
        <v>15388</v>
      </c>
    </row>
    <row r="835" spans="1:2" x14ac:dyDescent="0.25">
      <c r="A835" s="1" t="s">
        <v>1810</v>
      </c>
      <c r="B835" s="2">
        <v>3623</v>
      </c>
    </row>
    <row r="836" spans="1:2" x14ac:dyDescent="0.25">
      <c r="A836" s="1" t="s">
        <v>1812</v>
      </c>
      <c r="B836" s="2">
        <v>2638</v>
      </c>
    </row>
    <row r="837" spans="1:2" x14ac:dyDescent="0.25">
      <c r="A837" s="1" t="s">
        <v>1814</v>
      </c>
      <c r="B837" s="2">
        <v>4058</v>
      </c>
    </row>
    <row r="838" spans="1:2" x14ac:dyDescent="0.25">
      <c r="A838" s="1" t="s">
        <v>1817</v>
      </c>
      <c r="B838" s="2">
        <v>36019</v>
      </c>
    </row>
    <row r="839" spans="1:2" x14ac:dyDescent="0.25">
      <c r="A839" s="1" t="s">
        <v>1819</v>
      </c>
      <c r="B839" s="2">
        <v>15727</v>
      </c>
    </row>
    <row r="840" spans="1:2" x14ac:dyDescent="0.25">
      <c r="A840" s="1" t="s">
        <v>1821</v>
      </c>
      <c r="B840" s="2">
        <v>18613</v>
      </c>
    </row>
    <row r="841" spans="1:2" x14ac:dyDescent="0.25">
      <c r="A841" s="1" t="s">
        <v>1823</v>
      </c>
      <c r="B841" s="2">
        <v>17081</v>
      </c>
    </row>
    <row r="842" spans="1:2" x14ac:dyDescent="0.25">
      <c r="A842" s="1" t="s">
        <v>1826</v>
      </c>
      <c r="B842" s="2">
        <v>280742</v>
      </c>
    </row>
    <row r="843" spans="1:2" x14ac:dyDescent="0.25">
      <c r="A843" s="1" t="s">
        <v>1827</v>
      </c>
      <c r="B843" s="2">
        <v>120551</v>
      </c>
    </row>
    <row r="844" spans="1:2" x14ac:dyDescent="0.25">
      <c r="A844" s="1" t="s">
        <v>1828</v>
      </c>
      <c r="B844" s="2">
        <v>241134</v>
      </c>
    </row>
    <row r="845" spans="1:2" x14ac:dyDescent="0.25">
      <c r="A845" s="1" t="s">
        <v>1830</v>
      </c>
      <c r="B845" s="2">
        <v>83387</v>
      </c>
    </row>
    <row r="846" spans="1:2" x14ac:dyDescent="0.25">
      <c r="A846" s="1" t="s">
        <v>1833</v>
      </c>
      <c r="B846" s="2">
        <v>150910</v>
      </c>
    </row>
    <row r="847" spans="1:2" x14ac:dyDescent="0.25">
      <c r="A847" s="1" t="s">
        <v>1835</v>
      </c>
      <c r="B847" s="2">
        <v>34757</v>
      </c>
    </row>
    <row r="848" spans="1:2" x14ac:dyDescent="0.25">
      <c r="A848" s="1" t="s">
        <v>1837</v>
      </c>
      <c r="B848" s="2">
        <v>215050</v>
      </c>
    </row>
    <row r="849" spans="1:2" x14ac:dyDescent="0.25">
      <c r="A849" s="1" t="s">
        <v>1839</v>
      </c>
      <c r="B849" s="2">
        <v>44358</v>
      </c>
    </row>
    <row r="850" spans="1:2" x14ac:dyDescent="0.25">
      <c r="A850" s="1" t="s">
        <v>1842</v>
      </c>
      <c r="B850" s="2">
        <v>96263</v>
      </c>
    </row>
    <row r="851" spans="1:2" x14ac:dyDescent="0.25">
      <c r="A851" s="1" t="s">
        <v>1844</v>
      </c>
      <c r="B851" s="2">
        <v>90367</v>
      </c>
    </row>
    <row r="852" spans="1:2" x14ac:dyDescent="0.25">
      <c r="A852" s="1" t="s">
        <v>1846</v>
      </c>
      <c r="B852" s="2">
        <v>58005</v>
      </c>
    </row>
    <row r="853" spans="1:2" x14ac:dyDescent="0.25">
      <c r="A853" s="1" t="s">
        <v>1848</v>
      </c>
      <c r="B853" s="2">
        <v>53925</v>
      </c>
    </row>
    <row r="854" spans="1:2" x14ac:dyDescent="0.25">
      <c r="A854" s="1" t="s">
        <v>1850</v>
      </c>
      <c r="B854" s="2">
        <v>28229</v>
      </c>
    </row>
    <row r="855" spans="1:2" x14ac:dyDescent="0.25">
      <c r="A855" s="1" t="s">
        <v>1852</v>
      </c>
      <c r="B855" s="1"/>
    </row>
    <row r="856" spans="1:2" x14ac:dyDescent="0.25">
      <c r="A856" s="1" t="s">
        <v>1855</v>
      </c>
      <c r="B856" s="1"/>
    </row>
    <row r="857" spans="1:2" x14ac:dyDescent="0.25">
      <c r="A857" s="1" t="s">
        <v>1856</v>
      </c>
      <c r="B857" s="1"/>
    </row>
    <row r="858" spans="1:2" x14ac:dyDescent="0.25">
      <c r="A858" s="1" t="s">
        <v>1857</v>
      </c>
      <c r="B858" s="1"/>
    </row>
    <row r="859" spans="1:2" x14ac:dyDescent="0.25">
      <c r="A859" s="1" t="s">
        <v>1858</v>
      </c>
      <c r="B859" s="2">
        <v>14837</v>
      </c>
    </row>
    <row r="860" spans="1:2" x14ac:dyDescent="0.25">
      <c r="A860" s="1" t="s">
        <v>1861</v>
      </c>
      <c r="B860" s="2">
        <v>26045</v>
      </c>
    </row>
    <row r="861" spans="1:2" x14ac:dyDescent="0.25">
      <c r="A861" s="1" t="s">
        <v>1863</v>
      </c>
      <c r="B861" s="2">
        <v>7880</v>
      </c>
    </row>
    <row r="862" spans="1:2" x14ac:dyDescent="0.25">
      <c r="A862" s="1" t="s">
        <v>1865</v>
      </c>
      <c r="B862" s="2">
        <v>10503</v>
      </c>
    </row>
    <row r="863" spans="1:2" x14ac:dyDescent="0.25">
      <c r="A863" s="1" t="s">
        <v>1867</v>
      </c>
      <c r="B863" s="2">
        <v>7205</v>
      </c>
    </row>
    <row r="864" spans="1:2" x14ac:dyDescent="0.25">
      <c r="A864" s="1" t="s">
        <v>1869</v>
      </c>
      <c r="B864" s="2">
        <v>17406</v>
      </c>
    </row>
    <row r="865" spans="1:2" x14ac:dyDescent="0.25">
      <c r="A865" s="1" t="s">
        <v>1872</v>
      </c>
      <c r="B865" s="2">
        <v>89659</v>
      </c>
    </row>
    <row r="866" spans="1:2" x14ac:dyDescent="0.25">
      <c r="A866" s="1" t="s">
        <v>1874</v>
      </c>
      <c r="B866" s="2">
        <v>64176</v>
      </c>
    </row>
    <row r="867" spans="1:2" x14ac:dyDescent="0.25">
      <c r="A867" s="1" t="s">
        <v>1876</v>
      </c>
      <c r="B867" s="2">
        <v>53247</v>
      </c>
    </row>
    <row r="868" spans="1:2" x14ac:dyDescent="0.25">
      <c r="A868" s="1" t="s">
        <v>1878</v>
      </c>
      <c r="B868" s="2">
        <v>26058</v>
      </c>
    </row>
    <row r="869" spans="1:2" x14ac:dyDescent="0.25">
      <c r="A869" s="1" t="s">
        <v>1880</v>
      </c>
      <c r="B869" s="2">
        <v>7538</v>
      </c>
    </row>
    <row r="870" spans="1:2" x14ac:dyDescent="0.25">
      <c r="A870" s="1" t="s">
        <v>1883</v>
      </c>
      <c r="B870" s="1"/>
    </row>
    <row r="871" spans="1:2" x14ac:dyDescent="0.25">
      <c r="A871" s="1" t="s">
        <v>1884</v>
      </c>
      <c r="B871" s="1"/>
    </row>
    <row r="872" spans="1:2" x14ac:dyDescent="0.25">
      <c r="A872" s="1" t="s">
        <v>1885</v>
      </c>
      <c r="B872" s="2">
        <v>33631</v>
      </c>
    </row>
    <row r="873" spans="1:2" x14ac:dyDescent="0.25">
      <c r="A873" s="1" t="s">
        <v>1887</v>
      </c>
      <c r="B873" s="2">
        <v>4644</v>
      </c>
    </row>
    <row r="874" spans="1:2" x14ac:dyDescent="0.25">
      <c r="A874" s="1" t="s">
        <v>1890</v>
      </c>
      <c r="B874" s="2">
        <v>35828</v>
      </c>
    </row>
    <row r="875" spans="1:2" x14ac:dyDescent="0.25">
      <c r="A875" s="1" t="s">
        <v>1892</v>
      </c>
      <c r="B875" s="2">
        <v>25778</v>
      </c>
    </row>
    <row r="876" spans="1:2" x14ac:dyDescent="0.25">
      <c r="A876" s="1" t="s">
        <v>1894</v>
      </c>
      <c r="B876" s="2">
        <v>6859</v>
      </c>
    </row>
    <row r="877" spans="1:2" x14ac:dyDescent="0.25">
      <c r="A877" s="1" t="s">
        <v>1896</v>
      </c>
      <c r="B877" s="2">
        <v>6278</v>
      </c>
    </row>
    <row r="878" spans="1:2" x14ac:dyDescent="0.25">
      <c r="A878" s="1" t="s">
        <v>1898</v>
      </c>
      <c r="B878" s="2">
        <v>10133</v>
      </c>
    </row>
    <row r="879" spans="1:2" x14ac:dyDescent="0.25">
      <c r="A879" s="1" t="s">
        <v>1901</v>
      </c>
      <c r="B879" s="2">
        <v>99392</v>
      </c>
    </row>
    <row r="880" spans="1:2" x14ac:dyDescent="0.25">
      <c r="A880" s="1" t="s">
        <v>1903</v>
      </c>
      <c r="B880" s="2">
        <v>26324</v>
      </c>
    </row>
    <row r="881" spans="1:2" x14ac:dyDescent="0.25">
      <c r="A881" s="1" t="s">
        <v>1905</v>
      </c>
      <c r="B881" s="2">
        <v>30712</v>
      </c>
    </row>
    <row r="882" spans="1:2" x14ac:dyDescent="0.25">
      <c r="A882" s="1" t="s">
        <v>1907</v>
      </c>
      <c r="B882" s="2">
        <v>13344</v>
      </c>
    </row>
    <row r="883" spans="1:2" x14ac:dyDescent="0.25">
      <c r="A883" s="1" t="s">
        <v>1909</v>
      </c>
      <c r="B883" s="2">
        <v>4463</v>
      </c>
    </row>
    <row r="884" spans="1:2" x14ac:dyDescent="0.25">
      <c r="A884" s="1" t="s">
        <v>1912</v>
      </c>
      <c r="B884" s="2">
        <v>71150</v>
      </c>
    </row>
    <row r="885" spans="1:2" x14ac:dyDescent="0.25">
      <c r="A885" s="1" t="s">
        <v>1914</v>
      </c>
      <c r="B885" s="2">
        <v>53424</v>
      </c>
    </row>
    <row r="886" spans="1:2" x14ac:dyDescent="0.25">
      <c r="A886" s="1" t="s">
        <v>1916</v>
      </c>
      <c r="B886" s="2">
        <v>30178</v>
      </c>
    </row>
    <row r="887" spans="1:2" x14ac:dyDescent="0.25">
      <c r="A887" s="1" t="s">
        <v>1918</v>
      </c>
      <c r="B887" s="2">
        <v>11461</v>
      </c>
    </row>
    <row r="888" spans="1:2" x14ac:dyDescent="0.25">
      <c r="A888" s="1" t="s">
        <v>1921</v>
      </c>
      <c r="B888" s="1"/>
    </row>
    <row r="889" spans="1:2" x14ac:dyDescent="0.25">
      <c r="A889" s="1" t="s">
        <v>1922</v>
      </c>
      <c r="B889" s="2">
        <v>39323</v>
      </c>
    </row>
    <row r="890" spans="1:2" x14ac:dyDescent="0.25">
      <c r="A890" s="1" t="s">
        <v>1924</v>
      </c>
      <c r="B890" s="2">
        <v>8626</v>
      </c>
    </row>
    <row r="891" spans="1:2" x14ac:dyDescent="0.25">
      <c r="A891" s="1" t="s">
        <v>1926</v>
      </c>
      <c r="B891" s="2">
        <v>10024</v>
      </c>
    </row>
    <row r="892" spans="1:2" x14ac:dyDescent="0.25">
      <c r="A892" s="1" t="s">
        <v>1929</v>
      </c>
      <c r="B892" s="1"/>
    </row>
    <row r="893" spans="1:2" x14ac:dyDescent="0.25">
      <c r="A893" s="1" t="s">
        <v>1930</v>
      </c>
      <c r="B893" s="2">
        <v>2730</v>
      </c>
    </row>
    <row r="894" spans="1:2" x14ac:dyDescent="0.25">
      <c r="A894" s="1" t="s">
        <v>1932</v>
      </c>
      <c r="B894" s="1"/>
    </row>
    <row r="895" spans="1:2" x14ac:dyDescent="0.25">
      <c r="A895" s="1" t="s">
        <v>1933</v>
      </c>
      <c r="B895" s="1"/>
    </row>
    <row r="896" spans="1:2" x14ac:dyDescent="0.25">
      <c r="A896" s="1" t="s">
        <v>1935</v>
      </c>
      <c r="B896" s="2">
        <v>33000</v>
      </c>
    </row>
    <row r="897" spans="1:2" x14ac:dyDescent="0.25">
      <c r="A897" s="1" t="s">
        <v>1937</v>
      </c>
      <c r="B897" s="2">
        <v>11446</v>
      </c>
    </row>
    <row r="898" spans="1:2" x14ac:dyDescent="0.25">
      <c r="A898" s="1" t="s">
        <v>1939</v>
      </c>
      <c r="B898" s="2">
        <v>13392</v>
      </c>
    </row>
    <row r="899" spans="1:2" x14ac:dyDescent="0.25">
      <c r="A899" s="1" t="s">
        <v>1941</v>
      </c>
      <c r="B899" s="2">
        <v>8911</v>
      </c>
    </row>
    <row r="900" spans="1:2" x14ac:dyDescent="0.25">
      <c r="A900" s="1" t="s">
        <v>1943</v>
      </c>
      <c r="B900" s="2">
        <v>4846</v>
      </c>
    </row>
    <row r="901" spans="1:2" x14ac:dyDescent="0.25">
      <c r="A901" s="1" t="s">
        <v>1946</v>
      </c>
      <c r="B901" s="2">
        <v>18649</v>
      </c>
    </row>
    <row r="902" spans="1:2" x14ac:dyDescent="0.25">
      <c r="A902" s="1" t="s">
        <v>1948</v>
      </c>
      <c r="B902" s="2">
        <v>5209</v>
      </c>
    </row>
    <row r="903" spans="1:2" x14ac:dyDescent="0.25">
      <c r="A903" s="1" t="s">
        <v>1950</v>
      </c>
      <c r="B903" s="2">
        <v>7693</v>
      </c>
    </row>
    <row r="904" spans="1:2" x14ac:dyDescent="0.25">
      <c r="A904" s="1" t="s">
        <v>1952</v>
      </c>
      <c r="B904" s="2">
        <v>4336</v>
      </c>
    </row>
    <row r="905" spans="1:2" x14ac:dyDescent="0.25">
      <c r="A905" s="1" t="s">
        <v>1954</v>
      </c>
      <c r="B905" s="2">
        <v>2143</v>
      </c>
    </row>
    <row r="906" spans="1:2" x14ac:dyDescent="0.25">
      <c r="A906" s="1" t="s">
        <v>1957</v>
      </c>
      <c r="B906" s="2">
        <v>1621</v>
      </c>
    </row>
    <row r="907" spans="1:2" x14ac:dyDescent="0.25">
      <c r="A907" s="1" t="s">
        <v>1959</v>
      </c>
      <c r="B907" s="1"/>
    </row>
    <row r="908" spans="1:2" x14ac:dyDescent="0.25">
      <c r="A908" s="1" t="s">
        <v>1961</v>
      </c>
      <c r="B908" s="1"/>
    </row>
    <row r="909" spans="1:2" x14ac:dyDescent="0.25">
      <c r="A909" s="1" t="s">
        <v>1963</v>
      </c>
      <c r="B909" s="1"/>
    </row>
    <row r="910" spans="1:2" x14ac:dyDescent="0.25">
      <c r="A910" s="1" t="s">
        <v>1965</v>
      </c>
      <c r="B910" s="1"/>
    </row>
    <row r="911" spans="1:2" x14ac:dyDescent="0.25">
      <c r="A911" s="1" t="s">
        <v>1967</v>
      </c>
      <c r="B911" s="1"/>
    </row>
    <row r="912" spans="1:2" x14ac:dyDescent="0.25">
      <c r="A912" s="1" t="s">
        <v>1969</v>
      </c>
      <c r="B912" s="1"/>
    </row>
    <row r="913" spans="1:2" x14ac:dyDescent="0.25">
      <c r="A913" s="1" t="s">
        <v>1971</v>
      </c>
      <c r="B913" s="1"/>
    </row>
    <row r="914" spans="1:2" x14ac:dyDescent="0.25">
      <c r="A914" s="1" t="s">
        <v>1974</v>
      </c>
      <c r="B914" s="2">
        <v>264445</v>
      </c>
    </row>
    <row r="915" spans="1:2" x14ac:dyDescent="0.25">
      <c r="A915" s="1" t="s">
        <v>1976</v>
      </c>
      <c r="B915" s="2">
        <v>160633</v>
      </c>
    </row>
    <row r="916" spans="1:2" x14ac:dyDescent="0.25">
      <c r="A916" s="1" t="s">
        <v>1978</v>
      </c>
      <c r="B916" s="2">
        <v>93852</v>
      </c>
    </row>
    <row r="917" spans="1:2" x14ac:dyDescent="0.25">
      <c r="A917" s="1" t="s">
        <v>1980</v>
      </c>
      <c r="B917" s="2">
        <v>108233</v>
      </c>
    </row>
    <row r="918" spans="1:2" x14ac:dyDescent="0.25">
      <c r="A918" s="1" t="s">
        <v>1982</v>
      </c>
      <c r="B918" s="2">
        <v>71630</v>
      </c>
    </row>
    <row r="919" spans="1:2" x14ac:dyDescent="0.25">
      <c r="A919" s="1" t="s">
        <v>1984</v>
      </c>
      <c r="B919" s="2">
        <v>20832</v>
      </c>
    </row>
    <row r="920" spans="1:2" x14ac:dyDescent="0.25">
      <c r="A920" s="1" t="s">
        <v>1987</v>
      </c>
      <c r="B920" s="2">
        <v>164196</v>
      </c>
    </row>
    <row r="921" spans="1:2" x14ac:dyDescent="0.25">
      <c r="A921" s="1" t="s">
        <v>1989</v>
      </c>
      <c r="B921" s="2">
        <v>34874</v>
      </c>
    </row>
    <row r="922" spans="1:2" x14ac:dyDescent="0.25">
      <c r="A922" s="1" t="s">
        <v>1991</v>
      </c>
      <c r="B922" s="2">
        <v>24323</v>
      </c>
    </row>
    <row r="923" spans="1:2" x14ac:dyDescent="0.25">
      <c r="A923" s="1" t="s">
        <v>1993</v>
      </c>
      <c r="B923" s="2">
        <v>24575</v>
      </c>
    </row>
    <row r="924" spans="1:2" x14ac:dyDescent="0.25">
      <c r="A924" s="1" t="s">
        <v>1995</v>
      </c>
      <c r="B924" s="2">
        <v>20121</v>
      </c>
    </row>
    <row r="925" spans="1:2" x14ac:dyDescent="0.25">
      <c r="A925" s="1" t="s">
        <v>1998</v>
      </c>
      <c r="B925" s="2">
        <v>3765</v>
      </c>
    </row>
    <row r="926" spans="1:2" x14ac:dyDescent="0.25">
      <c r="A926" s="1" t="s">
        <v>2000</v>
      </c>
      <c r="B926" s="1"/>
    </row>
    <row r="927" spans="1:2" x14ac:dyDescent="0.25">
      <c r="A927" s="1" t="s">
        <v>2002</v>
      </c>
      <c r="B927" s="2">
        <v>3268</v>
      </c>
    </row>
    <row r="928" spans="1:2" x14ac:dyDescent="0.25">
      <c r="A928" s="1" t="s">
        <v>2005</v>
      </c>
      <c r="B928" s="2">
        <v>41038</v>
      </c>
    </row>
    <row r="929" spans="1:2" x14ac:dyDescent="0.25">
      <c r="A929" s="1" t="s">
        <v>2007</v>
      </c>
      <c r="B929" s="2">
        <v>19091</v>
      </c>
    </row>
    <row r="930" spans="1:2" x14ac:dyDescent="0.25">
      <c r="A930" s="1" t="s">
        <v>2009</v>
      </c>
      <c r="B930" s="2">
        <v>25574</v>
      </c>
    </row>
    <row r="931" spans="1:2" x14ac:dyDescent="0.25">
      <c r="A931" s="1" t="s">
        <v>2011</v>
      </c>
      <c r="B931" s="2">
        <v>12566</v>
      </c>
    </row>
    <row r="932" spans="1:2" x14ac:dyDescent="0.25">
      <c r="A932" s="1" t="s">
        <v>2013</v>
      </c>
      <c r="B932" s="2">
        <v>32246</v>
      </c>
    </row>
    <row r="933" spans="1:2" x14ac:dyDescent="0.25">
      <c r="A933" s="1" t="s">
        <v>2015</v>
      </c>
      <c r="B933" s="2">
        <v>21363</v>
      </c>
    </row>
    <row r="934" spans="1:2" x14ac:dyDescent="0.25">
      <c r="A934" s="1" t="s">
        <v>2017</v>
      </c>
      <c r="B934" s="2">
        <v>6425</v>
      </c>
    </row>
    <row r="935" spans="1:2" x14ac:dyDescent="0.25">
      <c r="A935" s="1" t="s">
        <v>2020</v>
      </c>
      <c r="B935" s="2">
        <v>28223</v>
      </c>
    </row>
    <row r="936" spans="1:2" x14ac:dyDescent="0.25">
      <c r="A936" s="1" t="s">
        <v>2022</v>
      </c>
      <c r="B936" s="2">
        <v>11325</v>
      </c>
    </row>
    <row r="937" spans="1:2" x14ac:dyDescent="0.25">
      <c r="A937" s="1" t="s">
        <v>2024</v>
      </c>
      <c r="B937" s="2">
        <v>8864</v>
      </c>
    </row>
    <row r="938" spans="1:2" x14ac:dyDescent="0.25">
      <c r="A938" s="1" t="s">
        <v>2026</v>
      </c>
      <c r="B938" s="2">
        <v>5607</v>
      </c>
    </row>
    <row r="939" spans="1:2" x14ac:dyDescent="0.25">
      <c r="A939" s="1" t="s">
        <v>2028</v>
      </c>
      <c r="B939" s="2">
        <v>5352</v>
      </c>
    </row>
    <row r="940" spans="1:2" x14ac:dyDescent="0.25">
      <c r="A940" s="1" t="s">
        <v>2031</v>
      </c>
      <c r="B940" s="2">
        <v>42421</v>
      </c>
    </row>
    <row r="941" spans="1:2" x14ac:dyDescent="0.25">
      <c r="A941" s="1" t="s">
        <v>2033</v>
      </c>
      <c r="B941" s="2">
        <v>19168</v>
      </c>
    </row>
    <row r="942" spans="1:2" x14ac:dyDescent="0.25">
      <c r="A942" s="1" t="s">
        <v>2035</v>
      </c>
      <c r="B942" s="2">
        <v>17202</v>
      </c>
    </row>
    <row r="943" spans="1:2" x14ac:dyDescent="0.25">
      <c r="A943" s="1" t="s">
        <v>2037</v>
      </c>
      <c r="B943" s="2">
        <v>10708</v>
      </c>
    </row>
    <row r="944" spans="1:2" x14ac:dyDescent="0.25">
      <c r="A944" s="1" t="s">
        <v>2040</v>
      </c>
      <c r="B944" s="2">
        <v>29610</v>
      </c>
    </row>
    <row r="945" spans="1:2" x14ac:dyDescent="0.25">
      <c r="A945" s="1" t="s">
        <v>2042</v>
      </c>
      <c r="B945" s="2">
        <v>25690</v>
      </c>
    </row>
    <row r="946" spans="1:2" x14ac:dyDescent="0.25">
      <c r="A946" s="1" t="s">
        <v>2044</v>
      </c>
      <c r="B946" s="2">
        <v>18307</v>
      </c>
    </row>
    <row r="947" spans="1:2" x14ac:dyDescent="0.25">
      <c r="A947" s="1" t="s">
        <v>2046</v>
      </c>
      <c r="B947" s="2">
        <v>16991</v>
      </c>
    </row>
    <row r="948" spans="1:2" x14ac:dyDescent="0.25">
      <c r="A948" s="1" t="s">
        <v>2048</v>
      </c>
      <c r="B948" s="2">
        <v>15296</v>
      </c>
    </row>
    <row r="949" spans="1:2" x14ac:dyDescent="0.25">
      <c r="A949" s="1" t="s">
        <v>2050</v>
      </c>
      <c r="B949" s="2">
        <v>7525</v>
      </c>
    </row>
    <row r="950" spans="1:2" x14ac:dyDescent="0.25">
      <c r="A950" s="1" t="s">
        <v>2053</v>
      </c>
      <c r="B950" s="2">
        <v>68238</v>
      </c>
    </row>
    <row r="951" spans="1:2" x14ac:dyDescent="0.25">
      <c r="A951" s="1" t="s">
        <v>2055</v>
      </c>
      <c r="B951" s="2">
        <v>47359</v>
      </c>
    </row>
    <row r="952" spans="1:2" x14ac:dyDescent="0.25">
      <c r="A952" s="1" t="s">
        <v>2057</v>
      </c>
      <c r="B952" s="2">
        <v>36763</v>
      </c>
    </row>
    <row r="953" spans="1:2" x14ac:dyDescent="0.25">
      <c r="A953" s="1" t="s">
        <v>2059</v>
      </c>
      <c r="B953" s="2">
        <v>27453</v>
      </c>
    </row>
    <row r="954" spans="1:2" x14ac:dyDescent="0.25">
      <c r="A954" s="1" t="s">
        <v>2062</v>
      </c>
      <c r="B954" s="2">
        <v>38350</v>
      </c>
    </row>
    <row r="955" spans="1:2" x14ac:dyDescent="0.25">
      <c r="A955" s="1" t="s">
        <v>2064</v>
      </c>
      <c r="B955" s="2">
        <v>13608</v>
      </c>
    </row>
    <row r="956" spans="1:2" x14ac:dyDescent="0.25">
      <c r="A956" s="1" t="s">
        <v>2066</v>
      </c>
      <c r="B956" s="2">
        <v>14274</v>
      </c>
    </row>
    <row r="957" spans="1:2" x14ac:dyDescent="0.25">
      <c r="A957" s="1" t="s">
        <v>2068</v>
      </c>
      <c r="B957" s="2">
        <v>8328</v>
      </c>
    </row>
    <row r="958" spans="1:2" x14ac:dyDescent="0.25">
      <c r="A958" s="1" t="s">
        <v>2071</v>
      </c>
      <c r="B958" s="2">
        <v>12447</v>
      </c>
    </row>
    <row r="959" spans="1:2" x14ac:dyDescent="0.25">
      <c r="A959" s="1" t="s">
        <v>2073</v>
      </c>
      <c r="B959" s="2">
        <v>6032</v>
      </c>
    </row>
    <row r="960" spans="1:2" x14ac:dyDescent="0.25">
      <c r="A960" s="1" t="s">
        <v>2075</v>
      </c>
      <c r="B960" s="2">
        <v>3698</v>
      </c>
    </row>
    <row r="961" spans="1:2" x14ac:dyDescent="0.25">
      <c r="A961" s="1" t="s">
        <v>2078</v>
      </c>
      <c r="B961" s="1"/>
    </row>
    <row r="962" spans="1:2" x14ac:dyDescent="0.25">
      <c r="A962" s="1" t="s">
        <v>2080</v>
      </c>
      <c r="B962" s="2">
        <v>1813</v>
      </c>
    </row>
    <row r="963" spans="1:2" x14ac:dyDescent="0.25">
      <c r="A963" s="1" t="s">
        <v>2082</v>
      </c>
      <c r="B963" s="1"/>
    </row>
    <row r="964" spans="1:2" x14ac:dyDescent="0.25">
      <c r="A964" s="1" t="s">
        <v>2085</v>
      </c>
      <c r="B964" s="2">
        <v>16180</v>
      </c>
    </row>
    <row r="965" spans="1:2" x14ac:dyDescent="0.25">
      <c r="A965" s="1" t="s">
        <v>2087</v>
      </c>
      <c r="B965" s="2">
        <v>7300</v>
      </c>
    </row>
    <row r="966" spans="1:2" x14ac:dyDescent="0.25">
      <c r="A966" s="1" t="s">
        <v>2089</v>
      </c>
      <c r="B966" s="2">
        <v>7908</v>
      </c>
    </row>
    <row r="967" spans="1:2" x14ac:dyDescent="0.25">
      <c r="A967" s="1" t="s">
        <v>2091</v>
      </c>
      <c r="B967" s="2">
        <v>12321</v>
      </c>
    </row>
    <row r="968" spans="1:2" x14ac:dyDescent="0.25">
      <c r="A968" s="1" t="s">
        <v>2094</v>
      </c>
      <c r="B968" s="2">
        <v>107844</v>
      </c>
    </row>
    <row r="969" spans="1:2" x14ac:dyDescent="0.25">
      <c r="A969" s="1" t="s">
        <v>2096</v>
      </c>
      <c r="B969" s="2">
        <v>32785</v>
      </c>
    </row>
    <row r="970" spans="1:2" x14ac:dyDescent="0.25">
      <c r="A970" s="1" t="s">
        <v>2098</v>
      </c>
      <c r="B970" s="2">
        <v>23985</v>
      </c>
    </row>
    <row r="971" spans="1:2" x14ac:dyDescent="0.25">
      <c r="A971" s="1" t="s">
        <v>2100</v>
      </c>
      <c r="B971" s="2">
        <v>32619</v>
      </c>
    </row>
    <row r="972" spans="1:2" x14ac:dyDescent="0.25">
      <c r="A972" s="1" t="s">
        <v>2102</v>
      </c>
      <c r="B972" s="2">
        <v>27517</v>
      </c>
    </row>
    <row r="973" spans="1:2" x14ac:dyDescent="0.25">
      <c r="A973" s="1" t="s">
        <v>2104</v>
      </c>
      <c r="B973" s="1"/>
    </row>
    <row r="974" spans="1:2" x14ac:dyDescent="0.25">
      <c r="A974" s="1" t="s">
        <v>2107</v>
      </c>
      <c r="B974" s="2">
        <v>41015</v>
      </c>
    </row>
    <row r="975" spans="1:2" x14ac:dyDescent="0.25">
      <c r="A975" s="1" t="s">
        <v>2109</v>
      </c>
      <c r="B975" s="2">
        <v>15468</v>
      </c>
    </row>
    <row r="976" spans="1:2" x14ac:dyDescent="0.25">
      <c r="A976" s="1" t="s">
        <v>2111</v>
      </c>
      <c r="B976" s="2">
        <v>14419</v>
      </c>
    </row>
    <row r="977" spans="1:2" x14ac:dyDescent="0.25">
      <c r="A977" s="1" t="s">
        <v>2114</v>
      </c>
      <c r="B977" s="2">
        <v>65389</v>
      </c>
    </row>
    <row r="978" spans="1:2" x14ac:dyDescent="0.25">
      <c r="A978" s="1" t="s">
        <v>2116</v>
      </c>
      <c r="B978" s="2">
        <v>29399</v>
      </c>
    </row>
    <row r="979" spans="1:2" x14ac:dyDescent="0.25">
      <c r="A979" s="1" t="s">
        <v>2118</v>
      </c>
      <c r="B979" s="2">
        <v>23607</v>
      </c>
    </row>
    <row r="980" spans="1:2" x14ac:dyDescent="0.25">
      <c r="A980" s="1" t="s">
        <v>2120</v>
      </c>
      <c r="B980" s="2">
        <v>2876</v>
      </c>
    </row>
    <row r="981" spans="1:2" x14ac:dyDescent="0.25">
      <c r="A981" s="1" t="s">
        <v>2123</v>
      </c>
      <c r="B981" s="2">
        <v>23726</v>
      </c>
    </row>
    <row r="982" spans="1:2" x14ac:dyDescent="0.25">
      <c r="A982" s="1" t="s">
        <v>2125</v>
      </c>
      <c r="B982" s="2">
        <v>7210</v>
      </c>
    </row>
    <row r="983" spans="1:2" x14ac:dyDescent="0.25">
      <c r="A983" s="1" t="s">
        <v>2127</v>
      </c>
      <c r="B983" s="2">
        <v>10443</v>
      </c>
    </row>
    <row r="984" spans="1:2" x14ac:dyDescent="0.25">
      <c r="A984" s="1" t="s">
        <v>2129</v>
      </c>
      <c r="B984" s="2">
        <v>9881</v>
      </c>
    </row>
    <row r="985" spans="1:2" x14ac:dyDescent="0.25">
      <c r="A985" s="1" t="s">
        <v>2132</v>
      </c>
      <c r="B985" s="2">
        <v>183635</v>
      </c>
    </row>
    <row r="986" spans="1:2" x14ac:dyDescent="0.25">
      <c r="A986" s="1" t="s">
        <v>2134</v>
      </c>
      <c r="B986" s="2">
        <v>39769</v>
      </c>
    </row>
    <row r="987" spans="1:2" x14ac:dyDescent="0.25">
      <c r="A987" s="1" t="s">
        <v>2136</v>
      </c>
      <c r="B987" s="2">
        <v>30891</v>
      </c>
    </row>
    <row r="988" spans="1:2" x14ac:dyDescent="0.25">
      <c r="A988" s="1" t="s">
        <v>2138</v>
      </c>
      <c r="B988" s="2">
        <v>26266</v>
      </c>
    </row>
    <row r="989" spans="1:2" x14ac:dyDescent="0.25">
      <c r="A989" s="1" t="s">
        <v>2140</v>
      </c>
      <c r="B989" s="2">
        <v>9503</v>
      </c>
    </row>
    <row r="990" spans="1:2" x14ac:dyDescent="0.25">
      <c r="A990" s="1" t="s">
        <v>2143</v>
      </c>
      <c r="B990" s="2">
        <v>20367</v>
      </c>
    </row>
    <row r="991" spans="1:2" x14ac:dyDescent="0.25">
      <c r="A991" s="1" t="s">
        <v>2145</v>
      </c>
      <c r="B991" s="2">
        <v>14861</v>
      </c>
    </row>
    <row r="992" spans="1:2" x14ac:dyDescent="0.25">
      <c r="A992" s="1" t="s">
        <v>2147</v>
      </c>
      <c r="B992" s="2">
        <v>16703</v>
      </c>
    </row>
    <row r="993" spans="1:2" x14ac:dyDescent="0.25">
      <c r="A993" s="1" t="s">
        <v>2149</v>
      </c>
      <c r="B993" s="2">
        <v>12195</v>
      </c>
    </row>
    <row r="994" spans="1:2" x14ac:dyDescent="0.25">
      <c r="A994" s="1" t="s">
        <v>2152</v>
      </c>
      <c r="B994" s="2">
        <v>3614</v>
      </c>
    </row>
    <row r="995" spans="1:2" x14ac:dyDescent="0.25">
      <c r="A995" s="1" t="s">
        <v>2154</v>
      </c>
      <c r="B995" s="2">
        <v>2219</v>
      </c>
    </row>
    <row r="996" spans="1:2" x14ac:dyDescent="0.25">
      <c r="A996" s="1" t="s">
        <v>2156</v>
      </c>
      <c r="B996" s="2">
        <v>1925</v>
      </c>
    </row>
    <row r="997" spans="1:2" x14ac:dyDescent="0.25">
      <c r="A997" s="1" t="s">
        <v>2158</v>
      </c>
      <c r="B997" s="2">
        <v>1641</v>
      </c>
    </row>
    <row r="998" spans="1:2" x14ac:dyDescent="0.25">
      <c r="A998" s="1" t="s">
        <v>2161</v>
      </c>
      <c r="B998" s="2">
        <v>30460</v>
      </c>
    </row>
    <row r="999" spans="1:2" x14ac:dyDescent="0.25">
      <c r="A999" s="1" t="s">
        <v>2163</v>
      </c>
      <c r="B999" s="2">
        <v>10236</v>
      </c>
    </row>
    <row r="1000" spans="1:2" x14ac:dyDescent="0.25">
      <c r="A1000" s="1" t="s">
        <v>2167</v>
      </c>
      <c r="B1000" s="2">
        <v>10015</v>
      </c>
    </row>
    <row r="1001" spans="1:2" x14ac:dyDescent="0.25">
      <c r="A1001" s="1" t="s">
        <v>2170</v>
      </c>
      <c r="B1001" s="2">
        <v>53555</v>
      </c>
    </row>
    <row r="1002" spans="1:2" x14ac:dyDescent="0.25">
      <c r="A1002" s="1" t="s">
        <v>2172</v>
      </c>
      <c r="B1002" s="2">
        <v>26198</v>
      </c>
    </row>
    <row r="1003" spans="1:2" x14ac:dyDescent="0.25">
      <c r="A1003" s="1" t="s">
        <v>2174</v>
      </c>
      <c r="B1003" s="2">
        <v>16385</v>
      </c>
    </row>
    <row r="1004" spans="1:2" x14ac:dyDescent="0.25">
      <c r="A1004" s="1" t="s">
        <v>2176</v>
      </c>
      <c r="B1004" s="2">
        <v>16798</v>
      </c>
    </row>
    <row r="1005" spans="1:2" x14ac:dyDescent="0.25">
      <c r="A1005" s="1" t="s">
        <v>2179</v>
      </c>
      <c r="B1005" s="2">
        <v>51614</v>
      </c>
    </row>
    <row r="1006" spans="1:2" x14ac:dyDescent="0.25">
      <c r="A1006" s="1" t="s">
        <v>2181</v>
      </c>
      <c r="B1006" s="2">
        <v>18319</v>
      </c>
    </row>
    <row r="1007" spans="1:2" x14ac:dyDescent="0.25">
      <c r="A1007" s="1" t="s">
        <v>2183</v>
      </c>
      <c r="B1007" s="2">
        <v>15060</v>
      </c>
    </row>
    <row r="1008" spans="1:2" x14ac:dyDescent="0.25">
      <c r="A1008" s="1" t="s">
        <v>2185</v>
      </c>
      <c r="B1008" s="2">
        <v>13149</v>
      </c>
    </row>
    <row r="1009" spans="1:2" x14ac:dyDescent="0.25">
      <c r="A1009" s="1" t="s">
        <v>2188</v>
      </c>
      <c r="B1009" s="2">
        <v>51564</v>
      </c>
    </row>
    <row r="1010" spans="1:2" x14ac:dyDescent="0.25">
      <c r="A1010" s="1" t="s">
        <v>2190</v>
      </c>
      <c r="B1010" s="2">
        <v>19626</v>
      </c>
    </row>
    <row r="1011" spans="1:2" x14ac:dyDescent="0.25">
      <c r="A1011" s="1" t="s">
        <v>2192</v>
      </c>
      <c r="B1011" s="2">
        <v>13169</v>
      </c>
    </row>
    <row r="1012" spans="1:2" x14ac:dyDescent="0.25">
      <c r="A1012" s="1" t="s">
        <v>2194</v>
      </c>
      <c r="B1012" s="2">
        <v>13978</v>
      </c>
    </row>
    <row r="1013" spans="1:2" x14ac:dyDescent="0.25">
      <c r="A1013" s="1" t="s">
        <v>2196</v>
      </c>
      <c r="B1013" s="2">
        <v>13766</v>
      </c>
    </row>
    <row r="1014" spans="1:2" x14ac:dyDescent="0.25">
      <c r="A1014" s="1" t="s">
        <v>2199</v>
      </c>
      <c r="B1014" s="2">
        <v>46538</v>
      </c>
    </row>
    <row r="1015" spans="1:2" x14ac:dyDescent="0.25">
      <c r="A1015" s="1" t="s">
        <v>2201</v>
      </c>
      <c r="B1015" s="2">
        <v>74803</v>
      </c>
    </row>
    <row r="1016" spans="1:2" x14ac:dyDescent="0.25">
      <c r="A1016" s="1" t="s">
        <v>2203</v>
      </c>
      <c r="B1016" s="2">
        <v>21638</v>
      </c>
    </row>
    <row r="1017" spans="1:2" x14ac:dyDescent="0.25">
      <c r="A1017" s="1" t="s">
        <v>2205</v>
      </c>
      <c r="B1017" s="2">
        <v>10945</v>
      </c>
    </row>
    <row r="1018" spans="1:2" x14ac:dyDescent="0.25">
      <c r="A1018" s="1" t="s">
        <v>2208</v>
      </c>
      <c r="B1018" s="2">
        <v>80723</v>
      </c>
    </row>
    <row r="1019" spans="1:2" x14ac:dyDescent="0.25">
      <c r="A1019" s="1" t="s">
        <v>2210</v>
      </c>
      <c r="B1019" s="2">
        <v>59047</v>
      </c>
    </row>
    <row r="1020" spans="1:2" x14ac:dyDescent="0.25">
      <c r="A1020" s="1" t="s">
        <v>2212</v>
      </c>
      <c r="B1020" s="2">
        <v>33469</v>
      </c>
    </row>
    <row r="1021" spans="1:2" x14ac:dyDescent="0.25">
      <c r="A1021" s="1" t="s">
        <v>2215</v>
      </c>
      <c r="B1021" s="2">
        <v>89309</v>
      </c>
    </row>
    <row r="1022" spans="1:2" x14ac:dyDescent="0.25">
      <c r="A1022" s="1" t="s">
        <v>2217</v>
      </c>
      <c r="B1022" s="2">
        <v>29685</v>
      </c>
    </row>
    <row r="1023" spans="1:2" x14ac:dyDescent="0.25">
      <c r="A1023" s="1" t="s">
        <v>2219</v>
      </c>
      <c r="B1023" s="2">
        <v>24181</v>
      </c>
    </row>
    <row r="1024" spans="1:2" x14ac:dyDescent="0.25">
      <c r="A1024" s="1" t="s">
        <v>2222</v>
      </c>
      <c r="B1024" s="2">
        <v>13576</v>
      </c>
    </row>
    <row r="1025" spans="1:2" x14ac:dyDescent="0.25">
      <c r="A1025" s="1" t="s">
        <v>2224</v>
      </c>
      <c r="B1025" s="2">
        <v>14501</v>
      </c>
    </row>
    <row r="1026" spans="1:2" x14ac:dyDescent="0.25">
      <c r="A1026" s="1" t="s">
        <v>2226</v>
      </c>
      <c r="B1026" s="2">
        <v>14568</v>
      </c>
    </row>
    <row r="1027" spans="1:2" x14ac:dyDescent="0.25">
      <c r="A1027" s="1" t="s">
        <v>2228</v>
      </c>
      <c r="B1027" s="2">
        <v>3900</v>
      </c>
    </row>
    <row r="1028" spans="1:2" x14ac:dyDescent="0.25">
      <c r="A1028" s="1" t="s">
        <v>2230</v>
      </c>
      <c r="B1028" s="2">
        <v>11230</v>
      </c>
    </row>
    <row r="1029" spans="1:2" x14ac:dyDescent="0.25">
      <c r="A1029" s="1" t="s">
        <v>2232</v>
      </c>
      <c r="B1029" s="2">
        <v>4827</v>
      </c>
    </row>
    <row r="1030" spans="1:2" x14ac:dyDescent="0.25">
      <c r="A1030" s="1" t="s">
        <v>2235</v>
      </c>
      <c r="B1030" s="2">
        <v>105257</v>
      </c>
    </row>
    <row r="1031" spans="1:2" x14ac:dyDescent="0.25">
      <c r="A1031" s="1" t="s">
        <v>2237</v>
      </c>
      <c r="B1031" s="2">
        <v>49249</v>
      </c>
    </row>
    <row r="1032" spans="1:2" x14ac:dyDescent="0.25">
      <c r="A1032" s="1" t="s">
        <v>2239</v>
      </c>
      <c r="B1032" s="2">
        <v>62831</v>
      </c>
    </row>
    <row r="1033" spans="1:2" x14ac:dyDescent="0.25">
      <c r="A1033" s="1" t="s">
        <v>2241</v>
      </c>
      <c r="B1033" s="2">
        <v>36082</v>
      </c>
    </row>
    <row r="1034" spans="1:2" x14ac:dyDescent="0.25">
      <c r="A1034" s="1" t="s">
        <v>2243</v>
      </c>
      <c r="B1034" s="2">
        <v>37545</v>
      </c>
    </row>
    <row r="1035" spans="1:2" x14ac:dyDescent="0.25">
      <c r="A1035" s="1" t="s">
        <v>2245</v>
      </c>
      <c r="B1035" s="2">
        <v>5932</v>
      </c>
    </row>
    <row r="1036" spans="1:2" x14ac:dyDescent="0.25">
      <c r="A1036" s="1" t="s">
        <v>2248</v>
      </c>
      <c r="B1036" s="1"/>
    </row>
    <row r="1037" spans="1:2" x14ac:dyDescent="0.25">
      <c r="A1037" s="1" t="s">
        <v>2250</v>
      </c>
      <c r="B1037" s="2">
        <v>18066</v>
      </c>
    </row>
    <row r="1038" spans="1:2" x14ac:dyDescent="0.25">
      <c r="A1038" s="1" t="s">
        <v>2252</v>
      </c>
      <c r="B1038" s="2">
        <v>8331</v>
      </c>
    </row>
    <row r="1039" spans="1:2" x14ac:dyDescent="0.25">
      <c r="A1039" s="1" t="s">
        <v>2254</v>
      </c>
      <c r="B1039" s="2">
        <v>4389</v>
      </c>
    </row>
    <row r="1040" spans="1:2" x14ac:dyDescent="0.25">
      <c r="A1040" s="1" t="s">
        <v>2256</v>
      </c>
      <c r="B1040" s="1"/>
    </row>
    <row r="1041" spans="1:2" x14ac:dyDescent="0.25">
      <c r="A1041" s="1" t="s">
        <v>2259</v>
      </c>
      <c r="B1041" s="2">
        <v>12631</v>
      </c>
    </row>
    <row r="1042" spans="1:2" x14ac:dyDescent="0.25">
      <c r="A1042" s="1" t="s">
        <v>2261</v>
      </c>
      <c r="B1042" s="2">
        <v>4457</v>
      </c>
    </row>
    <row r="1043" spans="1:2" x14ac:dyDescent="0.25">
      <c r="A1043" s="1" t="s">
        <v>2263</v>
      </c>
      <c r="B1043" s="2">
        <v>4106</v>
      </c>
    </row>
    <row r="1044" spans="1:2" x14ac:dyDescent="0.25">
      <c r="A1044" s="1" t="s">
        <v>2266</v>
      </c>
      <c r="B1044" s="2">
        <v>81776</v>
      </c>
    </row>
    <row r="1045" spans="1:2" x14ac:dyDescent="0.25">
      <c r="A1045" s="1" t="s">
        <v>2268</v>
      </c>
      <c r="B1045" s="2">
        <v>33576</v>
      </c>
    </row>
    <row r="1046" spans="1:2" x14ac:dyDescent="0.25">
      <c r="A1046" s="1" t="s">
        <v>2270</v>
      </c>
      <c r="B1046" s="2">
        <v>27831</v>
      </c>
    </row>
    <row r="1047" spans="1:2" x14ac:dyDescent="0.25">
      <c r="A1047" s="1" t="s">
        <v>2272</v>
      </c>
      <c r="B1047" s="2">
        <v>37760</v>
      </c>
    </row>
    <row r="1048" spans="1:2" x14ac:dyDescent="0.25">
      <c r="A1048" s="1" t="s">
        <v>2274</v>
      </c>
      <c r="B1048" s="2">
        <v>3893</v>
      </c>
    </row>
    <row r="1049" spans="1:2" x14ac:dyDescent="0.25">
      <c r="A1049" s="1" t="s">
        <v>2277</v>
      </c>
      <c r="B1049" s="2">
        <v>16973</v>
      </c>
    </row>
    <row r="1050" spans="1:2" x14ac:dyDescent="0.25">
      <c r="A1050" s="1" t="s">
        <v>2279</v>
      </c>
      <c r="B1050" s="2">
        <v>14426</v>
      </c>
    </row>
    <row r="1051" spans="1:2" x14ac:dyDescent="0.25">
      <c r="A1051" s="1" t="s">
        <v>2281</v>
      </c>
      <c r="B1051" s="2">
        <v>3588</v>
      </c>
    </row>
    <row r="1052" spans="1:2" x14ac:dyDescent="0.25">
      <c r="A1052" s="1" t="s">
        <v>2283</v>
      </c>
      <c r="B1052" s="2">
        <v>2799</v>
      </c>
    </row>
    <row r="1053" spans="1:2" x14ac:dyDescent="0.25">
      <c r="A1053" s="1" t="s">
        <v>2286</v>
      </c>
      <c r="B1053" s="2">
        <v>21096</v>
      </c>
    </row>
    <row r="1054" spans="1:2" x14ac:dyDescent="0.25">
      <c r="A1054" s="1" t="s">
        <v>2288</v>
      </c>
      <c r="B1054" s="2">
        <v>8233</v>
      </c>
    </row>
    <row r="1055" spans="1:2" x14ac:dyDescent="0.25">
      <c r="A1055" s="1" t="s">
        <v>2290</v>
      </c>
      <c r="B1055" s="2">
        <v>7603</v>
      </c>
    </row>
    <row r="1056" spans="1:2" x14ac:dyDescent="0.25">
      <c r="A1056" s="1" t="s">
        <v>2292</v>
      </c>
      <c r="B1056" s="2">
        <v>3500</v>
      </c>
    </row>
    <row r="1057" spans="1:2" x14ac:dyDescent="0.25">
      <c r="A1057" s="1" t="s">
        <v>2295</v>
      </c>
      <c r="B1057" s="2">
        <v>111182</v>
      </c>
    </row>
    <row r="1058" spans="1:2" x14ac:dyDescent="0.25">
      <c r="A1058" s="1" t="s">
        <v>2297</v>
      </c>
      <c r="B1058" s="2">
        <v>30447</v>
      </c>
    </row>
    <row r="1059" spans="1:2" x14ac:dyDescent="0.25">
      <c r="A1059" s="1" t="s">
        <v>2299</v>
      </c>
      <c r="B1059" s="2">
        <v>17935</v>
      </c>
    </row>
    <row r="1060" spans="1:2" x14ac:dyDescent="0.25">
      <c r="A1060" s="1" t="s">
        <v>2302</v>
      </c>
      <c r="B1060" s="1"/>
    </row>
    <row r="1061" spans="1:2" x14ac:dyDescent="0.25">
      <c r="A1061" s="1" t="s">
        <v>2304</v>
      </c>
      <c r="B1061" s="2">
        <v>2742</v>
      </c>
    </row>
    <row r="1062" spans="1:2" x14ac:dyDescent="0.25">
      <c r="A1062" s="1" t="s">
        <v>2306</v>
      </c>
      <c r="B1062" s="1"/>
    </row>
    <row r="1063" spans="1:2" x14ac:dyDescent="0.25">
      <c r="A1063" s="1" t="s">
        <v>2308</v>
      </c>
      <c r="B1063" s="1"/>
    </row>
    <row r="1064" spans="1:2" x14ac:dyDescent="0.25">
      <c r="A1064" s="1" t="s">
        <v>2311</v>
      </c>
      <c r="B1064" s="2">
        <v>74703</v>
      </c>
    </row>
    <row r="1065" spans="1:2" x14ac:dyDescent="0.25">
      <c r="A1065" s="1" t="s">
        <v>2313</v>
      </c>
      <c r="B1065" s="2">
        <v>26694</v>
      </c>
    </row>
    <row r="1066" spans="1:2" x14ac:dyDescent="0.25">
      <c r="A1066" s="1" t="s">
        <v>2315</v>
      </c>
      <c r="B1066" s="2">
        <v>13741</v>
      </c>
    </row>
    <row r="1067" spans="1:2" x14ac:dyDescent="0.25">
      <c r="A1067" s="1" t="s">
        <v>2317</v>
      </c>
      <c r="B1067" s="2">
        <v>22622</v>
      </c>
    </row>
    <row r="1068" spans="1:2" x14ac:dyDescent="0.25">
      <c r="A1068" s="1" t="s">
        <v>2319</v>
      </c>
      <c r="B1068" s="2">
        <v>4734</v>
      </c>
    </row>
    <row r="1069" spans="1:2" x14ac:dyDescent="0.25">
      <c r="A1069" s="1" t="s">
        <v>2322</v>
      </c>
      <c r="B1069" s="2">
        <v>5617</v>
      </c>
    </row>
    <row r="1070" spans="1:2" x14ac:dyDescent="0.25">
      <c r="A1070" s="1" t="s">
        <v>2324</v>
      </c>
      <c r="B1070" s="2">
        <v>3165</v>
      </c>
    </row>
    <row r="1071" spans="1:2" x14ac:dyDescent="0.25">
      <c r="A1071" s="1" t="s">
        <v>2326</v>
      </c>
      <c r="B1071" s="2">
        <v>2744</v>
      </c>
    </row>
    <row r="1072" spans="1:2" x14ac:dyDescent="0.25">
      <c r="A1072" s="1" t="s">
        <v>2328</v>
      </c>
      <c r="B1072" s="2">
        <v>1762</v>
      </c>
    </row>
    <row r="1073" spans="1:2" x14ac:dyDescent="0.25">
      <c r="A1073" s="1" t="s">
        <v>4421</v>
      </c>
      <c r="B1073" s="2">
        <v>94035</v>
      </c>
    </row>
    <row r="1074" spans="1:2" x14ac:dyDescent="0.25">
      <c r="A1074" s="1" t="s">
        <v>4422</v>
      </c>
      <c r="B1074" s="2">
        <v>17437</v>
      </c>
    </row>
    <row r="1075" spans="1:2" x14ac:dyDescent="0.25">
      <c r="A1075" s="1" t="s">
        <v>4423</v>
      </c>
      <c r="B1075" s="2">
        <v>15023</v>
      </c>
    </row>
    <row r="1076" spans="1:2" x14ac:dyDescent="0.25">
      <c r="A1076" s="1" t="s">
        <v>4424</v>
      </c>
      <c r="B1076" s="2">
        <v>2957</v>
      </c>
    </row>
    <row r="1077" spans="1:2" x14ac:dyDescent="0.25">
      <c r="A1077" s="1" t="s">
        <v>4425</v>
      </c>
      <c r="B1077" s="2">
        <v>97079</v>
      </c>
    </row>
    <row r="1078" spans="1:2" x14ac:dyDescent="0.25">
      <c r="A1078" s="1" t="s">
        <v>4426</v>
      </c>
      <c r="B1078" s="2">
        <v>37167</v>
      </c>
    </row>
    <row r="1079" spans="1:2" x14ac:dyDescent="0.25">
      <c r="A1079" s="1" t="s">
        <v>4427</v>
      </c>
      <c r="B1079" s="2">
        <v>36042</v>
      </c>
    </row>
    <row r="1080" spans="1:2" x14ac:dyDescent="0.25">
      <c r="A1080" s="1" t="s">
        <v>4428</v>
      </c>
      <c r="B1080" s="2">
        <v>22196</v>
      </c>
    </row>
    <row r="1081" spans="1:2" x14ac:dyDescent="0.25">
      <c r="A1081" s="1" t="s">
        <v>4429</v>
      </c>
      <c r="B1081" s="2">
        <v>32254</v>
      </c>
    </row>
    <row r="1082" spans="1:2" x14ac:dyDescent="0.25">
      <c r="A1082" s="1" t="s">
        <v>4430</v>
      </c>
      <c r="B1082" s="2">
        <v>28983</v>
      </c>
    </row>
    <row r="1083" spans="1:2" x14ac:dyDescent="0.25">
      <c r="A1083" s="1" t="s">
        <v>4431</v>
      </c>
      <c r="B1083" s="2">
        <v>6706</v>
      </c>
    </row>
    <row r="1084" spans="1:2" x14ac:dyDescent="0.25">
      <c r="A1084" s="1" t="s">
        <v>4432</v>
      </c>
      <c r="B1084" s="2">
        <v>6973</v>
      </c>
    </row>
    <row r="1085" spans="1:2" x14ac:dyDescent="0.25">
      <c r="A1085" s="1" t="s">
        <v>4433</v>
      </c>
      <c r="B1085" s="2">
        <v>6937</v>
      </c>
    </row>
    <row r="1086" spans="1:2" x14ac:dyDescent="0.25">
      <c r="A1086" s="1" t="s">
        <v>4434</v>
      </c>
      <c r="B1086" s="2">
        <v>31376</v>
      </c>
    </row>
    <row r="1087" spans="1:2" x14ac:dyDescent="0.25">
      <c r="A1087" s="1" t="s">
        <v>4435</v>
      </c>
      <c r="B1087" s="1"/>
    </row>
    <row r="1088" spans="1:2" x14ac:dyDescent="0.25">
      <c r="A1088" s="1" t="s">
        <v>4436</v>
      </c>
      <c r="B1088" s="2">
        <v>167645</v>
      </c>
    </row>
    <row r="1089" spans="1:2" x14ac:dyDescent="0.25">
      <c r="A1089" s="1" t="s">
        <v>4437</v>
      </c>
      <c r="B1089" s="2">
        <v>45943</v>
      </c>
    </row>
    <row r="1090" spans="1:2" x14ac:dyDescent="0.25">
      <c r="A1090" s="1" t="s">
        <v>4438</v>
      </c>
      <c r="B1090" s="2">
        <v>13628</v>
      </c>
    </row>
    <row r="1091" spans="1:2" x14ac:dyDescent="0.25">
      <c r="A1091" s="1" t="s">
        <v>4439</v>
      </c>
      <c r="B1091" s="2">
        <v>157080</v>
      </c>
    </row>
    <row r="1092" spans="1:2" x14ac:dyDescent="0.25">
      <c r="A1092" s="1" t="s">
        <v>4440</v>
      </c>
      <c r="B1092" s="2">
        <v>44182</v>
      </c>
    </row>
    <row r="1093" spans="1:2" x14ac:dyDescent="0.25">
      <c r="A1093" s="1" t="s">
        <v>4441</v>
      </c>
      <c r="B1093" s="2">
        <v>31271</v>
      </c>
    </row>
    <row r="1094" spans="1:2" x14ac:dyDescent="0.25">
      <c r="A1094" s="1" t="s">
        <v>4442</v>
      </c>
      <c r="B1094" s="2">
        <v>15482</v>
      </c>
    </row>
    <row r="1095" spans="1:2" x14ac:dyDescent="0.25">
      <c r="A1095" s="1" t="s">
        <v>4443</v>
      </c>
      <c r="B1095" s="2">
        <v>31239</v>
      </c>
    </row>
    <row r="1096" spans="1:2" x14ac:dyDescent="0.25">
      <c r="A1096" s="1" t="s">
        <v>4444</v>
      </c>
      <c r="B1096" s="2">
        <v>17564</v>
      </c>
    </row>
    <row r="1097" spans="1:2" x14ac:dyDescent="0.25">
      <c r="A1097" s="1" t="s">
        <v>4445</v>
      </c>
      <c r="B1097" s="2">
        <v>15017</v>
      </c>
    </row>
    <row r="1098" spans="1:2" x14ac:dyDescent="0.25">
      <c r="A1098" s="1" t="s">
        <v>4446</v>
      </c>
      <c r="B1098" s="2">
        <v>14418</v>
      </c>
    </row>
    <row r="1099" spans="1:2" x14ac:dyDescent="0.25">
      <c r="A1099" s="1" t="s">
        <v>4447</v>
      </c>
      <c r="B1099" s="2">
        <v>63687</v>
      </c>
    </row>
    <row r="1100" spans="1:2" x14ac:dyDescent="0.25">
      <c r="A1100" s="1" t="s">
        <v>4448</v>
      </c>
      <c r="B1100" s="2">
        <v>20314</v>
      </c>
    </row>
    <row r="1101" spans="1:2" x14ac:dyDescent="0.25">
      <c r="A1101" s="1" t="s">
        <v>4449</v>
      </c>
      <c r="B1101" s="2">
        <v>20759</v>
      </c>
    </row>
    <row r="1102" spans="1:2" x14ac:dyDescent="0.25">
      <c r="A1102" s="1" t="s">
        <v>4450</v>
      </c>
      <c r="B1102" s="2">
        <v>10816</v>
      </c>
    </row>
    <row r="1103" spans="1:2" x14ac:dyDescent="0.25">
      <c r="A1103" s="1" t="s">
        <v>4451</v>
      </c>
      <c r="B1103" s="2">
        <v>9948</v>
      </c>
    </row>
    <row r="1104" spans="1:2" x14ac:dyDescent="0.25">
      <c r="A1104" s="1" t="s">
        <v>4452</v>
      </c>
      <c r="B1104" s="2">
        <v>4344</v>
      </c>
    </row>
    <row r="1105" spans="1:2" x14ac:dyDescent="0.25">
      <c r="A1105" s="1" t="s">
        <v>4453</v>
      </c>
      <c r="B1105" s="2">
        <v>5073</v>
      </c>
    </row>
    <row r="1106" spans="1:2" x14ac:dyDescent="0.25">
      <c r="A1106" s="1" t="s">
        <v>4454</v>
      </c>
      <c r="B1106" s="2">
        <v>4482</v>
      </c>
    </row>
    <row r="1107" spans="1:2" x14ac:dyDescent="0.25">
      <c r="A1107" s="1" t="s">
        <v>4455</v>
      </c>
      <c r="B1107" s="2">
        <v>2821</v>
      </c>
    </row>
    <row r="1108" spans="1:2" x14ac:dyDescent="0.25">
      <c r="A1108" s="1" t="s">
        <v>2331</v>
      </c>
      <c r="B1108" s="2">
        <v>191004</v>
      </c>
    </row>
    <row r="1109" spans="1:2" x14ac:dyDescent="0.25">
      <c r="A1109" s="1" t="s">
        <v>2333</v>
      </c>
      <c r="B1109" s="2">
        <v>34122</v>
      </c>
    </row>
    <row r="1110" spans="1:2" x14ac:dyDescent="0.25">
      <c r="A1110" s="1" t="s">
        <v>2335</v>
      </c>
      <c r="B1110" s="2">
        <v>28976</v>
      </c>
    </row>
    <row r="1111" spans="1:2" x14ac:dyDescent="0.25">
      <c r="A1111" s="1" t="s">
        <v>2337</v>
      </c>
      <c r="B1111" s="2">
        <v>26191</v>
      </c>
    </row>
    <row r="1112" spans="1:2" x14ac:dyDescent="0.25">
      <c r="A1112" s="1" t="s">
        <v>2340</v>
      </c>
      <c r="B1112" s="2">
        <v>76682</v>
      </c>
    </row>
    <row r="1113" spans="1:2" x14ac:dyDescent="0.25">
      <c r="A1113" s="1" t="s">
        <v>2342</v>
      </c>
      <c r="B1113" s="2">
        <v>33199</v>
      </c>
    </row>
    <row r="1114" spans="1:2" x14ac:dyDescent="0.25">
      <c r="A1114" s="1" t="s">
        <v>2344</v>
      </c>
      <c r="B1114" s="2">
        <v>27151</v>
      </c>
    </row>
    <row r="1115" spans="1:2" x14ac:dyDescent="0.25">
      <c r="A1115" s="1" t="s">
        <v>2346</v>
      </c>
      <c r="B1115" s="2">
        <v>64274</v>
      </c>
    </row>
    <row r="1116" spans="1:2" x14ac:dyDescent="0.25">
      <c r="A1116" s="1" t="s">
        <v>2348</v>
      </c>
      <c r="B1116" s="2">
        <v>3522</v>
      </c>
    </row>
    <row r="1117" spans="1:2" x14ac:dyDescent="0.25">
      <c r="A1117" s="1" t="s">
        <v>2351</v>
      </c>
      <c r="B1117" s="2">
        <v>18314</v>
      </c>
    </row>
    <row r="1118" spans="1:2" x14ac:dyDescent="0.25">
      <c r="A1118" s="1" t="s">
        <v>2353</v>
      </c>
      <c r="B1118" s="1"/>
    </row>
    <row r="1119" spans="1:2" x14ac:dyDescent="0.25">
      <c r="A1119" s="1" t="s">
        <v>2355</v>
      </c>
      <c r="B1119" s="2">
        <v>21435</v>
      </c>
    </row>
    <row r="1120" spans="1:2" x14ac:dyDescent="0.25">
      <c r="A1120" s="1" t="s">
        <v>2357</v>
      </c>
      <c r="B1120" s="1"/>
    </row>
    <row r="1121" spans="1:2" x14ac:dyDescent="0.25">
      <c r="A1121" s="1" t="s">
        <v>2360</v>
      </c>
      <c r="B1121" s="2">
        <v>9736</v>
      </c>
    </row>
    <row r="1122" spans="1:2" x14ac:dyDescent="0.25">
      <c r="A1122" s="1" t="s">
        <v>2362</v>
      </c>
      <c r="B1122" s="2">
        <v>2009</v>
      </c>
    </row>
    <row r="1123" spans="1:2" x14ac:dyDescent="0.25">
      <c r="A1123" s="1" t="s">
        <v>2364</v>
      </c>
      <c r="B1123" s="1"/>
    </row>
    <row r="1124" spans="1:2" x14ac:dyDescent="0.25">
      <c r="A1124" s="1" t="s">
        <v>2367</v>
      </c>
      <c r="B1124" s="2">
        <v>42612</v>
      </c>
    </row>
    <row r="1125" spans="1:2" x14ac:dyDescent="0.25">
      <c r="A1125" s="1" t="s">
        <v>2369</v>
      </c>
      <c r="B1125" s="2">
        <v>18026</v>
      </c>
    </row>
    <row r="1126" spans="1:2" x14ac:dyDescent="0.25">
      <c r="A1126" s="1" t="s">
        <v>2371</v>
      </c>
      <c r="B1126" s="2">
        <v>17551</v>
      </c>
    </row>
    <row r="1127" spans="1:2" x14ac:dyDescent="0.25">
      <c r="A1127" s="1" t="s">
        <v>2373</v>
      </c>
      <c r="B1127" s="2">
        <v>10237</v>
      </c>
    </row>
    <row r="1128" spans="1:2" x14ac:dyDescent="0.25">
      <c r="A1128" s="1" t="s">
        <v>2376</v>
      </c>
      <c r="B1128" s="2">
        <v>79002</v>
      </c>
    </row>
    <row r="1129" spans="1:2" x14ac:dyDescent="0.25">
      <c r="A1129" s="1" t="s">
        <v>2378</v>
      </c>
      <c r="B1129" s="2">
        <v>16520</v>
      </c>
    </row>
    <row r="1130" spans="1:2" x14ac:dyDescent="0.25">
      <c r="A1130" s="1" t="s">
        <v>2380</v>
      </c>
      <c r="B1130" s="2">
        <v>12541</v>
      </c>
    </row>
    <row r="1131" spans="1:2" x14ac:dyDescent="0.25">
      <c r="A1131" s="1" t="s">
        <v>2382</v>
      </c>
      <c r="B1131" s="2">
        <v>12920</v>
      </c>
    </row>
    <row r="1132" spans="1:2" x14ac:dyDescent="0.25">
      <c r="A1132" s="1" t="s">
        <v>2385</v>
      </c>
      <c r="B1132" s="2">
        <v>191100</v>
      </c>
    </row>
    <row r="1133" spans="1:2" x14ac:dyDescent="0.25">
      <c r="A1133" s="1" t="s">
        <v>2387</v>
      </c>
      <c r="B1133" s="2">
        <v>45678</v>
      </c>
    </row>
    <row r="1134" spans="1:2" x14ac:dyDescent="0.25">
      <c r="A1134" s="1" t="s">
        <v>2389</v>
      </c>
      <c r="B1134" s="2">
        <v>29724</v>
      </c>
    </row>
    <row r="1135" spans="1:2" x14ac:dyDescent="0.25">
      <c r="A1135" s="1" t="s">
        <v>2391</v>
      </c>
      <c r="B1135" s="2">
        <v>17049</v>
      </c>
    </row>
    <row r="1136" spans="1:2" x14ac:dyDescent="0.25">
      <c r="A1136" s="1" t="s">
        <v>2393</v>
      </c>
      <c r="B1136" s="2">
        <v>47316</v>
      </c>
    </row>
    <row r="1137" spans="1:2" x14ac:dyDescent="0.25">
      <c r="A1137" s="1" t="s">
        <v>2395</v>
      </c>
      <c r="B1137" s="2">
        <v>21680</v>
      </c>
    </row>
    <row r="1138" spans="1:2" x14ac:dyDescent="0.25">
      <c r="A1138" s="1" t="s">
        <v>2397</v>
      </c>
      <c r="B1138" s="2">
        <v>2993</v>
      </c>
    </row>
    <row r="1139" spans="1:2" x14ac:dyDescent="0.25">
      <c r="A1139" s="1" t="s">
        <v>2400</v>
      </c>
      <c r="B1139" s="2">
        <v>2395</v>
      </c>
    </row>
    <row r="1140" spans="1:2" x14ac:dyDescent="0.25">
      <c r="A1140" s="1" t="s">
        <v>2402</v>
      </c>
      <c r="B1140" s="2">
        <v>1513</v>
      </c>
    </row>
    <row r="1141" spans="1:2" x14ac:dyDescent="0.25">
      <c r="A1141" s="1" t="s">
        <v>2404</v>
      </c>
      <c r="B1141" s="1"/>
    </row>
    <row r="1142" spans="1:2" x14ac:dyDescent="0.25">
      <c r="A1142" s="1" t="s">
        <v>2406</v>
      </c>
      <c r="B1142" s="1"/>
    </row>
    <row r="1143" spans="1:2" x14ac:dyDescent="0.25">
      <c r="A1143" s="1" t="s">
        <v>2408</v>
      </c>
      <c r="B1143" s="1"/>
    </row>
    <row r="1144" spans="1:2" x14ac:dyDescent="0.25">
      <c r="A1144" s="1" t="s">
        <v>2411</v>
      </c>
      <c r="B1144" s="2">
        <v>91024</v>
      </c>
    </row>
    <row r="1145" spans="1:2" x14ac:dyDescent="0.25">
      <c r="A1145" s="1" t="s">
        <v>2413</v>
      </c>
      <c r="B1145" s="2">
        <v>31326</v>
      </c>
    </row>
    <row r="1146" spans="1:2" x14ac:dyDescent="0.25">
      <c r="A1146" s="1" t="s">
        <v>2415</v>
      </c>
      <c r="B1146" s="2">
        <v>21836</v>
      </c>
    </row>
    <row r="1147" spans="1:2" x14ac:dyDescent="0.25">
      <c r="A1147" s="1" t="s">
        <v>2417</v>
      </c>
      <c r="B1147" s="2">
        <v>6013</v>
      </c>
    </row>
    <row r="1148" spans="1:2" x14ac:dyDescent="0.25">
      <c r="A1148" s="1" t="s">
        <v>2420</v>
      </c>
      <c r="B1148" s="2">
        <v>7920</v>
      </c>
    </row>
    <row r="1149" spans="1:2" x14ac:dyDescent="0.25">
      <c r="A1149" s="1" t="s">
        <v>2422</v>
      </c>
      <c r="B1149" s="2">
        <v>2068</v>
      </c>
    </row>
    <row r="1150" spans="1:2" x14ac:dyDescent="0.25">
      <c r="A1150" s="1" t="s">
        <v>2424</v>
      </c>
      <c r="B1150" s="1"/>
    </row>
    <row r="1151" spans="1:2" x14ac:dyDescent="0.25">
      <c r="A1151" s="1" t="s">
        <v>2426</v>
      </c>
      <c r="B1151" s="1"/>
    </row>
    <row r="1152" spans="1:2" x14ac:dyDescent="0.25">
      <c r="A1152" s="1" t="s">
        <v>2428</v>
      </c>
      <c r="B1152" s="1"/>
    </row>
    <row r="1153" spans="1:2" x14ac:dyDescent="0.25">
      <c r="A1153" s="1" t="s">
        <v>2431</v>
      </c>
      <c r="B1153" s="2">
        <v>4534</v>
      </c>
    </row>
    <row r="1154" spans="1:2" x14ac:dyDescent="0.25">
      <c r="A1154" s="1" t="s">
        <v>2433</v>
      </c>
      <c r="B1154" s="2">
        <v>1903</v>
      </c>
    </row>
    <row r="1155" spans="1:2" x14ac:dyDescent="0.25">
      <c r="A1155" s="1" t="s">
        <v>2435</v>
      </c>
      <c r="B1155" s="1"/>
    </row>
    <row r="1156" spans="1:2" x14ac:dyDescent="0.25">
      <c r="A1156" s="1" t="s">
        <v>2438</v>
      </c>
      <c r="B1156" s="2">
        <v>5321</v>
      </c>
    </row>
    <row r="1157" spans="1:2" x14ac:dyDescent="0.25">
      <c r="A1157" s="1" t="s">
        <v>2440</v>
      </c>
      <c r="B1157" s="2">
        <v>2897</v>
      </c>
    </row>
    <row r="1158" spans="1:2" x14ac:dyDescent="0.25">
      <c r="A1158" s="1" t="s">
        <v>2442</v>
      </c>
      <c r="B1158" s="1"/>
    </row>
    <row r="1159" spans="1:2" x14ac:dyDescent="0.25">
      <c r="A1159" s="1" t="s">
        <v>2444</v>
      </c>
      <c r="B1159" s="2">
        <v>3738</v>
      </c>
    </row>
    <row r="1160" spans="1:2" x14ac:dyDescent="0.25">
      <c r="A1160" s="1" t="s">
        <v>2447</v>
      </c>
      <c r="B1160" s="2">
        <v>31711</v>
      </c>
    </row>
    <row r="1161" spans="1:2" x14ac:dyDescent="0.25">
      <c r="A1161" s="1" t="s">
        <v>2449</v>
      </c>
      <c r="B1161" s="2">
        <v>13329</v>
      </c>
    </row>
    <row r="1162" spans="1:2" x14ac:dyDescent="0.25">
      <c r="A1162" s="1" t="s">
        <v>2451</v>
      </c>
      <c r="B1162" s="2">
        <v>11067</v>
      </c>
    </row>
    <row r="1163" spans="1:2" x14ac:dyDescent="0.25">
      <c r="A1163" s="1" t="s">
        <v>2453</v>
      </c>
      <c r="B1163" s="2">
        <v>18569</v>
      </c>
    </row>
    <row r="1164" spans="1:2" x14ac:dyDescent="0.25">
      <c r="A1164" s="1" t="s">
        <v>2455</v>
      </c>
      <c r="B1164" s="2">
        <v>2953</v>
      </c>
    </row>
    <row r="1165" spans="1:2" x14ac:dyDescent="0.25">
      <c r="A1165" s="1" t="s">
        <v>2458</v>
      </c>
      <c r="B1165" s="1"/>
    </row>
    <row r="1166" spans="1:2" x14ac:dyDescent="0.25">
      <c r="A1166" s="1" t="s">
        <v>2460</v>
      </c>
      <c r="B1166" s="1"/>
    </row>
    <row r="1167" spans="1:2" x14ac:dyDescent="0.25">
      <c r="A1167" s="1" t="s">
        <v>2462</v>
      </c>
      <c r="B1167" s="1"/>
    </row>
    <row r="1168" spans="1:2" x14ac:dyDescent="0.25">
      <c r="A1168" s="1" t="s">
        <v>2465</v>
      </c>
      <c r="B1168" s="2">
        <v>87149</v>
      </c>
    </row>
    <row r="1169" spans="1:2" x14ac:dyDescent="0.25">
      <c r="A1169" s="1" t="s">
        <v>2467</v>
      </c>
      <c r="B1169" s="2">
        <v>27742</v>
      </c>
    </row>
    <row r="1170" spans="1:2" x14ac:dyDescent="0.25">
      <c r="A1170" s="1" t="s">
        <v>2469</v>
      </c>
      <c r="B1170" s="2">
        <v>23010</v>
      </c>
    </row>
    <row r="1171" spans="1:2" x14ac:dyDescent="0.25">
      <c r="A1171" s="1" t="s">
        <v>2471</v>
      </c>
      <c r="B1171" s="2">
        <v>5230</v>
      </c>
    </row>
    <row r="1172" spans="1:2" x14ac:dyDescent="0.25">
      <c r="A1172" s="1" t="s">
        <v>2474</v>
      </c>
      <c r="B1172" s="2">
        <v>30028</v>
      </c>
    </row>
    <row r="1173" spans="1:2" x14ac:dyDescent="0.25">
      <c r="A1173" s="1" t="s">
        <v>2476</v>
      </c>
      <c r="B1173" s="2">
        <v>19005</v>
      </c>
    </row>
    <row r="1174" spans="1:2" x14ac:dyDescent="0.25">
      <c r="A1174" s="1" t="s">
        <v>2478</v>
      </c>
      <c r="B1174" s="2">
        <v>109306</v>
      </c>
    </row>
    <row r="1175" spans="1:2" x14ac:dyDescent="0.25">
      <c r="A1175" s="1" t="s">
        <v>2481</v>
      </c>
      <c r="B1175" s="2">
        <v>12353</v>
      </c>
    </row>
    <row r="1176" spans="1:2" x14ac:dyDescent="0.25">
      <c r="A1176" s="1" t="s">
        <v>2483</v>
      </c>
      <c r="B1176" s="2">
        <v>14544</v>
      </c>
    </row>
    <row r="1177" spans="1:2" x14ac:dyDescent="0.25">
      <c r="A1177" s="1" t="s">
        <v>2485</v>
      </c>
      <c r="B1177" s="2">
        <v>6914</v>
      </c>
    </row>
    <row r="1178" spans="1:2" x14ac:dyDescent="0.25">
      <c r="A1178" s="1" t="s">
        <v>2487</v>
      </c>
      <c r="B1178" s="2">
        <v>9632</v>
      </c>
    </row>
    <row r="1179" spans="1:2" x14ac:dyDescent="0.25">
      <c r="A1179" s="1" t="s">
        <v>2490</v>
      </c>
      <c r="B1179" s="2">
        <v>17821</v>
      </c>
    </row>
    <row r="1180" spans="1:2" x14ac:dyDescent="0.25">
      <c r="A1180" s="1" t="s">
        <v>2492</v>
      </c>
      <c r="B1180" s="2">
        <v>8006</v>
      </c>
    </row>
    <row r="1181" spans="1:2" x14ac:dyDescent="0.25">
      <c r="A1181" s="1" t="s">
        <v>2494</v>
      </c>
      <c r="B1181" s="2">
        <v>7451</v>
      </c>
    </row>
    <row r="1182" spans="1:2" x14ac:dyDescent="0.25">
      <c r="A1182" s="1" t="s">
        <v>2496</v>
      </c>
      <c r="B1182" s="2">
        <v>3654</v>
      </c>
    </row>
    <row r="1183" spans="1:2" x14ac:dyDescent="0.25">
      <c r="A1183" s="1" t="s">
        <v>2499</v>
      </c>
      <c r="B1183" s="2">
        <v>39762</v>
      </c>
    </row>
    <row r="1184" spans="1:2" x14ac:dyDescent="0.25">
      <c r="A1184" s="1" t="s">
        <v>2501</v>
      </c>
      <c r="B1184" s="2">
        <v>19439</v>
      </c>
    </row>
    <row r="1185" spans="1:2" x14ac:dyDescent="0.25">
      <c r="A1185" s="1" t="s">
        <v>2503</v>
      </c>
      <c r="B1185" s="2">
        <v>36745</v>
      </c>
    </row>
    <row r="1186" spans="1:2" x14ac:dyDescent="0.25">
      <c r="A1186" s="1" t="s">
        <v>2505</v>
      </c>
      <c r="B1186" s="2">
        <v>33751</v>
      </c>
    </row>
    <row r="1187" spans="1:2" x14ac:dyDescent="0.25">
      <c r="A1187" s="1" t="s">
        <v>2507</v>
      </c>
      <c r="B1187" s="2">
        <v>38084</v>
      </c>
    </row>
    <row r="1188" spans="1:2" x14ac:dyDescent="0.25">
      <c r="A1188" s="1" t="s">
        <v>2509</v>
      </c>
      <c r="B1188" s="2">
        <v>19401</v>
      </c>
    </row>
    <row r="1189" spans="1:2" x14ac:dyDescent="0.25">
      <c r="A1189" s="1" t="s">
        <v>2511</v>
      </c>
      <c r="B1189" s="2">
        <v>3185</v>
      </c>
    </row>
    <row r="1190" spans="1:2" x14ac:dyDescent="0.25">
      <c r="A1190" s="1" t="s">
        <v>2514</v>
      </c>
      <c r="B1190" s="2">
        <v>156460</v>
      </c>
    </row>
    <row r="1191" spans="1:2" x14ac:dyDescent="0.25">
      <c r="A1191" s="1" t="s">
        <v>2516</v>
      </c>
      <c r="B1191" s="2">
        <v>53138</v>
      </c>
    </row>
    <row r="1192" spans="1:2" x14ac:dyDescent="0.25">
      <c r="A1192" s="1" t="s">
        <v>2518</v>
      </c>
      <c r="B1192" s="2">
        <v>26307</v>
      </c>
    </row>
    <row r="1193" spans="1:2" x14ac:dyDescent="0.25">
      <c r="A1193" s="1" t="s">
        <v>2520</v>
      </c>
      <c r="B1193" s="2">
        <v>38232</v>
      </c>
    </row>
    <row r="1194" spans="1:2" x14ac:dyDescent="0.25">
      <c r="A1194" s="1" t="s">
        <v>2522</v>
      </c>
      <c r="B1194" s="2">
        <v>7937</v>
      </c>
    </row>
    <row r="1195" spans="1:2" x14ac:dyDescent="0.25">
      <c r="A1195" s="1" t="s">
        <v>2525</v>
      </c>
      <c r="B1195" s="1"/>
    </row>
    <row r="1196" spans="1:2" x14ac:dyDescent="0.25">
      <c r="A1196" s="1" t="s">
        <v>2527</v>
      </c>
      <c r="B1196" s="2">
        <v>22706</v>
      </c>
    </row>
    <row r="1197" spans="1:2" x14ac:dyDescent="0.25">
      <c r="A1197" s="1" t="s">
        <v>2529</v>
      </c>
      <c r="B1197" s="1"/>
    </row>
    <row r="1198" spans="1:2" x14ac:dyDescent="0.25">
      <c r="A1198" s="1" t="s">
        <v>2531</v>
      </c>
      <c r="B1198" s="2">
        <v>5907</v>
      </c>
    </row>
    <row r="1199" spans="1:2" x14ac:dyDescent="0.25">
      <c r="A1199" s="1" t="s">
        <v>2534</v>
      </c>
      <c r="B1199" s="2">
        <v>3582</v>
      </c>
    </row>
    <row r="1200" spans="1:2" x14ac:dyDescent="0.25">
      <c r="A1200" s="1" t="s">
        <v>2536</v>
      </c>
      <c r="B1200" s="1"/>
    </row>
    <row r="1201" spans="1:2" x14ac:dyDescent="0.25">
      <c r="A1201" s="1" t="s">
        <v>2538</v>
      </c>
      <c r="B1201" s="1"/>
    </row>
    <row r="1202" spans="1:2" x14ac:dyDescent="0.25">
      <c r="A1202" s="1" t="s">
        <v>2541</v>
      </c>
      <c r="B1202" s="2">
        <v>10195</v>
      </c>
    </row>
    <row r="1203" spans="1:2" x14ac:dyDescent="0.25">
      <c r="A1203" s="1" t="s">
        <v>2543</v>
      </c>
      <c r="B1203" s="1"/>
    </row>
    <row r="1204" spans="1:2" x14ac:dyDescent="0.25">
      <c r="A1204" s="1" t="s">
        <v>2545</v>
      </c>
      <c r="B1204" s="1"/>
    </row>
    <row r="1205" spans="1:2" x14ac:dyDescent="0.25">
      <c r="A1205" s="1" t="s">
        <v>2547</v>
      </c>
      <c r="B1205" s="1"/>
    </row>
    <row r="1206" spans="1:2" x14ac:dyDescent="0.25">
      <c r="A1206" s="1" t="s">
        <v>2550</v>
      </c>
      <c r="B1206" s="2">
        <v>28693</v>
      </c>
    </row>
    <row r="1207" spans="1:2" x14ac:dyDescent="0.25">
      <c r="A1207" s="1" t="s">
        <v>2552</v>
      </c>
      <c r="B1207" s="2">
        <v>19955</v>
      </c>
    </row>
    <row r="1208" spans="1:2" x14ac:dyDescent="0.25">
      <c r="A1208" s="1" t="s">
        <v>2554</v>
      </c>
      <c r="B1208" s="2">
        <v>9484</v>
      </c>
    </row>
    <row r="1209" spans="1:2" x14ac:dyDescent="0.25">
      <c r="A1209" s="1" t="s">
        <v>2556</v>
      </c>
      <c r="B1209" s="2">
        <v>2227</v>
      </c>
    </row>
    <row r="1210" spans="1:2" x14ac:dyDescent="0.25">
      <c r="A1210" s="1" t="s">
        <v>2559</v>
      </c>
      <c r="B1210" s="2">
        <v>4329</v>
      </c>
    </row>
    <row r="1211" spans="1:2" x14ac:dyDescent="0.25">
      <c r="A1211" s="1" t="s">
        <v>2561</v>
      </c>
      <c r="B1211" s="2">
        <v>1706</v>
      </c>
    </row>
    <row r="1212" spans="1:2" x14ac:dyDescent="0.25">
      <c r="A1212" s="1" t="s">
        <v>2563</v>
      </c>
      <c r="B1212" s="1"/>
    </row>
    <row r="1213" spans="1:2" x14ac:dyDescent="0.25">
      <c r="A1213" s="1" t="s">
        <v>2565</v>
      </c>
      <c r="B1213" s="1"/>
    </row>
    <row r="1214" spans="1:2" x14ac:dyDescent="0.25">
      <c r="A1214" s="1" t="s">
        <v>2568</v>
      </c>
      <c r="B1214" s="2">
        <v>154980</v>
      </c>
    </row>
    <row r="1215" spans="1:2" x14ac:dyDescent="0.25">
      <c r="A1215" s="1" t="s">
        <v>2570</v>
      </c>
      <c r="B1215" s="2">
        <v>47439</v>
      </c>
    </row>
    <row r="1216" spans="1:2" x14ac:dyDescent="0.25">
      <c r="A1216" s="1" t="s">
        <v>2572</v>
      </c>
      <c r="B1216" s="2">
        <v>91977</v>
      </c>
    </row>
    <row r="1217" spans="1:2" x14ac:dyDescent="0.25">
      <c r="A1217" s="1" t="s">
        <v>2574</v>
      </c>
      <c r="B1217" s="1"/>
    </row>
    <row r="1218" spans="1:2" x14ac:dyDescent="0.25">
      <c r="A1218" s="1" t="s">
        <v>2577</v>
      </c>
      <c r="B1218" s="2">
        <v>35736</v>
      </c>
    </row>
    <row r="1219" spans="1:2" x14ac:dyDescent="0.25">
      <c r="A1219" s="1" t="s">
        <v>2579</v>
      </c>
      <c r="B1219" s="2">
        <v>26961</v>
      </c>
    </row>
    <row r="1220" spans="1:2" x14ac:dyDescent="0.25">
      <c r="A1220" s="1" t="s">
        <v>2581</v>
      </c>
      <c r="B1220" s="2">
        <v>11949</v>
      </c>
    </row>
    <row r="1221" spans="1:2" x14ac:dyDescent="0.25">
      <c r="A1221" s="1" t="s">
        <v>2583</v>
      </c>
      <c r="B1221" s="2">
        <v>10114</v>
      </c>
    </row>
    <row r="1222" spans="1:2" x14ac:dyDescent="0.25">
      <c r="A1222" s="1" t="s">
        <v>2586</v>
      </c>
      <c r="B1222" s="2">
        <v>81549</v>
      </c>
    </row>
    <row r="1223" spans="1:2" x14ac:dyDescent="0.25">
      <c r="A1223" s="1" t="s">
        <v>2588</v>
      </c>
      <c r="B1223" s="2">
        <v>26759</v>
      </c>
    </row>
    <row r="1224" spans="1:2" x14ac:dyDescent="0.25">
      <c r="A1224" s="1" t="s">
        <v>2590</v>
      </c>
      <c r="B1224" s="2">
        <v>24584</v>
      </c>
    </row>
    <row r="1225" spans="1:2" x14ac:dyDescent="0.25">
      <c r="A1225" s="1" t="s">
        <v>2592</v>
      </c>
      <c r="B1225" s="2">
        <v>15415</v>
      </c>
    </row>
    <row r="1226" spans="1:2" x14ac:dyDescent="0.25">
      <c r="A1226" s="1" t="s">
        <v>2595</v>
      </c>
      <c r="B1226" s="2">
        <v>1506</v>
      </c>
    </row>
    <row r="1227" spans="1:2" x14ac:dyDescent="0.25">
      <c r="A1227" s="1" t="s">
        <v>2597</v>
      </c>
      <c r="B1227" s="1"/>
    </row>
    <row r="1228" spans="1:2" x14ac:dyDescent="0.25">
      <c r="A1228" s="1" t="s">
        <v>2599</v>
      </c>
      <c r="B1228" s="1"/>
    </row>
    <row r="1229" spans="1:2" x14ac:dyDescent="0.25">
      <c r="A1229" s="1" t="s">
        <v>2601</v>
      </c>
      <c r="B1229" s="1"/>
    </row>
    <row r="1230" spans="1:2" x14ac:dyDescent="0.25">
      <c r="A1230" s="1" t="s">
        <v>2603</v>
      </c>
      <c r="B1230" s="1"/>
    </row>
    <row r="1231" spans="1:2" x14ac:dyDescent="0.25">
      <c r="A1231" s="1" t="s">
        <v>2606</v>
      </c>
      <c r="B1231" s="2">
        <v>71050</v>
      </c>
    </row>
    <row r="1232" spans="1:2" x14ac:dyDescent="0.25">
      <c r="A1232" s="1" t="s">
        <v>2608</v>
      </c>
      <c r="B1232" s="2">
        <v>20407</v>
      </c>
    </row>
    <row r="1233" spans="1:2" x14ac:dyDescent="0.25">
      <c r="A1233" s="1" t="s">
        <v>2610</v>
      </c>
      <c r="B1233" s="2">
        <v>31169</v>
      </c>
    </row>
    <row r="1234" spans="1:2" x14ac:dyDescent="0.25">
      <c r="A1234" s="1" t="s">
        <v>2612</v>
      </c>
      <c r="B1234" s="2">
        <v>32115</v>
      </c>
    </row>
    <row r="1235" spans="1:2" x14ac:dyDescent="0.25">
      <c r="A1235" s="1" t="s">
        <v>2615</v>
      </c>
      <c r="B1235" s="2">
        <v>26395</v>
      </c>
    </row>
    <row r="1236" spans="1:2" x14ac:dyDescent="0.25">
      <c r="A1236" s="1" t="s">
        <v>2617</v>
      </c>
      <c r="B1236" s="2">
        <v>16029</v>
      </c>
    </row>
    <row r="1237" spans="1:2" x14ac:dyDescent="0.25">
      <c r="A1237" s="1" t="s">
        <v>2619</v>
      </c>
      <c r="B1237" s="2">
        <v>15738</v>
      </c>
    </row>
    <row r="1238" spans="1:2" x14ac:dyDescent="0.25">
      <c r="A1238" s="1" t="s">
        <v>2621</v>
      </c>
      <c r="B1238" s="2">
        <v>8532</v>
      </c>
    </row>
    <row r="1239" spans="1:2" x14ac:dyDescent="0.25">
      <c r="A1239" s="1" t="s">
        <v>2624</v>
      </c>
      <c r="B1239" s="2">
        <v>35059</v>
      </c>
    </row>
    <row r="1240" spans="1:2" x14ac:dyDescent="0.25">
      <c r="A1240" s="1" t="s">
        <v>2626</v>
      </c>
      <c r="B1240" s="2">
        <v>10385</v>
      </c>
    </row>
    <row r="1241" spans="1:2" x14ac:dyDescent="0.25">
      <c r="A1241" s="1" t="s">
        <v>2628</v>
      </c>
      <c r="B1241" s="2">
        <v>7452</v>
      </c>
    </row>
    <row r="1242" spans="1:2" x14ac:dyDescent="0.25">
      <c r="A1242" s="1" t="s">
        <v>2630</v>
      </c>
      <c r="B1242" s="2">
        <v>7806</v>
      </c>
    </row>
    <row r="1243" spans="1:2" x14ac:dyDescent="0.25">
      <c r="A1243" s="1" t="s">
        <v>2632</v>
      </c>
      <c r="B1243" s="2">
        <v>5770</v>
      </c>
    </row>
    <row r="1244" spans="1:2" x14ac:dyDescent="0.25">
      <c r="A1244" s="1" t="s">
        <v>2634</v>
      </c>
      <c r="B1244" s="2">
        <v>4744</v>
      </c>
    </row>
    <row r="1245" spans="1:2" x14ac:dyDescent="0.25">
      <c r="A1245" s="1" t="s">
        <v>2637</v>
      </c>
      <c r="B1245" s="2">
        <v>24622</v>
      </c>
    </row>
    <row r="1246" spans="1:2" x14ac:dyDescent="0.25">
      <c r="A1246" s="1" t="s">
        <v>2639</v>
      </c>
      <c r="B1246" s="2">
        <v>10587</v>
      </c>
    </row>
    <row r="1247" spans="1:2" x14ac:dyDescent="0.25">
      <c r="A1247" s="1" t="s">
        <v>2641</v>
      </c>
      <c r="B1247" s="2">
        <v>7466</v>
      </c>
    </row>
    <row r="1248" spans="1:2" x14ac:dyDescent="0.25">
      <c r="A1248" s="1" t="s">
        <v>2643</v>
      </c>
      <c r="B1248" s="2">
        <v>7152</v>
      </c>
    </row>
    <row r="1249" spans="1:2" x14ac:dyDescent="0.25">
      <c r="A1249" s="1" t="s">
        <v>2645</v>
      </c>
      <c r="B1249" s="2">
        <v>3676</v>
      </c>
    </row>
    <row r="1250" spans="1:2" x14ac:dyDescent="0.25">
      <c r="A1250" s="1" t="s">
        <v>2648</v>
      </c>
      <c r="B1250" s="2">
        <v>23119</v>
      </c>
    </row>
    <row r="1251" spans="1:2" x14ac:dyDescent="0.25">
      <c r="A1251" s="1" t="s">
        <v>2650</v>
      </c>
      <c r="B1251" s="2">
        <v>11101</v>
      </c>
    </row>
    <row r="1252" spans="1:2" x14ac:dyDescent="0.25">
      <c r="A1252" s="1" t="s">
        <v>2652</v>
      </c>
      <c r="B1252" s="2">
        <v>31226</v>
      </c>
    </row>
    <row r="1253" spans="1:2" x14ac:dyDescent="0.25">
      <c r="A1253" s="1" t="s">
        <v>2654</v>
      </c>
      <c r="B1253" s="2">
        <v>8886</v>
      </c>
    </row>
    <row r="1254" spans="1:2" x14ac:dyDescent="0.25">
      <c r="A1254" s="1" t="s">
        <v>2656</v>
      </c>
      <c r="B1254" s="2">
        <v>9943</v>
      </c>
    </row>
    <row r="1255" spans="1:2" x14ac:dyDescent="0.25">
      <c r="A1255" s="1" t="s">
        <v>2658</v>
      </c>
      <c r="B1255" s="2">
        <v>7029</v>
      </c>
    </row>
    <row r="1256" spans="1:2" x14ac:dyDescent="0.25">
      <c r="A1256" s="1" t="s">
        <v>2660</v>
      </c>
      <c r="B1256" s="1"/>
    </row>
    <row r="1257" spans="1:2" x14ac:dyDescent="0.25">
      <c r="A1257" s="1" t="s">
        <v>2663</v>
      </c>
      <c r="B1257" s="2">
        <v>27003</v>
      </c>
    </row>
    <row r="1258" spans="1:2" x14ac:dyDescent="0.25">
      <c r="A1258" s="1" t="s">
        <v>2665</v>
      </c>
      <c r="B1258" s="2">
        <v>9141</v>
      </c>
    </row>
    <row r="1259" spans="1:2" x14ac:dyDescent="0.25">
      <c r="A1259" s="1" t="s">
        <v>2667</v>
      </c>
      <c r="B1259" s="2">
        <v>7213</v>
      </c>
    </row>
    <row r="1260" spans="1:2" x14ac:dyDescent="0.25">
      <c r="A1260" s="1" t="s">
        <v>2669</v>
      </c>
      <c r="B1260" s="2">
        <v>6588</v>
      </c>
    </row>
    <row r="1261" spans="1:2" x14ac:dyDescent="0.25">
      <c r="A1261" s="1" t="s">
        <v>2672</v>
      </c>
      <c r="B1261" s="2">
        <v>9371</v>
      </c>
    </row>
    <row r="1262" spans="1:2" x14ac:dyDescent="0.25">
      <c r="A1262" s="1" t="s">
        <v>2674</v>
      </c>
      <c r="B1262" s="2">
        <v>13498</v>
      </c>
    </row>
    <row r="1263" spans="1:2" x14ac:dyDescent="0.25">
      <c r="A1263" s="1" t="s">
        <v>2676</v>
      </c>
      <c r="B1263" s="2">
        <v>5074</v>
      </c>
    </row>
    <row r="1264" spans="1:2" x14ac:dyDescent="0.25">
      <c r="A1264" s="1" t="s">
        <v>2678</v>
      </c>
      <c r="B1264" s="2">
        <v>4853</v>
      </c>
    </row>
    <row r="1265" spans="1:2" x14ac:dyDescent="0.25">
      <c r="A1265" s="1" t="s">
        <v>2680</v>
      </c>
      <c r="B1265" s="1"/>
    </row>
    <row r="1266" spans="1:2" x14ac:dyDescent="0.25">
      <c r="A1266" s="1" t="s">
        <v>2683</v>
      </c>
      <c r="B1266" s="2">
        <v>47259</v>
      </c>
    </row>
    <row r="1267" spans="1:2" x14ac:dyDescent="0.25">
      <c r="A1267" s="1" t="s">
        <v>2685</v>
      </c>
      <c r="B1267" s="2">
        <v>27923</v>
      </c>
    </row>
    <row r="1268" spans="1:2" x14ac:dyDescent="0.25">
      <c r="A1268" s="1" t="s">
        <v>2687</v>
      </c>
      <c r="B1268" s="2">
        <v>9670</v>
      </c>
    </row>
    <row r="1269" spans="1:2" x14ac:dyDescent="0.25">
      <c r="A1269" s="1" t="s">
        <v>2689</v>
      </c>
      <c r="B1269" s="2">
        <v>11247</v>
      </c>
    </row>
    <row r="1270" spans="1:2" x14ac:dyDescent="0.25">
      <c r="A1270" s="1" t="s">
        <v>2691</v>
      </c>
      <c r="B1270" s="2">
        <v>1673</v>
      </c>
    </row>
    <row r="1271" spans="1:2" x14ac:dyDescent="0.25">
      <c r="A1271" s="1" t="s">
        <v>2694</v>
      </c>
      <c r="B1271" s="2">
        <v>2492</v>
      </c>
    </row>
    <row r="1272" spans="1:2" x14ac:dyDescent="0.25">
      <c r="A1272" s="1" t="s">
        <v>2696</v>
      </c>
      <c r="B1272" s="1"/>
    </row>
    <row r="1273" spans="1:2" x14ac:dyDescent="0.25">
      <c r="A1273" s="1" t="s">
        <v>2698</v>
      </c>
      <c r="B1273" s="1"/>
    </row>
    <row r="1274" spans="1:2" x14ac:dyDescent="0.25">
      <c r="A1274" s="1" t="s">
        <v>2701</v>
      </c>
      <c r="B1274" s="2">
        <v>35415</v>
      </c>
    </row>
    <row r="1275" spans="1:2" x14ac:dyDescent="0.25">
      <c r="A1275" s="1" t="s">
        <v>2703</v>
      </c>
      <c r="B1275" s="2">
        <v>7179</v>
      </c>
    </row>
    <row r="1276" spans="1:2" x14ac:dyDescent="0.25">
      <c r="A1276" s="1" t="s">
        <v>2705</v>
      </c>
      <c r="B1276" s="2">
        <v>5614</v>
      </c>
    </row>
    <row r="1277" spans="1:2" x14ac:dyDescent="0.25">
      <c r="A1277" s="1" t="s">
        <v>2707</v>
      </c>
      <c r="B1277" s="2">
        <v>2099</v>
      </c>
    </row>
    <row r="1278" spans="1:2" x14ac:dyDescent="0.25">
      <c r="A1278" s="1" t="s">
        <v>2710</v>
      </c>
      <c r="B1278" s="2">
        <v>104457</v>
      </c>
    </row>
    <row r="1279" spans="1:2" x14ac:dyDescent="0.25">
      <c r="A1279" s="1" t="s">
        <v>2712</v>
      </c>
      <c r="B1279" s="2">
        <v>40412</v>
      </c>
    </row>
    <row r="1280" spans="1:2" x14ac:dyDescent="0.25">
      <c r="A1280" s="1" t="s">
        <v>2714</v>
      </c>
      <c r="B1280" s="2">
        <v>24443</v>
      </c>
    </row>
    <row r="1281" spans="1:2" x14ac:dyDescent="0.25">
      <c r="A1281" s="1" t="s">
        <v>2716</v>
      </c>
      <c r="B1281" s="2">
        <v>16962</v>
      </c>
    </row>
    <row r="1282" spans="1:2" x14ac:dyDescent="0.25">
      <c r="A1282" s="1" t="s">
        <v>2718</v>
      </c>
      <c r="B1282" s="2">
        <v>13907</v>
      </c>
    </row>
    <row r="1283" spans="1:2" x14ac:dyDescent="0.25">
      <c r="A1283" s="1" t="s">
        <v>2721</v>
      </c>
      <c r="B1283" s="2">
        <v>38406</v>
      </c>
    </row>
    <row r="1284" spans="1:2" x14ac:dyDescent="0.25">
      <c r="A1284" s="1" t="s">
        <v>2723</v>
      </c>
      <c r="B1284" s="2">
        <v>17261</v>
      </c>
    </row>
    <row r="1285" spans="1:2" x14ac:dyDescent="0.25">
      <c r="A1285" s="1" t="s">
        <v>2725</v>
      </c>
      <c r="B1285" s="2">
        <v>17399</v>
      </c>
    </row>
    <row r="1286" spans="1:2" x14ac:dyDescent="0.25">
      <c r="A1286" s="1" t="s">
        <v>2727</v>
      </c>
      <c r="B1286" s="2">
        <v>15356</v>
      </c>
    </row>
    <row r="1287" spans="1:2" x14ac:dyDescent="0.25">
      <c r="A1287" s="1" t="s">
        <v>2729</v>
      </c>
      <c r="B1287" s="2">
        <v>7168</v>
      </c>
    </row>
    <row r="1288" spans="1:2" x14ac:dyDescent="0.25">
      <c r="A1288" s="1" t="s">
        <v>2731</v>
      </c>
      <c r="B1288" s="1"/>
    </row>
    <row r="1289" spans="1:2" x14ac:dyDescent="0.25">
      <c r="A1289" s="1" t="s">
        <v>2734</v>
      </c>
      <c r="B1289" s="1"/>
    </row>
    <row r="1290" spans="1:2" x14ac:dyDescent="0.25">
      <c r="A1290" s="1" t="s">
        <v>2735</v>
      </c>
      <c r="B1290" s="1"/>
    </row>
    <row r="1291" spans="1:2" x14ac:dyDescent="0.25">
      <c r="A1291" s="1" t="s">
        <v>2736</v>
      </c>
      <c r="B1291" s="2">
        <v>72701</v>
      </c>
    </row>
    <row r="1292" spans="1:2" x14ac:dyDescent="0.25">
      <c r="A1292" s="1" t="s">
        <v>2738</v>
      </c>
      <c r="B1292" s="2">
        <v>63619</v>
      </c>
    </row>
    <row r="1293" spans="1:2" x14ac:dyDescent="0.25">
      <c r="A1293" s="1" t="s">
        <v>2740</v>
      </c>
      <c r="B1293" s="2">
        <v>5475</v>
      </c>
    </row>
    <row r="1294" spans="1:2" x14ac:dyDescent="0.25">
      <c r="A1294" s="1" t="s">
        <v>2743</v>
      </c>
      <c r="B1294" s="2">
        <v>95074</v>
      </c>
    </row>
    <row r="1295" spans="1:2" x14ac:dyDescent="0.25">
      <c r="A1295" s="1" t="s">
        <v>2745</v>
      </c>
      <c r="B1295" s="2">
        <v>35940</v>
      </c>
    </row>
    <row r="1296" spans="1:2" x14ac:dyDescent="0.25">
      <c r="A1296" s="1" t="s">
        <v>2747</v>
      </c>
      <c r="B1296" s="2">
        <v>28285</v>
      </c>
    </row>
    <row r="1297" spans="1:2" x14ac:dyDescent="0.25">
      <c r="A1297" s="1" t="s">
        <v>2749</v>
      </c>
      <c r="B1297" s="2">
        <v>8281</v>
      </c>
    </row>
    <row r="1298" spans="1:2" x14ac:dyDescent="0.25">
      <c r="A1298" s="1" t="s">
        <v>2752</v>
      </c>
      <c r="B1298" s="2">
        <v>115255</v>
      </c>
    </row>
    <row r="1299" spans="1:2" x14ac:dyDescent="0.25">
      <c r="A1299" s="1" t="s">
        <v>2754</v>
      </c>
      <c r="B1299" s="2">
        <v>28056</v>
      </c>
    </row>
    <row r="1300" spans="1:2" x14ac:dyDescent="0.25">
      <c r="A1300" s="1" t="s">
        <v>2756</v>
      </c>
      <c r="B1300" s="2">
        <v>48142</v>
      </c>
    </row>
    <row r="1301" spans="1:2" x14ac:dyDescent="0.25">
      <c r="A1301" s="1" t="s">
        <v>2758</v>
      </c>
      <c r="B1301" s="2">
        <v>26460</v>
      </c>
    </row>
    <row r="1302" spans="1:2" x14ac:dyDescent="0.25">
      <c r="A1302" s="1" t="s">
        <v>2760</v>
      </c>
      <c r="B1302" s="2">
        <v>34431</v>
      </c>
    </row>
    <row r="1303" spans="1:2" x14ac:dyDescent="0.25">
      <c r="A1303" s="1" t="s">
        <v>2762</v>
      </c>
      <c r="B1303" s="2">
        <v>5480</v>
      </c>
    </row>
    <row r="1304" spans="1:2" x14ac:dyDescent="0.25">
      <c r="A1304" s="1" t="s">
        <v>2765</v>
      </c>
      <c r="B1304" s="2">
        <v>4541</v>
      </c>
    </row>
    <row r="1305" spans="1:2" x14ac:dyDescent="0.25">
      <c r="A1305" s="1" t="s">
        <v>2767</v>
      </c>
      <c r="B1305" s="2">
        <v>2042</v>
      </c>
    </row>
    <row r="1306" spans="1:2" x14ac:dyDescent="0.25">
      <c r="A1306" s="1" t="s">
        <v>2769</v>
      </c>
      <c r="B1306" s="2">
        <v>1730</v>
      </c>
    </row>
    <row r="1307" spans="1:2" x14ac:dyDescent="0.25">
      <c r="A1307" s="1" t="s">
        <v>2772</v>
      </c>
      <c r="B1307" s="2">
        <v>2778</v>
      </c>
    </row>
    <row r="1308" spans="1:2" x14ac:dyDescent="0.25">
      <c r="A1308" s="1" t="s">
        <v>2774</v>
      </c>
      <c r="B1308" s="2">
        <v>1579</v>
      </c>
    </row>
    <row r="1309" spans="1:2" x14ac:dyDescent="0.25">
      <c r="A1309" s="1" t="s">
        <v>2776</v>
      </c>
      <c r="B1309" s="1"/>
    </row>
    <row r="1310" spans="1:2" x14ac:dyDescent="0.25">
      <c r="A1310" s="1" t="s">
        <v>2778</v>
      </c>
      <c r="B1310" s="1"/>
    </row>
    <row r="1311" spans="1:2" x14ac:dyDescent="0.25">
      <c r="A1311" s="1" t="s">
        <v>2780</v>
      </c>
      <c r="B1311" s="1"/>
    </row>
    <row r="1312" spans="1:2" x14ac:dyDescent="0.25">
      <c r="A1312" s="1" t="s">
        <v>2783</v>
      </c>
      <c r="B1312" s="2">
        <v>4738</v>
      </c>
    </row>
    <row r="1313" spans="1:2" x14ac:dyDescent="0.25">
      <c r="A1313" s="1" t="s">
        <v>2785</v>
      </c>
      <c r="B1313" s="2">
        <v>2330</v>
      </c>
    </row>
    <row r="1314" spans="1:2" x14ac:dyDescent="0.25">
      <c r="A1314" s="1" t="s">
        <v>2787</v>
      </c>
      <c r="B1314" s="2">
        <v>1958</v>
      </c>
    </row>
    <row r="1315" spans="1:2" x14ac:dyDescent="0.25">
      <c r="A1315" s="1" t="s">
        <v>2790</v>
      </c>
      <c r="B1315" s="2">
        <v>59362</v>
      </c>
    </row>
    <row r="1316" spans="1:2" x14ac:dyDescent="0.25">
      <c r="A1316" s="1" t="s">
        <v>2792</v>
      </c>
      <c r="B1316" s="2">
        <v>10840</v>
      </c>
    </row>
    <row r="1317" spans="1:2" x14ac:dyDescent="0.25">
      <c r="A1317" s="1" t="s">
        <v>2794</v>
      </c>
      <c r="B1317" s="2">
        <v>7000</v>
      </c>
    </row>
    <row r="1318" spans="1:2" x14ac:dyDescent="0.25">
      <c r="A1318" s="1" t="s">
        <v>2796</v>
      </c>
      <c r="B1318" s="2">
        <v>9868</v>
      </c>
    </row>
    <row r="1319" spans="1:2" x14ac:dyDescent="0.25">
      <c r="A1319" s="1" t="s">
        <v>2799</v>
      </c>
      <c r="B1319" s="2">
        <v>28402</v>
      </c>
    </row>
    <row r="1320" spans="1:2" x14ac:dyDescent="0.25">
      <c r="A1320" s="1" t="s">
        <v>2801</v>
      </c>
      <c r="B1320" s="2">
        <v>14043</v>
      </c>
    </row>
    <row r="1321" spans="1:2" x14ac:dyDescent="0.25">
      <c r="A1321" s="1" t="s">
        <v>2803</v>
      </c>
      <c r="B1321" s="2">
        <v>9735</v>
      </c>
    </row>
    <row r="1322" spans="1:2" x14ac:dyDescent="0.25">
      <c r="A1322" s="1" t="s">
        <v>2806</v>
      </c>
      <c r="B1322" s="2">
        <v>2886</v>
      </c>
    </row>
    <row r="1323" spans="1:2" x14ac:dyDescent="0.25">
      <c r="A1323" s="1" t="s">
        <v>2808</v>
      </c>
      <c r="B1323" s="1"/>
    </row>
    <row r="1324" spans="1:2" x14ac:dyDescent="0.25">
      <c r="A1324" s="1" t="s">
        <v>2810</v>
      </c>
      <c r="B1324" s="1"/>
    </row>
    <row r="1325" spans="1:2" x14ac:dyDescent="0.25">
      <c r="A1325" s="1" t="s">
        <v>2812</v>
      </c>
      <c r="B1325" s="1"/>
    </row>
    <row r="1326" spans="1:2" x14ac:dyDescent="0.25">
      <c r="A1326" s="1" t="s">
        <v>2815</v>
      </c>
      <c r="B1326" s="2">
        <v>38312</v>
      </c>
    </row>
    <row r="1327" spans="1:2" x14ac:dyDescent="0.25">
      <c r="A1327" s="1" t="s">
        <v>2817</v>
      </c>
      <c r="B1327" s="2">
        <v>20331</v>
      </c>
    </row>
    <row r="1328" spans="1:2" x14ac:dyDescent="0.25">
      <c r="A1328" s="1" t="s">
        <v>2819</v>
      </c>
      <c r="B1328" s="1"/>
    </row>
    <row r="1329" spans="1:2" x14ac:dyDescent="0.25">
      <c r="A1329" s="1" t="s">
        <v>2821</v>
      </c>
      <c r="B1329" s="2">
        <v>47546</v>
      </c>
    </row>
    <row r="1330" spans="1:2" x14ac:dyDescent="0.25">
      <c r="A1330" s="1" t="s">
        <v>2823</v>
      </c>
      <c r="B1330" s="2">
        <v>114272</v>
      </c>
    </row>
    <row r="1331" spans="1:2" x14ac:dyDescent="0.25">
      <c r="A1331" s="1" t="s">
        <v>2825</v>
      </c>
      <c r="B1331" s="2">
        <v>6516</v>
      </c>
    </row>
    <row r="1332" spans="1:2" x14ac:dyDescent="0.25">
      <c r="A1332" s="1" t="s">
        <v>2828</v>
      </c>
      <c r="B1332" s="2">
        <v>54923</v>
      </c>
    </row>
    <row r="1333" spans="1:2" x14ac:dyDescent="0.25">
      <c r="A1333" s="1" t="s">
        <v>2830</v>
      </c>
      <c r="B1333" s="2">
        <v>30308</v>
      </c>
    </row>
    <row r="1334" spans="1:2" x14ac:dyDescent="0.25">
      <c r="A1334" s="1" t="s">
        <v>2832</v>
      </c>
      <c r="B1334" s="2">
        <v>37528</v>
      </c>
    </row>
    <row r="1335" spans="1:2" x14ac:dyDescent="0.25">
      <c r="A1335" s="1" t="s">
        <v>2834</v>
      </c>
      <c r="B1335" s="2">
        <v>5964</v>
      </c>
    </row>
    <row r="1336" spans="1:2" x14ac:dyDescent="0.25">
      <c r="A1336" s="1" t="s">
        <v>2837</v>
      </c>
      <c r="B1336" s="2">
        <v>8317</v>
      </c>
    </row>
    <row r="1337" spans="1:2" x14ac:dyDescent="0.25">
      <c r="A1337" s="1" t="s">
        <v>2839</v>
      </c>
      <c r="B1337" s="2">
        <v>2677</v>
      </c>
    </row>
    <row r="1338" spans="1:2" x14ac:dyDescent="0.25">
      <c r="A1338" s="1" t="s">
        <v>2841</v>
      </c>
      <c r="B1338" s="2">
        <v>1583</v>
      </c>
    </row>
    <row r="1339" spans="1:2" x14ac:dyDescent="0.25">
      <c r="A1339" s="1" t="s">
        <v>2844</v>
      </c>
      <c r="B1339" s="2">
        <v>23247</v>
      </c>
    </row>
    <row r="1340" spans="1:2" x14ac:dyDescent="0.25">
      <c r="A1340" s="1" t="s">
        <v>2846</v>
      </c>
      <c r="B1340" s="2">
        <v>6216</v>
      </c>
    </row>
    <row r="1341" spans="1:2" x14ac:dyDescent="0.25">
      <c r="A1341" s="1" t="s">
        <v>2848</v>
      </c>
      <c r="B1341" s="2">
        <v>5184</v>
      </c>
    </row>
    <row r="1342" spans="1:2" x14ac:dyDescent="0.25">
      <c r="A1342" s="1" t="s">
        <v>2850</v>
      </c>
      <c r="B1342" s="2">
        <v>4881</v>
      </c>
    </row>
    <row r="1343" spans="1:2" x14ac:dyDescent="0.25">
      <c r="A1343" s="1" t="s">
        <v>2853</v>
      </c>
      <c r="B1343" s="2">
        <v>14027</v>
      </c>
    </row>
    <row r="1344" spans="1:2" x14ac:dyDescent="0.25">
      <c r="A1344" s="1" t="s">
        <v>2855</v>
      </c>
      <c r="B1344" s="2">
        <v>4256</v>
      </c>
    </row>
    <row r="1345" spans="1:2" x14ac:dyDescent="0.25">
      <c r="A1345" s="1" t="s">
        <v>2857</v>
      </c>
      <c r="B1345" s="2">
        <v>6339</v>
      </c>
    </row>
    <row r="1346" spans="1:2" x14ac:dyDescent="0.25">
      <c r="A1346" s="1" t="s">
        <v>2859</v>
      </c>
      <c r="B1346" s="2">
        <v>5570</v>
      </c>
    </row>
    <row r="1347" spans="1:2" x14ac:dyDescent="0.25">
      <c r="A1347" s="1" t="s">
        <v>2862</v>
      </c>
      <c r="B1347" s="2">
        <v>28171</v>
      </c>
    </row>
    <row r="1348" spans="1:2" x14ac:dyDescent="0.25">
      <c r="A1348" s="1" t="s">
        <v>2864</v>
      </c>
      <c r="B1348" s="2">
        <v>17376</v>
      </c>
    </row>
    <row r="1349" spans="1:2" x14ac:dyDescent="0.25">
      <c r="A1349" s="1" t="s">
        <v>2866</v>
      </c>
      <c r="B1349" s="2">
        <v>22193</v>
      </c>
    </row>
    <row r="1350" spans="1:2" x14ac:dyDescent="0.25">
      <c r="A1350" s="1" t="s">
        <v>2868</v>
      </c>
      <c r="B1350" s="2">
        <v>19910</v>
      </c>
    </row>
    <row r="1351" spans="1:2" x14ac:dyDescent="0.25">
      <c r="A1351" s="1" t="s">
        <v>2871</v>
      </c>
      <c r="B1351" s="2">
        <v>6150</v>
      </c>
    </row>
    <row r="1352" spans="1:2" x14ac:dyDescent="0.25">
      <c r="A1352" s="1" t="s">
        <v>2873</v>
      </c>
      <c r="B1352" s="2">
        <v>2915</v>
      </c>
    </row>
    <row r="1353" spans="1:2" x14ac:dyDescent="0.25">
      <c r="A1353" s="1" t="s">
        <v>2875</v>
      </c>
      <c r="B1353" s="1"/>
    </row>
    <row r="1354" spans="1:2" x14ac:dyDescent="0.25">
      <c r="A1354" s="1" t="s">
        <v>2877</v>
      </c>
      <c r="B1354" s="1"/>
    </row>
    <row r="1355" spans="1:2" x14ac:dyDescent="0.25">
      <c r="A1355" s="1" t="s">
        <v>2880</v>
      </c>
      <c r="B1355" s="2">
        <v>41396</v>
      </c>
    </row>
    <row r="1356" spans="1:2" x14ac:dyDescent="0.25">
      <c r="A1356" s="1" t="s">
        <v>2882</v>
      </c>
      <c r="B1356" s="2">
        <v>13964</v>
      </c>
    </row>
    <row r="1357" spans="1:2" x14ac:dyDescent="0.25">
      <c r="A1357" s="1" t="s">
        <v>2884</v>
      </c>
      <c r="B1357" s="2">
        <v>14630</v>
      </c>
    </row>
    <row r="1358" spans="1:2" x14ac:dyDescent="0.25">
      <c r="A1358" s="1" t="s">
        <v>2886</v>
      </c>
      <c r="B1358" s="2">
        <v>10095</v>
      </c>
    </row>
    <row r="1359" spans="1:2" x14ac:dyDescent="0.25">
      <c r="A1359" s="1" t="s">
        <v>2889</v>
      </c>
      <c r="B1359" s="2">
        <v>12620</v>
      </c>
    </row>
    <row r="1360" spans="1:2" x14ac:dyDescent="0.25">
      <c r="A1360" s="1" t="s">
        <v>2891</v>
      </c>
      <c r="B1360" s="2">
        <v>14897</v>
      </c>
    </row>
    <row r="1361" spans="1:2" x14ac:dyDescent="0.25">
      <c r="A1361" s="1" t="s">
        <v>2893</v>
      </c>
      <c r="B1361" s="2">
        <v>9365</v>
      </c>
    </row>
    <row r="1362" spans="1:2" x14ac:dyDescent="0.25">
      <c r="A1362" s="1" t="s">
        <v>2895</v>
      </c>
      <c r="B1362" s="2">
        <v>17386</v>
      </c>
    </row>
    <row r="1363" spans="1:2" x14ac:dyDescent="0.25">
      <c r="A1363" s="1" t="s">
        <v>2898</v>
      </c>
      <c r="B1363" s="2">
        <v>2839</v>
      </c>
    </row>
    <row r="1364" spans="1:2" x14ac:dyDescent="0.25">
      <c r="A1364" s="1" t="s">
        <v>2900</v>
      </c>
      <c r="B1364" s="1"/>
    </row>
    <row r="1365" spans="1:2" x14ac:dyDescent="0.25">
      <c r="A1365" s="1" t="s">
        <v>2902</v>
      </c>
      <c r="B1365" s="2">
        <v>3805</v>
      </c>
    </row>
    <row r="1366" spans="1:2" x14ac:dyDescent="0.25">
      <c r="A1366" s="1" t="s">
        <v>2904</v>
      </c>
      <c r="B1366" s="2">
        <v>2651</v>
      </c>
    </row>
    <row r="1367" spans="1:2" x14ac:dyDescent="0.25">
      <c r="A1367" s="1" t="s">
        <v>2906</v>
      </c>
      <c r="B1367" s="2">
        <v>1650</v>
      </c>
    </row>
    <row r="1368" spans="1:2" x14ac:dyDescent="0.25">
      <c r="A1368" s="1" t="s">
        <v>2909</v>
      </c>
      <c r="B1368" s="2">
        <v>11193</v>
      </c>
    </row>
    <row r="1369" spans="1:2" x14ac:dyDescent="0.25">
      <c r="A1369" s="1" t="s">
        <v>2911</v>
      </c>
      <c r="B1369" s="2">
        <v>8236</v>
      </c>
    </row>
    <row r="1370" spans="1:2" x14ac:dyDescent="0.25">
      <c r="A1370" s="1" t="s">
        <v>2913</v>
      </c>
      <c r="B1370" s="2">
        <v>5741</v>
      </c>
    </row>
    <row r="1371" spans="1:2" x14ac:dyDescent="0.25">
      <c r="A1371" s="1" t="s">
        <v>2915</v>
      </c>
      <c r="B1371" s="2">
        <v>5011</v>
      </c>
    </row>
    <row r="1372" spans="1:2" x14ac:dyDescent="0.25">
      <c r="A1372" s="1" t="s">
        <v>2918</v>
      </c>
      <c r="B1372" s="2">
        <v>7139</v>
      </c>
    </row>
    <row r="1373" spans="1:2" x14ac:dyDescent="0.25">
      <c r="A1373" s="1" t="s">
        <v>2920</v>
      </c>
      <c r="B1373" s="2">
        <v>2261</v>
      </c>
    </row>
    <row r="1374" spans="1:2" x14ac:dyDescent="0.25">
      <c r="A1374" s="1" t="s">
        <v>2922</v>
      </c>
      <c r="B1374" s="2">
        <v>2220</v>
      </c>
    </row>
    <row r="1375" spans="1:2" x14ac:dyDescent="0.25">
      <c r="A1375" s="1" t="s">
        <v>2924</v>
      </c>
      <c r="B1375" s="2">
        <v>2335</v>
      </c>
    </row>
    <row r="1376" spans="1:2" x14ac:dyDescent="0.25">
      <c r="A1376" s="1" t="s">
        <v>2927</v>
      </c>
      <c r="B1376" s="2">
        <v>11399</v>
      </c>
    </row>
    <row r="1377" spans="1:2" x14ac:dyDescent="0.25">
      <c r="A1377" s="1" t="s">
        <v>2929</v>
      </c>
      <c r="B1377" s="2">
        <v>2454</v>
      </c>
    </row>
    <row r="1378" spans="1:2" x14ac:dyDescent="0.25">
      <c r="A1378" s="1" t="s">
        <v>2931</v>
      </c>
      <c r="B1378" s="2">
        <v>2147</v>
      </c>
    </row>
    <row r="1379" spans="1:2" x14ac:dyDescent="0.25">
      <c r="A1379" s="1" t="s">
        <v>2933</v>
      </c>
      <c r="B1379" s="2">
        <v>2145</v>
      </c>
    </row>
    <row r="1380" spans="1:2" x14ac:dyDescent="0.25">
      <c r="A1380" s="1" t="s">
        <v>2936</v>
      </c>
      <c r="B1380" s="2">
        <v>43096</v>
      </c>
    </row>
    <row r="1381" spans="1:2" x14ac:dyDescent="0.25">
      <c r="A1381" s="1" t="s">
        <v>2938</v>
      </c>
      <c r="B1381" s="2">
        <v>10425</v>
      </c>
    </row>
    <row r="1382" spans="1:2" x14ac:dyDescent="0.25">
      <c r="A1382" s="1" t="s">
        <v>2940</v>
      </c>
      <c r="B1382" s="2">
        <v>8690</v>
      </c>
    </row>
    <row r="1383" spans="1:2" x14ac:dyDescent="0.25">
      <c r="A1383" s="1" t="s">
        <v>2942</v>
      </c>
      <c r="B1383" s="2">
        <v>18053</v>
      </c>
    </row>
    <row r="1384" spans="1:2" x14ac:dyDescent="0.25">
      <c r="A1384" s="1" t="s">
        <v>2944</v>
      </c>
      <c r="B1384" s="2">
        <v>21852</v>
      </c>
    </row>
    <row r="1385" spans="1:2" x14ac:dyDescent="0.25">
      <c r="A1385" s="1" t="s">
        <v>2946</v>
      </c>
      <c r="B1385" s="2">
        <v>12559</v>
      </c>
    </row>
    <row r="1386" spans="1:2" x14ac:dyDescent="0.25">
      <c r="A1386" s="1" t="s">
        <v>2948</v>
      </c>
      <c r="B1386" s="2">
        <v>12603</v>
      </c>
    </row>
    <row r="1387" spans="1:2" x14ac:dyDescent="0.25">
      <c r="A1387" s="1" t="s">
        <v>2950</v>
      </c>
      <c r="B1387" s="2">
        <v>15401</v>
      </c>
    </row>
    <row r="1388" spans="1:2" x14ac:dyDescent="0.25">
      <c r="A1388" s="1" t="s">
        <v>2952</v>
      </c>
      <c r="B1388" s="2">
        <v>6673</v>
      </c>
    </row>
    <row r="1389" spans="1:2" x14ac:dyDescent="0.25">
      <c r="A1389" s="1" t="s">
        <v>2955</v>
      </c>
      <c r="B1389" s="1"/>
    </row>
    <row r="1390" spans="1:2" x14ac:dyDescent="0.25">
      <c r="A1390" s="1" t="s">
        <v>2957</v>
      </c>
      <c r="B1390" s="1"/>
    </row>
    <row r="1391" spans="1:2" x14ac:dyDescent="0.25">
      <c r="A1391" s="1" t="s">
        <v>2959</v>
      </c>
      <c r="B1391" s="1"/>
    </row>
    <row r="1392" spans="1:2" x14ac:dyDescent="0.25">
      <c r="A1392" s="1" t="s">
        <v>2962</v>
      </c>
      <c r="B1392" s="2">
        <v>4096</v>
      </c>
    </row>
    <row r="1393" spans="1:2" x14ac:dyDescent="0.25">
      <c r="A1393" s="1" t="s">
        <v>2964</v>
      </c>
      <c r="B1393" s="2">
        <v>1808</v>
      </c>
    </row>
    <row r="1394" spans="1:2" x14ac:dyDescent="0.25">
      <c r="A1394" s="1" t="s">
        <v>2966</v>
      </c>
      <c r="B1394" s="2">
        <v>3022</v>
      </c>
    </row>
    <row r="1395" spans="1:2" x14ac:dyDescent="0.25">
      <c r="A1395" s="1" t="s">
        <v>2969</v>
      </c>
      <c r="B1395" s="1"/>
    </row>
    <row r="1396" spans="1:2" x14ac:dyDescent="0.25">
      <c r="A1396" s="1" t="s">
        <v>2971</v>
      </c>
      <c r="B1396" s="1"/>
    </row>
    <row r="1397" spans="1:2" x14ac:dyDescent="0.25">
      <c r="A1397" s="1" t="s">
        <v>2973</v>
      </c>
      <c r="B1397" s="1"/>
    </row>
    <row r="1398" spans="1:2" x14ac:dyDescent="0.25">
      <c r="A1398" s="1" t="s">
        <v>2975</v>
      </c>
      <c r="B1398" s="1"/>
    </row>
    <row r="1399" spans="1:2" x14ac:dyDescent="0.25">
      <c r="A1399" s="1" t="s">
        <v>2978</v>
      </c>
      <c r="B1399" s="1"/>
    </row>
    <row r="1400" spans="1:2" x14ac:dyDescent="0.25">
      <c r="A1400" s="1" t="s">
        <v>2980</v>
      </c>
      <c r="B1400" s="1"/>
    </row>
    <row r="1401" spans="1:2" x14ac:dyDescent="0.25">
      <c r="A1401" s="1" t="s">
        <v>2982</v>
      </c>
      <c r="B1401" s="1"/>
    </row>
    <row r="1402" spans="1:2" x14ac:dyDescent="0.25">
      <c r="A1402" s="1" t="s">
        <v>2984</v>
      </c>
      <c r="B1402" s="1"/>
    </row>
    <row r="1403" spans="1:2" x14ac:dyDescent="0.25">
      <c r="A1403" s="1" t="s">
        <v>2987</v>
      </c>
      <c r="B1403" s="2">
        <v>41784</v>
      </c>
    </row>
    <row r="1404" spans="1:2" x14ac:dyDescent="0.25">
      <c r="A1404" s="1" t="s">
        <v>2989</v>
      </c>
      <c r="B1404" s="2">
        <v>20695</v>
      </c>
    </row>
    <row r="1405" spans="1:2" x14ac:dyDescent="0.25">
      <c r="A1405" s="1" t="s">
        <v>2991</v>
      </c>
      <c r="B1405" s="2">
        <v>38629</v>
      </c>
    </row>
    <row r="1406" spans="1:2" x14ac:dyDescent="0.25">
      <c r="A1406" s="1" t="s">
        <v>2993</v>
      </c>
      <c r="B1406" s="2">
        <v>12036</v>
      </c>
    </row>
    <row r="1407" spans="1:2" x14ac:dyDescent="0.25">
      <c r="A1407" s="1" t="s">
        <v>2995</v>
      </c>
      <c r="B1407" s="2">
        <v>3075</v>
      </c>
    </row>
    <row r="1408" spans="1:2" x14ac:dyDescent="0.25">
      <c r="A1408" s="1" t="s">
        <v>2998</v>
      </c>
      <c r="B1408" s="2">
        <v>31714</v>
      </c>
    </row>
    <row r="1409" spans="1:2" x14ac:dyDescent="0.25">
      <c r="A1409" s="1" t="s">
        <v>3000</v>
      </c>
      <c r="B1409" s="2">
        <v>17485</v>
      </c>
    </row>
    <row r="1410" spans="1:2" x14ac:dyDescent="0.25">
      <c r="A1410" s="1" t="s">
        <v>3002</v>
      </c>
      <c r="B1410" s="2">
        <v>14915</v>
      </c>
    </row>
    <row r="1411" spans="1:2" x14ac:dyDescent="0.25">
      <c r="A1411" s="1" t="s">
        <v>3004</v>
      </c>
      <c r="B1411" s="2">
        <v>38876</v>
      </c>
    </row>
    <row r="1412" spans="1:2" x14ac:dyDescent="0.25">
      <c r="A1412" s="1" t="s">
        <v>3007</v>
      </c>
      <c r="B1412" s="2">
        <v>356510</v>
      </c>
    </row>
    <row r="1413" spans="1:2" x14ac:dyDescent="0.25">
      <c r="A1413" s="1" t="s">
        <v>3009</v>
      </c>
      <c r="B1413" s="2">
        <v>60288</v>
      </c>
    </row>
    <row r="1414" spans="1:2" x14ac:dyDescent="0.25">
      <c r="A1414" s="1" t="s">
        <v>3011</v>
      </c>
      <c r="B1414" s="2">
        <v>8199</v>
      </c>
    </row>
    <row r="1415" spans="1:2" x14ac:dyDescent="0.25">
      <c r="A1415" s="1" t="s">
        <v>3013</v>
      </c>
      <c r="B1415" s="2">
        <v>2641</v>
      </c>
    </row>
    <row r="1416" spans="1:2" x14ac:dyDescent="0.25">
      <c r="A1416" s="1" t="s">
        <v>3016</v>
      </c>
      <c r="B1416" s="2">
        <v>64309</v>
      </c>
    </row>
    <row r="1417" spans="1:2" x14ac:dyDescent="0.25">
      <c r="A1417" s="1" t="s">
        <v>3018</v>
      </c>
      <c r="B1417" s="2">
        <v>15966</v>
      </c>
    </row>
    <row r="1418" spans="1:2" x14ac:dyDescent="0.25">
      <c r="A1418" s="1" t="s">
        <v>3020</v>
      </c>
      <c r="B1418" s="2">
        <v>16722</v>
      </c>
    </row>
    <row r="1419" spans="1:2" x14ac:dyDescent="0.25">
      <c r="A1419" s="1" t="s">
        <v>3022</v>
      </c>
      <c r="B1419" s="2">
        <v>20475</v>
      </c>
    </row>
    <row r="1420" spans="1:2" x14ac:dyDescent="0.25">
      <c r="A1420" s="1" t="s">
        <v>3025</v>
      </c>
      <c r="B1420" s="2">
        <v>18236</v>
      </c>
    </row>
    <row r="1421" spans="1:2" x14ac:dyDescent="0.25">
      <c r="A1421" s="1" t="s">
        <v>3027</v>
      </c>
      <c r="B1421" s="2">
        <v>7701</v>
      </c>
    </row>
    <row r="1422" spans="1:2" x14ac:dyDescent="0.25">
      <c r="A1422" s="1" t="s">
        <v>3029</v>
      </c>
      <c r="B1422" s="2">
        <v>6089</v>
      </c>
    </row>
    <row r="1423" spans="1:2" x14ac:dyDescent="0.25">
      <c r="A1423" s="1" t="s">
        <v>3031</v>
      </c>
      <c r="B1423" s="2">
        <v>1692</v>
      </c>
    </row>
    <row r="1424" spans="1:2" x14ac:dyDescent="0.25">
      <c r="A1424" s="1" t="s">
        <v>3034</v>
      </c>
      <c r="B1424" s="2">
        <v>9450</v>
      </c>
    </row>
    <row r="1425" spans="1:2" x14ac:dyDescent="0.25">
      <c r="A1425" s="1" t="s">
        <v>3036</v>
      </c>
      <c r="B1425" s="2">
        <v>3656</v>
      </c>
    </row>
    <row r="1426" spans="1:2" x14ac:dyDescent="0.25">
      <c r="A1426" s="1" t="s">
        <v>3038</v>
      </c>
      <c r="B1426" s="2">
        <v>5983</v>
      </c>
    </row>
    <row r="1427" spans="1:2" x14ac:dyDescent="0.25">
      <c r="A1427" s="1" t="s">
        <v>3040</v>
      </c>
      <c r="B1427" s="2">
        <v>2764</v>
      </c>
    </row>
    <row r="1428" spans="1:2" x14ac:dyDescent="0.25">
      <c r="A1428" s="1" t="s">
        <v>3043</v>
      </c>
      <c r="B1428" s="2">
        <v>33673</v>
      </c>
    </row>
    <row r="1429" spans="1:2" x14ac:dyDescent="0.25">
      <c r="A1429" s="1" t="s">
        <v>3045</v>
      </c>
      <c r="B1429" s="2">
        <v>18081</v>
      </c>
    </row>
    <row r="1430" spans="1:2" x14ac:dyDescent="0.25">
      <c r="A1430" s="1" t="s">
        <v>3047</v>
      </c>
      <c r="B1430" s="2">
        <v>18087</v>
      </c>
    </row>
    <row r="1431" spans="1:2" x14ac:dyDescent="0.25">
      <c r="A1431" s="1" t="s">
        <v>3050</v>
      </c>
      <c r="B1431" s="2">
        <v>22352</v>
      </c>
    </row>
    <row r="1432" spans="1:2" x14ac:dyDescent="0.25">
      <c r="A1432" s="1" t="s">
        <v>3052</v>
      </c>
      <c r="B1432" s="2">
        <v>5595</v>
      </c>
    </row>
    <row r="1433" spans="1:2" x14ac:dyDescent="0.25">
      <c r="A1433" s="1" t="s">
        <v>3054</v>
      </c>
      <c r="B1433" s="2">
        <v>4684</v>
      </c>
    </row>
    <row r="1434" spans="1:2" x14ac:dyDescent="0.25">
      <c r="A1434" s="1" t="s">
        <v>3056</v>
      </c>
      <c r="B1434" s="1"/>
    </row>
    <row r="1435" spans="1:2" x14ac:dyDescent="0.25">
      <c r="A1435" s="1" t="s">
        <v>3059</v>
      </c>
      <c r="B1435" s="2">
        <v>21162</v>
      </c>
    </row>
    <row r="1436" spans="1:2" x14ac:dyDescent="0.25">
      <c r="A1436" s="1" t="s">
        <v>3061</v>
      </c>
      <c r="B1436" s="2">
        <v>6062</v>
      </c>
    </row>
    <row r="1437" spans="1:2" x14ac:dyDescent="0.25">
      <c r="A1437" s="1" t="s">
        <v>3063</v>
      </c>
      <c r="B1437" s="2">
        <v>5175</v>
      </c>
    </row>
    <row r="1438" spans="1:2" x14ac:dyDescent="0.25">
      <c r="A1438" s="1" t="s">
        <v>3065</v>
      </c>
      <c r="B1438" s="2">
        <v>3133</v>
      </c>
    </row>
    <row r="1439" spans="1:2" x14ac:dyDescent="0.25">
      <c r="A1439" s="1" t="s">
        <v>3067</v>
      </c>
      <c r="B1439" s="2">
        <v>3234</v>
      </c>
    </row>
    <row r="1440" spans="1:2" x14ac:dyDescent="0.25">
      <c r="A1440" s="1" t="s">
        <v>3069</v>
      </c>
      <c r="B1440" s="2">
        <v>3027</v>
      </c>
    </row>
    <row r="1441" spans="1:2" x14ac:dyDescent="0.25">
      <c r="A1441" s="1" t="s">
        <v>3071</v>
      </c>
      <c r="B1441" s="2">
        <v>2893</v>
      </c>
    </row>
    <row r="1442" spans="1:2" x14ac:dyDescent="0.25">
      <c r="A1442" s="1" t="s">
        <v>3074</v>
      </c>
      <c r="B1442" s="2">
        <v>92210</v>
      </c>
    </row>
    <row r="1443" spans="1:2" x14ac:dyDescent="0.25">
      <c r="A1443" s="1" t="s">
        <v>3076</v>
      </c>
      <c r="B1443" s="2">
        <v>30096</v>
      </c>
    </row>
    <row r="1444" spans="1:2" x14ac:dyDescent="0.25">
      <c r="A1444" s="1" t="s">
        <v>3078</v>
      </c>
      <c r="B1444" s="2">
        <v>7301</v>
      </c>
    </row>
    <row r="1445" spans="1:2" x14ac:dyDescent="0.25">
      <c r="A1445" s="1" t="s">
        <v>3080</v>
      </c>
      <c r="B1445" s="2">
        <v>2800</v>
      </c>
    </row>
    <row r="1446" spans="1:2" x14ac:dyDescent="0.25">
      <c r="A1446" s="1" t="s">
        <v>3083</v>
      </c>
      <c r="B1446" s="2">
        <v>19931</v>
      </c>
    </row>
    <row r="1447" spans="1:2" x14ac:dyDescent="0.25">
      <c r="A1447" s="1" t="s">
        <v>3085</v>
      </c>
      <c r="B1447" s="2">
        <v>5688</v>
      </c>
    </row>
    <row r="1448" spans="1:2" x14ac:dyDescent="0.25">
      <c r="A1448" s="1" t="s">
        <v>3087</v>
      </c>
      <c r="B1448" s="2">
        <v>5893</v>
      </c>
    </row>
    <row r="1449" spans="1:2" x14ac:dyDescent="0.25">
      <c r="A1449" s="1" t="s">
        <v>3090</v>
      </c>
      <c r="B1449" s="2">
        <v>66283</v>
      </c>
    </row>
    <row r="1450" spans="1:2" x14ac:dyDescent="0.25">
      <c r="A1450" s="1" t="s">
        <v>3092</v>
      </c>
      <c r="B1450" s="2">
        <v>31897</v>
      </c>
    </row>
    <row r="1451" spans="1:2" x14ac:dyDescent="0.25">
      <c r="A1451" s="1" t="s">
        <v>3094</v>
      </c>
      <c r="B1451" s="2">
        <v>28564</v>
      </c>
    </row>
    <row r="1452" spans="1:2" x14ac:dyDescent="0.25">
      <c r="A1452" s="1" t="s">
        <v>3096</v>
      </c>
      <c r="B1452" s="2">
        <v>30218</v>
      </c>
    </row>
    <row r="1453" spans="1:2" x14ac:dyDescent="0.25">
      <c r="A1453" s="1" t="s">
        <v>3098</v>
      </c>
      <c r="B1453" s="2">
        <v>33216</v>
      </c>
    </row>
    <row r="1454" spans="1:2" x14ac:dyDescent="0.25">
      <c r="A1454" s="1" t="s">
        <v>3100</v>
      </c>
      <c r="B1454" s="2">
        <v>24939</v>
      </c>
    </row>
    <row r="1455" spans="1:2" x14ac:dyDescent="0.25">
      <c r="A1455" s="1" t="s">
        <v>3102</v>
      </c>
      <c r="B1455" s="2">
        <v>10300</v>
      </c>
    </row>
    <row r="1456" spans="1:2" x14ac:dyDescent="0.25">
      <c r="A1456" s="1" t="s">
        <v>3105</v>
      </c>
      <c r="B1456" s="2">
        <v>6420</v>
      </c>
    </row>
    <row r="1457" spans="1:2" x14ac:dyDescent="0.25">
      <c r="A1457" s="1" t="s">
        <v>3107</v>
      </c>
      <c r="B1457" s="2">
        <v>2940</v>
      </c>
    </row>
    <row r="1458" spans="1:2" x14ac:dyDescent="0.25">
      <c r="A1458" s="1" t="s">
        <v>3109</v>
      </c>
      <c r="B1458" s="2">
        <v>2488</v>
      </c>
    </row>
    <row r="1459" spans="1:2" x14ac:dyDescent="0.25">
      <c r="A1459" s="1" t="s">
        <v>3112</v>
      </c>
      <c r="B1459" s="2">
        <v>54146</v>
      </c>
    </row>
    <row r="1460" spans="1:2" x14ac:dyDescent="0.25">
      <c r="A1460" s="1" t="s">
        <v>3114</v>
      </c>
      <c r="B1460" s="2">
        <v>30508</v>
      </c>
    </row>
    <row r="1461" spans="1:2" x14ac:dyDescent="0.25">
      <c r="A1461" s="1" t="s">
        <v>3116</v>
      </c>
      <c r="B1461" s="2">
        <v>22036</v>
      </c>
    </row>
    <row r="1462" spans="1:2" x14ac:dyDescent="0.25">
      <c r="A1462" s="1" t="s">
        <v>3118</v>
      </c>
      <c r="B1462" s="2">
        <v>14587</v>
      </c>
    </row>
    <row r="1463" spans="1:2" x14ac:dyDescent="0.25">
      <c r="A1463" s="1" t="s">
        <v>3120</v>
      </c>
      <c r="B1463" s="2">
        <v>17045</v>
      </c>
    </row>
    <row r="1464" spans="1:2" x14ac:dyDescent="0.25">
      <c r="A1464" s="1" t="s">
        <v>3123</v>
      </c>
      <c r="B1464" s="1"/>
    </row>
    <row r="1465" spans="1:2" x14ac:dyDescent="0.25">
      <c r="A1465" s="1" t="s">
        <v>3125</v>
      </c>
      <c r="B1465" s="1"/>
    </row>
    <row r="1466" spans="1:2" x14ac:dyDescent="0.25">
      <c r="A1466" s="1" t="s">
        <v>3127</v>
      </c>
      <c r="B1466" s="1"/>
    </row>
    <row r="1467" spans="1:2" x14ac:dyDescent="0.25">
      <c r="A1467" s="1" t="s">
        <v>3130</v>
      </c>
      <c r="B1467" s="2">
        <v>11800</v>
      </c>
    </row>
    <row r="1468" spans="1:2" x14ac:dyDescent="0.25">
      <c r="A1468" s="1" t="s">
        <v>3132</v>
      </c>
      <c r="B1468" s="2">
        <v>4720</v>
      </c>
    </row>
    <row r="1469" spans="1:2" x14ac:dyDescent="0.25">
      <c r="A1469" s="1" t="s">
        <v>3134</v>
      </c>
      <c r="B1469" s="2">
        <v>3449</v>
      </c>
    </row>
    <row r="1470" spans="1:2" x14ac:dyDescent="0.25">
      <c r="A1470" s="1" t="s">
        <v>3136</v>
      </c>
      <c r="B1470" s="1"/>
    </row>
    <row r="1471" spans="1:2" x14ac:dyDescent="0.25">
      <c r="A1471" s="1" t="s">
        <v>3139</v>
      </c>
      <c r="B1471" s="2">
        <v>24279</v>
      </c>
    </row>
    <row r="1472" spans="1:2" x14ac:dyDescent="0.25">
      <c r="A1472" s="1" t="s">
        <v>3141</v>
      </c>
      <c r="B1472" s="2">
        <v>17995</v>
      </c>
    </row>
    <row r="1473" spans="1:2" x14ac:dyDescent="0.25">
      <c r="A1473" s="1" t="s">
        <v>3143</v>
      </c>
      <c r="B1473" s="2">
        <v>29770</v>
      </c>
    </row>
    <row r="1474" spans="1:2" x14ac:dyDescent="0.25">
      <c r="A1474" s="1" t="s">
        <v>3145</v>
      </c>
      <c r="B1474" s="2">
        <v>8140</v>
      </c>
    </row>
    <row r="1475" spans="1:2" x14ac:dyDescent="0.25">
      <c r="A1475" s="1" t="s">
        <v>3148</v>
      </c>
      <c r="B1475" s="2">
        <v>7106</v>
      </c>
    </row>
    <row r="1476" spans="1:2" x14ac:dyDescent="0.25">
      <c r="A1476" s="1" t="s">
        <v>3150</v>
      </c>
      <c r="B1476" s="1"/>
    </row>
    <row r="1477" spans="1:2" x14ac:dyDescent="0.25">
      <c r="A1477" s="1" t="s">
        <v>3152</v>
      </c>
      <c r="B1477" s="2">
        <v>2501</v>
      </c>
    </row>
    <row r="1478" spans="1:2" x14ac:dyDescent="0.25">
      <c r="A1478" s="1" t="s">
        <v>3154</v>
      </c>
      <c r="B1478" s="2">
        <v>1748</v>
      </c>
    </row>
    <row r="1479" spans="1:2" x14ac:dyDescent="0.25">
      <c r="A1479" s="1" t="s">
        <v>3156</v>
      </c>
      <c r="B1479" s="1"/>
    </row>
    <row r="1480" spans="1:2" x14ac:dyDescent="0.25">
      <c r="A1480" s="1" t="s">
        <v>3159</v>
      </c>
      <c r="B1480" s="2">
        <v>83000</v>
      </c>
    </row>
    <row r="1481" spans="1:2" x14ac:dyDescent="0.25">
      <c r="A1481" s="1" t="s">
        <v>3161</v>
      </c>
      <c r="B1481" s="2">
        <v>29503</v>
      </c>
    </row>
    <row r="1482" spans="1:2" x14ac:dyDescent="0.25">
      <c r="A1482" s="1" t="s">
        <v>3162</v>
      </c>
      <c r="B1482" s="2">
        <v>19126</v>
      </c>
    </row>
    <row r="1483" spans="1:2" x14ac:dyDescent="0.25">
      <c r="A1483" s="1" t="s">
        <v>3164</v>
      </c>
      <c r="B1483" s="2">
        <v>18137</v>
      </c>
    </row>
    <row r="1484" spans="1:2" x14ac:dyDescent="0.25">
      <c r="A1484" s="1" t="s">
        <v>3166</v>
      </c>
      <c r="B1484" s="2">
        <v>4602</v>
      </c>
    </row>
    <row r="1485" spans="1:2" x14ac:dyDescent="0.25">
      <c r="A1485" s="1" t="s">
        <v>3169</v>
      </c>
      <c r="B1485" s="2">
        <v>39156</v>
      </c>
    </row>
    <row r="1486" spans="1:2" x14ac:dyDescent="0.25">
      <c r="A1486" s="1" t="s">
        <v>3171</v>
      </c>
      <c r="B1486" s="2">
        <v>41853</v>
      </c>
    </row>
    <row r="1487" spans="1:2" x14ac:dyDescent="0.25">
      <c r="A1487" s="1" t="s">
        <v>3173</v>
      </c>
      <c r="B1487" s="2">
        <v>33890</v>
      </c>
    </row>
    <row r="1488" spans="1:2" x14ac:dyDescent="0.25">
      <c r="A1488" s="1" t="s">
        <v>3175</v>
      </c>
      <c r="B1488" s="2">
        <v>37155</v>
      </c>
    </row>
    <row r="1489" spans="1:2" x14ac:dyDescent="0.25">
      <c r="A1489" s="1" t="s">
        <v>3177</v>
      </c>
      <c r="B1489" s="2">
        <v>2840</v>
      </c>
    </row>
    <row r="1490" spans="1:2" x14ac:dyDescent="0.25">
      <c r="A1490" s="1" t="s">
        <v>3180</v>
      </c>
      <c r="B1490" s="2">
        <v>2422</v>
      </c>
    </row>
    <row r="1491" spans="1:2" x14ac:dyDescent="0.25">
      <c r="A1491" s="1" t="s">
        <v>3182</v>
      </c>
      <c r="B1491" s="1"/>
    </row>
    <row r="1492" spans="1:2" x14ac:dyDescent="0.25">
      <c r="A1492" s="1" t="s">
        <v>3184</v>
      </c>
      <c r="B1492" s="1"/>
    </row>
    <row r="1493" spans="1:2" x14ac:dyDescent="0.25">
      <c r="A1493" s="1" t="s">
        <v>3186</v>
      </c>
      <c r="B1493" s="1"/>
    </row>
    <row r="1494" spans="1:2" x14ac:dyDescent="0.25">
      <c r="A1494" s="1" t="s">
        <v>3188</v>
      </c>
      <c r="B1494" s="1"/>
    </row>
    <row r="1495" spans="1:2" x14ac:dyDescent="0.25">
      <c r="A1495" s="1" t="s">
        <v>3190</v>
      </c>
      <c r="B1495" s="1"/>
    </row>
    <row r="1496" spans="1:2" x14ac:dyDescent="0.25">
      <c r="A1496" s="1" t="s">
        <v>3192</v>
      </c>
      <c r="B1496" s="1"/>
    </row>
    <row r="1497" spans="1:2" x14ac:dyDescent="0.25">
      <c r="A1497" s="1" t="s">
        <v>3195</v>
      </c>
      <c r="B1497" s="2">
        <v>57949</v>
      </c>
    </row>
    <row r="1498" spans="1:2" x14ac:dyDescent="0.25">
      <c r="A1498" s="1" t="s">
        <v>3197</v>
      </c>
      <c r="B1498" s="2">
        <v>26281</v>
      </c>
    </row>
    <row r="1499" spans="1:2" x14ac:dyDescent="0.25">
      <c r="A1499" s="1" t="s">
        <v>3201</v>
      </c>
      <c r="B1499" s="2">
        <v>4059</v>
      </c>
    </row>
    <row r="1500" spans="1:2" x14ac:dyDescent="0.25">
      <c r="A1500" s="1" t="s">
        <v>3204</v>
      </c>
      <c r="B1500" s="2">
        <v>49514</v>
      </c>
    </row>
    <row r="1501" spans="1:2" x14ac:dyDescent="0.25">
      <c r="A1501" s="1" t="s">
        <v>3206</v>
      </c>
      <c r="B1501" s="2">
        <v>67684</v>
      </c>
    </row>
    <row r="1502" spans="1:2" x14ac:dyDescent="0.25">
      <c r="A1502" s="1" t="s">
        <v>3208</v>
      </c>
      <c r="B1502" s="2">
        <v>16231</v>
      </c>
    </row>
    <row r="1503" spans="1:2" x14ac:dyDescent="0.25">
      <c r="A1503" s="1" t="s">
        <v>3210</v>
      </c>
      <c r="B1503" s="2">
        <v>11550</v>
      </c>
    </row>
    <row r="1504" spans="1:2" x14ac:dyDescent="0.25">
      <c r="A1504" s="1" t="s">
        <v>3213</v>
      </c>
      <c r="B1504" s="2">
        <v>29557</v>
      </c>
    </row>
    <row r="1505" spans="1:2" x14ac:dyDescent="0.25">
      <c r="A1505" s="1" t="s">
        <v>3215</v>
      </c>
      <c r="B1505" s="2">
        <v>11404</v>
      </c>
    </row>
    <row r="1506" spans="1:2" x14ac:dyDescent="0.25">
      <c r="A1506" s="1" t="s">
        <v>3217</v>
      </c>
      <c r="B1506" s="2">
        <v>10174</v>
      </c>
    </row>
    <row r="1507" spans="1:2" x14ac:dyDescent="0.25">
      <c r="A1507" s="1" t="s">
        <v>3219</v>
      </c>
      <c r="B1507" s="2">
        <v>2805</v>
      </c>
    </row>
    <row r="1508" spans="1:2" x14ac:dyDescent="0.25">
      <c r="A1508" s="1" t="s">
        <v>3222</v>
      </c>
      <c r="B1508" s="2">
        <v>5173</v>
      </c>
    </row>
    <row r="1509" spans="1:2" x14ac:dyDescent="0.25">
      <c r="A1509" s="1" t="s">
        <v>3224</v>
      </c>
      <c r="B1509" s="2">
        <v>2106</v>
      </c>
    </row>
    <row r="1510" spans="1:2" x14ac:dyDescent="0.25">
      <c r="A1510" s="1" t="s">
        <v>3226</v>
      </c>
      <c r="B1510" s="1"/>
    </row>
    <row r="1511" spans="1:2" x14ac:dyDescent="0.25">
      <c r="A1511" s="1" t="s">
        <v>3228</v>
      </c>
      <c r="B1511" s="1"/>
    </row>
    <row r="1512" spans="1:2" x14ac:dyDescent="0.25">
      <c r="A1512" s="1" t="s">
        <v>3231</v>
      </c>
      <c r="B1512" s="2">
        <v>35329</v>
      </c>
    </row>
    <row r="1513" spans="1:2" x14ac:dyDescent="0.25">
      <c r="A1513" s="1" t="s">
        <v>3233</v>
      </c>
      <c r="B1513" s="2">
        <v>29312</v>
      </c>
    </row>
    <row r="1514" spans="1:2" x14ac:dyDescent="0.25">
      <c r="A1514" s="1" t="s">
        <v>3235</v>
      </c>
      <c r="B1514" s="2">
        <v>14558</v>
      </c>
    </row>
    <row r="1515" spans="1:2" x14ac:dyDescent="0.25">
      <c r="A1515" s="1" t="s">
        <v>3237</v>
      </c>
      <c r="B1515" s="2">
        <v>10492</v>
      </c>
    </row>
    <row r="1516" spans="1:2" x14ac:dyDescent="0.25">
      <c r="A1516" s="1" t="s">
        <v>3240</v>
      </c>
      <c r="B1516" s="2">
        <v>14017</v>
      </c>
    </row>
    <row r="1517" spans="1:2" x14ac:dyDescent="0.25">
      <c r="A1517" s="1" t="s">
        <v>3242</v>
      </c>
      <c r="B1517" s="2">
        <v>7590</v>
      </c>
    </row>
    <row r="1518" spans="1:2" x14ac:dyDescent="0.25">
      <c r="A1518" s="1" t="s">
        <v>3244</v>
      </c>
      <c r="B1518" s="2">
        <v>5576</v>
      </c>
    </row>
    <row r="1519" spans="1:2" x14ac:dyDescent="0.25">
      <c r="A1519" s="1" t="s">
        <v>3247</v>
      </c>
      <c r="B1519" s="2">
        <v>40170</v>
      </c>
    </row>
    <row r="1520" spans="1:2" x14ac:dyDescent="0.25">
      <c r="A1520" s="1" t="s">
        <v>3249</v>
      </c>
      <c r="B1520" s="2">
        <v>16245</v>
      </c>
    </row>
    <row r="1521" spans="1:2" x14ac:dyDescent="0.25">
      <c r="A1521" s="1" t="s">
        <v>3251</v>
      </c>
      <c r="B1521" s="2">
        <v>19991</v>
      </c>
    </row>
    <row r="1522" spans="1:2" x14ac:dyDescent="0.25">
      <c r="A1522" s="1" t="s">
        <v>3253</v>
      </c>
      <c r="B1522" s="2">
        <v>19743</v>
      </c>
    </row>
    <row r="1523" spans="1:2" x14ac:dyDescent="0.25">
      <c r="A1523" s="1" t="s">
        <v>3256</v>
      </c>
      <c r="B1523" s="2">
        <v>16853</v>
      </c>
    </row>
    <row r="1524" spans="1:2" x14ac:dyDescent="0.25">
      <c r="A1524" s="1" t="s">
        <v>3258</v>
      </c>
      <c r="B1524" s="2">
        <v>5599</v>
      </c>
    </row>
    <row r="1525" spans="1:2" x14ac:dyDescent="0.25">
      <c r="A1525" s="1" t="s">
        <v>3260</v>
      </c>
      <c r="B1525" s="2">
        <v>5390</v>
      </c>
    </row>
    <row r="1526" spans="1:2" x14ac:dyDescent="0.25">
      <c r="A1526" s="1" t="s">
        <v>3263</v>
      </c>
      <c r="B1526" s="2">
        <v>3897</v>
      </c>
    </row>
    <row r="1527" spans="1:2" x14ac:dyDescent="0.25">
      <c r="A1527" s="1" t="s">
        <v>3265</v>
      </c>
      <c r="B1527" s="2">
        <v>1525</v>
      </c>
    </row>
    <row r="1528" spans="1:2" x14ac:dyDescent="0.25">
      <c r="A1528" s="1" t="s">
        <v>3267</v>
      </c>
      <c r="B1528" s="2">
        <v>2644</v>
      </c>
    </row>
    <row r="1529" spans="1:2" x14ac:dyDescent="0.25">
      <c r="A1529" s="1" t="s">
        <v>3269</v>
      </c>
      <c r="B1529" s="2">
        <v>1712</v>
      </c>
    </row>
    <row r="1530" spans="1:2" x14ac:dyDescent="0.25">
      <c r="A1530" s="1" t="s">
        <v>3271</v>
      </c>
      <c r="B1530" s="1"/>
    </row>
    <row r="1531" spans="1:2" x14ac:dyDescent="0.25">
      <c r="A1531" s="1" t="s">
        <v>3274</v>
      </c>
      <c r="B1531" s="2">
        <v>4267</v>
      </c>
    </row>
    <row r="1532" spans="1:2" x14ac:dyDescent="0.25">
      <c r="A1532" s="1" t="s">
        <v>3276</v>
      </c>
      <c r="B1532" s="2">
        <v>2714</v>
      </c>
    </row>
    <row r="1533" spans="1:2" x14ac:dyDescent="0.25">
      <c r="A1533" s="1" t="s">
        <v>3278</v>
      </c>
      <c r="B1533" s="2">
        <v>2554</v>
      </c>
    </row>
    <row r="1534" spans="1:2" x14ac:dyDescent="0.25">
      <c r="A1534" s="1" t="s">
        <v>3280</v>
      </c>
      <c r="B1534" s="2">
        <v>2757</v>
      </c>
    </row>
    <row r="1535" spans="1:2" x14ac:dyDescent="0.25">
      <c r="A1535" s="1" t="s">
        <v>3282</v>
      </c>
      <c r="B1535" s="2">
        <v>1921</v>
      </c>
    </row>
    <row r="1536" spans="1:2" x14ac:dyDescent="0.25">
      <c r="A1536" s="1" t="s">
        <v>3284</v>
      </c>
      <c r="B1536" s="2">
        <v>2319</v>
      </c>
    </row>
    <row r="1537" spans="1:2" x14ac:dyDescent="0.25">
      <c r="A1537" s="1" t="s">
        <v>3287</v>
      </c>
      <c r="B1537" s="2">
        <v>2103</v>
      </c>
    </row>
    <row r="1538" spans="1:2" x14ac:dyDescent="0.25">
      <c r="A1538" s="1" t="s">
        <v>3289</v>
      </c>
      <c r="B1538" s="1"/>
    </row>
    <row r="1539" spans="1:2" x14ac:dyDescent="0.25">
      <c r="A1539" s="1" t="s">
        <v>3291</v>
      </c>
      <c r="B1539" s="1"/>
    </row>
    <row r="1540" spans="1:2" x14ac:dyDescent="0.25">
      <c r="A1540" s="1" t="s">
        <v>3293</v>
      </c>
      <c r="B1540" s="1"/>
    </row>
    <row r="1541" spans="1:2" x14ac:dyDescent="0.25">
      <c r="A1541" s="1" t="s">
        <v>3296</v>
      </c>
      <c r="B1541" s="2">
        <v>2172</v>
      </c>
    </row>
    <row r="1542" spans="1:2" x14ac:dyDescent="0.25">
      <c r="A1542" s="1" t="s">
        <v>3298</v>
      </c>
      <c r="B1542" s="1"/>
    </row>
    <row r="1543" spans="1:2" x14ac:dyDescent="0.25">
      <c r="A1543" s="1" t="s">
        <v>3300</v>
      </c>
      <c r="B1543" s="1"/>
    </row>
    <row r="1544" spans="1:2" x14ac:dyDescent="0.25">
      <c r="A1544" s="1" t="s">
        <v>3302</v>
      </c>
      <c r="B1544" s="1"/>
    </row>
    <row r="1545" spans="1:2" x14ac:dyDescent="0.25">
      <c r="A1545" s="1" t="s">
        <v>3304</v>
      </c>
      <c r="B1545" s="1"/>
    </row>
    <row r="1546" spans="1:2" x14ac:dyDescent="0.25">
      <c r="A1546" s="1" t="s">
        <v>3307</v>
      </c>
      <c r="B1546" s="2">
        <v>56297</v>
      </c>
    </row>
    <row r="1547" spans="1:2" x14ac:dyDescent="0.25">
      <c r="A1547" s="1" t="s">
        <v>3309</v>
      </c>
      <c r="B1547" s="1"/>
    </row>
    <row r="1548" spans="1:2" x14ac:dyDescent="0.25">
      <c r="A1548" s="1" t="s">
        <v>3311</v>
      </c>
      <c r="B1548" s="1"/>
    </row>
    <row r="1549" spans="1:2" x14ac:dyDescent="0.25">
      <c r="A1549" s="1" t="s">
        <v>3313</v>
      </c>
      <c r="B1549" s="1"/>
    </row>
    <row r="1550" spans="1:2" x14ac:dyDescent="0.25">
      <c r="A1550" s="1" t="s">
        <v>3315</v>
      </c>
      <c r="B1550" s="1"/>
    </row>
    <row r="1551" spans="1:2" x14ac:dyDescent="0.25">
      <c r="A1551" s="1" t="s">
        <v>3318</v>
      </c>
      <c r="B1551" s="1"/>
    </row>
    <row r="1552" spans="1:2" x14ac:dyDescent="0.25">
      <c r="A1552" s="1" t="s">
        <v>3320</v>
      </c>
      <c r="B1552" s="1"/>
    </row>
    <row r="1553" spans="1:2" x14ac:dyDescent="0.25">
      <c r="A1553" s="1" t="s">
        <v>3322</v>
      </c>
      <c r="B1553" s="1"/>
    </row>
    <row r="1554" spans="1:2" x14ac:dyDescent="0.25">
      <c r="A1554" s="1" t="s">
        <v>3324</v>
      </c>
      <c r="B1554" s="1"/>
    </row>
    <row r="1555" spans="1:2" x14ac:dyDescent="0.25">
      <c r="A1555" s="1" t="s">
        <v>3326</v>
      </c>
      <c r="B1555" s="1"/>
    </row>
    <row r="1556" spans="1:2" x14ac:dyDescent="0.25">
      <c r="A1556" s="1" t="s">
        <v>3329</v>
      </c>
      <c r="B1556" s="2">
        <v>3092</v>
      </c>
    </row>
    <row r="1557" spans="1:2" x14ac:dyDescent="0.25">
      <c r="A1557" s="1" t="s">
        <v>3331</v>
      </c>
      <c r="B1557" s="1"/>
    </row>
    <row r="1558" spans="1:2" x14ac:dyDescent="0.25">
      <c r="A1558" s="1" t="s">
        <v>3333</v>
      </c>
      <c r="B1558" s="1"/>
    </row>
    <row r="1559" spans="1:2" x14ac:dyDescent="0.25">
      <c r="A1559" s="1" t="s">
        <v>3335</v>
      </c>
      <c r="B1559" s="2">
        <v>1564</v>
      </c>
    </row>
    <row r="1560" spans="1:2" x14ac:dyDescent="0.25">
      <c r="A1560" s="1" t="s">
        <v>3338</v>
      </c>
      <c r="B1560" s="2">
        <v>29110</v>
      </c>
    </row>
    <row r="1561" spans="1:2" x14ac:dyDescent="0.25">
      <c r="A1561" s="1" t="s">
        <v>3340</v>
      </c>
      <c r="B1561" s="2">
        <v>15658</v>
      </c>
    </row>
    <row r="1562" spans="1:2" x14ac:dyDescent="0.25">
      <c r="A1562" s="1" t="s">
        <v>3342</v>
      </c>
      <c r="B1562" s="2">
        <v>19530</v>
      </c>
    </row>
    <row r="1563" spans="1:2" x14ac:dyDescent="0.25">
      <c r="A1563" s="1" t="s">
        <v>3344</v>
      </c>
      <c r="B1563" s="2">
        <v>18441</v>
      </c>
    </row>
    <row r="1564" spans="1:2" x14ac:dyDescent="0.25">
      <c r="A1564" s="1" t="s">
        <v>3347</v>
      </c>
      <c r="B1564" s="2">
        <v>30653</v>
      </c>
    </row>
    <row r="1565" spans="1:2" x14ac:dyDescent="0.25">
      <c r="A1565" s="1" t="s">
        <v>3349</v>
      </c>
      <c r="B1565" s="2">
        <v>12426</v>
      </c>
    </row>
    <row r="1566" spans="1:2" x14ac:dyDescent="0.25">
      <c r="A1566" s="1" t="s">
        <v>3351</v>
      </c>
      <c r="B1566" s="2">
        <v>11069</v>
      </c>
    </row>
    <row r="1567" spans="1:2" x14ac:dyDescent="0.25">
      <c r="A1567" s="1" t="s">
        <v>3353</v>
      </c>
      <c r="B1567" s="2">
        <v>13339</v>
      </c>
    </row>
    <row r="1568" spans="1:2" x14ac:dyDescent="0.25">
      <c r="A1568" s="1" t="s">
        <v>3355</v>
      </c>
      <c r="B1568" s="1"/>
    </row>
    <row r="1569" spans="1:2" x14ac:dyDescent="0.25">
      <c r="A1569" s="1" t="s">
        <v>3358</v>
      </c>
      <c r="B1569" s="2">
        <v>2690</v>
      </c>
    </row>
    <row r="1570" spans="1:2" x14ac:dyDescent="0.25">
      <c r="A1570" s="1" t="s">
        <v>3360</v>
      </c>
      <c r="B1570" s="1"/>
    </row>
    <row r="1571" spans="1:2" x14ac:dyDescent="0.25">
      <c r="A1571" s="1" t="s">
        <v>3362</v>
      </c>
      <c r="B1571" s="1"/>
    </row>
    <row r="1572" spans="1:2" x14ac:dyDescent="0.25">
      <c r="A1572" s="1" t="s">
        <v>3364</v>
      </c>
      <c r="B1572" s="1"/>
    </row>
    <row r="1573" spans="1:2" x14ac:dyDescent="0.25">
      <c r="A1573" s="1" t="s">
        <v>3366</v>
      </c>
      <c r="B1573" s="1"/>
    </row>
    <row r="1574" spans="1:2" x14ac:dyDescent="0.25">
      <c r="A1574" s="1" t="s">
        <v>3369</v>
      </c>
      <c r="B1574" s="1"/>
    </row>
    <row r="1575" spans="1:2" x14ac:dyDescent="0.25">
      <c r="A1575" s="1" t="s">
        <v>3371</v>
      </c>
      <c r="B1575" s="1"/>
    </row>
    <row r="1576" spans="1:2" x14ac:dyDescent="0.25">
      <c r="A1576" s="1" t="s">
        <v>3373</v>
      </c>
      <c r="B1576" s="1"/>
    </row>
    <row r="1577" spans="1:2" x14ac:dyDescent="0.25">
      <c r="A1577" s="1" t="s">
        <v>3375</v>
      </c>
      <c r="B1577" s="1"/>
    </row>
    <row r="1578" spans="1:2" x14ac:dyDescent="0.25">
      <c r="A1578" s="1" t="s">
        <v>3378</v>
      </c>
      <c r="B1578" s="2">
        <v>64406</v>
      </c>
    </row>
    <row r="1579" spans="1:2" x14ac:dyDescent="0.25">
      <c r="A1579" s="1" t="s">
        <v>3380</v>
      </c>
      <c r="B1579" s="2">
        <v>16694</v>
      </c>
    </row>
    <row r="1580" spans="1:2" x14ac:dyDescent="0.25">
      <c r="A1580" s="1" t="s">
        <v>3382</v>
      </c>
      <c r="B1580" s="2">
        <v>15902</v>
      </c>
    </row>
    <row r="1581" spans="1:2" x14ac:dyDescent="0.25">
      <c r="A1581" s="1" t="s">
        <v>3384</v>
      </c>
      <c r="B1581" s="2">
        <v>11532</v>
      </c>
    </row>
    <row r="1582" spans="1:2" x14ac:dyDescent="0.25">
      <c r="A1582" s="1" t="s">
        <v>3387</v>
      </c>
      <c r="B1582" s="2">
        <v>99981</v>
      </c>
    </row>
    <row r="1583" spans="1:2" x14ac:dyDescent="0.25">
      <c r="A1583" s="1" t="s">
        <v>3389</v>
      </c>
      <c r="B1583" s="2">
        <v>43462</v>
      </c>
    </row>
    <row r="1584" spans="1:2" x14ac:dyDescent="0.25">
      <c r="A1584" s="1" t="s">
        <v>3391</v>
      </c>
      <c r="B1584" s="2">
        <v>106398</v>
      </c>
    </row>
    <row r="1585" spans="1:2" x14ac:dyDescent="0.25">
      <c r="A1585" s="1" t="s">
        <v>3393</v>
      </c>
      <c r="B1585" s="2">
        <v>24083</v>
      </c>
    </row>
    <row r="1586" spans="1:2" x14ac:dyDescent="0.25">
      <c r="A1586" s="1" t="s">
        <v>3395</v>
      </c>
      <c r="B1586" s="2">
        <v>4877</v>
      </c>
    </row>
    <row r="1587" spans="1:2" x14ac:dyDescent="0.25">
      <c r="A1587" s="1" t="s">
        <v>3398</v>
      </c>
      <c r="B1587" s="1"/>
    </row>
    <row r="1588" spans="1:2" x14ac:dyDescent="0.25">
      <c r="A1588" s="1" t="s">
        <v>3400</v>
      </c>
      <c r="B1588" s="1"/>
    </row>
    <row r="1589" spans="1:2" x14ac:dyDescent="0.25">
      <c r="A1589" s="1" t="s">
        <v>3402</v>
      </c>
      <c r="B1589" s="2">
        <v>2135</v>
      </c>
    </row>
    <row r="1590" spans="1:2" x14ac:dyDescent="0.25">
      <c r="A1590" s="1" t="s">
        <v>3404</v>
      </c>
      <c r="B1590" s="2">
        <v>1824</v>
      </c>
    </row>
    <row r="1591" spans="1:2" x14ac:dyDescent="0.25">
      <c r="A1591" s="1" t="s">
        <v>3407</v>
      </c>
      <c r="B1591" s="2">
        <v>1851</v>
      </c>
    </row>
    <row r="1592" spans="1:2" x14ac:dyDescent="0.25">
      <c r="A1592" s="1" t="s">
        <v>3409</v>
      </c>
      <c r="B1592" s="1"/>
    </row>
    <row r="1593" spans="1:2" x14ac:dyDescent="0.25">
      <c r="A1593" s="1" t="s">
        <v>3411</v>
      </c>
      <c r="B1593" s="1"/>
    </row>
    <row r="1594" spans="1:2" x14ac:dyDescent="0.25">
      <c r="A1594" s="1" t="s">
        <v>3414</v>
      </c>
      <c r="B1594" s="1"/>
    </row>
    <row r="1595" spans="1:2" x14ac:dyDescent="0.25">
      <c r="A1595" s="1" t="s">
        <v>3416</v>
      </c>
      <c r="B1595" s="1"/>
    </row>
    <row r="1596" spans="1:2" x14ac:dyDescent="0.25">
      <c r="A1596" s="1" t="s">
        <v>3418</v>
      </c>
      <c r="B1596" s="1"/>
    </row>
    <row r="1597" spans="1:2" x14ac:dyDescent="0.25">
      <c r="A1597" s="1" t="s">
        <v>3420</v>
      </c>
      <c r="B1597" s="1"/>
    </row>
    <row r="1598" spans="1:2" x14ac:dyDescent="0.25">
      <c r="A1598" s="1" t="s">
        <v>3423</v>
      </c>
      <c r="B1598" s="2">
        <v>9241</v>
      </c>
    </row>
    <row r="1599" spans="1:2" x14ac:dyDescent="0.25">
      <c r="A1599" s="1" t="s">
        <v>3425</v>
      </c>
      <c r="B1599" s="2">
        <v>4411</v>
      </c>
    </row>
    <row r="1600" spans="1:2" x14ac:dyDescent="0.25">
      <c r="A1600" s="1" t="s">
        <v>3427</v>
      </c>
      <c r="B1600" s="2">
        <v>3212</v>
      </c>
    </row>
    <row r="1601" spans="1:2" x14ac:dyDescent="0.25">
      <c r="A1601" s="1" t="s">
        <v>3429</v>
      </c>
      <c r="B1601" s="2">
        <v>3066</v>
      </c>
    </row>
    <row r="1602" spans="1:2" x14ac:dyDescent="0.25">
      <c r="A1602" s="1" t="s">
        <v>3432</v>
      </c>
      <c r="B1602" s="2">
        <v>10953</v>
      </c>
    </row>
    <row r="1603" spans="1:2" x14ac:dyDescent="0.25">
      <c r="A1603" s="1" t="s">
        <v>3434</v>
      </c>
      <c r="B1603" s="2">
        <v>10636</v>
      </c>
    </row>
    <row r="1604" spans="1:2" x14ac:dyDescent="0.25">
      <c r="A1604" s="1" t="s">
        <v>3436</v>
      </c>
      <c r="B1604" s="2">
        <v>3825</v>
      </c>
    </row>
    <row r="1605" spans="1:2" x14ac:dyDescent="0.25">
      <c r="A1605" s="1" t="s">
        <v>3439</v>
      </c>
      <c r="B1605" s="2">
        <v>2694</v>
      </c>
    </row>
    <row r="1606" spans="1:2" x14ac:dyDescent="0.25">
      <c r="A1606" s="1" t="s">
        <v>3441</v>
      </c>
      <c r="B1606" s="1"/>
    </row>
    <row r="1607" spans="1:2" x14ac:dyDescent="0.25">
      <c r="A1607" s="1" t="s">
        <v>3443</v>
      </c>
      <c r="B1607" s="1"/>
    </row>
    <row r="1608" spans="1:2" x14ac:dyDescent="0.25">
      <c r="A1608" s="1" t="s">
        <v>3445</v>
      </c>
      <c r="B1608" s="1"/>
    </row>
    <row r="1609" spans="1:2" x14ac:dyDescent="0.25">
      <c r="A1609" s="1" t="s">
        <v>3447</v>
      </c>
      <c r="B1609" s="1"/>
    </row>
    <row r="1610" spans="1:2" x14ac:dyDescent="0.25">
      <c r="A1610" s="1" t="s">
        <v>3450</v>
      </c>
      <c r="B1610" s="2">
        <v>12075</v>
      </c>
    </row>
    <row r="1611" spans="1:2" x14ac:dyDescent="0.25">
      <c r="A1611" s="1" t="s">
        <v>3452</v>
      </c>
      <c r="B1611" s="2">
        <v>6692</v>
      </c>
    </row>
    <row r="1612" spans="1:2" x14ac:dyDescent="0.25">
      <c r="A1612" s="1" t="s">
        <v>3454</v>
      </c>
      <c r="B1612" s="2">
        <v>4100</v>
      </c>
    </row>
    <row r="1613" spans="1:2" x14ac:dyDescent="0.25">
      <c r="A1613" s="1" t="s">
        <v>3456</v>
      </c>
      <c r="B1613" s="2">
        <v>4338</v>
      </c>
    </row>
    <row r="1614" spans="1:2" x14ac:dyDescent="0.25">
      <c r="A1614" s="1" t="s">
        <v>3458</v>
      </c>
      <c r="B1614" s="2">
        <v>2386</v>
      </c>
    </row>
    <row r="1615" spans="1:2" x14ac:dyDescent="0.25">
      <c r="A1615" s="1" t="s">
        <v>3461</v>
      </c>
      <c r="B1615" s="1"/>
    </row>
    <row r="1616" spans="1:2" x14ac:dyDescent="0.25">
      <c r="A1616" s="1" t="s">
        <v>3463</v>
      </c>
      <c r="B1616" s="1"/>
    </row>
    <row r="1617" spans="1:2" x14ac:dyDescent="0.25">
      <c r="A1617" s="1" t="s">
        <v>3465</v>
      </c>
      <c r="B1617" s="1"/>
    </row>
    <row r="1618" spans="1:2" x14ac:dyDescent="0.25">
      <c r="A1618" s="1" t="s">
        <v>3468</v>
      </c>
      <c r="B1618" s="2">
        <v>95995</v>
      </c>
    </row>
    <row r="1619" spans="1:2" x14ac:dyDescent="0.25">
      <c r="A1619" s="1" t="s">
        <v>3470</v>
      </c>
      <c r="B1619" s="2">
        <v>53389</v>
      </c>
    </row>
    <row r="1620" spans="1:2" x14ac:dyDescent="0.25">
      <c r="A1620" s="1" t="s">
        <v>3472</v>
      </c>
      <c r="B1620" s="2">
        <v>25346</v>
      </c>
    </row>
    <row r="1621" spans="1:2" x14ac:dyDescent="0.25">
      <c r="A1621" s="1" t="s">
        <v>3474</v>
      </c>
      <c r="B1621" s="2">
        <v>5324</v>
      </c>
    </row>
    <row r="1622" spans="1:2" x14ac:dyDescent="0.25">
      <c r="A1622" s="1" t="s">
        <v>3477</v>
      </c>
      <c r="B1622" s="2">
        <v>16223</v>
      </c>
    </row>
    <row r="1623" spans="1:2" x14ac:dyDescent="0.25">
      <c r="A1623" s="1" t="s">
        <v>3479</v>
      </c>
      <c r="B1623" s="2">
        <v>17962</v>
      </c>
    </row>
    <row r="1624" spans="1:2" x14ac:dyDescent="0.25">
      <c r="A1624" s="1" t="s">
        <v>3481</v>
      </c>
      <c r="B1624" s="2">
        <v>4395</v>
      </c>
    </row>
    <row r="1625" spans="1:2" x14ac:dyDescent="0.25">
      <c r="A1625" s="1" t="s">
        <v>3483</v>
      </c>
      <c r="B1625" s="2">
        <v>5004</v>
      </c>
    </row>
    <row r="1626" spans="1:2" x14ac:dyDescent="0.25">
      <c r="A1626" s="1" t="s">
        <v>3486</v>
      </c>
      <c r="B1626" s="2">
        <v>36222</v>
      </c>
    </row>
    <row r="1627" spans="1:2" x14ac:dyDescent="0.25">
      <c r="A1627" s="1" t="s">
        <v>3488</v>
      </c>
      <c r="B1627" s="2">
        <v>22566</v>
      </c>
    </row>
    <row r="1628" spans="1:2" x14ac:dyDescent="0.25">
      <c r="A1628" s="1" t="s">
        <v>3490</v>
      </c>
      <c r="B1628" s="2">
        <v>35269</v>
      </c>
    </row>
    <row r="1629" spans="1:2" x14ac:dyDescent="0.25">
      <c r="A1629" s="1" t="s">
        <v>3492</v>
      </c>
      <c r="B1629" s="1"/>
    </row>
    <row r="1630" spans="1:2" x14ac:dyDescent="0.25">
      <c r="A1630" s="1" t="s">
        <v>3495</v>
      </c>
      <c r="B1630" s="2">
        <v>6913</v>
      </c>
    </row>
    <row r="1631" spans="1:2" x14ac:dyDescent="0.25">
      <c r="A1631" s="1" t="s">
        <v>3497</v>
      </c>
      <c r="B1631" s="1"/>
    </row>
    <row r="1632" spans="1:2" x14ac:dyDescent="0.25">
      <c r="A1632" s="1" t="s">
        <v>3499</v>
      </c>
      <c r="B1632" s="1"/>
    </row>
    <row r="1633" spans="1:2" x14ac:dyDescent="0.25">
      <c r="A1633" s="1" t="s">
        <v>3501</v>
      </c>
      <c r="B1633" s="1"/>
    </row>
    <row r="1634" spans="1:2" x14ac:dyDescent="0.25">
      <c r="A1634" s="1" t="s">
        <v>3504</v>
      </c>
      <c r="B1634" s="2">
        <v>11189</v>
      </c>
    </row>
    <row r="1635" spans="1:2" x14ac:dyDescent="0.25">
      <c r="A1635" s="1" t="s">
        <v>3506</v>
      </c>
      <c r="B1635" s="2">
        <v>3862</v>
      </c>
    </row>
    <row r="1636" spans="1:2" x14ac:dyDescent="0.25">
      <c r="A1636" s="1" t="s">
        <v>3508</v>
      </c>
      <c r="B1636" s="2">
        <v>3260</v>
      </c>
    </row>
    <row r="1637" spans="1:2" x14ac:dyDescent="0.25">
      <c r="A1637" s="1" t="s">
        <v>3510</v>
      </c>
      <c r="B1637" s="2">
        <v>3287</v>
      </c>
    </row>
    <row r="1638" spans="1:2" x14ac:dyDescent="0.25">
      <c r="A1638" s="1" t="s">
        <v>3512</v>
      </c>
      <c r="B1638" s="2">
        <v>4085</v>
      </c>
    </row>
    <row r="1639" spans="1:2" x14ac:dyDescent="0.25">
      <c r="A1639" s="1" t="s">
        <v>3515</v>
      </c>
      <c r="B1639" s="2">
        <v>2186</v>
      </c>
    </row>
    <row r="1640" spans="1:2" x14ac:dyDescent="0.25">
      <c r="A1640" s="1" t="s">
        <v>3517</v>
      </c>
      <c r="B1640" s="1"/>
    </row>
    <row r="1641" spans="1:2" x14ac:dyDescent="0.25">
      <c r="A1641" s="1" t="s">
        <v>3519</v>
      </c>
      <c r="B1641" s="1"/>
    </row>
    <row r="1642" spans="1:2" x14ac:dyDescent="0.25">
      <c r="A1642" s="1" t="s">
        <v>3521</v>
      </c>
      <c r="B1642" s="1"/>
    </row>
    <row r="1643" spans="1:2" x14ac:dyDescent="0.25">
      <c r="A1643" s="1" t="s">
        <v>3523</v>
      </c>
      <c r="B1643" s="1"/>
    </row>
    <row r="1644" spans="1:2" x14ac:dyDescent="0.25">
      <c r="A1644" s="1" t="s">
        <v>3526</v>
      </c>
      <c r="B1644" s="2">
        <v>58516</v>
      </c>
    </row>
    <row r="1645" spans="1:2" x14ac:dyDescent="0.25">
      <c r="A1645" s="1" t="s">
        <v>3528</v>
      </c>
      <c r="B1645" s="2">
        <v>13222</v>
      </c>
    </row>
    <row r="1646" spans="1:2" x14ac:dyDescent="0.25">
      <c r="A1646" s="1" t="s">
        <v>3530</v>
      </c>
      <c r="B1646" s="2">
        <v>12314</v>
      </c>
    </row>
    <row r="1647" spans="1:2" x14ac:dyDescent="0.25">
      <c r="A1647" s="1" t="s">
        <v>3532</v>
      </c>
      <c r="B1647" s="2">
        <v>8971</v>
      </c>
    </row>
    <row r="1648" spans="1:2" x14ac:dyDescent="0.25">
      <c r="A1648" s="1" t="s">
        <v>3534</v>
      </c>
      <c r="B1648" s="2">
        <v>8247</v>
      </c>
    </row>
    <row r="1649" spans="1:2" x14ac:dyDescent="0.25">
      <c r="A1649" s="1" t="s">
        <v>3536</v>
      </c>
      <c r="B1649" s="2">
        <v>3272</v>
      </c>
    </row>
    <row r="1650" spans="1:2" x14ac:dyDescent="0.25">
      <c r="A1650" s="1" t="s">
        <v>3539</v>
      </c>
      <c r="B1650" s="1"/>
    </row>
    <row r="1651" spans="1:2" x14ac:dyDescent="0.25">
      <c r="A1651" s="1" t="s">
        <v>3541</v>
      </c>
      <c r="B1651" s="1"/>
    </row>
    <row r="1652" spans="1:2" x14ac:dyDescent="0.25">
      <c r="A1652" s="1" t="s">
        <v>3543</v>
      </c>
      <c r="B1652" s="1"/>
    </row>
    <row r="1653" spans="1:2" x14ac:dyDescent="0.25">
      <c r="A1653" s="1" t="s">
        <v>3546</v>
      </c>
      <c r="B1653" s="2">
        <v>6449</v>
      </c>
    </row>
    <row r="1654" spans="1:2" x14ac:dyDescent="0.25">
      <c r="A1654" s="1" t="s">
        <v>3548</v>
      </c>
      <c r="B1654" s="2">
        <v>3844</v>
      </c>
    </row>
    <row r="1655" spans="1:2" x14ac:dyDescent="0.25">
      <c r="A1655" s="1" t="s">
        <v>3550</v>
      </c>
      <c r="B1655" s="2">
        <v>2559</v>
      </c>
    </row>
    <row r="1656" spans="1:2" x14ac:dyDescent="0.25">
      <c r="A1656" s="1" t="s">
        <v>3552</v>
      </c>
      <c r="B1656" s="2">
        <v>2814</v>
      </c>
    </row>
    <row r="1657" spans="1:2" x14ac:dyDescent="0.25">
      <c r="A1657" s="1" t="s">
        <v>3554</v>
      </c>
      <c r="B1657" s="1"/>
    </row>
    <row r="1658" spans="1:2" x14ac:dyDescent="0.25">
      <c r="A1658" s="1" t="s">
        <v>3557</v>
      </c>
      <c r="B1658" s="2">
        <v>11858</v>
      </c>
    </row>
    <row r="1659" spans="1:2" x14ac:dyDescent="0.25">
      <c r="A1659" s="1" t="s">
        <v>3559</v>
      </c>
      <c r="B1659" s="1"/>
    </row>
    <row r="1660" spans="1:2" x14ac:dyDescent="0.25">
      <c r="A1660" s="1" t="s">
        <v>3561</v>
      </c>
      <c r="B1660" s="2">
        <v>2830</v>
      </c>
    </row>
    <row r="1661" spans="1:2" x14ac:dyDescent="0.25">
      <c r="A1661" s="1" t="s">
        <v>3563</v>
      </c>
      <c r="B1661" s="2">
        <v>2997</v>
      </c>
    </row>
    <row r="1662" spans="1:2" x14ac:dyDescent="0.25">
      <c r="A1662" s="1" t="s">
        <v>3565</v>
      </c>
      <c r="B1662" s="2">
        <v>2018</v>
      </c>
    </row>
    <row r="1663" spans="1:2" x14ac:dyDescent="0.25">
      <c r="A1663" s="1" t="s">
        <v>3568</v>
      </c>
      <c r="B1663" s="2">
        <v>19865</v>
      </c>
    </row>
    <row r="1664" spans="1:2" x14ac:dyDescent="0.25">
      <c r="A1664" s="1" t="s">
        <v>3570</v>
      </c>
      <c r="B1664" s="2">
        <v>4431</v>
      </c>
    </row>
    <row r="1665" spans="1:2" x14ac:dyDescent="0.25">
      <c r="A1665" s="1" t="s">
        <v>3572</v>
      </c>
      <c r="B1665" s="2">
        <v>3099</v>
      </c>
    </row>
    <row r="1666" spans="1:2" x14ac:dyDescent="0.25">
      <c r="A1666" s="1" t="s">
        <v>3574</v>
      </c>
      <c r="B1666" s="2">
        <v>5364</v>
      </c>
    </row>
    <row r="1667" spans="1:2" x14ac:dyDescent="0.25">
      <c r="A1667" s="1" t="s">
        <v>3577</v>
      </c>
      <c r="B1667" s="2">
        <v>52033</v>
      </c>
    </row>
    <row r="1668" spans="1:2" x14ac:dyDescent="0.25">
      <c r="A1668" s="1" t="s">
        <v>3579</v>
      </c>
      <c r="B1668" s="2">
        <v>20144</v>
      </c>
    </row>
    <row r="1669" spans="1:2" x14ac:dyDescent="0.25">
      <c r="A1669" s="1" t="s">
        <v>3581</v>
      </c>
      <c r="B1669" s="2">
        <v>15400</v>
      </c>
    </row>
    <row r="1670" spans="1:2" x14ac:dyDescent="0.25">
      <c r="A1670" s="1" t="s">
        <v>3583</v>
      </c>
      <c r="B1670" s="2">
        <v>13988</v>
      </c>
    </row>
    <row r="1671" spans="1:2" x14ac:dyDescent="0.25">
      <c r="A1671" s="1" t="s">
        <v>3585</v>
      </c>
      <c r="B1671" s="2">
        <v>3108</v>
      </c>
    </row>
    <row r="1672" spans="1:2" x14ac:dyDescent="0.25">
      <c r="A1672" s="1" t="s">
        <v>3588</v>
      </c>
      <c r="B1672" s="1"/>
    </row>
    <row r="1673" spans="1:2" x14ac:dyDescent="0.25">
      <c r="A1673" s="1" t="s">
        <v>3590</v>
      </c>
      <c r="B1673" s="1"/>
    </row>
    <row r="1674" spans="1:2" x14ac:dyDescent="0.25">
      <c r="A1674" s="1" t="s">
        <v>3592</v>
      </c>
      <c r="B1674" s="1"/>
    </row>
    <row r="1675" spans="1:2" x14ac:dyDescent="0.25">
      <c r="A1675" s="1" t="s">
        <v>3595</v>
      </c>
      <c r="B1675" s="2">
        <v>5991</v>
      </c>
    </row>
    <row r="1676" spans="1:2" x14ac:dyDescent="0.25">
      <c r="A1676" s="1" t="s">
        <v>3597</v>
      </c>
      <c r="B1676" s="2">
        <v>1502</v>
      </c>
    </row>
    <row r="1677" spans="1:2" x14ac:dyDescent="0.25">
      <c r="A1677" s="1" t="s">
        <v>3599</v>
      </c>
      <c r="B1677" s="2">
        <v>3314</v>
      </c>
    </row>
    <row r="1678" spans="1:2" x14ac:dyDescent="0.25">
      <c r="A1678" s="1" t="s">
        <v>3601</v>
      </c>
      <c r="B1678" s="1"/>
    </row>
    <row r="1679" spans="1:2" x14ac:dyDescent="0.25">
      <c r="A1679" s="1" t="s">
        <v>3603</v>
      </c>
      <c r="B1679" s="1"/>
    </row>
    <row r="1680" spans="1:2" x14ac:dyDescent="0.25">
      <c r="A1680" s="1" t="s">
        <v>3606</v>
      </c>
      <c r="B1680" s="2">
        <v>1933</v>
      </c>
    </row>
    <row r="1681" spans="1:2" x14ac:dyDescent="0.25">
      <c r="A1681" s="1" t="s">
        <v>3608</v>
      </c>
      <c r="B1681" s="1"/>
    </row>
    <row r="1682" spans="1:2" x14ac:dyDescent="0.25">
      <c r="A1682" s="1" t="s">
        <v>3610</v>
      </c>
      <c r="B1682" s="1"/>
    </row>
    <row r="1683" spans="1:2" x14ac:dyDescent="0.25">
      <c r="A1683" s="1" t="s">
        <v>3613</v>
      </c>
      <c r="B1683" s="2">
        <v>5350</v>
      </c>
    </row>
    <row r="1684" spans="1:2" x14ac:dyDescent="0.25">
      <c r="A1684" s="1" t="s">
        <v>3615</v>
      </c>
      <c r="B1684" s="2">
        <v>1503</v>
      </c>
    </row>
    <row r="1685" spans="1:2" x14ac:dyDescent="0.25">
      <c r="A1685" s="1" t="s">
        <v>3617</v>
      </c>
      <c r="B1685" s="2">
        <v>1959</v>
      </c>
    </row>
    <row r="1686" spans="1:2" x14ac:dyDescent="0.25">
      <c r="A1686" s="1" t="s">
        <v>3620</v>
      </c>
      <c r="B1686" s="1"/>
    </row>
    <row r="1687" spans="1:2" x14ac:dyDescent="0.25">
      <c r="A1687" s="1" t="s">
        <v>3622</v>
      </c>
      <c r="B1687" s="1"/>
    </row>
    <row r="1688" spans="1:2" x14ac:dyDescent="0.25">
      <c r="A1688" s="1" t="s">
        <v>3624</v>
      </c>
      <c r="B1688" s="1"/>
    </row>
    <row r="1689" spans="1:2" x14ac:dyDescent="0.25">
      <c r="A1689" s="1" t="s">
        <v>3626</v>
      </c>
      <c r="B1689" s="1"/>
    </row>
    <row r="1690" spans="1:2" x14ac:dyDescent="0.25">
      <c r="A1690" s="1" t="s">
        <v>3629</v>
      </c>
      <c r="B1690" s="2">
        <v>2115</v>
      </c>
    </row>
    <row r="1691" spans="1:2" x14ac:dyDescent="0.25">
      <c r="A1691" s="1" t="s">
        <v>3631</v>
      </c>
      <c r="B1691" s="1"/>
    </row>
    <row r="1692" spans="1:2" x14ac:dyDescent="0.25">
      <c r="A1692" s="1" t="s">
        <v>3633</v>
      </c>
      <c r="B1692" s="1"/>
    </row>
    <row r="1693" spans="1:2" x14ac:dyDescent="0.25">
      <c r="A1693" s="1" t="s">
        <v>3636</v>
      </c>
      <c r="B1693" s="2">
        <v>15935</v>
      </c>
    </row>
    <row r="1694" spans="1:2" x14ac:dyDescent="0.25">
      <c r="A1694" s="1" t="s">
        <v>3638</v>
      </c>
      <c r="B1694" s="2">
        <v>8302</v>
      </c>
    </row>
    <row r="1695" spans="1:2" x14ac:dyDescent="0.25">
      <c r="A1695" s="1" t="s">
        <v>3640</v>
      </c>
      <c r="B1695" s="2">
        <v>6565</v>
      </c>
    </row>
    <row r="1696" spans="1:2" x14ac:dyDescent="0.25">
      <c r="A1696" s="1" t="s">
        <v>3642</v>
      </c>
      <c r="B1696" s="2">
        <v>2916</v>
      </c>
    </row>
    <row r="1697" spans="1:2" x14ac:dyDescent="0.25">
      <c r="A1697" s="1" t="s">
        <v>3645</v>
      </c>
      <c r="B1697" s="2">
        <v>6999</v>
      </c>
    </row>
    <row r="1698" spans="1:2" x14ac:dyDescent="0.25">
      <c r="A1698" s="1" t="s">
        <v>3647</v>
      </c>
      <c r="B1698" s="2">
        <v>3504</v>
      </c>
    </row>
    <row r="1699" spans="1:2" x14ac:dyDescent="0.25">
      <c r="A1699" s="1" t="s">
        <v>3649</v>
      </c>
      <c r="B1699" s="2">
        <v>2848</v>
      </c>
    </row>
    <row r="1700" spans="1:2" x14ac:dyDescent="0.25">
      <c r="A1700" s="1" t="s">
        <v>3651</v>
      </c>
      <c r="B1700" s="1"/>
    </row>
    <row r="1701" spans="1:2" x14ac:dyDescent="0.25">
      <c r="A1701" s="1" t="s">
        <v>3654</v>
      </c>
      <c r="B1701" s="2">
        <v>3156</v>
      </c>
    </row>
    <row r="1702" spans="1:2" x14ac:dyDescent="0.25">
      <c r="A1702" s="1" t="s">
        <v>3656</v>
      </c>
      <c r="B1702" s="2">
        <v>2480</v>
      </c>
    </row>
    <row r="1703" spans="1:2" x14ac:dyDescent="0.25">
      <c r="A1703" s="1" t="s">
        <v>3658</v>
      </c>
      <c r="B1703" s="1"/>
    </row>
    <row r="1704" spans="1:2" x14ac:dyDescent="0.25">
      <c r="A1704" s="1" t="s">
        <v>3660</v>
      </c>
      <c r="B1704" s="2">
        <v>2011</v>
      </c>
    </row>
    <row r="1705" spans="1:2" x14ac:dyDescent="0.25">
      <c r="A1705" s="1" t="s">
        <v>3663</v>
      </c>
      <c r="B1705" s="2">
        <v>29991</v>
      </c>
    </row>
    <row r="1706" spans="1:2" x14ac:dyDescent="0.25">
      <c r="A1706" s="1" t="s">
        <v>3665</v>
      </c>
      <c r="B1706" s="2">
        <v>14816</v>
      </c>
    </row>
    <row r="1707" spans="1:2" x14ac:dyDescent="0.25">
      <c r="A1707" s="1" t="s">
        <v>3667</v>
      </c>
      <c r="B1707" s="2">
        <v>9685</v>
      </c>
    </row>
    <row r="1708" spans="1:2" x14ac:dyDescent="0.25">
      <c r="A1708" s="1" t="s">
        <v>3670</v>
      </c>
      <c r="B1708" s="1"/>
    </row>
    <row r="1709" spans="1:2" x14ac:dyDescent="0.25">
      <c r="A1709" s="1" t="s">
        <v>3672</v>
      </c>
      <c r="B1709" s="2">
        <v>7628</v>
      </c>
    </row>
    <row r="1710" spans="1:2" x14ac:dyDescent="0.25">
      <c r="A1710" s="1" t="s">
        <v>3674</v>
      </c>
      <c r="B1710" s="2">
        <v>5106</v>
      </c>
    </row>
    <row r="1711" spans="1:2" x14ac:dyDescent="0.25">
      <c r="A1711" s="1" t="s">
        <v>3676</v>
      </c>
      <c r="B1711" s="2">
        <v>8446</v>
      </c>
    </row>
    <row r="1712" spans="1:2" x14ac:dyDescent="0.25">
      <c r="A1712" s="1" t="s">
        <v>3679</v>
      </c>
      <c r="B1712" s="2">
        <v>14406</v>
      </c>
    </row>
    <row r="1713" spans="1:2" x14ac:dyDescent="0.25">
      <c r="A1713" s="1" t="s">
        <v>3681</v>
      </c>
      <c r="B1713" s="2">
        <v>9257</v>
      </c>
    </row>
    <row r="1714" spans="1:2" x14ac:dyDescent="0.25">
      <c r="A1714" s="1" t="s">
        <v>3683</v>
      </c>
      <c r="B1714" s="2">
        <v>7842</v>
      </c>
    </row>
    <row r="1715" spans="1:2" x14ac:dyDescent="0.25">
      <c r="A1715" s="1" t="s">
        <v>3685</v>
      </c>
      <c r="B1715" s="2">
        <v>5327</v>
      </c>
    </row>
    <row r="1716" spans="1:2" x14ac:dyDescent="0.25">
      <c r="A1716" s="1" t="s">
        <v>3688</v>
      </c>
      <c r="B1716" s="2">
        <v>2571</v>
      </c>
    </row>
    <row r="1717" spans="1:2" x14ac:dyDescent="0.25">
      <c r="A1717" s="1" t="s">
        <v>3690</v>
      </c>
      <c r="B1717" s="2">
        <v>2862</v>
      </c>
    </row>
    <row r="1718" spans="1:2" x14ac:dyDescent="0.25">
      <c r="A1718" s="1" t="s">
        <v>3692</v>
      </c>
      <c r="B1718" s="1"/>
    </row>
    <row r="1719" spans="1:2" x14ac:dyDescent="0.25">
      <c r="A1719" s="1" t="s">
        <v>3695</v>
      </c>
      <c r="B1719" s="2">
        <v>7798</v>
      </c>
    </row>
    <row r="1720" spans="1:2" x14ac:dyDescent="0.25">
      <c r="A1720" s="1" t="s">
        <v>3697</v>
      </c>
      <c r="B1720" s="2">
        <v>3985</v>
      </c>
    </row>
    <row r="1721" spans="1:2" x14ac:dyDescent="0.25">
      <c r="A1721" s="1" t="s">
        <v>3699</v>
      </c>
      <c r="B1721" s="2">
        <v>5112</v>
      </c>
    </row>
    <row r="1722" spans="1:2" x14ac:dyDescent="0.25">
      <c r="A1722" s="1" t="s">
        <v>3701</v>
      </c>
      <c r="B1722" s="2">
        <v>3640</v>
      </c>
    </row>
    <row r="1723" spans="1:2" x14ac:dyDescent="0.25">
      <c r="A1723" s="1" t="s">
        <v>3704</v>
      </c>
      <c r="B1723" s="2">
        <v>8448</v>
      </c>
    </row>
    <row r="1724" spans="1:2" x14ac:dyDescent="0.25">
      <c r="A1724" s="1" t="s">
        <v>3706</v>
      </c>
      <c r="B1724" s="2">
        <v>3235</v>
      </c>
    </row>
    <row r="1725" spans="1:2" x14ac:dyDescent="0.25">
      <c r="A1725" s="1" t="s">
        <v>3708</v>
      </c>
      <c r="B1725" s="2">
        <v>2824</v>
      </c>
    </row>
    <row r="1726" spans="1:2" x14ac:dyDescent="0.25">
      <c r="A1726" s="1" t="s">
        <v>3710</v>
      </c>
      <c r="B1726" s="2">
        <v>2576</v>
      </c>
    </row>
    <row r="1727" spans="1:2" x14ac:dyDescent="0.25">
      <c r="A1727" s="1" t="s">
        <v>3713</v>
      </c>
      <c r="B1727" s="1"/>
    </row>
    <row r="1728" spans="1:2" x14ac:dyDescent="0.25">
      <c r="A1728" s="1" t="s">
        <v>3715</v>
      </c>
      <c r="B1728" s="1"/>
    </row>
    <row r="1729" spans="1:2" x14ac:dyDescent="0.25">
      <c r="A1729" s="1" t="s">
        <v>3717</v>
      </c>
      <c r="B1729" s="1"/>
    </row>
    <row r="1730" spans="1:2" x14ac:dyDescent="0.25">
      <c r="A1730" s="1" t="s">
        <v>3720</v>
      </c>
      <c r="B1730" s="2">
        <v>2935</v>
      </c>
    </row>
    <row r="1731" spans="1:2" x14ac:dyDescent="0.25">
      <c r="A1731" s="1" t="s">
        <v>3722</v>
      </c>
      <c r="B1731" s="2">
        <v>1927</v>
      </c>
    </row>
    <row r="1732" spans="1:2" x14ac:dyDescent="0.25">
      <c r="A1732" s="1" t="s">
        <v>3724</v>
      </c>
      <c r="B1732" s="1"/>
    </row>
    <row r="1733" spans="1:2" x14ac:dyDescent="0.25">
      <c r="A1733" s="1" t="s">
        <v>3726</v>
      </c>
      <c r="B1733" s="1"/>
    </row>
    <row r="1734" spans="1:2" x14ac:dyDescent="0.25">
      <c r="A1734" s="1" t="s">
        <v>3729</v>
      </c>
      <c r="B1734" s="1"/>
    </row>
    <row r="1735" spans="1:2" x14ac:dyDescent="0.25">
      <c r="A1735" s="1" t="s">
        <v>3731</v>
      </c>
      <c r="B1735" s="1"/>
    </row>
    <row r="1736" spans="1:2" x14ac:dyDescent="0.25">
      <c r="A1736" s="1" t="s">
        <v>3733</v>
      </c>
      <c r="B1736" s="1"/>
    </row>
    <row r="1737" spans="1:2" x14ac:dyDescent="0.25">
      <c r="A1737" s="1" t="s">
        <v>3735</v>
      </c>
      <c r="B1737" s="1"/>
    </row>
    <row r="1738" spans="1:2" x14ac:dyDescent="0.25">
      <c r="A1738" s="1" t="s">
        <v>3738</v>
      </c>
      <c r="B1738" s="2">
        <v>71623</v>
      </c>
    </row>
    <row r="1739" spans="1:2" x14ac:dyDescent="0.25">
      <c r="A1739" s="1" t="s">
        <v>3740</v>
      </c>
      <c r="B1739" s="2">
        <v>36572</v>
      </c>
    </row>
    <row r="1740" spans="1:2" x14ac:dyDescent="0.25">
      <c r="A1740" s="1" t="s">
        <v>3742</v>
      </c>
      <c r="B1740" s="2">
        <v>23931</v>
      </c>
    </row>
    <row r="1741" spans="1:2" x14ac:dyDescent="0.25">
      <c r="A1741" s="1" t="s">
        <v>3744</v>
      </c>
      <c r="B1741" s="2">
        <v>2736</v>
      </c>
    </row>
    <row r="1742" spans="1:2" x14ac:dyDescent="0.25">
      <c r="A1742" s="1" t="s">
        <v>3747</v>
      </c>
      <c r="B1742" s="2">
        <v>51353</v>
      </c>
    </row>
    <row r="1743" spans="1:2" x14ac:dyDescent="0.25">
      <c r="A1743" s="1" t="s">
        <v>3749</v>
      </c>
      <c r="B1743" s="2">
        <v>9264</v>
      </c>
    </row>
    <row r="1744" spans="1:2" x14ac:dyDescent="0.25">
      <c r="A1744" s="1" t="s">
        <v>3751</v>
      </c>
      <c r="B1744" s="2">
        <v>6056</v>
      </c>
    </row>
    <row r="1745" spans="1:2" x14ac:dyDescent="0.25">
      <c r="A1745" s="1" t="s">
        <v>3754</v>
      </c>
      <c r="B1745" s="2">
        <v>47097</v>
      </c>
    </row>
    <row r="1746" spans="1:2" x14ac:dyDescent="0.25">
      <c r="A1746" s="1" t="s">
        <v>3756</v>
      </c>
      <c r="B1746" s="2">
        <v>38411</v>
      </c>
    </row>
    <row r="1747" spans="1:2" x14ac:dyDescent="0.25">
      <c r="A1747" s="1" t="s">
        <v>3758</v>
      </c>
      <c r="B1747" s="2">
        <v>14294</v>
      </c>
    </row>
    <row r="1748" spans="1:2" x14ac:dyDescent="0.25">
      <c r="A1748" s="1" t="s">
        <v>3760</v>
      </c>
      <c r="B1748" s="2">
        <v>6066</v>
      </c>
    </row>
    <row r="1749" spans="1:2" x14ac:dyDescent="0.25">
      <c r="A1749" s="1" t="s">
        <v>3763</v>
      </c>
      <c r="B1749" s="2">
        <v>47949</v>
      </c>
    </row>
    <row r="1750" spans="1:2" x14ac:dyDescent="0.25">
      <c r="A1750" s="1" t="s">
        <v>3765</v>
      </c>
      <c r="B1750" s="2">
        <v>11908</v>
      </c>
    </row>
    <row r="1751" spans="1:2" x14ac:dyDescent="0.25">
      <c r="A1751" s="1" t="s">
        <v>3767</v>
      </c>
      <c r="B1751" s="2">
        <v>31471</v>
      </c>
    </row>
    <row r="1752" spans="1:2" x14ac:dyDescent="0.25">
      <c r="A1752" s="1" t="s">
        <v>3769</v>
      </c>
      <c r="B1752" s="2">
        <v>4544</v>
      </c>
    </row>
    <row r="1753" spans="1:2" x14ac:dyDescent="0.25">
      <c r="A1753" s="1" t="s">
        <v>3772</v>
      </c>
      <c r="B1753" s="1"/>
    </row>
    <row r="1754" spans="1:2" x14ac:dyDescent="0.25">
      <c r="A1754" s="1" t="s">
        <v>3774</v>
      </c>
      <c r="B1754" s="1"/>
    </row>
    <row r="1755" spans="1:2" x14ac:dyDescent="0.25">
      <c r="A1755" s="1" t="s">
        <v>3776</v>
      </c>
      <c r="B1755" s="1"/>
    </row>
    <row r="1756" spans="1:2" x14ac:dyDescent="0.25">
      <c r="A1756" s="1" t="s">
        <v>3779</v>
      </c>
      <c r="B1756" s="2">
        <v>17945</v>
      </c>
    </row>
    <row r="1757" spans="1:2" x14ac:dyDescent="0.25">
      <c r="A1757" s="1" t="s">
        <v>3781</v>
      </c>
      <c r="B1757" s="2">
        <v>15359</v>
      </c>
    </row>
    <row r="1758" spans="1:2" x14ac:dyDescent="0.25">
      <c r="A1758" s="1" t="s">
        <v>3783</v>
      </c>
      <c r="B1758" s="2">
        <v>45836</v>
      </c>
    </row>
    <row r="1759" spans="1:2" x14ac:dyDescent="0.25">
      <c r="A1759" s="1" t="s">
        <v>3785</v>
      </c>
      <c r="B1759" s="2">
        <v>8708</v>
      </c>
    </row>
    <row r="1760" spans="1:2" x14ac:dyDescent="0.25">
      <c r="A1760" s="1" t="s">
        <v>3788</v>
      </c>
      <c r="B1760" s="2">
        <v>17216</v>
      </c>
    </row>
    <row r="1761" spans="1:2" x14ac:dyDescent="0.25">
      <c r="A1761" s="1" t="s">
        <v>3790</v>
      </c>
      <c r="B1761" s="2">
        <v>3495</v>
      </c>
    </row>
    <row r="1762" spans="1:2" x14ac:dyDescent="0.25">
      <c r="A1762" s="1" t="s">
        <v>3792</v>
      </c>
      <c r="B1762" s="2">
        <v>3529</v>
      </c>
    </row>
    <row r="1763" spans="1:2" x14ac:dyDescent="0.25">
      <c r="A1763" s="1" t="s">
        <v>3795</v>
      </c>
      <c r="B1763" s="2">
        <v>7281</v>
      </c>
    </row>
    <row r="1764" spans="1:2" x14ac:dyDescent="0.25">
      <c r="A1764" s="1" t="s">
        <v>3797</v>
      </c>
      <c r="B1764" s="2">
        <v>3129</v>
      </c>
    </row>
    <row r="1765" spans="1:2" x14ac:dyDescent="0.25">
      <c r="A1765" s="1" t="s">
        <v>3799</v>
      </c>
      <c r="B1765" s="2">
        <v>2939</v>
      </c>
    </row>
    <row r="1766" spans="1:2" x14ac:dyDescent="0.25">
      <c r="A1766" s="1" t="s">
        <v>3802</v>
      </c>
      <c r="B1766" s="2">
        <v>31973</v>
      </c>
    </row>
    <row r="1767" spans="1:2" x14ac:dyDescent="0.25">
      <c r="A1767" s="1" t="s">
        <v>3804</v>
      </c>
      <c r="B1767" s="2">
        <v>10296</v>
      </c>
    </row>
    <row r="1768" spans="1:2" x14ac:dyDescent="0.25">
      <c r="A1768" s="1" t="s">
        <v>3806</v>
      </c>
      <c r="B1768" s="2">
        <v>44632</v>
      </c>
    </row>
    <row r="1769" spans="1:2" x14ac:dyDescent="0.25">
      <c r="A1769" s="1" t="s">
        <v>3808</v>
      </c>
      <c r="B1769" s="2">
        <v>10083</v>
      </c>
    </row>
    <row r="1770" spans="1:2" x14ac:dyDescent="0.25">
      <c r="A1770" s="1" t="s">
        <v>3811</v>
      </c>
      <c r="B1770" s="2">
        <v>8022</v>
      </c>
    </row>
    <row r="1771" spans="1:2" x14ac:dyDescent="0.25">
      <c r="A1771" s="1" t="s">
        <v>3813</v>
      </c>
      <c r="B1771" s="2">
        <v>4035</v>
      </c>
    </row>
    <row r="1772" spans="1:2" x14ac:dyDescent="0.25">
      <c r="A1772" s="1" t="s">
        <v>3815</v>
      </c>
      <c r="B1772" s="2">
        <v>3163</v>
      </c>
    </row>
    <row r="1773" spans="1:2" x14ac:dyDescent="0.25">
      <c r="A1773" s="1" t="s">
        <v>3818</v>
      </c>
      <c r="B1773" s="1"/>
    </row>
    <row r="1774" spans="1:2" x14ac:dyDescent="0.25">
      <c r="A1774" s="1" t="s">
        <v>3820</v>
      </c>
      <c r="B1774" s="1"/>
    </row>
    <row r="1775" spans="1:2" x14ac:dyDescent="0.25">
      <c r="A1775" s="1" t="s">
        <v>3822</v>
      </c>
      <c r="B1775" s="1"/>
    </row>
    <row r="1776" spans="1:2" x14ac:dyDescent="0.25">
      <c r="A1776" s="1" t="s">
        <v>3824</v>
      </c>
      <c r="B1776" s="2">
        <v>20487</v>
      </c>
    </row>
    <row r="1777" spans="1:2" x14ac:dyDescent="0.25">
      <c r="A1777" s="1" t="s">
        <v>3826</v>
      </c>
      <c r="B1777" s="2">
        <v>8279</v>
      </c>
    </row>
    <row r="1778" spans="1:2" x14ac:dyDescent="0.25">
      <c r="A1778" s="1" t="s">
        <v>3828</v>
      </c>
      <c r="B1778" s="2">
        <v>8621</v>
      </c>
    </row>
    <row r="1779" spans="1:2" x14ac:dyDescent="0.25">
      <c r="A1779" s="1" t="s">
        <v>3831</v>
      </c>
      <c r="B1779" s="2">
        <v>9598</v>
      </c>
    </row>
    <row r="1780" spans="1:2" x14ac:dyDescent="0.25">
      <c r="A1780" s="1" t="s">
        <v>3833</v>
      </c>
      <c r="B1780" s="2">
        <v>7005</v>
      </c>
    </row>
    <row r="1781" spans="1:2" x14ac:dyDescent="0.25">
      <c r="A1781" s="1" t="s">
        <v>3835</v>
      </c>
      <c r="B1781" s="2">
        <v>3144</v>
      </c>
    </row>
    <row r="1782" spans="1:2" x14ac:dyDescent="0.25">
      <c r="A1782" s="1" t="s">
        <v>3837</v>
      </c>
      <c r="B1782" s="2">
        <v>3493</v>
      </c>
    </row>
    <row r="1783" spans="1:2" x14ac:dyDescent="0.25">
      <c r="A1783" s="1" t="s">
        <v>3839</v>
      </c>
      <c r="B1783" s="2">
        <v>3309</v>
      </c>
    </row>
    <row r="1784" spans="1:2" x14ac:dyDescent="0.25">
      <c r="A1784" s="1" t="s">
        <v>3842</v>
      </c>
      <c r="B1784" s="2">
        <v>9713</v>
      </c>
    </row>
    <row r="1785" spans="1:2" x14ac:dyDescent="0.25">
      <c r="A1785" s="1" t="s">
        <v>3844</v>
      </c>
      <c r="B1785" s="2">
        <v>4157</v>
      </c>
    </row>
    <row r="1786" spans="1:2" x14ac:dyDescent="0.25">
      <c r="A1786" s="1" t="s">
        <v>3846</v>
      </c>
      <c r="B1786" s="2">
        <v>3040</v>
      </c>
    </row>
    <row r="1787" spans="1:2" x14ac:dyDescent="0.25">
      <c r="A1787" s="1" t="s">
        <v>3848</v>
      </c>
      <c r="B1787" s="1"/>
    </row>
    <row r="1788" spans="1:2" x14ac:dyDescent="0.25">
      <c r="A1788" s="1" t="s">
        <v>3851</v>
      </c>
      <c r="B1788" s="1"/>
    </row>
    <row r="1789" spans="1:2" x14ac:dyDescent="0.25">
      <c r="A1789" s="1" t="s">
        <v>3853</v>
      </c>
      <c r="B1789" s="2">
        <v>18653</v>
      </c>
    </row>
    <row r="1790" spans="1:2" x14ac:dyDescent="0.25">
      <c r="A1790" s="1" t="s">
        <v>3855</v>
      </c>
      <c r="B1790" s="2">
        <v>11359</v>
      </c>
    </row>
    <row r="1791" spans="1:2" x14ac:dyDescent="0.25">
      <c r="A1791" s="1" t="s">
        <v>3858</v>
      </c>
      <c r="B1791" s="2">
        <v>2149</v>
      </c>
    </row>
    <row r="1792" spans="1:2" x14ac:dyDescent="0.25">
      <c r="A1792" s="1" t="s">
        <v>3860</v>
      </c>
      <c r="B1792" s="1"/>
    </row>
    <row r="1793" spans="1:2" x14ac:dyDescent="0.25">
      <c r="A1793" s="1" t="s">
        <v>3862</v>
      </c>
      <c r="B1793" s="1"/>
    </row>
    <row r="1794" spans="1:2" x14ac:dyDescent="0.25">
      <c r="A1794" s="1" t="s">
        <v>3864</v>
      </c>
      <c r="B1794" s="1"/>
    </row>
    <row r="1795" spans="1:2" x14ac:dyDescent="0.25">
      <c r="A1795" s="1" t="s">
        <v>3867</v>
      </c>
      <c r="B1795" s="2">
        <v>6725</v>
      </c>
    </row>
    <row r="1796" spans="1:2" x14ac:dyDescent="0.25">
      <c r="A1796" s="1" t="s">
        <v>3869</v>
      </c>
      <c r="B1796" s="2">
        <v>3402</v>
      </c>
    </row>
    <row r="1797" spans="1:2" x14ac:dyDescent="0.25">
      <c r="A1797" s="1" t="s">
        <v>3871</v>
      </c>
      <c r="B1797" s="2">
        <v>2126</v>
      </c>
    </row>
    <row r="1798" spans="1:2" x14ac:dyDescent="0.25">
      <c r="A1798" s="1" t="s">
        <v>3873</v>
      </c>
      <c r="B1798" s="1"/>
    </row>
    <row r="1799" spans="1:2" x14ac:dyDescent="0.25">
      <c r="A1799" s="1" t="s">
        <v>3876</v>
      </c>
      <c r="B1799" s="1"/>
    </row>
    <row r="1800" spans="1:2" x14ac:dyDescent="0.25">
      <c r="A1800" s="1" t="s">
        <v>3878</v>
      </c>
      <c r="B1800" s="1"/>
    </row>
    <row r="1801" spans="1:2" x14ac:dyDescent="0.25">
      <c r="A1801" s="1" t="s">
        <v>3880</v>
      </c>
      <c r="B1801" s="1"/>
    </row>
    <row r="1802" spans="1:2" x14ac:dyDescent="0.25">
      <c r="A1802" s="1" t="s">
        <v>3882</v>
      </c>
      <c r="B1802" s="1"/>
    </row>
    <row r="1803" spans="1:2" x14ac:dyDescent="0.25">
      <c r="A1803" s="1" t="s">
        <v>3885</v>
      </c>
      <c r="B1803" s="2">
        <v>12122</v>
      </c>
    </row>
    <row r="1804" spans="1:2" x14ac:dyDescent="0.25">
      <c r="A1804" s="1" t="s">
        <v>3887</v>
      </c>
      <c r="B1804" s="2">
        <v>13429</v>
      </c>
    </row>
    <row r="1805" spans="1:2" x14ac:dyDescent="0.25">
      <c r="A1805" s="1" t="s">
        <v>3889</v>
      </c>
      <c r="B1805" s="1"/>
    </row>
    <row r="1806" spans="1:2" x14ac:dyDescent="0.25">
      <c r="A1806" s="1" t="s">
        <v>3890</v>
      </c>
      <c r="B1806" s="1"/>
    </row>
    <row r="1807" spans="1:2" x14ac:dyDescent="0.25">
      <c r="A1807" s="1" t="s">
        <v>3892</v>
      </c>
      <c r="B1807" s="2">
        <v>2813</v>
      </c>
    </row>
    <row r="1808" spans="1:2" x14ac:dyDescent="0.25">
      <c r="A1808" s="1" t="s">
        <v>3894</v>
      </c>
      <c r="B1808" s="1"/>
    </row>
    <row r="1809" spans="1:2" x14ac:dyDescent="0.25">
      <c r="A1809" s="1" t="s">
        <v>3896</v>
      </c>
      <c r="B1809" s="1"/>
    </row>
    <row r="1810" spans="1:2" x14ac:dyDescent="0.25">
      <c r="A1810" s="1" t="s">
        <v>3899</v>
      </c>
      <c r="B1810" s="1"/>
    </row>
    <row r="1811" spans="1:2" x14ac:dyDescent="0.25">
      <c r="A1811" s="1" t="s">
        <v>3901</v>
      </c>
      <c r="B1811" s="1"/>
    </row>
    <row r="1812" spans="1:2" x14ac:dyDescent="0.25">
      <c r="A1812" s="1" t="s">
        <v>3903</v>
      </c>
      <c r="B1812" s="1"/>
    </row>
    <row r="1813" spans="1:2" x14ac:dyDescent="0.25">
      <c r="A1813" s="1" t="s">
        <v>3906</v>
      </c>
      <c r="B1813" s="2">
        <v>21097</v>
      </c>
    </row>
    <row r="1814" spans="1:2" x14ac:dyDescent="0.25">
      <c r="A1814" s="1" t="s">
        <v>3908</v>
      </c>
      <c r="B1814" s="2">
        <v>7877</v>
      </c>
    </row>
    <row r="1815" spans="1:2" x14ac:dyDescent="0.25">
      <c r="A1815" s="1" t="s">
        <v>3910</v>
      </c>
      <c r="B1815" s="2">
        <v>16638</v>
      </c>
    </row>
    <row r="1816" spans="1:2" x14ac:dyDescent="0.25">
      <c r="A1816" s="1" t="s">
        <v>3912</v>
      </c>
      <c r="B1816" s="2">
        <v>10377</v>
      </c>
    </row>
    <row r="1817" spans="1:2" x14ac:dyDescent="0.25">
      <c r="A1817" s="1" t="s">
        <v>3914</v>
      </c>
      <c r="B1817" s="2">
        <v>10280</v>
      </c>
    </row>
    <row r="1818" spans="1:2" x14ac:dyDescent="0.25">
      <c r="A1818" s="1" t="s">
        <v>3916</v>
      </c>
      <c r="B1818" s="2">
        <v>1840</v>
      </c>
    </row>
    <row r="1819" spans="1:2" x14ac:dyDescent="0.25">
      <c r="A1819" s="1" t="s">
        <v>3919</v>
      </c>
      <c r="B1819" s="1"/>
    </row>
    <row r="1820" spans="1:2" x14ac:dyDescent="0.25">
      <c r="A1820" s="1" t="s">
        <v>3921</v>
      </c>
      <c r="B1820" s="1"/>
    </row>
    <row r="1821" spans="1:2" x14ac:dyDescent="0.25">
      <c r="A1821" s="1" t="s">
        <v>3923</v>
      </c>
      <c r="B1821" s="1"/>
    </row>
    <row r="1822" spans="1:2" x14ac:dyDescent="0.25">
      <c r="A1822" s="1" t="s">
        <v>3925</v>
      </c>
      <c r="B1822" s="1"/>
    </row>
    <row r="1823" spans="1:2" x14ac:dyDescent="0.25">
      <c r="A1823" s="1" t="s">
        <v>3928</v>
      </c>
      <c r="B1823" s="1"/>
    </row>
    <row r="1824" spans="1:2" x14ac:dyDescent="0.25">
      <c r="A1824" s="1" t="s">
        <v>3930</v>
      </c>
      <c r="B1824" s="1"/>
    </row>
    <row r="1825" spans="1:2" x14ac:dyDescent="0.25">
      <c r="A1825" s="1" t="s">
        <v>3932</v>
      </c>
      <c r="B1825" s="1"/>
    </row>
    <row r="1826" spans="1:2" x14ac:dyDescent="0.25">
      <c r="A1826" s="1" t="s">
        <v>3934</v>
      </c>
      <c r="B1826" s="1"/>
    </row>
    <row r="1827" spans="1:2" x14ac:dyDescent="0.25">
      <c r="A1827" s="1" t="s">
        <v>3937</v>
      </c>
      <c r="B1827" s="2">
        <v>4980</v>
      </c>
    </row>
    <row r="1828" spans="1:2" x14ac:dyDescent="0.25">
      <c r="A1828" s="1" t="s">
        <v>3939</v>
      </c>
      <c r="B1828" s="2">
        <v>3073</v>
      </c>
    </row>
    <row r="1829" spans="1:2" x14ac:dyDescent="0.25">
      <c r="A1829" s="1" t="s">
        <v>3941</v>
      </c>
      <c r="B1829" s="2">
        <v>2039</v>
      </c>
    </row>
    <row r="1830" spans="1:2" x14ac:dyDescent="0.25">
      <c r="A1830" s="1" t="s">
        <v>3943</v>
      </c>
      <c r="B1830" s="2">
        <v>5347</v>
      </c>
    </row>
    <row r="1831" spans="1:2" x14ac:dyDescent="0.25">
      <c r="A1831" s="1" t="s">
        <v>3946</v>
      </c>
      <c r="B1831" s="2">
        <v>29546</v>
      </c>
    </row>
    <row r="1832" spans="1:2" x14ac:dyDescent="0.25">
      <c r="A1832" s="1" t="s">
        <v>3948</v>
      </c>
      <c r="B1832" s="2">
        <v>17456</v>
      </c>
    </row>
    <row r="1833" spans="1:2" x14ac:dyDescent="0.25">
      <c r="A1833" s="1" t="s">
        <v>3950</v>
      </c>
      <c r="B1833" s="2">
        <v>15941</v>
      </c>
    </row>
    <row r="1834" spans="1:2" x14ac:dyDescent="0.25">
      <c r="A1834" s="1" t="s">
        <v>3952</v>
      </c>
      <c r="B1834" s="2">
        <v>9345</v>
      </c>
    </row>
    <row r="1835" spans="1:2" x14ac:dyDescent="0.25">
      <c r="A1835" s="1" t="s">
        <v>3954</v>
      </c>
      <c r="B1835" s="2">
        <v>9964</v>
      </c>
    </row>
    <row r="1836" spans="1:2" x14ac:dyDescent="0.25">
      <c r="A1836" s="1" t="s">
        <v>3956</v>
      </c>
      <c r="B1836" s="2">
        <v>2000</v>
      </c>
    </row>
    <row r="1837" spans="1:2" x14ac:dyDescent="0.25">
      <c r="A1837" s="1" t="s">
        <v>3959</v>
      </c>
      <c r="B1837" s="2">
        <v>35429</v>
      </c>
    </row>
    <row r="1838" spans="1:2" x14ac:dyDescent="0.25">
      <c r="A1838" s="1" t="s">
        <v>3961</v>
      </c>
      <c r="B1838" s="2">
        <v>32257</v>
      </c>
    </row>
    <row r="1839" spans="1:2" x14ac:dyDescent="0.25">
      <c r="A1839" s="1" t="s">
        <v>3963</v>
      </c>
      <c r="B1839" s="2">
        <v>40540</v>
      </c>
    </row>
    <row r="1840" spans="1:2" x14ac:dyDescent="0.25">
      <c r="A1840" s="1" t="s">
        <v>3965</v>
      </c>
      <c r="B1840" s="2">
        <v>29137</v>
      </c>
    </row>
    <row r="1841" spans="1:2" x14ac:dyDescent="0.25">
      <c r="A1841" s="1" t="s">
        <v>3967</v>
      </c>
      <c r="B1841" s="2">
        <v>10085</v>
      </c>
    </row>
    <row r="1842" spans="1:2" x14ac:dyDescent="0.25">
      <c r="A1842" s="1" t="s">
        <v>3970</v>
      </c>
      <c r="B1842" s="2">
        <v>11652</v>
      </c>
    </row>
    <row r="1843" spans="1:2" x14ac:dyDescent="0.25">
      <c r="A1843" s="1" t="s">
        <v>3972</v>
      </c>
      <c r="B1843" s="2">
        <v>3123</v>
      </c>
    </row>
    <row r="1844" spans="1:2" x14ac:dyDescent="0.25">
      <c r="A1844" s="1" t="s">
        <v>3974</v>
      </c>
      <c r="B1844" s="2">
        <v>2527</v>
      </c>
    </row>
    <row r="1845" spans="1:2" x14ac:dyDescent="0.25">
      <c r="A1845" s="1" t="s">
        <v>3976</v>
      </c>
      <c r="B1845" s="2">
        <v>2619</v>
      </c>
    </row>
    <row r="1846" spans="1:2" x14ac:dyDescent="0.25">
      <c r="A1846" s="1" t="s">
        <v>3979</v>
      </c>
      <c r="B1846" s="2">
        <v>2201</v>
      </c>
    </row>
    <row r="1847" spans="1:2" x14ac:dyDescent="0.25">
      <c r="A1847" s="1" t="s">
        <v>3981</v>
      </c>
      <c r="B1847" s="1"/>
    </row>
    <row r="1848" spans="1:2" x14ac:dyDescent="0.25">
      <c r="A1848" s="1" t="s">
        <v>3983</v>
      </c>
      <c r="B1848" s="1"/>
    </row>
    <row r="1849" spans="1:2" x14ac:dyDescent="0.25">
      <c r="A1849" s="1" t="s">
        <v>3986</v>
      </c>
      <c r="B1849" s="2">
        <v>11315</v>
      </c>
    </row>
    <row r="1850" spans="1:2" x14ac:dyDescent="0.25">
      <c r="A1850" s="1" t="s">
        <v>3988</v>
      </c>
      <c r="B1850" s="2">
        <v>4550</v>
      </c>
    </row>
    <row r="1851" spans="1:2" x14ac:dyDescent="0.25">
      <c r="A1851" s="1" t="s">
        <v>3990</v>
      </c>
      <c r="B1851" s="2">
        <v>5271</v>
      </c>
    </row>
    <row r="1852" spans="1:2" x14ac:dyDescent="0.25">
      <c r="A1852" s="1" t="s">
        <v>3992</v>
      </c>
      <c r="B1852" s="2">
        <v>3876</v>
      </c>
    </row>
    <row r="1853" spans="1:2" x14ac:dyDescent="0.25">
      <c r="A1853" s="1" t="s">
        <v>3995</v>
      </c>
      <c r="B1853" s="2">
        <v>21909</v>
      </c>
    </row>
    <row r="1854" spans="1:2" x14ac:dyDescent="0.25">
      <c r="A1854" s="1" t="s">
        <v>3997</v>
      </c>
      <c r="B1854" s="1"/>
    </row>
    <row r="1855" spans="1:2" x14ac:dyDescent="0.25">
      <c r="A1855" s="1" t="s">
        <v>3999</v>
      </c>
      <c r="B1855" s="2">
        <v>6157</v>
      </c>
    </row>
    <row r="1856" spans="1:2" x14ac:dyDescent="0.25">
      <c r="A1856" s="1" t="s">
        <v>4002</v>
      </c>
      <c r="B1856" s="1"/>
    </row>
    <row r="1857" spans="1:2" x14ac:dyDescent="0.25">
      <c r="A1857" s="1" t="s">
        <v>4004</v>
      </c>
      <c r="B1857" s="1"/>
    </row>
    <row r="1858" spans="1:2" x14ac:dyDescent="0.25">
      <c r="A1858" s="1" t="s">
        <v>4006</v>
      </c>
      <c r="B1858" s="1"/>
    </row>
    <row r="1859" spans="1:2" x14ac:dyDescent="0.25">
      <c r="A1859" s="1" t="s">
        <v>4009</v>
      </c>
      <c r="B1859" s="1"/>
    </row>
    <row r="1860" spans="1:2" x14ac:dyDescent="0.25">
      <c r="A1860" s="1" t="s">
        <v>4011</v>
      </c>
      <c r="B1860" s="1"/>
    </row>
    <row r="1861" spans="1:2" x14ac:dyDescent="0.25">
      <c r="A1861" s="1" t="s">
        <v>4013</v>
      </c>
      <c r="B1861" s="1"/>
    </row>
    <row r="1862" spans="1:2" x14ac:dyDescent="0.25">
      <c r="A1862" s="1" t="s">
        <v>4016</v>
      </c>
      <c r="B1862" s="1"/>
    </row>
    <row r="1863" spans="1:2" x14ac:dyDescent="0.25">
      <c r="A1863" s="1" t="s">
        <v>4018</v>
      </c>
      <c r="B1863" s="1"/>
    </row>
    <row r="1864" spans="1:2" x14ac:dyDescent="0.25">
      <c r="A1864" s="1" t="s">
        <v>4020</v>
      </c>
      <c r="B1864" s="1"/>
    </row>
    <row r="1865" spans="1:2" x14ac:dyDescent="0.25">
      <c r="A1865" s="1" t="s">
        <v>4022</v>
      </c>
      <c r="B1865" s="1"/>
    </row>
    <row r="1866" spans="1:2" x14ac:dyDescent="0.25">
      <c r="A1866" s="1" t="s">
        <v>4025</v>
      </c>
      <c r="B1866" s="2">
        <v>35626</v>
      </c>
    </row>
    <row r="1867" spans="1:2" x14ac:dyDescent="0.25">
      <c r="A1867" s="1" t="s">
        <v>4027</v>
      </c>
      <c r="B1867" s="2">
        <v>26919</v>
      </c>
    </row>
    <row r="1868" spans="1:2" x14ac:dyDescent="0.25">
      <c r="A1868" s="1" t="s">
        <v>4029</v>
      </c>
      <c r="B1868" s="2">
        <v>19928</v>
      </c>
    </row>
    <row r="1869" spans="1:2" x14ac:dyDescent="0.25">
      <c r="A1869" s="1" t="s">
        <v>4031</v>
      </c>
      <c r="B1869" s="2">
        <v>13016</v>
      </c>
    </row>
    <row r="1870" spans="1:2" x14ac:dyDescent="0.25">
      <c r="A1870" s="1" t="s">
        <v>4034</v>
      </c>
      <c r="B1870" s="2">
        <v>74270</v>
      </c>
    </row>
    <row r="1871" spans="1:2" x14ac:dyDescent="0.25">
      <c r="A1871" s="1" t="s">
        <v>4036</v>
      </c>
      <c r="B1871" s="2">
        <v>42298</v>
      </c>
    </row>
    <row r="1872" spans="1:2" x14ac:dyDescent="0.25">
      <c r="A1872" s="1" t="s">
        <v>4038</v>
      </c>
      <c r="B1872" s="2">
        <v>32793</v>
      </c>
    </row>
    <row r="1873" spans="1:2" x14ac:dyDescent="0.25">
      <c r="A1873" s="1" t="s">
        <v>4040</v>
      </c>
      <c r="B1873" s="2">
        <v>41700</v>
      </c>
    </row>
    <row r="1874" spans="1:2" x14ac:dyDescent="0.25">
      <c r="A1874" s="1" t="s">
        <v>4042</v>
      </c>
      <c r="B1874" s="2">
        <v>3371</v>
      </c>
    </row>
    <row r="1875" spans="1:2" x14ac:dyDescent="0.25">
      <c r="A1875" s="1" t="s">
        <v>4045</v>
      </c>
      <c r="B1875" s="2">
        <v>14021</v>
      </c>
    </row>
    <row r="1876" spans="1:2" x14ac:dyDescent="0.25">
      <c r="A1876" s="1" t="s">
        <v>4047</v>
      </c>
      <c r="B1876" s="2">
        <v>7187</v>
      </c>
    </row>
    <row r="1877" spans="1:2" x14ac:dyDescent="0.25">
      <c r="A1877" s="1" t="s">
        <v>4049</v>
      </c>
      <c r="B1877" s="2">
        <v>20949</v>
      </c>
    </row>
    <row r="1878" spans="1:2" x14ac:dyDescent="0.25">
      <c r="A1878" s="1" t="s">
        <v>4051</v>
      </c>
      <c r="B1878" s="1"/>
    </row>
    <row r="1879" spans="1:2" x14ac:dyDescent="0.25">
      <c r="A1879" s="1" t="s">
        <v>4053</v>
      </c>
      <c r="B1879" s="2">
        <v>1516</v>
      </c>
    </row>
    <row r="1880" spans="1:2" x14ac:dyDescent="0.25">
      <c r="A1880" s="1" t="s">
        <v>4056</v>
      </c>
      <c r="B1880" s="2">
        <v>28505</v>
      </c>
    </row>
    <row r="1881" spans="1:2" x14ac:dyDescent="0.25">
      <c r="A1881" s="1" t="s">
        <v>4058</v>
      </c>
      <c r="B1881" s="2">
        <v>9775</v>
      </c>
    </row>
    <row r="1882" spans="1:2" x14ac:dyDescent="0.25">
      <c r="A1882" s="1" t="s">
        <v>4060</v>
      </c>
      <c r="B1882" s="2">
        <v>12404</v>
      </c>
    </row>
    <row r="1883" spans="1:2" x14ac:dyDescent="0.25">
      <c r="A1883" s="1" t="s">
        <v>4063</v>
      </c>
      <c r="B1883" s="2">
        <v>24163</v>
      </c>
    </row>
    <row r="1884" spans="1:2" x14ac:dyDescent="0.25">
      <c r="A1884" s="1" t="s">
        <v>4065</v>
      </c>
      <c r="B1884" s="2">
        <v>6267</v>
      </c>
    </row>
    <row r="1885" spans="1:2" x14ac:dyDescent="0.25">
      <c r="A1885" s="1" t="s">
        <v>4067</v>
      </c>
      <c r="B1885" s="2">
        <v>5665</v>
      </c>
    </row>
    <row r="1886" spans="1:2" x14ac:dyDescent="0.25">
      <c r="A1886" s="1" t="s">
        <v>4070</v>
      </c>
      <c r="B1886" s="1"/>
    </row>
    <row r="1887" spans="1:2" x14ac:dyDescent="0.25">
      <c r="A1887" s="1" t="s">
        <v>4072</v>
      </c>
      <c r="B1887" s="2">
        <v>1656</v>
      </c>
    </row>
    <row r="1888" spans="1:2" x14ac:dyDescent="0.25">
      <c r="A1888" s="1" t="s">
        <v>4074</v>
      </c>
      <c r="B1888" s="1"/>
    </row>
    <row r="1889" spans="1:2" x14ac:dyDescent="0.25">
      <c r="A1889" s="1" t="s">
        <v>4077</v>
      </c>
      <c r="B1889" s="2">
        <v>12609</v>
      </c>
    </row>
    <row r="1890" spans="1:2" x14ac:dyDescent="0.25">
      <c r="A1890" s="1" t="s">
        <v>4079</v>
      </c>
      <c r="B1890" s="2">
        <v>7474</v>
      </c>
    </row>
    <row r="1891" spans="1:2" x14ac:dyDescent="0.25">
      <c r="A1891" s="1" t="s">
        <v>4081</v>
      </c>
      <c r="B1891" s="2">
        <v>2336</v>
      </c>
    </row>
    <row r="1892" spans="1:2" x14ac:dyDescent="0.25">
      <c r="A1892" s="1" t="s">
        <v>4083</v>
      </c>
      <c r="B1892" s="1"/>
    </row>
    <row r="1893" spans="1:2" x14ac:dyDescent="0.25">
      <c r="A1893" s="1" t="s">
        <v>4086</v>
      </c>
      <c r="B1893" s="1"/>
    </row>
    <row r="1894" spans="1:2" x14ac:dyDescent="0.25">
      <c r="A1894" s="1" t="s">
        <v>4088</v>
      </c>
      <c r="B1894" s="1"/>
    </row>
    <row r="1895" spans="1:2" x14ac:dyDescent="0.25">
      <c r="A1895" s="1" t="s">
        <v>4090</v>
      </c>
      <c r="B1895" s="1"/>
    </row>
    <row r="1896" spans="1:2" x14ac:dyDescent="0.25">
      <c r="A1896" s="1" t="s">
        <v>4093</v>
      </c>
      <c r="B1896" s="1"/>
    </row>
    <row r="1897" spans="1:2" x14ac:dyDescent="0.25">
      <c r="A1897" s="1" t="s">
        <v>4095</v>
      </c>
      <c r="B1897" s="1"/>
    </row>
    <row r="1898" spans="1:2" x14ac:dyDescent="0.25">
      <c r="A1898" s="1" t="s">
        <v>4097</v>
      </c>
      <c r="B1898" s="1"/>
    </row>
    <row r="1899" spans="1:2" x14ac:dyDescent="0.25">
      <c r="A1899" s="1" t="s">
        <v>4100</v>
      </c>
      <c r="B1899" s="1"/>
    </row>
    <row r="1900" spans="1:2" x14ac:dyDescent="0.25">
      <c r="A1900" s="1" t="s">
        <v>4102</v>
      </c>
      <c r="B1900" s="1"/>
    </row>
    <row r="1901" spans="1:2" x14ac:dyDescent="0.25">
      <c r="A1901" s="1" t="s">
        <v>4104</v>
      </c>
      <c r="B1901" s="1"/>
    </row>
    <row r="1902" spans="1:2" x14ac:dyDescent="0.25">
      <c r="A1902" s="1" t="s">
        <v>4106</v>
      </c>
      <c r="B1902" s="1"/>
    </row>
    <row r="1903" spans="1:2" x14ac:dyDescent="0.25">
      <c r="A1903" s="1" t="s">
        <v>4108</v>
      </c>
      <c r="B1903" s="1"/>
    </row>
    <row r="1904" spans="1:2" x14ac:dyDescent="0.25">
      <c r="A1904" s="1" t="s">
        <v>4111</v>
      </c>
      <c r="B1904" s="1"/>
    </row>
    <row r="1905" spans="1:2" x14ac:dyDescent="0.25">
      <c r="A1905" s="1" t="s">
        <v>4113</v>
      </c>
      <c r="B1905" s="1"/>
    </row>
    <row r="1906" spans="1:2" x14ac:dyDescent="0.25">
      <c r="A1906" s="1" t="s">
        <v>4115</v>
      </c>
      <c r="B1906" s="1"/>
    </row>
    <row r="1907" spans="1:2" x14ac:dyDescent="0.25">
      <c r="A1907" s="1" t="s">
        <v>4118</v>
      </c>
      <c r="B1907" s="2">
        <v>27133</v>
      </c>
    </row>
    <row r="1908" spans="1:2" x14ac:dyDescent="0.25">
      <c r="A1908" s="1" t="s">
        <v>4120</v>
      </c>
      <c r="B1908" s="2">
        <v>9283</v>
      </c>
    </row>
    <row r="1909" spans="1:2" x14ac:dyDescent="0.25">
      <c r="A1909" s="1" t="s">
        <v>4122</v>
      </c>
      <c r="B1909" s="2">
        <v>13637</v>
      </c>
    </row>
    <row r="1910" spans="1:2" x14ac:dyDescent="0.25">
      <c r="A1910" s="1" t="s">
        <v>4124</v>
      </c>
      <c r="B1910" s="2">
        <v>10170</v>
      </c>
    </row>
    <row r="1911" spans="1:2" x14ac:dyDescent="0.25">
      <c r="A1911" s="1" t="s">
        <v>4126</v>
      </c>
      <c r="B1911" s="2">
        <v>19245</v>
      </c>
    </row>
    <row r="1912" spans="1:2" x14ac:dyDescent="0.25">
      <c r="A1912" s="1" t="s">
        <v>4128</v>
      </c>
      <c r="B1912" s="1"/>
    </row>
    <row r="1913" spans="1:2" x14ac:dyDescent="0.25">
      <c r="A1913" s="1" t="s">
        <v>4131</v>
      </c>
      <c r="B1913" s="1"/>
    </row>
    <row r="1914" spans="1:2" x14ac:dyDescent="0.25">
      <c r="A1914" s="1" t="s">
        <v>4133</v>
      </c>
      <c r="B1914" s="1"/>
    </row>
    <row r="1915" spans="1:2" x14ac:dyDescent="0.25">
      <c r="A1915" s="1" t="s">
        <v>4135</v>
      </c>
      <c r="B1915" s="1"/>
    </row>
    <row r="1916" spans="1:2" x14ac:dyDescent="0.25">
      <c r="A1916" s="1" t="s">
        <v>4137</v>
      </c>
      <c r="B1916" s="1"/>
    </row>
    <row r="1917" spans="1:2" x14ac:dyDescent="0.25">
      <c r="A1917" s="1" t="s">
        <v>4140</v>
      </c>
      <c r="B1917" s="2">
        <v>6170</v>
      </c>
    </row>
    <row r="1918" spans="1:2" x14ac:dyDescent="0.25">
      <c r="A1918" s="1" t="s">
        <v>4142</v>
      </c>
      <c r="B1918" s="2">
        <v>2572</v>
      </c>
    </row>
    <row r="1919" spans="1:2" x14ac:dyDescent="0.25">
      <c r="A1919" s="1" t="s">
        <v>4144</v>
      </c>
      <c r="B1919" s="2">
        <v>1592</v>
      </c>
    </row>
    <row r="1920" spans="1:2" x14ac:dyDescent="0.25">
      <c r="A1920" s="1" t="s">
        <v>4147</v>
      </c>
      <c r="B1920" s="2">
        <v>7722</v>
      </c>
    </row>
    <row r="1921" spans="1:2" x14ac:dyDescent="0.25">
      <c r="A1921" s="1" t="s">
        <v>4149</v>
      </c>
      <c r="B1921" s="2">
        <v>2451</v>
      </c>
    </row>
    <row r="1922" spans="1:2" x14ac:dyDescent="0.25">
      <c r="A1922" s="1" t="s">
        <v>4151</v>
      </c>
      <c r="B1922" s="2">
        <v>2249</v>
      </c>
    </row>
    <row r="1923" spans="1:2" x14ac:dyDescent="0.25">
      <c r="A1923" s="1" t="s">
        <v>4154</v>
      </c>
      <c r="B1923" s="1"/>
    </row>
    <row r="1924" spans="1:2" x14ac:dyDescent="0.25">
      <c r="A1924" s="1" t="s">
        <v>4156</v>
      </c>
      <c r="B1924" s="2">
        <v>6191</v>
      </c>
    </row>
    <row r="1925" spans="1:2" x14ac:dyDescent="0.25">
      <c r="A1925" s="1" t="s">
        <v>4158</v>
      </c>
      <c r="B1925" s="2">
        <v>8338</v>
      </c>
    </row>
    <row r="1926" spans="1:2" x14ac:dyDescent="0.25">
      <c r="A1926" s="1" t="s">
        <v>4160</v>
      </c>
      <c r="B1926" s="2">
        <v>4900</v>
      </c>
    </row>
    <row r="1927" spans="1:2" x14ac:dyDescent="0.25">
      <c r="A1927" s="1" t="s">
        <v>4162</v>
      </c>
      <c r="B1927" s="1"/>
    </row>
    <row r="1928" spans="1:2" x14ac:dyDescent="0.25">
      <c r="A1928" s="1" t="s">
        <v>4165</v>
      </c>
      <c r="B1928" s="1"/>
    </row>
    <row r="1929" spans="1:2" x14ac:dyDescent="0.25">
      <c r="A1929" s="1" t="s">
        <v>4167</v>
      </c>
      <c r="B1929" s="1"/>
    </row>
    <row r="1930" spans="1:2" x14ac:dyDescent="0.25">
      <c r="A1930" s="1" t="s">
        <v>4169</v>
      </c>
      <c r="B1930" s="1"/>
    </row>
    <row r="1931" spans="1:2" x14ac:dyDescent="0.25">
      <c r="A1931" s="1" t="s">
        <v>4171</v>
      </c>
      <c r="B1931" s="1"/>
    </row>
    <row r="1932" spans="1:2" x14ac:dyDescent="0.25">
      <c r="A1932" s="1" t="s">
        <v>4174</v>
      </c>
      <c r="B1932" s="2">
        <v>11993</v>
      </c>
    </row>
    <row r="1933" spans="1:2" x14ac:dyDescent="0.25">
      <c r="A1933" s="1" t="s">
        <v>4176</v>
      </c>
      <c r="B1933" s="2">
        <v>5811</v>
      </c>
    </row>
    <row r="1934" spans="1:2" x14ac:dyDescent="0.25">
      <c r="A1934" s="1" t="s">
        <v>4178</v>
      </c>
      <c r="B1934" s="2">
        <v>4679</v>
      </c>
    </row>
    <row r="1935" spans="1:2" x14ac:dyDescent="0.25">
      <c r="A1935" s="1" t="s">
        <v>4180</v>
      </c>
      <c r="B1935" s="2">
        <v>14284</v>
      </c>
    </row>
    <row r="1936" spans="1:2" x14ac:dyDescent="0.25">
      <c r="A1936" s="1" t="s">
        <v>4183</v>
      </c>
      <c r="B1936" s="1"/>
    </row>
    <row r="1937" spans="1:2" x14ac:dyDescent="0.25">
      <c r="A1937" s="1" t="s">
        <v>4185</v>
      </c>
      <c r="B1937" s="2">
        <v>5332</v>
      </c>
    </row>
    <row r="1938" spans="1:2" x14ac:dyDescent="0.25">
      <c r="A1938" s="1" t="s">
        <v>4187</v>
      </c>
      <c r="B1938" s="2">
        <v>14730</v>
      </c>
    </row>
    <row r="1939" spans="1:2" x14ac:dyDescent="0.25">
      <c r="A1939" s="1" t="s">
        <v>4189</v>
      </c>
      <c r="B1939" s="1"/>
    </row>
    <row r="1940" spans="1:2" x14ac:dyDescent="0.25">
      <c r="A1940" s="1" t="s">
        <v>4192</v>
      </c>
      <c r="B1940" s="2">
        <v>57560</v>
      </c>
    </row>
    <row r="1941" spans="1:2" x14ac:dyDescent="0.25">
      <c r="A1941" s="1" t="s">
        <v>4194</v>
      </c>
      <c r="B1941" s="2">
        <v>34409</v>
      </c>
    </row>
    <row r="1942" spans="1:2" x14ac:dyDescent="0.25">
      <c r="A1942" s="1" t="s">
        <v>4196</v>
      </c>
      <c r="B1942" s="2">
        <v>15423</v>
      </c>
    </row>
    <row r="1943" spans="1:2" x14ac:dyDescent="0.25">
      <c r="A1943" s="1" t="s">
        <v>4198</v>
      </c>
      <c r="B1943" s="2">
        <v>2234</v>
      </c>
    </row>
    <row r="1944" spans="1:2" x14ac:dyDescent="0.25">
      <c r="A1944" s="1" t="s">
        <v>4201</v>
      </c>
      <c r="B1944" s="1"/>
    </row>
    <row r="1945" spans="1:2" x14ac:dyDescent="0.25">
      <c r="A1945" s="1" t="s">
        <v>4203</v>
      </c>
      <c r="B1945" s="1"/>
    </row>
    <row r="1946" spans="1:2" x14ac:dyDescent="0.25">
      <c r="A1946" s="1" t="s">
        <v>4205</v>
      </c>
      <c r="B1946" s="1"/>
    </row>
    <row r="1947" spans="1:2" x14ac:dyDescent="0.25">
      <c r="A1947" s="1" t="s">
        <v>4208</v>
      </c>
      <c r="B1947" s="1"/>
    </row>
    <row r="1948" spans="1:2" x14ac:dyDescent="0.25">
      <c r="A1948" s="1" t="s">
        <v>4210</v>
      </c>
      <c r="B1948" s="1"/>
    </row>
    <row r="1949" spans="1:2" x14ac:dyDescent="0.25">
      <c r="A1949" s="1" t="s">
        <v>4211</v>
      </c>
      <c r="B1949" s="1"/>
    </row>
    <row r="1950" spans="1:2" x14ac:dyDescent="0.25">
      <c r="A1950" s="1" t="s">
        <v>4214</v>
      </c>
      <c r="B1950" s="2">
        <v>5795</v>
      </c>
    </row>
    <row r="1951" spans="1:2" x14ac:dyDescent="0.25">
      <c r="A1951" s="1" t="s">
        <v>4216</v>
      </c>
      <c r="B1951" s="1"/>
    </row>
    <row r="1952" spans="1:2" x14ac:dyDescent="0.25">
      <c r="A1952" s="1" t="s">
        <v>4218</v>
      </c>
      <c r="B1952" s="2">
        <v>8404</v>
      </c>
    </row>
    <row r="1953" spans="1:2" x14ac:dyDescent="0.25">
      <c r="A1953" s="1" t="s">
        <v>4220</v>
      </c>
      <c r="B1953" s="1"/>
    </row>
    <row r="1954" spans="1:2" x14ac:dyDescent="0.25">
      <c r="A1954" s="1" t="s">
        <v>4223</v>
      </c>
      <c r="B1954" s="1"/>
    </row>
    <row r="1955" spans="1:2" x14ac:dyDescent="0.25">
      <c r="A1955" s="1" t="s">
        <v>4225</v>
      </c>
      <c r="B1955" s="1"/>
    </row>
    <row r="1956" spans="1:2" x14ac:dyDescent="0.25">
      <c r="A1956" s="1" t="s">
        <v>4227</v>
      </c>
      <c r="B1956" s="1"/>
    </row>
    <row r="1957" spans="1:2" x14ac:dyDescent="0.25">
      <c r="A1957" s="1" t="s">
        <v>4230</v>
      </c>
      <c r="B1957" s="2">
        <v>4469</v>
      </c>
    </row>
    <row r="1958" spans="1:2" x14ac:dyDescent="0.25">
      <c r="A1958" s="1" t="s">
        <v>4232</v>
      </c>
      <c r="B1958" s="1"/>
    </row>
    <row r="1959" spans="1:2" x14ac:dyDescent="0.25">
      <c r="A1959" s="1" t="s">
        <v>4234</v>
      </c>
      <c r="B1959" s="2">
        <v>1803</v>
      </c>
    </row>
    <row r="1960" spans="1:2" x14ac:dyDescent="0.25">
      <c r="A1960" s="1" t="s">
        <v>4236</v>
      </c>
      <c r="B1960" s="2">
        <v>1713</v>
      </c>
    </row>
    <row r="1961" spans="1:2" x14ac:dyDescent="0.25">
      <c r="A1961" s="1" t="s">
        <v>4239</v>
      </c>
      <c r="B1961" s="1"/>
    </row>
    <row r="1962" spans="1:2" x14ac:dyDescent="0.25">
      <c r="A1962" s="1" t="s">
        <v>4241</v>
      </c>
      <c r="B1962" s="1"/>
    </row>
    <row r="1963" spans="1:2" x14ac:dyDescent="0.25">
      <c r="A1963" s="1" t="s">
        <v>4243</v>
      </c>
      <c r="B1963" s="1"/>
    </row>
    <row r="1964" spans="1:2" x14ac:dyDescent="0.25">
      <c r="A1964" s="1" t="s">
        <v>4245</v>
      </c>
      <c r="B1964" s="1"/>
    </row>
    <row r="1965" spans="1:2" x14ac:dyDescent="0.25">
      <c r="A1965" s="1" t="s">
        <v>4248</v>
      </c>
      <c r="B1965" s="2">
        <v>10646</v>
      </c>
    </row>
    <row r="1966" spans="1:2" x14ac:dyDescent="0.25">
      <c r="A1966" s="1" t="s">
        <v>4250</v>
      </c>
      <c r="B1966" s="2">
        <v>4654</v>
      </c>
    </row>
    <row r="1967" spans="1:2" x14ac:dyDescent="0.25">
      <c r="A1967" s="1" t="s">
        <v>4252</v>
      </c>
      <c r="B1967" s="2">
        <v>4297</v>
      </c>
    </row>
    <row r="1968" spans="1:2" x14ac:dyDescent="0.25">
      <c r="A1968" s="1" t="s">
        <v>4254</v>
      </c>
      <c r="B1968" s="2">
        <v>11548</v>
      </c>
    </row>
    <row r="1969" spans="1:2" x14ac:dyDescent="0.25">
      <c r="A1969" s="1" t="s">
        <v>4256</v>
      </c>
      <c r="B1969" s="2">
        <v>1719</v>
      </c>
    </row>
    <row r="1970" spans="1:2" x14ac:dyDescent="0.25">
      <c r="A1970" s="1" t="s">
        <v>4259</v>
      </c>
      <c r="B1970" s="2">
        <v>34143</v>
      </c>
    </row>
    <row r="1971" spans="1:2" x14ac:dyDescent="0.25">
      <c r="A1971" s="1" t="s">
        <v>4261</v>
      </c>
      <c r="B1971" s="2">
        <v>68948</v>
      </c>
    </row>
    <row r="1972" spans="1:2" x14ac:dyDescent="0.25">
      <c r="A1972" s="1" t="s">
        <v>4263</v>
      </c>
      <c r="B1972" s="2">
        <v>16830</v>
      </c>
    </row>
    <row r="1973" spans="1:2" x14ac:dyDescent="0.25">
      <c r="A1973" s="1" t="s">
        <v>4265</v>
      </c>
      <c r="B1973" s="2">
        <v>3907</v>
      </c>
    </row>
    <row r="1974" spans="1:2" x14ac:dyDescent="0.25">
      <c r="A1974" s="1" t="s">
        <v>4268</v>
      </c>
      <c r="B1974" s="2">
        <v>46890</v>
      </c>
    </row>
    <row r="1975" spans="1:2" x14ac:dyDescent="0.25">
      <c r="A1975" s="1" t="s">
        <v>4270</v>
      </c>
      <c r="B1975" s="2">
        <v>29407</v>
      </c>
    </row>
    <row r="1976" spans="1:2" x14ac:dyDescent="0.25">
      <c r="A1976" s="1" t="s">
        <v>4272</v>
      </c>
      <c r="B1976" s="2">
        <v>14926</v>
      </c>
    </row>
    <row r="1977" spans="1:2" x14ac:dyDescent="0.25">
      <c r="A1977" s="1" t="s">
        <v>4274</v>
      </c>
      <c r="B1977" s="2">
        <v>13484</v>
      </c>
    </row>
    <row r="1978" spans="1:2" x14ac:dyDescent="0.25">
      <c r="A1978" s="1" t="s">
        <v>4276</v>
      </c>
      <c r="B1978" s="2">
        <v>2859</v>
      </c>
    </row>
    <row r="1979" spans="1:2" x14ac:dyDescent="0.25">
      <c r="A1979" s="1" t="s">
        <v>4279</v>
      </c>
      <c r="B1979" s="1"/>
    </row>
    <row r="1980" spans="1:2" x14ac:dyDescent="0.25">
      <c r="A1980" s="1" t="s">
        <v>4281</v>
      </c>
      <c r="B1980" s="1"/>
    </row>
    <row r="1981" spans="1:2" x14ac:dyDescent="0.25">
      <c r="A1981" s="1" t="s">
        <v>4283</v>
      </c>
      <c r="B1981" s="1"/>
    </row>
    <row r="1982" spans="1:2" x14ac:dyDescent="0.25">
      <c r="A1982" s="1" t="s">
        <v>4286</v>
      </c>
      <c r="B1982" s="1"/>
    </row>
    <row r="1983" spans="1:2" x14ac:dyDescent="0.25">
      <c r="A1983" s="1" t="s">
        <v>4288</v>
      </c>
      <c r="B1983" s="1"/>
    </row>
    <row r="1984" spans="1:2" x14ac:dyDescent="0.25">
      <c r="A1984" s="1" t="s">
        <v>4290</v>
      </c>
      <c r="B1984" s="1"/>
    </row>
    <row r="1985" spans="1:2" x14ac:dyDescent="0.25">
      <c r="A1985" s="1" t="s">
        <v>4292</v>
      </c>
      <c r="B1985" s="1"/>
    </row>
    <row r="1986" spans="1:2" x14ac:dyDescent="0.25">
      <c r="A1986" s="1" t="s">
        <v>4295</v>
      </c>
      <c r="B1986" s="2">
        <v>16253</v>
      </c>
    </row>
    <row r="1987" spans="1:2" x14ac:dyDescent="0.25">
      <c r="A1987" s="1" t="s">
        <v>4297</v>
      </c>
      <c r="B1987" s="2">
        <v>3776</v>
      </c>
    </row>
    <row r="1988" spans="1:2" x14ac:dyDescent="0.25">
      <c r="A1988" s="1" t="s">
        <v>4299</v>
      </c>
      <c r="B1988" s="2">
        <v>2952</v>
      </c>
    </row>
    <row r="1989" spans="1:2" x14ac:dyDescent="0.25">
      <c r="A1989" s="1" t="s">
        <v>4301</v>
      </c>
      <c r="B1989" s="2">
        <v>3137</v>
      </c>
    </row>
    <row r="1990" spans="1:2" x14ac:dyDescent="0.25">
      <c r="A1990" s="1" t="s">
        <v>4304</v>
      </c>
      <c r="B1990" s="2">
        <v>10824</v>
      </c>
    </row>
    <row r="1991" spans="1:2" x14ac:dyDescent="0.25">
      <c r="A1991" s="1" t="s">
        <v>4306</v>
      </c>
      <c r="B1991" s="2">
        <v>6044</v>
      </c>
    </row>
    <row r="1992" spans="1:2" x14ac:dyDescent="0.25">
      <c r="A1992" s="1" t="s">
        <v>4308</v>
      </c>
      <c r="B1992" s="2">
        <v>10669</v>
      </c>
    </row>
    <row r="1993" spans="1:2" x14ac:dyDescent="0.25">
      <c r="A1993" s="1" t="s">
        <v>4310</v>
      </c>
      <c r="B1993" s="2">
        <v>7207</v>
      </c>
    </row>
    <row r="1994" spans="1:2" x14ac:dyDescent="0.25">
      <c r="A1994" s="1" t="s">
        <v>4312</v>
      </c>
      <c r="B1994" s="2">
        <v>8595</v>
      </c>
    </row>
    <row r="1995" spans="1:2" x14ac:dyDescent="0.25">
      <c r="A1995" s="1" t="s">
        <v>4314</v>
      </c>
      <c r="B1995" s="2">
        <v>12145</v>
      </c>
    </row>
    <row r="1996" spans="1:2" x14ac:dyDescent="0.25">
      <c r="A1996" s="1" t="s">
        <v>4316</v>
      </c>
      <c r="B1996" s="2">
        <v>2230</v>
      </c>
    </row>
    <row r="1997" spans="1:2" x14ac:dyDescent="0.25">
      <c r="A1997" s="1" t="s">
        <v>4319</v>
      </c>
      <c r="B1997" s="1"/>
    </row>
    <row r="1998" spans="1:2" x14ac:dyDescent="0.25">
      <c r="A1998" s="1" t="s">
        <v>4323</v>
      </c>
      <c r="B1998" s="1"/>
    </row>
    <row r="1999" spans="1:2" x14ac:dyDescent="0.25">
      <c r="A1999" s="1" t="s">
        <v>4326</v>
      </c>
      <c r="B1999" s="1"/>
    </row>
    <row r="2000" spans="1:2" x14ac:dyDescent="0.25">
      <c r="A2000" s="1" t="s">
        <v>4328</v>
      </c>
      <c r="B2000" s="1"/>
    </row>
    <row r="2001" spans="1:2" x14ac:dyDescent="0.25">
      <c r="A2001" s="1" t="s">
        <v>4330</v>
      </c>
      <c r="B2001" s="1"/>
    </row>
    <row r="2002" spans="1:2" x14ac:dyDescent="0.25">
      <c r="A2002" s="1" t="s">
        <v>4332</v>
      </c>
      <c r="B2002" s="1"/>
    </row>
    <row r="2003" spans="1:2" x14ac:dyDescent="0.25">
      <c r="A2003" s="1" t="s">
        <v>4335</v>
      </c>
      <c r="B2003" s="2">
        <v>4937</v>
      </c>
    </row>
    <row r="2004" spans="1:2" x14ac:dyDescent="0.25">
      <c r="A2004" s="1" t="s">
        <v>4337</v>
      </c>
      <c r="B2004" s="2">
        <v>2574</v>
      </c>
    </row>
    <row r="2005" spans="1:2" x14ac:dyDescent="0.25">
      <c r="A2005" s="1" t="s">
        <v>4339</v>
      </c>
      <c r="B2005" s="2">
        <v>1578</v>
      </c>
    </row>
    <row r="2006" spans="1:2" x14ac:dyDescent="0.25">
      <c r="A2006" s="1" t="s">
        <v>4341</v>
      </c>
      <c r="B2006" s="2">
        <v>2409</v>
      </c>
    </row>
    <row r="2007" spans="1:2" x14ac:dyDescent="0.25">
      <c r="A2007" s="1" t="s">
        <v>4343</v>
      </c>
      <c r="B2007" s="1"/>
    </row>
    <row r="2008" spans="1:2" x14ac:dyDescent="0.25">
      <c r="A2008" s="1" t="s">
        <v>4345</v>
      </c>
      <c r="B2008" s="1"/>
    </row>
    <row r="2009" spans="1:2" x14ac:dyDescent="0.25">
      <c r="A2009" s="1" t="s">
        <v>4348</v>
      </c>
      <c r="B2009" s="2">
        <v>3405</v>
      </c>
    </row>
    <row r="2010" spans="1:2" x14ac:dyDescent="0.25">
      <c r="A2010" s="1" t="s">
        <v>4350</v>
      </c>
      <c r="B2010" s="1"/>
    </row>
    <row r="2011" spans="1:2" x14ac:dyDescent="0.25">
      <c r="A2011" s="1" t="s">
        <v>4352</v>
      </c>
      <c r="B2011" s="2">
        <v>1590</v>
      </c>
    </row>
    <row r="2012" spans="1:2" x14ac:dyDescent="0.25">
      <c r="A2012" s="1" t="s">
        <v>4355</v>
      </c>
      <c r="B2012" s="2">
        <v>2027</v>
      </c>
    </row>
    <row r="2013" spans="1:2" x14ac:dyDescent="0.25">
      <c r="A2013" s="1" t="s">
        <v>4357</v>
      </c>
      <c r="B2013" s="1"/>
    </row>
    <row r="2014" spans="1:2" x14ac:dyDescent="0.25">
      <c r="A2014" s="1" t="s">
        <v>4359</v>
      </c>
      <c r="B2014" s="1"/>
    </row>
    <row r="2015" spans="1:2" x14ac:dyDescent="0.25">
      <c r="A2015" s="1" t="s">
        <v>4361</v>
      </c>
      <c r="B2015" s="1"/>
    </row>
    <row r="2016" spans="1:2" x14ac:dyDescent="0.25">
      <c r="A2016" s="1" t="s">
        <v>4363</v>
      </c>
      <c r="B2016" s="1"/>
    </row>
    <row r="2017" spans="1:2" x14ac:dyDescent="0.25">
      <c r="A2017" s="1" t="s">
        <v>4365</v>
      </c>
      <c r="B201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topLeftCell="H1" zoomScaleNormal="100" workbookViewId="0">
      <selection activeCell="X5" sqref="X5"/>
    </sheetView>
  </sheetViews>
  <sheetFormatPr defaultRowHeight="15.75" x14ac:dyDescent="0.25"/>
  <cols>
    <col min="1" max="1" width="15.5" style="19" customWidth="1"/>
    <col min="2" max="10" width="13.25" style="19" bestFit="1" customWidth="1"/>
    <col min="11" max="11" width="14.125" style="19" bestFit="1" customWidth="1"/>
    <col min="12" max="12" width="16.5" style="19" customWidth="1"/>
    <col min="13" max="16384" width="9" style="19"/>
  </cols>
  <sheetData>
    <row r="1" spans="1:11" x14ac:dyDescent="0.25">
      <c r="A1" s="20" t="s">
        <v>4465</v>
      </c>
      <c r="B1" s="20" t="s">
        <v>6389</v>
      </c>
      <c r="C1" s="20" t="s">
        <v>6388</v>
      </c>
      <c r="D1" s="20" t="s">
        <v>6387</v>
      </c>
      <c r="E1" s="20" t="s">
        <v>6386</v>
      </c>
      <c r="F1" s="20" t="s">
        <v>6385</v>
      </c>
      <c r="G1" s="20" t="s">
        <v>6384</v>
      </c>
      <c r="H1" s="20" t="s">
        <v>6383</v>
      </c>
      <c r="I1" s="20" t="s">
        <v>6382</v>
      </c>
      <c r="J1" s="20" t="s">
        <v>6381</v>
      </c>
      <c r="K1" s="20" t="s">
        <v>4419</v>
      </c>
    </row>
    <row r="2" spans="1:11" x14ac:dyDescent="0.25">
      <c r="A2" s="21">
        <v>32000</v>
      </c>
      <c r="B2" s="21">
        <v>0</v>
      </c>
      <c r="C2" s="21">
        <v>8891</v>
      </c>
      <c r="D2" s="21">
        <v>7649</v>
      </c>
      <c r="E2" s="21">
        <v>6615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</row>
    <row r="3" spans="1:11" x14ac:dyDescent="0.25">
      <c r="A3" s="21">
        <v>2500000</v>
      </c>
      <c r="B3" s="21">
        <v>2311268</v>
      </c>
      <c r="C3" s="21">
        <v>782716</v>
      </c>
      <c r="D3" s="21">
        <v>518674</v>
      </c>
      <c r="E3" s="21">
        <v>387980</v>
      </c>
      <c r="F3" s="22">
        <v>204748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</row>
    <row r="4" spans="1:11" x14ac:dyDescent="0.25">
      <c r="A4" s="21">
        <v>51000</v>
      </c>
      <c r="B4" s="21">
        <v>28142</v>
      </c>
      <c r="C4" s="21">
        <v>18269</v>
      </c>
      <c r="D4" s="21">
        <v>8694</v>
      </c>
      <c r="E4" s="21">
        <v>11112</v>
      </c>
      <c r="F4" s="21">
        <v>9838</v>
      </c>
      <c r="G4" s="21">
        <v>2688</v>
      </c>
      <c r="H4" s="21">
        <v>0</v>
      </c>
      <c r="I4" s="21">
        <v>0</v>
      </c>
      <c r="J4" s="21">
        <v>0</v>
      </c>
      <c r="K4" s="21">
        <v>0</v>
      </c>
    </row>
    <row r="5" spans="1:11" x14ac:dyDescent="0.25">
      <c r="A5" s="21">
        <v>180000</v>
      </c>
      <c r="B5" s="21">
        <v>135042</v>
      </c>
      <c r="C5" s="21">
        <v>43459</v>
      </c>
      <c r="D5" s="21">
        <v>40009</v>
      </c>
      <c r="E5" s="21">
        <v>51290</v>
      </c>
      <c r="F5" s="21">
        <v>27305</v>
      </c>
      <c r="G5" s="21">
        <v>6251</v>
      </c>
      <c r="H5" s="21">
        <v>0</v>
      </c>
      <c r="I5" s="21">
        <v>0</v>
      </c>
      <c r="J5" s="21">
        <v>0</v>
      </c>
      <c r="K5" s="21">
        <v>0</v>
      </c>
    </row>
    <row r="6" spans="1:11" x14ac:dyDescent="0.25">
      <c r="A6" s="21">
        <v>3900</v>
      </c>
      <c r="B6" s="21">
        <v>3742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</row>
    <row r="7" spans="1:11" x14ac:dyDescent="0.25">
      <c r="A7" s="21">
        <v>230000</v>
      </c>
      <c r="B7" s="21">
        <v>158724</v>
      </c>
      <c r="C7" s="21">
        <v>73852</v>
      </c>
      <c r="D7" s="21">
        <v>43170</v>
      </c>
      <c r="E7" s="21">
        <v>62487</v>
      </c>
      <c r="F7" s="21">
        <v>9003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</row>
    <row r="8" spans="1:11" x14ac:dyDescent="0.25">
      <c r="A8" s="21">
        <v>190000</v>
      </c>
      <c r="B8" s="21">
        <v>146849</v>
      </c>
      <c r="C8" s="21">
        <v>70293</v>
      </c>
      <c r="D8" s="21">
        <v>41875</v>
      </c>
      <c r="E8" s="21">
        <v>38300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</row>
    <row r="9" spans="1:11" x14ac:dyDescent="0.25">
      <c r="A9" s="21">
        <v>91000</v>
      </c>
      <c r="B9" s="21">
        <v>42473</v>
      </c>
      <c r="C9" s="21">
        <v>54582</v>
      </c>
      <c r="D9" s="21">
        <v>23197</v>
      </c>
      <c r="E9" s="21">
        <v>3535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</row>
    <row r="10" spans="1:11" x14ac:dyDescent="0.25">
      <c r="A10" s="21">
        <v>64000</v>
      </c>
      <c r="B10" s="21">
        <v>59123</v>
      </c>
      <c r="C10" s="21">
        <v>14139</v>
      </c>
      <c r="D10" s="21">
        <v>10370</v>
      </c>
      <c r="E10" s="21">
        <v>9029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</row>
    <row r="11" spans="1:11" x14ac:dyDescent="0.25">
      <c r="A11" s="21">
        <v>300000</v>
      </c>
      <c r="B11" s="21">
        <v>273647</v>
      </c>
      <c r="C11" s="21">
        <v>37360</v>
      </c>
      <c r="D11" s="21">
        <v>32768</v>
      </c>
      <c r="E11" s="21">
        <v>44639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</row>
    <row r="12" spans="1:11" x14ac:dyDescent="0.25">
      <c r="A12" s="21">
        <v>200000</v>
      </c>
      <c r="B12" s="21">
        <v>148371</v>
      </c>
      <c r="C12" s="21">
        <v>27552</v>
      </c>
      <c r="D12" s="21">
        <v>72294</v>
      </c>
      <c r="E12" s="21">
        <v>20235</v>
      </c>
      <c r="F12" s="21">
        <v>6865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</row>
    <row r="13" spans="1:11" x14ac:dyDescent="0.25">
      <c r="A13" s="21">
        <v>1100000</v>
      </c>
      <c r="B13" s="21">
        <v>993208</v>
      </c>
      <c r="C13" s="21">
        <v>414678</v>
      </c>
      <c r="D13" s="21">
        <v>348685</v>
      </c>
      <c r="E13" s="21">
        <v>378327</v>
      </c>
      <c r="F13" s="22">
        <v>304202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</row>
    <row r="14" spans="1:11" x14ac:dyDescent="0.25">
      <c r="A14" s="21">
        <v>6500</v>
      </c>
      <c r="B14" s="21">
        <v>4633</v>
      </c>
      <c r="C14" s="21">
        <v>2036</v>
      </c>
      <c r="D14" s="21">
        <v>1982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</row>
    <row r="15" spans="1:11" x14ac:dyDescent="0.25">
      <c r="A15" s="21">
        <v>0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</row>
    <row r="16" spans="1:11" x14ac:dyDescent="0.25">
      <c r="A16" s="21">
        <v>700000</v>
      </c>
      <c r="B16" s="21">
        <v>615120</v>
      </c>
      <c r="C16" s="21">
        <v>228520</v>
      </c>
      <c r="D16" s="21">
        <v>140773</v>
      </c>
      <c r="E16" s="21">
        <v>129144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</row>
    <row r="17" spans="1:11" x14ac:dyDescent="0.25">
      <c r="A17" s="21">
        <v>590000</v>
      </c>
      <c r="B17" s="21">
        <v>534440</v>
      </c>
      <c r="C17" s="21">
        <v>121832</v>
      </c>
      <c r="D17" s="21">
        <v>88238</v>
      </c>
      <c r="E17" s="21">
        <v>70256</v>
      </c>
      <c r="F17" s="21">
        <v>21190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</row>
    <row r="18" spans="1:11" x14ac:dyDescent="0.25">
      <c r="A18" s="21">
        <v>130000</v>
      </c>
      <c r="B18" s="21">
        <v>71645</v>
      </c>
      <c r="C18" s="21">
        <v>49987</v>
      </c>
      <c r="D18" s="21">
        <v>29602</v>
      </c>
      <c r="E18" s="21">
        <v>19248</v>
      </c>
      <c r="F18" s="21">
        <v>16499</v>
      </c>
      <c r="G18" s="21">
        <v>2967</v>
      </c>
      <c r="H18" s="21">
        <v>0</v>
      </c>
      <c r="I18" s="21">
        <v>0</v>
      </c>
      <c r="J18" s="21">
        <v>0</v>
      </c>
      <c r="K18" s="21">
        <v>0</v>
      </c>
    </row>
    <row r="19" spans="1:11" x14ac:dyDescent="0.25">
      <c r="A19" s="21">
        <v>0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</row>
    <row r="20" spans="1:11" x14ac:dyDescent="0.25">
      <c r="A20" s="21">
        <v>4400</v>
      </c>
      <c r="B20" s="21">
        <v>0</v>
      </c>
      <c r="C20" s="21">
        <v>2295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</row>
    <row r="21" spans="1:11" x14ac:dyDescent="0.25">
      <c r="A21" s="21">
        <v>17000</v>
      </c>
      <c r="B21" s="21">
        <v>9875</v>
      </c>
      <c r="C21" s="21">
        <v>3619</v>
      </c>
      <c r="D21" s="21">
        <v>8160</v>
      </c>
      <c r="E21" s="21">
        <v>3286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</row>
    <row r="22" spans="1:11" x14ac:dyDescent="0.25">
      <c r="A22" s="21">
        <v>160000</v>
      </c>
      <c r="B22" s="21">
        <v>145850</v>
      </c>
      <c r="C22" s="21">
        <v>34932</v>
      </c>
      <c r="D22" s="21">
        <v>22540</v>
      </c>
      <c r="E22" s="21">
        <v>21164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</row>
    <row r="23" spans="1:11" x14ac:dyDescent="0.25">
      <c r="A23" s="21">
        <v>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</row>
    <row r="24" spans="1:11" x14ac:dyDescent="0.25">
      <c r="A24" s="21">
        <v>27000</v>
      </c>
      <c r="B24" s="21">
        <v>20290</v>
      </c>
      <c r="C24" s="21">
        <v>9341</v>
      </c>
      <c r="D24" s="21">
        <v>8571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</row>
    <row r="25" spans="1:11" x14ac:dyDescent="0.25">
      <c r="A25" s="21">
        <v>3700</v>
      </c>
      <c r="B25" s="21">
        <v>2787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</row>
    <row r="26" spans="1:11" x14ac:dyDescent="0.25">
      <c r="A26" s="21">
        <v>140000</v>
      </c>
      <c r="B26" s="21">
        <v>0</v>
      </c>
      <c r="C26" s="21">
        <v>46151</v>
      </c>
      <c r="D26" s="21">
        <v>37826</v>
      </c>
      <c r="E26" s="21">
        <v>29032</v>
      </c>
      <c r="F26" s="21">
        <v>3633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</row>
    <row r="27" spans="1:11" x14ac:dyDescent="0.25">
      <c r="A27" s="21">
        <v>130000</v>
      </c>
      <c r="B27" s="21">
        <v>120111</v>
      </c>
      <c r="C27" s="21">
        <v>32377</v>
      </c>
      <c r="D27" s="21">
        <v>28819</v>
      </c>
      <c r="E27" s="21">
        <v>19018</v>
      </c>
      <c r="F27" s="21">
        <v>8276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</row>
    <row r="28" spans="1:11" x14ac:dyDescent="0.25">
      <c r="A28" s="21">
        <v>360000</v>
      </c>
      <c r="B28" s="21">
        <v>222092</v>
      </c>
      <c r="C28" s="21">
        <v>95585</v>
      </c>
      <c r="D28" s="21">
        <v>106932</v>
      </c>
      <c r="E28" s="21">
        <v>92437</v>
      </c>
      <c r="F28" s="21">
        <v>7872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</row>
    <row r="29" spans="1:11" x14ac:dyDescent="0.25">
      <c r="A29" s="21">
        <v>250000</v>
      </c>
      <c r="B29" s="21">
        <v>203776</v>
      </c>
      <c r="C29" s="21">
        <v>97283</v>
      </c>
      <c r="D29" s="21">
        <v>54579</v>
      </c>
      <c r="E29" s="21">
        <v>53002</v>
      </c>
      <c r="F29" s="21">
        <v>24400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</row>
    <row r="30" spans="1:11" x14ac:dyDescent="0.25">
      <c r="A30" s="21">
        <v>91000</v>
      </c>
      <c r="B30" s="21">
        <v>60818</v>
      </c>
      <c r="C30" s="21">
        <v>16957</v>
      </c>
      <c r="D30" s="21">
        <v>24894</v>
      </c>
      <c r="E30" s="21">
        <v>19791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</row>
    <row r="31" spans="1:11" x14ac:dyDescent="0.25">
      <c r="A31" s="21">
        <v>28000</v>
      </c>
      <c r="B31" s="21">
        <v>27458</v>
      </c>
      <c r="C31" s="21">
        <v>10276</v>
      </c>
      <c r="D31" s="21">
        <v>5670</v>
      </c>
      <c r="E31" s="21">
        <v>3138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</row>
    <row r="32" spans="1:11" x14ac:dyDescent="0.25">
      <c r="A32" s="21">
        <v>71000</v>
      </c>
      <c r="B32" s="21">
        <v>55319</v>
      </c>
      <c r="C32" s="21">
        <v>18412</v>
      </c>
      <c r="D32" s="21">
        <v>17022</v>
      </c>
      <c r="E32" s="21">
        <v>12759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</row>
    <row r="33" spans="1:11" x14ac:dyDescent="0.25">
      <c r="A33" s="21">
        <v>430000</v>
      </c>
      <c r="B33" s="21">
        <v>360290</v>
      </c>
      <c r="C33" s="21">
        <v>138009</v>
      </c>
      <c r="D33" s="21">
        <v>130074</v>
      </c>
      <c r="E33" s="21">
        <v>47914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</row>
    <row r="34" spans="1:11" x14ac:dyDescent="0.25">
      <c r="A34" s="21">
        <v>280000</v>
      </c>
      <c r="B34" s="21">
        <v>256754</v>
      </c>
      <c r="C34" s="21">
        <v>95475</v>
      </c>
      <c r="D34" s="21">
        <v>61795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</row>
    <row r="35" spans="1:11" x14ac:dyDescent="0.25">
      <c r="A35" s="21">
        <v>1100000</v>
      </c>
      <c r="B35" s="21">
        <v>642938</v>
      </c>
      <c r="C35" s="21">
        <v>626736</v>
      </c>
      <c r="D35" s="21">
        <v>187870</v>
      </c>
      <c r="E35" s="21">
        <v>161569</v>
      </c>
      <c r="F35" s="21">
        <v>93530</v>
      </c>
      <c r="G35" s="21">
        <v>156337</v>
      </c>
      <c r="H35" s="21">
        <v>130505</v>
      </c>
      <c r="I35" s="21">
        <v>140637</v>
      </c>
      <c r="J35" s="21">
        <v>77951</v>
      </c>
      <c r="K35" s="21">
        <v>33725</v>
      </c>
    </row>
    <row r="36" spans="1:11" x14ac:dyDescent="0.25">
      <c r="A36" s="21">
        <v>1000000</v>
      </c>
      <c r="B36" s="21">
        <v>394557</v>
      </c>
      <c r="C36" s="21">
        <v>380193</v>
      </c>
      <c r="D36" s="21">
        <v>143116</v>
      </c>
      <c r="E36" s="21">
        <v>241048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</row>
    <row r="37" spans="1:11" x14ac:dyDescent="0.25">
      <c r="A37" s="21">
        <v>320000</v>
      </c>
      <c r="B37" s="21">
        <v>229043</v>
      </c>
      <c r="C37" s="21">
        <v>127304</v>
      </c>
      <c r="D37" s="21">
        <v>114751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</row>
    <row r="38" spans="1:11" x14ac:dyDescent="0.25">
      <c r="A38" s="21">
        <v>6200</v>
      </c>
      <c r="B38" s="21">
        <v>5737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</row>
    <row r="39" spans="1:11" x14ac:dyDescent="0.25">
      <c r="A39" s="21">
        <v>46000</v>
      </c>
      <c r="B39" s="21">
        <v>37430</v>
      </c>
      <c r="C39" s="21">
        <v>19660</v>
      </c>
      <c r="D39" s="21">
        <v>8764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</row>
    <row r="40" spans="1:11" x14ac:dyDescent="0.25">
      <c r="A40" s="21">
        <v>260000</v>
      </c>
      <c r="B40" s="21">
        <v>217623</v>
      </c>
      <c r="C40" s="21">
        <v>61101</v>
      </c>
      <c r="D40" s="21">
        <v>62732</v>
      </c>
      <c r="E40" s="21">
        <v>57987</v>
      </c>
      <c r="F40" s="21">
        <v>13709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</row>
    <row r="41" spans="1:11" x14ac:dyDescent="0.25">
      <c r="A41" s="21">
        <v>0</v>
      </c>
      <c r="B41" s="21">
        <v>0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</row>
    <row r="42" spans="1:11" x14ac:dyDescent="0.25">
      <c r="A42" s="21">
        <v>0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</row>
    <row r="43" spans="1:11" x14ac:dyDescent="0.25">
      <c r="A43" s="21">
        <v>54000</v>
      </c>
      <c r="B43" s="21">
        <v>47202</v>
      </c>
      <c r="C43" s="21">
        <v>10835</v>
      </c>
      <c r="D43" s="21">
        <v>9928</v>
      </c>
      <c r="E43" s="21">
        <v>8407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</row>
    <row r="44" spans="1:11" x14ac:dyDescent="0.25">
      <c r="A44" s="21">
        <v>26000</v>
      </c>
      <c r="B44" s="21">
        <v>9657</v>
      </c>
      <c r="C44" s="21">
        <v>2883</v>
      </c>
      <c r="D44" s="21">
        <v>11238</v>
      </c>
      <c r="E44" s="21">
        <v>8311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</row>
    <row r="45" spans="1:11" x14ac:dyDescent="0.25">
      <c r="A45" s="21">
        <v>0</v>
      </c>
      <c r="B45" s="21">
        <v>0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</row>
    <row r="46" spans="1:11" x14ac:dyDescent="0.25">
      <c r="A46" s="21">
        <v>67000</v>
      </c>
      <c r="B46" s="21">
        <v>45932</v>
      </c>
      <c r="C46" s="21">
        <v>17979</v>
      </c>
      <c r="D46" s="21">
        <v>11073</v>
      </c>
      <c r="E46" s="21">
        <v>18312</v>
      </c>
      <c r="F46" s="21">
        <v>12469</v>
      </c>
      <c r="G46" s="21">
        <v>6757</v>
      </c>
      <c r="H46" s="21">
        <v>0</v>
      </c>
      <c r="I46" s="21">
        <v>0</v>
      </c>
      <c r="J46" s="21">
        <v>0</v>
      </c>
      <c r="K46" s="21">
        <v>0</v>
      </c>
    </row>
    <row r="47" spans="1:11" x14ac:dyDescent="0.25">
      <c r="A47" s="21">
        <v>16000</v>
      </c>
      <c r="B47" s="21">
        <v>9729</v>
      </c>
      <c r="C47" s="21">
        <v>6550</v>
      </c>
      <c r="D47" s="21">
        <v>5257</v>
      </c>
      <c r="E47" s="21">
        <v>3316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</row>
    <row r="48" spans="1:11" x14ac:dyDescent="0.25">
      <c r="A48" s="21">
        <v>0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</row>
    <row r="49" spans="1:11" x14ac:dyDescent="0.25">
      <c r="A49" s="21">
        <v>2000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</row>
    <row r="50" spans="1:11" x14ac:dyDescent="0.25">
      <c r="A50" s="21">
        <v>590000</v>
      </c>
      <c r="B50" s="21">
        <v>488380</v>
      </c>
      <c r="C50" s="21">
        <v>228190</v>
      </c>
      <c r="D50" s="21">
        <v>157298</v>
      </c>
      <c r="E50" s="21">
        <v>208630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</row>
    <row r="51" spans="1:11" x14ac:dyDescent="0.25">
      <c r="A51" s="21">
        <v>490000</v>
      </c>
      <c r="B51" s="21">
        <v>0</v>
      </c>
      <c r="C51" s="21">
        <v>328997</v>
      </c>
      <c r="D51" s="21">
        <v>32830</v>
      </c>
      <c r="E51" s="21">
        <v>7997</v>
      </c>
      <c r="F51" s="22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</row>
    <row r="52" spans="1:11" x14ac:dyDescent="0.25">
      <c r="A52" s="21">
        <v>430000</v>
      </c>
      <c r="B52" s="21">
        <v>0</v>
      </c>
      <c r="C52" s="21">
        <v>0</v>
      </c>
      <c r="D52" s="21">
        <v>202976</v>
      </c>
      <c r="E52" s="21">
        <v>130570</v>
      </c>
      <c r="F52" s="21">
        <v>83640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</row>
    <row r="53" spans="1:11" x14ac:dyDescent="0.25">
      <c r="A53" s="21">
        <v>120000</v>
      </c>
      <c r="B53" s="21">
        <v>100574</v>
      </c>
      <c r="C53" s="21">
        <v>53167</v>
      </c>
      <c r="D53" s="21">
        <v>23165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</row>
    <row r="54" spans="1:11" x14ac:dyDescent="0.25">
      <c r="A54" s="21">
        <v>330000</v>
      </c>
      <c r="B54" s="21">
        <v>150934</v>
      </c>
      <c r="C54" s="21">
        <v>91261</v>
      </c>
      <c r="D54" s="21">
        <v>20090</v>
      </c>
      <c r="E54" s="21">
        <v>160662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</row>
    <row r="55" spans="1:11" x14ac:dyDescent="0.25">
      <c r="A55" s="21">
        <v>210000</v>
      </c>
      <c r="B55" s="21">
        <v>0</v>
      </c>
      <c r="C55" s="21">
        <v>0</v>
      </c>
      <c r="D55" s="21">
        <v>43242</v>
      </c>
      <c r="E55" s="21">
        <v>38153</v>
      </c>
      <c r="F55" s="21">
        <v>6228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</row>
    <row r="56" spans="1:11" x14ac:dyDescent="0.25">
      <c r="A56" s="21">
        <v>95000</v>
      </c>
      <c r="B56" s="21">
        <v>85944</v>
      </c>
      <c r="C56" s="21">
        <v>37588</v>
      </c>
      <c r="D56" s="21">
        <v>32742</v>
      </c>
      <c r="E56" s="21">
        <v>31356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</row>
    <row r="57" spans="1:11" x14ac:dyDescent="0.25">
      <c r="A57" s="21">
        <v>350000</v>
      </c>
      <c r="B57" s="21">
        <v>340605</v>
      </c>
      <c r="C57" s="21">
        <v>27619</v>
      </c>
      <c r="D57" s="21">
        <v>21389</v>
      </c>
      <c r="E57" s="21">
        <v>16590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</row>
    <row r="58" spans="1:11" x14ac:dyDescent="0.25">
      <c r="A58" s="21">
        <v>620000</v>
      </c>
      <c r="B58" s="21">
        <v>514519</v>
      </c>
      <c r="C58" s="21">
        <v>113839</v>
      </c>
      <c r="D58" s="21">
        <v>106560</v>
      </c>
      <c r="E58" s="21">
        <v>83267</v>
      </c>
      <c r="F58" s="21">
        <v>104958</v>
      </c>
      <c r="G58" s="21">
        <v>31260</v>
      </c>
      <c r="H58" s="21">
        <v>19644</v>
      </c>
      <c r="I58" s="21">
        <v>0</v>
      </c>
      <c r="J58" s="21">
        <v>0</v>
      </c>
      <c r="K58" s="21">
        <v>0</v>
      </c>
    </row>
    <row r="59" spans="1:11" x14ac:dyDescent="0.25">
      <c r="A59" s="21">
        <v>1200000</v>
      </c>
      <c r="B59" s="21">
        <v>699928</v>
      </c>
      <c r="C59" s="21">
        <v>753015</v>
      </c>
      <c r="D59" s="21">
        <v>81693</v>
      </c>
      <c r="E59" s="21">
        <v>49782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</row>
    <row r="60" spans="1:11" x14ac:dyDescent="0.25">
      <c r="A60" s="21">
        <v>540000</v>
      </c>
      <c r="B60" s="21">
        <v>529269</v>
      </c>
      <c r="C60" s="21">
        <v>39313</v>
      </c>
      <c r="D60" s="21">
        <v>18106</v>
      </c>
      <c r="E60" s="21">
        <v>19382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</row>
    <row r="61" spans="1:11" x14ac:dyDescent="0.25">
      <c r="A61" s="21">
        <v>1000000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</row>
    <row r="62" spans="1:11" x14ac:dyDescent="0.25">
      <c r="A62" s="21">
        <v>47000</v>
      </c>
      <c r="B62" s="21">
        <v>34893</v>
      </c>
      <c r="C62" s="21">
        <v>6925</v>
      </c>
      <c r="D62" s="21">
        <v>9509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</row>
    <row r="63" spans="1:11" x14ac:dyDescent="0.25">
      <c r="A63" s="21">
        <v>210000</v>
      </c>
      <c r="B63" s="21">
        <v>179484</v>
      </c>
      <c r="C63" s="21">
        <v>65004</v>
      </c>
      <c r="D63" s="21">
        <v>58557</v>
      </c>
      <c r="E63" s="21">
        <v>33874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</row>
    <row r="64" spans="1:11" x14ac:dyDescent="0.25">
      <c r="A64" s="21">
        <v>750000</v>
      </c>
      <c r="B64" s="21">
        <v>620684</v>
      </c>
      <c r="C64" s="21">
        <v>154681</v>
      </c>
      <c r="D64" s="21">
        <v>240549</v>
      </c>
      <c r="E64" s="21">
        <v>117437</v>
      </c>
      <c r="F64" s="21">
        <v>80871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</row>
    <row r="65" spans="1:11" x14ac:dyDescent="0.25">
      <c r="A65" s="21">
        <v>10000</v>
      </c>
      <c r="B65" s="21">
        <v>9444</v>
      </c>
      <c r="C65" s="21">
        <v>4172</v>
      </c>
      <c r="D65" s="21">
        <v>1938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</row>
    <row r="66" spans="1:11" x14ac:dyDescent="0.25">
      <c r="A66" s="21">
        <v>120000</v>
      </c>
      <c r="B66" s="21">
        <v>67563</v>
      </c>
      <c r="C66" s="21">
        <v>26433</v>
      </c>
      <c r="D66" s="21">
        <v>42301</v>
      </c>
      <c r="E66" s="21">
        <v>29815</v>
      </c>
      <c r="F66" s="21">
        <v>20801</v>
      </c>
      <c r="G66" s="21">
        <v>17266</v>
      </c>
      <c r="H66" s="21">
        <v>27421</v>
      </c>
      <c r="I66" s="21">
        <v>2827</v>
      </c>
      <c r="J66" s="21">
        <v>0</v>
      </c>
      <c r="K66" s="21">
        <v>0</v>
      </c>
    </row>
    <row r="67" spans="1:11" x14ac:dyDescent="0.25">
      <c r="A67" s="21">
        <v>320000</v>
      </c>
      <c r="B67" s="21">
        <v>272079</v>
      </c>
      <c r="C67" s="21">
        <v>77555</v>
      </c>
      <c r="D67" s="21">
        <v>56918</v>
      </c>
      <c r="E67" s="21">
        <v>68837</v>
      </c>
      <c r="F67" s="21">
        <v>49977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</row>
    <row r="68" spans="1:11" x14ac:dyDescent="0.25">
      <c r="A68" s="21">
        <v>640000</v>
      </c>
      <c r="B68" s="21">
        <v>441437</v>
      </c>
      <c r="C68" s="21">
        <v>280632</v>
      </c>
      <c r="D68" s="21">
        <v>120495</v>
      </c>
      <c r="E68" s="21">
        <v>91102</v>
      </c>
      <c r="F68" s="21">
        <v>23966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</row>
    <row r="69" spans="1:11" x14ac:dyDescent="0.25">
      <c r="A69" s="21">
        <v>17000</v>
      </c>
      <c r="B69" s="21">
        <v>11740</v>
      </c>
      <c r="C69" s="21">
        <v>7747</v>
      </c>
      <c r="D69" s="21">
        <v>4152</v>
      </c>
      <c r="E69" s="21">
        <v>3683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</row>
    <row r="70" spans="1:11" x14ac:dyDescent="0.25">
      <c r="A70" s="21">
        <v>510000</v>
      </c>
      <c r="B70" s="21">
        <v>399526</v>
      </c>
      <c r="C70" s="21">
        <v>198057</v>
      </c>
      <c r="D70" s="21">
        <v>93384</v>
      </c>
      <c r="E70" s="21">
        <v>70551</v>
      </c>
      <c r="F70" s="21">
        <v>66427</v>
      </c>
      <c r="G70" s="21">
        <v>31731</v>
      </c>
      <c r="H70" s="21">
        <v>0</v>
      </c>
      <c r="I70" s="21">
        <v>0</v>
      </c>
      <c r="J70" s="21">
        <v>0</v>
      </c>
      <c r="K70" s="21">
        <v>0</v>
      </c>
    </row>
    <row r="71" spans="1:11" x14ac:dyDescent="0.25">
      <c r="A71" s="21">
        <v>120000</v>
      </c>
      <c r="B71" s="21">
        <v>101385</v>
      </c>
      <c r="C71" s="21">
        <v>36780</v>
      </c>
      <c r="D71" s="21">
        <v>37497</v>
      </c>
      <c r="E71" s="21">
        <v>24820</v>
      </c>
      <c r="F71" s="21">
        <v>21879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</row>
    <row r="72" spans="1:11" x14ac:dyDescent="0.25">
      <c r="A72" s="21">
        <v>110000</v>
      </c>
      <c r="B72" s="21">
        <v>59265</v>
      </c>
      <c r="C72" s="21">
        <v>36998</v>
      </c>
      <c r="D72" s="21">
        <v>46967</v>
      </c>
      <c r="E72" s="21">
        <v>12873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</row>
    <row r="73" spans="1:11" x14ac:dyDescent="0.25">
      <c r="A73" s="21">
        <v>48000</v>
      </c>
      <c r="B73" s="21">
        <v>45387</v>
      </c>
      <c r="C73" s="21">
        <v>17899</v>
      </c>
      <c r="D73" s="21">
        <v>15737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</row>
    <row r="74" spans="1:11" x14ac:dyDescent="0.25">
      <c r="A74" s="21">
        <v>220000</v>
      </c>
      <c r="B74" s="21">
        <v>176969</v>
      </c>
      <c r="C74" s="21">
        <v>41939</v>
      </c>
      <c r="D74" s="21">
        <v>60788</v>
      </c>
      <c r="E74" s="21">
        <v>46398</v>
      </c>
      <c r="F74" s="21">
        <v>13313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</row>
    <row r="75" spans="1:11" x14ac:dyDescent="0.25">
      <c r="A75" s="21">
        <v>68000</v>
      </c>
      <c r="B75" s="21">
        <v>60370</v>
      </c>
      <c r="C75" s="21">
        <v>10729</v>
      </c>
      <c r="D75" s="21">
        <v>7843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</row>
    <row r="76" spans="1:11" x14ac:dyDescent="0.25">
      <c r="A76" s="21">
        <v>5800</v>
      </c>
      <c r="B76" s="21">
        <v>5116</v>
      </c>
      <c r="C76" s="21">
        <v>1653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</row>
    <row r="77" spans="1:11" x14ac:dyDescent="0.25">
      <c r="A77" s="21">
        <v>640000</v>
      </c>
      <c r="B77" s="21">
        <v>246072</v>
      </c>
      <c r="C77" s="21">
        <v>319133</v>
      </c>
      <c r="D77" s="21">
        <v>187551</v>
      </c>
      <c r="E77" s="21">
        <v>168433</v>
      </c>
      <c r="F77" s="21">
        <v>12947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</row>
    <row r="78" spans="1:11" x14ac:dyDescent="0.25">
      <c r="A78" s="21">
        <v>140000</v>
      </c>
      <c r="B78" s="21">
        <v>140106</v>
      </c>
      <c r="C78" s="21">
        <v>17441</v>
      </c>
      <c r="D78" s="21">
        <v>2107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</row>
    <row r="79" spans="1:11" x14ac:dyDescent="0.25">
      <c r="A79" s="21">
        <v>91000</v>
      </c>
      <c r="B79" s="21">
        <v>67290</v>
      </c>
      <c r="C79" s="21">
        <v>24825</v>
      </c>
      <c r="D79" s="21">
        <v>27732</v>
      </c>
      <c r="E79" s="21">
        <v>19249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</row>
    <row r="80" spans="1:11" x14ac:dyDescent="0.25">
      <c r="A80" s="21">
        <v>230000</v>
      </c>
      <c r="B80" s="21">
        <v>204937</v>
      </c>
      <c r="C80" s="21">
        <v>42946</v>
      </c>
      <c r="D80" s="21">
        <v>25129</v>
      </c>
      <c r="E80" s="21">
        <v>34117</v>
      </c>
      <c r="F80" s="21">
        <v>14116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</row>
    <row r="81" spans="1:11" x14ac:dyDescent="0.25">
      <c r="A81" s="21">
        <v>240000</v>
      </c>
      <c r="B81" s="21">
        <v>113898</v>
      </c>
      <c r="C81" s="21">
        <v>105913</v>
      </c>
      <c r="D81" s="21">
        <v>70798</v>
      </c>
      <c r="E81" s="21">
        <v>8978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</row>
    <row r="82" spans="1:11" x14ac:dyDescent="0.25">
      <c r="A82" s="21">
        <v>260000</v>
      </c>
      <c r="B82" s="21">
        <v>117118</v>
      </c>
      <c r="C82" s="21">
        <v>122128</v>
      </c>
      <c r="D82" s="21">
        <v>38549</v>
      </c>
      <c r="E82" s="21">
        <v>80447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</row>
    <row r="83" spans="1:11" x14ac:dyDescent="0.25">
      <c r="A83" s="21">
        <v>320000</v>
      </c>
      <c r="B83" s="21">
        <v>0</v>
      </c>
      <c r="C83" s="21">
        <v>99119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</row>
    <row r="84" spans="1:11" x14ac:dyDescent="0.25">
      <c r="A84" s="21">
        <v>160000</v>
      </c>
      <c r="B84" s="21">
        <v>128425</v>
      </c>
      <c r="C84" s="21">
        <v>29845</v>
      </c>
      <c r="D84" s="21">
        <v>54227</v>
      </c>
      <c r="E84" s="21">
        <v>26862</v>
      </c>
      <c r="F84" s="21">
        <v>8552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</row>
    <row r="85" spans="1:11" x14ac:dyDescent="0.25">
      <c r="A85" s="21">
        <v>330000</v>
      </c>
      <c r="B85" s="21">
        <v>164662</v>
      </c>
      <c r="C85" s="21">
        <v>103187</v>
      </c>
      <c r="D85" s="21">
        <v>67555</v>
      </c>
      <c r="E85" s="21">
        <v>43281</v>
      </c>
      <c r="F85" s="21">
        <v>54637</v>
      </c>
      <c r="G85" s="21">
        <v>99774</v>
      </c>
      <c r="H85" s="21">
        <v>17115</v>
      </c>
      <c r="I85" s="21">
        <v>0</v>
      </c>
      <c r="J85" s="21">
        <v>0</v>
      </c>
      <c r="K85" s="21">
        <v>0</v>
      </c>
    </row>
    <row r="86" spans="1:11" x14ac:dyDescent="0.25">
      <c r="A86" s="21">
        <v>320000</v>
      </c>
      <c r="B86" s="21">
        <v>265961</v>
      </c>
      <c r="C86" s="21">
        <v>82123</v>
      </c>
      <c r="D86" s="21">
        <v>63645</v>
      </c>
      <c r="E86" s="21">
        <v>60847</v>
      </c>
      <c r="F86" s="21">
        <v>41753</v>
      </c>
      <c r="G86" s="21">
        <v>13284</v>
      </c>
      <c r="H86" s="21">
        <v>0</v>
      </c>
      <c r="I86" s="21">
        <v>0</v>
      </c>
      <c r="J86" s="21">
        <v>0</v>
      </c>
      <c r="K86" s="21">
        <v>0</v>
      </c>
    </row>
    <row r="87" spans="1:11" x14ac:dyDescent="0.25">
      <c r="A87" s="21">
        <v>90000</v>
      </c>
      <c r="B87" s="21">
        <v>72276</v>
      </c>
      <c r="C87" s="21">
        <v>35125</v>
      </c>
      <c r="D87" s="21">
        <v>25646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</row>
    <row r="88" spans="1:11" x14ac:dyDescent="0.25">
      <c r="A88" s="21">
        <v>56000</v>
      </c>
      <c r="B88" s="21">
        <v>50603</v>
      </c>
      <c r="C88" s="21">
        <v>17172</v>
      </c>
      <c r="D88" s="21">
        <v>12747</v>
      </c>
      <c r="E88" s="21">
        <v>2889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</row>
    <row r="89" spans="1:11" x14ac:dyDescent="0.25">
      <c r="A89" s="21">
        <v>53000</v>
      </c>
      <c r="B89" s="21">
        <v>46777</v>
      </c>
      <c r="C89" s="21">
        <v>18323</v>
      </c>
      <c r="D89" s="21">
        <v>16235</v>
      </c>
      <c r="E89" s="21">
        <v>16232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</row>
    <row r="90" spans="1:11" x14ac:dyDescent="0.25">
      <c r="A90" s="21">
        <v>28000</v>
      </c>
      <c r="B90" s="21">
        <v>18105</v>
      </c>
      <c r="C90" s="21">
        <v>7406</v>
      </c>
      <c r="D90" s="21">
        <v>4290</v>
      </c>
      <c r="E90" s="21">
        <v>11629</v>
      </c>
      <c r="F90" s="21">
        <v>3299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</row>
    <row r="91" spans="1:11" x14ac:dyDescent="0.25">
      <c r="A91" s="21">
        <v>280000</v>
      </c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</row>
    <row r="92" spans="1:11" x14ac:dyDescent="0.25">
      <c r="A92" s="21">
        <v>26000</v>
      </c>
      <c r="B92" s="21">
        <v>21720</v>
      </c>
      <c r="C92" s="21">
        <v>9100</v>
      </c>
      <c r="D92" s="21">
        <v>7723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</row>
    <row r="93" spans="1:11" x14ac:dyDescent="0.25">
      <c r="A93" s="21">
        <v>40000</v>
      </c>
      <c r="B93" s="21">
        <v>32133</v>
      </c>
      <c r="C93" s="21">
        <v>13862</v>
      </c>
      <c r="D93" s="21">
        <v>10072</v>
      </c>
      <c r="E93" s="21">
        <v>11021</v>
      </c>
      <c r="F93" s="21">
        <v>1932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</row>
    <row r="94" spans="1:11" x14ac:dyDescent="0.25">
      <c r="A94" s="21">
        <v>11000</v>
      </c>
      <c r="B94" s="21">
        <v>7082</v>
      </c>
      <c r="C94" s="21">
        <v>3275</v>
      </c>
      <c r="D94" s="21">
        <v>3561</v>
      </c>
      <c r="E94" s="21">
        <v>1843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</row>
    <row r="95" spans="1:11" x14ac:dyDescent="0.25">
      <c r="A95" s="21">
        <v>95000</v>
      </c>
      <c r="B95" s="21">
        <v>79493</v>
      </c>
      <c r="C95" s="21">
        <v>23284</v>
      </c>
      <c r="D95" s="21">
        <v>16360</v>
      </c>
      <c r="E95" s="21">
        <v>13412</v>
      </c>
      <c r="F95" s="21">
        <v>12730</v>
      </c>
      <c r="G95" s="21">
        <v>12689</v>
      </c>
      <c r="H95" s="21">
        <v>3953</v>
      </c>
      <c r="I95" s="21">
        <v>0</v>
      </c>
      <c r="J95" s="21">
        <v>0</v>
      </c>
      <c r="K95" s="21">
        <v>0</v>
      </c>
    </row>
    <row r="96" spans="1:11" x14ac:dyDescent="0.25">
      <c r="A96" s="21">
        <v>100000</v>
      </c>
      <c r="B96" s="21">
        <v>66127</v>
      </c>
      <c r="C96" s="21">
        <v>18766</v>
      </c>
      <c r="D96" s="21">
        <v>30056</v>
      </c>
      <c r="E96" s="21">
        <v>23695</v>
      </c>
      <c r="F96" s="21">
        <v>5966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</row>
    <row r="97" spans="1:11" x14ac:dyDescent="0.25">
      <c r="A97" s="21">
        <v>240000</v>
      </c>
      <c r="B97" s="21">
        <v>169499</v>
      </c>
      <c r="C97" s="21">
        <v>78752</v>
      </c>
      <c r="D97" s="21">
        <v>42089</v>
      </c>
      <c r="E97" s="21">
        <v>58558</v>
      </c>
      <c r="F97" s="21">
        <v>34286</v>
      </c>
      <c r="G97" s="21">
        <v>7853</v>
      </c>
      <c r="H97" s="21">
        <v>0</v>
      </c>
      <c r="I97" s="21">
        <v>0</v>
      </c>
      <c r="J97" s="21">
        <v>0</v>
      </c>
      <c r="K97" s="21">
        <v>0</v>
      </c>
    </row>
    <row r="98" spans="1:11" x14ac:dyDescent="0.25">
      <c r="A98" s="21">
        <v>41000</v>
      </c>
      <c r="B98" s="21">
        <v>30642</v>
      </c>
      <c r="C98" s="21">
        <v>14628</v>
      </c>
      <c r="D98" s="21">
        <v>12237</v>
      </c>
      <c r="E98" s="21">
        <v>9742</v>
      </c>
      <c r="F98" s="21">
        <v>3868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</row>
    <row r="99" spans="1:11" x14ac:dyDescent="0.25">
      <c r="A99" s="21">
        <v>9800</v>
      </c>
      <c r="B99" s="21">
        <v>8742</v>
      </c>
      <c r="C99" s="21">
        <v>3148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</row>
    <row r="100" spans="1:11" x14ac:dyDescent="0.25">
      <c r="A100" s="21">
        <v>6700</v>
      </c>
      <c r="B100" s="21">
        <v>4121</v>
      </c>
      <c r="C100" s="21">
        <v>0</v>
      </c>
      <c r="D100" s="21">
        <v>2074</v>
      </c>
      <c r="E100" s="21">
        <v>1561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</row>
    <row r="101" spans="1:11" x14ac:dyDescent="0.25">
      <c r="A101" s="21">
        <v>7600</v>
      </c>
      <c r="B101" s="21">
        <v>5606</v>
      </c>
      <c r="C101" s="21">
        <v>2615</v>
      </c>
      <c r="D101" s="21">
        <v>1828</v>
      </c>
      <c r="E101" s="21">
        <v>1683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</row>
    <row r="102" spans="1:11" x14ac:dyDescent="0.25">
      <c r="A102" s="21">
        <v>53000</v>
      </c>
      <c r="B102" s="21">
        <v>38244</v>
      </c>
      <c r="C102" s="21">
        <v>21297</v>
      </c>
      <c r="D102" s="21">
        <v>13040</v>
      </c>
      <c r="E102" s="21">
        <v>12275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</row>
    <row r="103" spans="1:11" x14ac:dyDescent="0.25">
      <c r="A103" s="21">
        <v>3200</v>
      </c>
      <c r="B103" s="21">
        <v>1867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</row>
    <row r="104" spans="1:11" x14ac:dyDescent="0.25">
      <c r="A104" s="21">
        <v>44000</v>
      </c>
      <c r="B104" s="21">
        <v>22586</v>
      </c>
      <c r="C104" s="21">
        <v>8593</v>
      </c>
      <c r="D104" s="21">
        <v>26804</v>
      </c>
      <c r="E104" s="21">
        <v>5602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</row>
    <row r="105" spans="1:11" x14ac:dyDescent="0.25">
      <c r="A105" s="21">
        <v>2800</v>
      </c>
      <c r="B105" s="21">
        <v>1831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</row>
    <row r="106" spans="1:11" x14ac:dyDescent="0.25">
      <c r="A106" s="21">
        <v>0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</row>
    <row r="107" spans="1:11" x14ac:dyDescent="0.25">
      <c r="A107" s="21">
        <v>0</v>
      </c>
      <c r="B107" s="21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</row>
    <row r="108" spans="1:11" x14ac:dyDescent="0.25">
      <c r="A108" s="21">
        <v>17000</v>
      </c>
      <c r="B108" s="21">
        <v>11728</v>
      </c>
      <c r="C108" s="21">
        <v>4793</v>
      </c>
      <c r="D108" s="21">
        <v>2102</v>
      </c>
      <c r="E108" s="21">
        <v>3642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</row>
    <row r="109" spans="1:11" x14ac:dyDescent="0.25">
      <c r="A109" s="21">
        <v>0</v>
      </c>
      <c r="B109" s="21">
        <v>0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</row>
    <row r="110" spans="1:11" x14ac:dyDescent="0.25">
      <c r="A110" s="21">
        <v>1600</v>
      </c>
      <c r="B110" s="21">
        <v>0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</row>
    <row r="111" spans="1:11" x14ac:dyDescent="0.25">
      <c r="A111" s="21">
        <v>35000</v>
      </c>
      <c r="B111" s="21">
        <v>25253</v>
      </c>
      <c r="C111" s="21">
        <v>8812</v>
      </c>
      <c r="D111" s="21">
        <v>5808</v>
      </c>
      <c r="E111" s="21">
        <v>10966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</row>
    <row r="112" spans="1:11" x14ac:dyDescent="0.25">
      <c r="A112" s="21">
        <v>28000</v>
      </c>
      <c r="B112" s="21">
        <v>17067</v>
      </c>
      <c r="C112" s="21">
        <v>9699</v>
      </c>
      <c r="D112" s="21">
        <v>8697</v>
      </c>
      <c r="E112" s="21">
        <v>5690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</row>
    <row r="113" spans="1:11" x14ac:dyDescent="0.25">
      <c r="A113" s="21">
        <v>27000</v>
      </c>
      <c r="B113" s="21">
        <v>18962</v>
      </c>
      <c r="C113" s="21">
        <v>12810</v>
      </c>
      <c r="D113" s="21">
        <v>6185</v>
      </c>
      <c r="E113" s="21">
        <v>5310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</row>
    <row r="114" spans="1:11" x14ac:dyDescent="0.25">
      <c r="A114" s="21">
        <v>86000</v>
      </c>
      <c r="B114" s="21">
        <v>55625</v>
      </c>
      <c r="C114" s="21">
        <v>37071</v>
      </c>
      <c r="D114" s="21">
        <v>23541</v>
      </c>
      <c r="E114" s="21">
        <v>3231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</row>
    <row r="115" spans="1:11" x14ac:dyDescent="0.25">
      <c r="A115" s="21">
        <v>0</v>
      </c>
      <c r="B115" s="21">
        <v>0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</row>
    <row r="116" spans="1:11" x14ac:dyDescent="0.25">
      <c r="A116" s="21">
        <v>46000</v>
      </c>
      <c r="B116" s="21">
        <v>13977</v>
      </c>
      <c r="C116" s="21">
        <v>12624</v>
      </c>
      <c r="D116" s="21">
        <v>9338</v>
      </c>
      <c r="E116" s="21">
        <v>17506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</row>
    <row r="117" spans="1:11" x14ac:dyDescent="0.25">
      <c r="A117" s="21">
        <v>2000</v>
      </c>
      <c r="B117" s="21">
        <v>1587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</row>
    <row r="118" spans="1:11" x14ac:dyDescent="0.25">
      <c r="A118" s="21">
        <v>4000</v>
      </c>
      <c r="B118" s="21">
        <v>2741</v>
      </c>
      <c r="C118" s="21">
        <v>0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</row>
    <row r="119" spans="1:11" x14ac:dyDescent="0.25">
      <c r="A119" s="21">
        <v>47000</v>
      </c>
      <c r="B119" s="21">
        <v>32000</v>
      </c>
      <c r="C119" s="21">
        <v>13723</v>
      </c>
      <c r="D119" s="21">
        <v>15198</v>
      </c>
      <c r="E119" s="21">
        <v>11358</v>
      </c>
      <c r="F119" s="21">
        <v>4164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</row>
    <row r="120" spans="1:11" x14ac:dyDescent="0.25">
      <c r="A120" s="21">
        <v>630000</v>
      </c>
      <c r="B120" s="21">
        <v>46453</v>
      </c>
      <c r="C120" s="21">
        <v>141423</v>
      </c>
      <c r="D120" s="21">
        <v>488696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</row>
    <row r="121" spans="1:11" x14ac:dyDescent="0.25">
      <c r="A121" s="21">
        <v>420000</v>
      </c>
      <c r="B121" s="21">
        <v>13157</v>
      </c>
      <c r="C121" s="21">
        <v>329226</v>
      </c>
      <c r="D121" s="21">
        <v>4210</v>
      </c>
      <c r="E121" s="21">
        <v>3081</v>
      </c>
      <c r="F121" s="22">
        <v>208790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</row>
    <row r="122" spans="1:11" x14ac:dyDescent="0.25">
      <c r="A122" s="21">
        <v>600000</v>
      </c>
      <c r="B122" s="21">
        <v>0</v>
      </c>
      <c r="C122" s="21">
        <v>0</v>
      </c>
      <c r="D122" s="21">
        <v>3254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</row>
    <row r="123" spans="1:11" x14ac:dyDescent="0.25">
      <c r="A123" s="21">
        <v>190000</v>
      </c>
      <c r="B123" s="21">
        <v>162627</v>
      </c>
      <c r="C123" s="21">
        <v>54169</v>
      </c>
      <c r="D123" s="21">
        <v>37315</v>
      </c>
      <c r="E123" s="21">
        <v>38284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</row>
    <row r="124" spans="1:11" x14ac:dyDescent="0.25">
      <c r="A124" s="21">
        <v>640000</v>
      </c>
      <c r="B124" s="21">
        <v>288535</v>
      </c>
      <c r="C124" s="21">
        <v>246427</v>
      </c>
      <c r="D124" s="21">
        <v>36717</v>
      </c>
      <c r="E124" s="21">
        <v>160719</v>
      </c>
      <c r="F124" s="21">
        <v>104999</v>
      </c>
      <c r="G124" s="21">
        <v>4547</v>
      </c>
      <c r="H124" s="21">
        <v>0</v>
      </c>
      <c r="I124" s="21">
        <v>0</v>
      </c>
      <c r="J124" s="21">
        <v>0</v>
      </c>
      <c r="K124" s="21">
        <v>0</v>
      </c>
    </row>
    <row r="125" spans="1:11" x14ac:dyDescent="0.25">
      <c r="A125" s="21">
        <v>390000</v>
      </c>
      <c r="B125" s="21">
        <v>33003</v>
      </c>
      <c r="C125" s="21">
        <v>0</v>
      </c>
      <c r="D125" s="21">
        <v>0</v>
      </c>
      <c r="E125" s="21">
        <v>48019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</row>
    <row r="126" spans="1:11" x14ac:dyDescent="0.25">
      <c r="A126" s="21">
        <v>560000</v>
      </c>
      <c r="B126" s="21">
        <v>127769</v>
      </c>
      <c r="C126" s="21">
        <v>357347</v>
      </c>
      <c r="D126" s="21">
        <v>128767</v>
      </c>
      <c r="E126" s="21">
        <v>15643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</row>
    <row r="127" spans="1:11" x14ac:dyDescent="0.25">
      <c r="A127" s="21">
        <v>260000</v>
      </c>
      <c r="B127" s="21">
        <v>0</v>
      </c>
      <c r="C127" s="21">
        <v>131691</v>
      </c>
      <c r="D127" s="21">
        <v>37030</v>
      </c>
      <c r="E127" s="21">
        <v>16611</v>
      </c>
      <c r="F127" s="21">
        <v>48665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</row>
    <row r="128" spans="1:11" x14ac:dyDescent="0.25">
      <c r="A128" s="21">
        <v>49000</v>
      </c>
      <c r="B128" s="21">
        <v>0</v>
      </c>
      <c r="C128" s="21">
        <v>8174</v>
      </c>
      <c r="D128" s="21">
        <v>3858</v>
      </c>
      <c r="E128" s="21">
        <v>4605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</row>
    <row r="129" spans="1:11" x14ac:dyDescent="0.25">
      <c r="A129" s="21">
        <v>130000</v>
      </c>
      <c r="B129" s="21">
        <v>75122</v>
      </c>
      <c r="C129" s="21">
        <v>32048</v>
      </c>
      <c r="D129" s="21">
        <v>19635</v>
      </c>
      <c r="E129" s="21">
        <v>55349</v>
      </c>
      <c r="F129" s="21">
        <v>17660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</row>
    <row r="130" spans="1:11" x14ac:dyDescent="0.25">
      <c r="A130" s="21">
        <v>53000</v>
      </c>
      <c r="B130" s="21">
        <v>29269</v>
      </c>
      <c r="C130" s="21">
        <v>28881</v>
      </c>
      <c r="D130" s="21">
        <v>9102</v>
      </c>
      <c r="E130" s="21">
        <v>9897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</row>
    <row r="131" spans="1:11" x14ac:dyDescent="0.25">
      <c r="A131" s="21">
        <v>530000</v>
      </c>
      <c r="B131" s="21">
        <v>529463</v>
      </c>
      <c r="C131" s="21">
        <v>39865</v>
      </c>
      <c r="D131" s="21">
        <v>23467</v>
      </c>
      <c r="E131" s="21">
        <v>16046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</row>
    <row r="132" spans="1:11" x14ac:dyDescent="0.25">
      <c r="A132" s="21">
        <v>530000</v>
      </c>
      <c r="B132" s="21">
        <v>0</v>
      </c>
      <c r="C132" s="21">
        <v>25727</v>
      </c>
      <c r="D132" s="21">
        <v>9571</v>
      </c>
      <c r="E132" s="21">
        <v>13285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</row>
    <row r="133" spans="1:11" x14ac:dyDescent="0.25">
      <c r="A133" s="21">
        <v>530000</v>
      </c>
      <c r="B133" s="21">
        <v>0</v>
      </c>
      <c r="C133" s="21">
        <v>25166</v>
      </c>
      <c r="D133" s="21">
        <v>18336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</row>
    <row r="134" spans="1:11" x14ac:dyDescent="0.25">
      <c r="A134" s="21">
        <v>130000</v>
      </c>
      <c r="B134" s="21">
        <v>35032</v>
      </c>
      <c r="C134" s="21">
        <v>51710</v>
      </c>
      <c r="D134" s="21">
        <v>49704</v>
      </c>
      <c r="E134" s="21">
        <v>76760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</row>
    <row r="135" spans="1:11" x14ac:dyDescent="0.25">
      <c r="A135" s="21">
        <v>110000</v>
      </c>
      <c r="B135" s="21">
        <v>0</v>
      </c>
      <c r="C135" s="21">
        <v>68993</v>
      </c>
      <c r="D135" s="21">
        <v>9518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</row>
    <row r="136" spans="1:11" x14ac:dyDescent="0.25">
      <c r="A136" s="21">
        <v>22000</v>
      </c>
      <c r="B136" s="21">
        <v>15696</v>
      </c>
      <c r="C136" s="21">
        <v>0</v>
      </c>
      <c r="D136" s="21">
        <v>7661</v>
      </c>
      <c r="E136" s="21">
        <v>4358</v>
      </c>
      <c r="F136" s="21">
        <v>2782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</row>
    <row r="137" spans="1:11" x14ac:dyDescent="0.25">
      <c r="A137" s="21">
        <v>47000</v>
      </c>
      <c r="B137" s="21">
        <v>0</v>
      </c>
      <c r="C137" s="21">
        <v>7224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</row>
    <row r="138" spans="1:11" x14ac:dyDescent="0.25">
      <c r="A138" s="21">
        <v>43000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</row>
    <row r="139" spans="1:11" x14ac:dyDescent="0.25">
      <c r="A139" s="21">
        <v>270000</v>
      </c>
      <c r="B139" s="21">
        <v>146182</v>
      </c>
      <c r="C139" s="21">
        <v>115388</v>
      </c>
      <c r="D139" s="21">
        <v>75989</v>
      </c>
      <c r="E139" s="21">
        <v>76096</v>
      </c>
      <c r="F139" s="21">
        <v>3393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</row>
    <row r="140" spans="1:11" x14ac:dyDescent="0.25">
      <c r="A140" s="21">
        <v>34000</v>
      </c>
      <c r="B140" s="21">
        <v>32558</v>
      </c>
      <c r="C140" s="21">
        <v>13859</v>
      </c>
      <c r="D140" s="21">
        <v>11520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</row>
    <row r="141" spans="1:11" x14ac:dyDescent="0.25">
      <c r="A141" s="21">
        <v>20000</v>
      </c>
      <c r="B141" s="21">
        <v>13587</v>
      </c>
      <c r="C141" s="21">
        <v>7135</v>
      </c>
      <c r="D141" s="21">
        <v>11597</v>
      </c>
      <c r="E141" s="21">
        <v>5529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</row>
    <row r="142" spans="1:11" x14ac:dyDescent="0.25">
      <c r="A142" s="21">
        <v>140000</v>
      </c>
      <c r="B142" s="21">
        <v>98393</v>
      </c>
      <c r="C142" s="21">
        <v>36645</v>
      </c>
      <c r="D142" s="21">
        <v>28202</v>
      </c>
      <c r="E142" s="21">
        <v>32277</v>
      </c>
      <c r="F142" s="21">
        <v>9078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</row>
    <row r="143" spans="1:11" x14ac:dyDescent="0.25">
      <c r="A143" s="21">
        <v>370000</v>
      </c>
      <c r="B143" s="21">
        <v>105528</v>
      </c>
      <c r="C143" s="21">
        <v>82749</v>
      </c>
      <c r="D143" s="21">
        <v>238610</v>
      </c>
      <c r="E143" s="21">
        <v>54643</v>
      </c>
      <c r="F143" s="21">
        <v>3530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</row>
    <row r="144" spans="1:11" x14ac:dyDescent="0.25">
      <c r="A144" s="21">
        <v>26000</v>
      </c>
      <c r="B144" s="21">
        <v>21964</v>
      </c>
      <c r="C144" s="21">
        <v>14417</v>
      </c>
      <c r="D144" s="21">
        <v>11684</v>
      </c>
      <c r="E144" s="21">
        <v>0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</row>
    <row r="145" spans="1:11" x14ac:dyDescent="0.25">
      <c r="A145" s="21">
        <v>57000</v>
      </c>
      <c r="B145" s="21">
        <v>54194</v>
      </c>
      <c r="C145" s="21">
        <v>19491</v>
      </c>
      <c r="D145" s="21">
        <v>15566</v>
      </c>
      <c r="E145" s="21">
        <v>13124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</row>
    <row r="146" spans="1:11" x14ac:dyDescent="0.25">
      <c r="A146" s="21">
        <v>59000</v>
      </c>
      <c r="B146" s="21">
        <v>43139</v>
      </c>
      <c r="C146" s="21">
        <v>20764</v>
      </c>
      <c r="D146" s="21">
        <v>12531</v>
      </c>
      <c r="E146" s="21">
        <v>14480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</row>
    <row r="147" spans="1:11" x14ac:dyDescent="0.25">
      <c r="A147" s="21">
        <v>170000</v>
      </c>
      <c r="B147" s="21">
        <v>0</v>
      </c>
      <c r="C147" s="21">
        <v>30628</v>
      </c>
      <c r="D147" s="21">
        <v>35877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</row>
    <row r="148" spans="1:11" x14ac:dyDescent="0.25">
      <c r="A148" s="21">
        <v>65000</v>
      </c>
      <c r="B148" s="21">
        <v>61332</v>
      </c>
      <c r="C148" s="21">
        <v>14780</v>
      </c>
      <c r="D148" s="21">
        <v>10378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</row>
    <row r="149" spans="1:11" x14ac:dyDescent="0.25">
      <c r="A149" s="21">
        <v>170000</v>
      </c>
      <c r="B149" s="21">
        <v>144975</v>
      </c>
      <c r="C149" s="21">
        <v>60806</v>
      </c>
      <c r="D149" s="21">
        <v>49883</v>
      </c>
      <c r="E149" s="21">
        <v>19679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</row>
    <row r="150" spans="1:11" x14ac:dyDescent="0.25">
      <c r="A150" s="21">
        <v>1100000</v>
      </c>
      <c r="B150" s="21">
        <v>353410</v>
      </c>
      <c r="C150" s="21">
        <v>397756</v>
      </c>
      <c r="D150" s="21">
        <v>159733</v>
      </c>
      <c r="E150" s="21">
        <v>95240</v>
      </c>
      <c r="F150" s="21">
        <v>167494</v>
      </c>
      <c r="G150" s="21">
        <v>129029</v>
      </c>
      <c r="H150" s="21">
        <v>116126</v>
      </c>
      <c r="I150" s="21">
        <v>179416</v>
      </c>
      <c r="J150" s="21">
        <v>99018</v>
      </c>
      <c r="K150" s="21">
        <v>15419</v>
      </c>
    </row>
    <row r="151" spans="1:11" x14ac:dyDescent="0.25">
      <c r="A151" s="21">
        <v>130000</v>
      </c>
      <c r="B151" s="21">
        <v>49143</v>
      </c>
      <c r="C151" s="21">
        <v>78499</v>
      </c>
      <c r="D151" s="21">
        <v>10699</v>
      </c>
      <c r="E151" s="21">
        <v>29825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</row>
    <row r="152" spans="1:11" x14ac:dyDescent="0.25">
      <c r="A152" s="21">
        <v>28000</v>
      </c>
      <c r="B152" s="21">
        <v>14727</v>
      </c>
      <c r="C152" s="21">
        <v>8249</v>
      </c>
      <c r="D152" s="21">
        <v>12601</v>
      </c>
      <c r="E152" s="21">
        <v>8456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</row>
    <row r="153" spans="1:11" x14ac:dyDescent="0.25">
      <c r="A153" s="21">
        <v>38000</v>
      </c>
      <c r="B153" s="21">
        <v>20111</v>
      </c>
      <c r="C153" s="21">
        <v>11481</v>
      </c>
      <c r="D153" s="21">
        <v>10647</v>
      </c>
      <c r="E153" s="21">
        <v>6753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</row>
    <row r="154" spans="1:11" x14ac:dyDescent="0.25">
      <c r="A154" s="21">
        <v>180000</v>
      </c>
      <c r="B154" s="21">
        <v>101337</v>
      </c>
      <c r="C154" s="21">
        <v>0</v>
      </c>
      <c r="D154" s="21">
        <v>0</v>
      </c>
      <c r="E154" s="21">
        <v>13527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</row>
    <row r="155" spans="1:11" x14ac:dyDescent="0.25">
      <c r="A155" s="21">
        <v>150000</v>
      </c>
      <c r="B155" s="21">
        <v>132965</v>
      </c>
      <c r="C155" s="21">
        <v>43122</v>
      </c>
      <c r="D155" s="21">
        <v>38898</v>
      </c>
      <c r="E155" s="21">
        <v>36117</v>
      </c>
      <c r="F155" s="21">
        <v>20571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</row>
    <row r="156" spans="1:11" x14ac:dyDescent="0.25">
      <c r="A156" s="21">
        <v>190000</v>
      </c>
      <c r="B156" s="21">
        <v>157475</v>
      </c>
      <c r="C156" s="21">
        <v>57373</v>
      </c>
      <c r="D156" s="21">
        <v>49432</v>
      </c>
      <c r="E156" s="21">
        <v>37452</v>
      </c>
      <c r="F156" s="21">
        <v>18339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</row>
    <row r="157" spans="1:11" x14ac:dyDescent="0.25">
      <c r="A157" s="21">
        <v>200000</v>
      </c>
      <c r="B157" s="21">
        <v>150605</v>
      </c>
      <c r="C157" s="21">
        <v>73170</v>
      </c>
      <c r="D157" s="21">
        <v>42004</v>
      </c>
      <c r="E157" s="21">
        <v>35629</v>
      </c>
      <c r="F157" s="21">
        <v>16619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</row>
    <row r="158" spans="1:11" x14ac:dyDescent="0.25">
      <c r="A158" s="21">
        <v>18000</v>
      </c>
      <c r="B158" s="21">
        <v>12686</v>
      </c>
      <c r="C158" s="21">
        <v>3921</v>
      </c>
      <c r="D158" s="21">
        <v>5023</v>
      </c>
      <c r="E158" s="21">
        <v>1554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</row>
    <row r="159" spans="1:11" x14ac:dyDescent="0.25">
      <c r="A159" s="21">
        <v>110000</v>
      </c>
      <c r="B159" s="21">
        <v>0</v>
      </c>
      <c r="C159" s="21">
        <v>48802</v>
      </c>
      <c r="D159" s="21">
        <v>0</v>
      </c>
      <c r="E159" s="21">
        <v>3344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</row>
    <row r="160" spans="1:11" x14ac:dyDescent="0.25">
      <c r="A160" s="21">
        <v>96000</v>
      </c>
      <c r="B160" s="21">
        <v>70505</v>
      </c>
      <c r="C160" s="21">
        <v>23532</v>
      </c>
      <c r="D160" s="21">
        <v>30296</v>
      </c>
      <c r="E160" s="21">
        <v>21261</v>
      </c>
      <c r="F160" s="21">
        <v>1778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</row>
    <row r="161" spans="1:11" x14ac:dyDescent="0.25">
      <c r="A161" s="21">
        <v>42000</v>
      </c>
      <c r="B161" s="21">
        <v>23169</v>
      </c>
      <c r="C161" s="21">
        <v>21318</v>
      </c>
      <c r="D161" s="21">
        <v>5528</v>
      </c>
      <c r="E161" s="21">
        <v>8797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</row>
    <row r="162" spans="1:11" x14ac:dyDescent="0.25">
      <c r="A162" s="21">
        <v>100000</v>
      </c>
      <c r="B162" s="21">
        <v>91375</v>
      </c>
      <c r="C162" s="21">
        <v>26811</v>
      </c>
      <c r="D162" s="21">
        <v>24889</v>
      </c>
      <c r="E162" s="21">
        <v>23671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</row>
    <row r="163" spans="1:11" x14ac:dyDescent="0.25">
      <c r="A163" s="21">
        <v>150000</v>
      </c>
      <c r="B163" s="21">
        <v>108044</v>
      </c>
      <c r="C163" s="21">
        <v>35149</v>
      </c>
      <c r="D163" s="21">
        <v>39533</v>
      </c>
      <c r="E163" s="21">
        <v>28974</v>
      </c>
      <c r="F163" s="21">
        <v>17763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</row>
    <row r="164" spans="1:11" x14ac:dyDescent="0.25">
      <c r="A164" s="21">
        <v>120000</v>
      </c>
      <c r="B164" s="21">
        <v>107332</v>
      </c>
      <c r="C164" s="21">
        <v>34704</v>
      </c>
      <c r="D164" s="21">
        <v>29033</v>
      </c>
      <c r="E164" s="21">
        <v>26662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</row>
    <row r="165" spans="1:11" x14ac:dyDescent="0.25">
      <c r="A165" s="21">
        <v>680000</v>
      </c>
      <c r="B165" s="21">
        <v>360390</v>
      </c>
      <c r="C165" s="21">
        <v>130111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</row>
    <row r="166" spans="1:11" x14ac:dyDescent="0.25">
      <c r="A166" s="21">
        <v>510000</v>
      </c>
      <c r="B166" s="21">
        <v>427597</v>
      </c>
      <c r="C166" s="21">
        <v>159663</v>
      </c>
      <c r="D166" s="21">
        <v>156328</v>
      </c>
      <c r="E166" s="21">
        <v>87688</v>
      </c>
      <c r="F166" s="21">
        <v>37557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</row>
    <row r="167" spans="1:11" x14ac:dyDescent="0.25">
      <c r="A167" s="21">
        <v>140000</v>
      </c>
      <c r="B167" s="21">
        <v>89071</v>
      </c>
      <c r="C167" s="21">
        <v>24313</v>
      </c>
      <c r="D167" s="21">
        <v>18078</v>
      </c>
      <c r="E167" s="21">
        <v>32410</v>
      </c>
      <c r="F167" s="21">
        <v>13076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</row>
    <row r="168" spans="1:11" x14ac:dyDescent="0.25">
      <c r="A168" s="21">
        <v>140000</v>
      </c>
      <c r="B168" s="21">
        <v>4221</v>
      </c>
      <c r="C168" s="21">
        <v>66169</v>
      </c>
      <c r="D168" s="21">
        <v>9182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</row>
    <row r="169" spans="1:11" x14ac:dyDescent="0.25">
      <c r="A169" s="21">
        <v>410000</v>
      </c>
      <c r="B169" s="21">
        <v>271458</v>
      </c>
      <c r="C169" s="21">
        <v>16562</v>
      </c>
      <c r="D169" s="21">
        <v>0</v>
      </c>
      <c r="E169" s="21">
        <v>71451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</row>
    <row r="170" spans="1:11" x14ac:dyDescent="0.25">
      <c r="A170" s="21">
        <v>230000</v>
      </c>
      <c r="B170" s="21">
        <v>194876</v>
      </c>
      <c r="C170" s="21">
        <v>67244</v>
      </c>
      <c r="D170" s="21">
        <v>49260</v>
      </c>
      <c r="E170" s="21">
        <v>51702</v>
      </c>
      <c r="F170" s="21">
        <v>8470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</row>
    <row r="171" spans="1:11" x14ac:dyDescent="0.25">
      <c r="A171" s="21">
        <v>35000</v>
      </c>
      <c r="B171" s="21">
        <v>30037</v>
      </c>
      <c r="C171" s="21">
        <v>10984</v>
      </c>
      <c r="D171" s="21">
        <v>8875</v>
      </c>
      <c r="E171" s="21">
        <v>6393</v>
      </c>
      <c r="F171" s="21">
        <v>7052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</row>
    <row r="172" spans="1:11" x14ac:dyDescent="0.25">
      <c r="A172" s="21">
        <v>3100</v>
      </c>
      <c r="B172" s="21">
        <v>2846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</row>
    <row r="173" spans="1:11" x14ac:dyDescent="0.25">
      <c r="A173" s="21">
        <v>310000</v>
      </c>
      <c r="B173" s="21">
        <v>230713</v>
      </c>
      <c r="C173" s="21">
        <v>93021</v>
      </c>
      <c r="D173" s="21">
        <v>78808</v>
      </c>
      <c r="E173" s="21">
        <v>68151</v>
      </c>
      <c r="F173" s="21">
        <v>7335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</row>
    <row r="174" spans="1:11" x14ac:dyDescent="0.25">
      <c r="A174" s="21">
        <v>46000</v>
      </c>
      <c r="B174" s="21">
        <v>38966</v>
      </c>
      <c r="C174" s="21">
        <v>14025</v>
      </c>
      <c r="D174" s="21">
        <v>11789</v>
      </c>
      <c r="E174" s="21">
        <v>9994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</row>
    <row r="175" spans="1:11" x14ac:dyDescent="0.25">
      <c r="A175" s="21">
        <v>160000</v>
      </c>
      <c r="B175" s="21">
        <v>0</v>
      </c>
      <c r="C175" s="21">
        <v>0</v>
      </c>
      <c r="D175" s="21">
        <v>71735</v>
      </c>
      <c r="E175" s="21">
        <v>2421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</row>
    <row r="176" spans="1:11" x14ac:dyDescent="0.25">
      <c r="A176" s="21">
        <v>790000</v>
      </c>
      <c r="B176" s="21">
        <v>613050</v>
      </c>
      <c r="C176" s="21">
        <v>182452</v>
      </c>
      <c r="D176" s="21">
        <v>182616</v>
      </c>
      <c r="E176" s="21">
        <v>72187</v>
      </c>
      <c r="F176" s="21">
        <v>22841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</row>
    <row r="177" spans="1:11" x14ac:dyDescent="0.25">
      <c r="A177" s="21">
        <v>30000</v>
      </c>
      <c r="B177" s="21">
        <v>21803</v>
      </c>
      <c r="C177" s="21">
        <v>10887</v>
      </c>
      <c r="D177" s="21">
        <v>7805</v>
      </c>
      <c r="E177" s="21">
        <v>8037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</row>
    <row r="178" spans="1:11" x14ac:dyDescent="0.25">
      <c r="A178" s="21">
        <v>69000</v>
      </c>
      <c r="B178" s="21">
        <v>47481</v>
      </c>
      <c r="C178" s="21">
        <v>30237</v>
      </c>
      <c r="D178" s="21">
        <v>12854</v>
      </c>
      <c r="E178" s="21">
        <v>11689</v>
      </c>
      <c r="F178" s="21">
        <v>2345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</row>
    <row r="179" spans="1:11" x14ac:dyDescent="0.25">
      <c r="A179" s="21">
        <v>1700</v>
      </c>
      <c r="B179" s="21">
        <v>1510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</row>
    <row r="180" spans="1:11" x14ac:dyDescent="0.25">
      <c r="A180" s="21">
        <v>2300</v>
      </c>
      <c r="B180" s="21">
        <v>1911</v>
      </c>
      <c r="C180" s="21">
        <v>0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</row>
    <row r="181" spans="1:11" x14ac:dyDescent="0.25">
      <c r="A181" s="21">
        <v>200000</v>
      </c>
      <c r="B181" s="21">
        <v>132410</v>
      </c>
      <c r="C181" s="21">
        <v>47122</v>
      </c>
      <c r="D181" s="21">
        <v>34188</v>
      </c>
      <c r="E181" s="21">
        <v>30276</v>
      </c>
      <c r="F181" s="21">
        <v>58211</v>
      </c>
      <c r="G181" s="21">
        <v>33134</v>
      </c>
      <c r="H181" s="21">
        <v>8635</v>
      </c>
      <c r="I181" s="21">
        <v>0</v>
      </c>
      <c r="J181" s="21">
        <v>0</v>
      </c>
      <c r="K181" s="21">
        <v>0</v>
      </c>
    </row>
    <row r="182" spans="1:11" x14ac:dyDescent="0.25">
      <c r="A182" s="21">
        <v>230000</v>
      </c>
      <c r="B182" s="21">
        <v>107336</v>
      </c>
      <c r="C182" s="21">
        <v>17141</v>
      </c>
      <c r="D182" s="21">
        <v>106295</v>
      </c>
      <c r="E182" s="21">
        <v>8609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</row>
    <row r="183" spans="1:11" x14ac:dyDescent="0.25">
      <c r="A183" s="21">
        <v>5700</v>
      </c>
      <c r="B183" s="21">
        <v>3740</v>
      </c>
      <c r="C183" s="21">
        <v>0</v>
      </c>
      <c r="D183" s="21">
        <v>1541</v>
      </c>
      <c r="E183" s="21">
        <v>1509</v>
      </c>
      <c r="F183" s="21">
        <v>2044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</row>
    <row r="184" spans="1:11" x14ac:dyDescent="0.25">
      <c r="A184" s="21">
        <v>330000</v>
      </c>
      <c r="B184" s="21">
        <v>156778</v>
      </c>
      <c r="C184" s="21">
        <v>53827</v>
      </c>
      <c r="D184" s="21">
        <v>176751</v>
      </c>
      <c r="E184" s="21">
        <v>61220</v>
      </c>
      <c r="F184" s="21">
        <v>9717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</row>
    <row r="185" spans="1:11" x14ac:dyDescent="0.25">
      <c r="A185" s="21">
        <v>12000</v>
      </c>
      <c r="B185" s="21">
        <v>10826</v>
      </c>
      <c r="C185" s="21">
        <v>2684</v>
      </c>
      <c r="D185" s="21">
        <v>2463</v>
      </c>
      <c r="E185" s="21">
        <v>2529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</row>
    <row r="186" spans="1:11" x14ac:dyDescent="0.25">
      <c r="A186" s="21">
        <v>47000</v>
      </c>
      <c r="B186" s="21">
        <v>16912</v>
      </c>
      <c r="C186" s="21">
        <v>6549</v>
      </c>
      <c r="D186" s="21">
        <v>21089</v>
      </c>
      <c r="E186" s="21">
        <v>14984</v>
      </c>
      <c r="F186" s="21">
        <v>8624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</row>
    <row r="187" spans="1:11" x14ac:dyDescent="0.25">
      <c r="A187" s="21">
        <v>68000</v>
      </c>
      <c r="B187" s="21">
        <v>24007</v>
      </c>
      <c r="C187" s="21">
        <v>14920</v>
      </c>
      <c r="D187" s="21">
        <v>38270</v>
      </c>
      <c r="E187" s="21">
        <v>5771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</row>
    <row r="188" spans="1:11" x14ac:dyDescent="0.25">
      <c r="A188" s="21">
        <v>5600</v>
      </c>
      <c r="B188" s="21">
        <v>4429</v>
      </c>
      <c r="C188" s="21">
        <v>1668</v>
      </c>
      <c r="D188" s="21">
        <v>1646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</row>
    <row r="189" spans="1:11" x14ac:dyDescent="0.25">
      <c r="A189" s="21">
        <v>260000</v>
      </c>
      <c r="B189" s="21">
        <v>192835</v>
      </c>
      <c r="C189" s="21">
        <v>55556</v>
      </c>
      <c r="D189" s="21">
        <v>54707</v>
      </c>
      <c r="E189" s="21">
        <v>88900</v>
      </c>
      <c r="F189" s="21">
        <v>12116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</row>
    <row r="190" spans="1:11" x14ac:dyDescent="0.25">
      <c r="A190" s="21">
        <v>20000</v>
      </c>
      <c r="B190" s="21">
        <v>14107</v>
      </c>
      <c r="C190" s="21">
        <v>6332</v>
      </c>
      <c r="D190" s="21">
        <v>5287</v>
      </c>
      <c r="E190" s="21">
        <v>6122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</row>
    <row r="191" spans="1:11" x14ac:dyDescent="0.25">
      <c r="A191" s="21">
        <v>89000</v>
      </c>
      <c r="B191" s="21">
        <v>52518</v>
      </c>
      <c r="C191" s="21">
        <v>32407</v>
      </c>
      <c r="D191" s="21">
        <v>12539</v>
      </c>
      <c r="E191" s="21">
        <v>19520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</row>
    <row r="192" spans="1:11" x14ac:dyDescent="0.25">
      <c r="A192" s="21">
        <v>16000</v>
      </c>
      <c r="B192" s="21">
        <v>15388</v>
      </c>
      <c r="C192" s="21">
        <v>3623</v>
      </c>
      <c r="D192" s="21">
        <v>2638</v>
      </c>
      <c r="E192" s="21">
        <v>4058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</row>
    <row r="193" spans="1:11" x14ac:dyDescent="0.25">
      <c r="A193" s="21">
        <v>64000</v>
      </c>
      <c r="B193" s="21">
        <v>36019</v>
      </c>
      <c r="C193" s="21">
        <v>15727</v>
      </c>
      <c r="D193" s="21">
        <v>18613</v>
      </c>
      <c r="E193" s="21">
        <v>17081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</row>
    <row r="194" spans="1:11" x14ac:dyDescent="0.25">
      <c r="A194" s="21">
        <v>480000</v>
      </c>
      <c r="B194" s="21">
        <v>280742</v>
      </c>
      <c r="C194" s="21">
        <v>120551</v>
      </c>
      <c r="D194" s="21">
        <v>241134</v>
      </c>
      <c r="E194" s="21">
        <v>83387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</row>
    <row r="195" spans="1:11" x14ac:dyDescent="0.25">
      <c r="A195" s="21">
        <v>350000</v>
      </c>
      <c r="B195" s="21">
        <v>150910</v>
      </c>
      <c r="C195" s="21">
        <v>34757</v>
      </c>
      <c r="D195" s="21">
        <v>215050</v>
      </c>
      <c r="E195" s="21">
        <v>44358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</row>
    <row r="196" spans="1:11" x14ac:dyDescent="0.25">
      <c r="A196" s="21">
        <v>170000</v>
      </c>
      <c r="B196" s="21">
        <v>96263</v>
      </c>
      <c r="C196" s="21">
        <v>90367</v>
      </c>
      <c r="D196" s="21">
        <v>58005</v>
      </c>
      <c r="E196" s="21">
        <v>53925</v>
      </c>
      <c r="F196" s="21">
        <v>28229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</row>
    <row r="197" spans="1:11" x14ac:dyDescent="0.25">
      <c r="A197" s="21">
        <v>69000</v>
      </c>
      <c r="B197" s="21">
        <v>0</v>
      </c>
      <c r="C197" s="21">
        <v>0</v>
      </c>
      <c r="D197" s="21">
        <v>0</v>
      </c>
      <c r="E197" s="21">
        <v>14837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</row>
    <row r="198" spans="1:11" x14ac:dyDescent="0.25">
      <c r="A198" s="21">
        <v>46000</v>
      </c>
      <c r="B198" s="21">
        <v>26045</v>
      </c>
      <c r="C198" s="21">
        <v>7880</v>
      </c>
      <c r="D198" s="21">
        <v>10503</v>
      </c>
      <c r="E198" s="21">
        <v>7205</v>
      </c>
      <c r="F198" s="21">
        <v>17406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</row>
    <row r="199" spans="1:11" x14ac:dyDescent="0.25">
      <c r="A199" s="21">
        <v>160000</v>
      </c>
      <c r="B199" s="21">
        <v>89659</v>
      </c>
      <c r="C199" s="21">
        <v>64176</v>
      </c>
      <c r="D199" s="21">
        <v>53247</v>
      </c>
      <c r="E199" s="21">
        <v>26058</v>
      </c>
      <c r="F199" s="21">
        <v>7538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</row>
    <row r="200" spans="1:11" x14ac:dyDescent="0.25">
      <c r="A200" s="21">
        <v>130000</v>
      </c>
      <c r="B200" s="21">
        <v>0</v>
      </c>
      <c r="C200" s="21">
        <v>0</v>
      </c>
      <c r="D200" s="21">
        <v>33631</v>
      </c>
      <c r="E200" s="21">
        <v>4644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</row>
    <row r="201" spans="1:11" x14ac:dyDescent="0.25">
      <c r="A201" s="21">
        <v>57000</v>
      </c>
      <c r="B201" s="21">
        <v>35828</v>
      </c>
      <c r="C201" s="21">
        <v>25778</v>
      </c>
      <c r="D201" s="21">
        <v>6859</v>
      </c>
      <c r="E201" s="21">
        <v>6278</v>
      </c>
      <c r="F201" s="21">
        <v>10133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</row>
    <row r="202" spans="1:11" x14ac:dyDescent="0.25">
      <c r="A202" s="21">
        <v>150000</v>
      </c>
      <c r="B202" s="21">
        <v>99392</v>
      </c>
      <c r="C202" s="21">
        <v>26324</v>
      </c>
      <c r="D202" s="21">
        <v>30712</v>
      </c>
      <c r="E202" s="21">
        <v>13344</v>
      </c>
      <c r="F202" s="21">
        <v>4463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</row>
    <row r="203" spans="1:11" x14ac:dyDescent="0.25">
      <c r="A203" s="21">
        <v>110000</v>
      </c>
      <c r="B203" s="21">
        <v>71150</v>
      </c>
      <c r="C203" s="21">
        <v>53424</v>
      </c>
      <c r="D203" s="21">
        <v>30178</v>
      </c>
      <c r="E203" s="21">
        <v>11461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</row>
    <row r="204" spans="1:11" x14ac:dyDescent="0.25">
      <c r="A204" s="21">
        <v>290000</v>
      </c>
      <c r="B204" s="21">
        <v>0</v>
      </c>
      <c r="C204" s="21">
        <v>39323</v>
      </c>
      <c r="D204" s="21">
        <v>8626</v>
      </c>
      <c r="E204" s="21">
        <v>10024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</row>
    <row r="205" spans="1:11" x14ac:dyDescent="0.25">
      <c r="A205" s="21">
        <v>170000</v>
      </c>
      <c r="B205" s="21">
        <v>0</v>
      </c>
      <c r="C205" s="21">
        <v>2730</v>
      </c>
      <c r="D205" s="21">
        <v>0</v>
      </c>
      <c r="E205" s="21">
        <v>0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</row>
    <row r="206" spans="1:11" x14ac:dyDescent="0.25">
      <c r="A206" s="21">
        <v>39000</v>
      </c>
      <c r="B206" s="21">
        <v>33000</v>
      </c>
      <c r="C206" s="21">
        <v>11446</v>
      </c>
      <c r="D206" s="21">
        <v>13392</v>
      </c>
      <c r="E206" s="21">
        <v>8911</v>
      </c>
      <c r="F206" s="21">
        <v>4846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</row>
    <row r="207" spans="1:11" x14ac:dyDescent="0.25">
      <c r="A207" s="21">
        <v>24000</v>
      </c>
      <c r="B207" s="21">
        <v>18649</v>
      </c>
      <c r="C207" s="21">
        <v>5209</v>
      </c>
      <c r="D207" s="21">
        <v>7693</v>
      </c>
      <c r="E207" s="21">
        <v>4336</v>
      </c>
      <c r="F207" s="21">
        <v>2143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</row>
    <row r="208" spans="1:11" x14ac:dyDescent="0.25">
      <c r="A208" s="21">
        <v>1900</v>
      </c>
      <c r="B208" s="21">
        <v>1621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</row>
    <row r="209" spans="1:11" x14ac:dyDescent="0.25">
      <c r="A209" s="21">
        <v>430000</v>
      </c>
      <c r="B209" s="21">
        <v>264445</v>
      </c>
      <c r="C209" s="21">
        <v>160633</v>
      </c>
      <c r="D209" s="21">
        <v>93852</v>
      </c>
      <c r="E209" s="21">
        <v>108233</v>
      </c>
      <c r="F209" s="21">
        <v>71630</v>
      </c>
      <c r="G209" s="21">
        <v>20832</v>
      </c>
      <c r="H209" s="21">
        <v>0</v>
      </c>
      <c r="I209" s="21">
        <v>0</v>
      </c>
      <c r="J209" s="21">
        <v>0</v>
      </c>
      <c r="K209" s="21">
        <v>0</v>
      </c>
    </row>
    <row r="210" spans="1:11" x14ac:dyDescent="0.25">
      <c r="A210" s="21">
        <v>180000</v>
      </c>
      <c r="B210" s="21">
        <v>164196</v>
      </c>
      <c r="C210" s="21">
        <v>34874</v>
      </c>
      <c r="D210" s="21">
        <v>24323</v>
      </c>
      <c r="E210" s="21">
        <v>24575</v>
      </c>
      <c r="F210" s="21">
        <v>20121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</row>
    <row r="211" spans="1:11" x14ac:dyDescent="0.25">
      <c r="A211" s="21">
        <v>6200</v>
      </c>
      <c r="B211" s="21">
        <v>3765</v>
      </c>
      <c r="C211" s="21">
        <v>0</v>
      </c>
      <c r="D211" s="21">
        <v>3268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</row>
    <row r="212" spans="1:11" x14ac:dyDescent="0.25">
      <c r="A212" s="21">
        <v>86000</v>
      </c>
      <c r="B212" s="21">
        <v>41038</v>
      </c>
      <c r="C212" s="21">
        <v>19091</v>
      </c>
      <c r="D212" s="21">
        <v>25574</v>
      </c>
      <c r="E212" s="21">
        <v>12566</v>
      </c>
      <c r="F212" s="21">
        <v>32246</v>
      </c>
      <c r="G212" s="21">
        <v>21363</v>
      </c>
      <c r="H212" s="21">
        <v>6425</v>
      </c>
      <c r="I212" s="21">
        <v>0</v>
      </c>
      <c r="J212" s="21">
        <v>0</v>
      </c>
      <c r="K212" s="21">
        <v>0</v>
      </c>
    </row>
    <row r="213" spans="1:11" x14ac:dyDescent="0.25">
      <c r="A213" s="21">
        <v>36000</v>
      </c>
      <c r="B213" s="21">
        <v>28223</v>
      </c>
      <c r="C213" s="21">
        <v>11325</v>
      </c>
      <c r="D213" s="21">
        <v>8864</v>
      </c>
      <c r="E213" s="21">
        <v>5607</v>
      </c>
      <c r="F213" s="21">
        <v>5352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</row>
    <row r="214" spans="1:11" x14ac:dyDescent="0.25">
      <c r="A214" s="21">
        <v>58000</v>
      </c>
      <c r="B214" s="21">
        <v>42421</v>
      </c>
      <c r="C214" s="21">
        <v>19168</v>
      </c>
      <c r="D214" s="21">
        <v>17202</v>
      </c>
      <c r="E214" s="21">
        <v>10708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</row>
    <row r="215" spans="1:11" x14ac:dyDescent="0.25">
      <c r="A215" s="21">
        <v>62000</v>
      </c>
      <c r="B215" s="21">
        <v>29610</v>
      </c>
      <c r="C215" s="21">
        <v>25690</v>
      </c>
      <c r="D215" s="21">
        <v>18307</v>
      </c>
      <c r="E215" s="21">
        <v>16991</v>
      </c>
      <c r="F215" s="21">
        <v>15296</v>
      </c>
      <c r="G215" s="21">
        <v>7525</v>
      </c>
      <c r="H215" s="21">
        <v>0</v>
      </c>
      <c r="I215" s="21">
        <v>0</v>
      </c>
      <c r="J215" s="21">
        <v>0</v>
      </c>
      <c r="K215" s="21">
        <v>0</v>
      </c>
    </row>
    <row r="216" spans="1:11" x14ac:dyDescent="0.25">
      <c r="A216" s="21">
        <v>110000</v>
      </c>
      <c r="B216" s="21">
        <v>68238</v>
      </c>
      <c r="C216" s="21">
        <v>47359</v>
      </c>
      <c r="D216" s="21">
        <v>36763</v>
      </c>
      <c r="E216" s="21">
        <v>27453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</row>
    <row r="217" spans="1:11" x14ac:dyDescent="0.25">
      <c r="A217" s="21">
        <v>47000</v>
      </c>
      <c r="B217" s="21">
        <v>38350</v>
      </c>
      <c r="C217" s="21">
        <v>13608</v>
      </c>
      <c r="D217" s="21">
        <v>14274</v>
      </c>
      <c r="E217" s="21">
        <v>8328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</row>
    <row r="218" spans="1:11" x14ac:dyDescent="0.25">
      <c r="A218" s="21">
        <v>15000</v>
      </c>
      <c r="B218" s="21">
        <v>12447</v>
      </c>
      <c r="C218" s="21">
        <v>6032</v>
      </c>
      <c r="D218" s="21">
        <v>3698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</row>
    <row r="219" spans="1:11" x14ac:dyDescent="0.25">
      <c r="A219" s="21">
        <v>2600</v>
      </c>
      <c r="B219" s="21">
        <v>0</v>
      </c>
      <c r="C219" s="21">
        <v>1813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</row>
    <row r="220" spans="1:11" x14ac:dyDescent="0.25">
      <c r="A220" s="21">
        <v>30000</v>
      </c>
      <c r="B220" s="21">
        <v>16180</v>
      </c>
      <c r="C220" s="21">
        <v>7300</v>
      </c>
      <c r="D220" s="21">
        <v>7908</v>
      </c>
      <c r="E220" s="21">
        <v>12321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</row>
    <row r="221" spans="1:11" x14ac:dyDescent="0.25">
      <c r="A221" s="21">
        <v>140000</v>
      </c>
      <c r="B221" s="21">
        <v>107844</v>
      </c>
      <c r="C221" s="21">
        <v>32785</v>
      </c>
      <c r="D221" s="21">
        <v>23985</v>
      </c>
      <c r="E221" s="21">
        <v>32619</v>
      </c>
      <c r="F221" s="21">
        <v>27517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</row>
    <row r="222" spans="1:11" x14ac:dyDescent="0.25">
      <c r="A222" s="21">
        <v>44000</v>
      </c>
      <c r="B222" s="21">
        <v>41015</v>
      </c>
      <c r="C222" s="21">
        <v>15468</v>
      </c>
      <c r="D222" s="21">
        <v>14419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</row>
    <row r="223" spans="1:11" x14ac:dyDescent="0.25">
      <c r="A223" s="21">
        <v>84000</v>
      </c>
      <c r="B223" s="21">
        <v>65389</v>
      </c>
      <c r="C223" s="21">
        <v>29399</v>
      </c>
      <c r="D223" s="21">
        <v>23607</v>
      </c>
      <c r="E223" s="21">
        <v>2876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</row>
    <row r="224" spans="1:11" x14ac:dyDescent="0.25">
      <c r="A224" s="21">
        <v>39000</v>
      </c>
      <c r="B224" s="21">
        <v>23726</v>
      </c>
      <c r="C224" s="21">
        <v>7210</v>
      </c>
      <c r="D224" s="21">
        <v>10443</v>
      </c>
      <c r="E224" s="21">
        <v>9881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</row>
    <row r="225" spans="1:11" x14ac:dyDescent="0.25">
      <c r="A225" s="21">
        <v>200000</v>
      </c>
      <c r="B225" s="21">
        <v>183635</v>
      </c>
      <c r="C225" s="21">
        <v>39769</v>
      </c>
      <c r="D225" s="21">
        <v>30891</v>
      </c>
      <c r="E225" s="21">
        <v>26266</v>
      </c>
      <c r="F225" s="21">
        <v>9503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</row>
    <row r="226" spans="1:11" x14ac:dyDescent="0.25">
      <c r="A226" s="21">
        <v>45000</v>
      </c>
      <c r="B226" s="21">
        <v>20367</v>
      </c>
      <c r="C226" s="21">
        <v>14861</v>
      </c>
      <c r="D226" s="21">
        <v>16703</v>
      </c>
      <c r="E226" s="21">
        <v>12195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</row>
    <row r="227" spans="1:11" x14ac:dyDescent="0.25">
      <c r="A227" s="21">
        <v>6600</v>
      </c>
      <c r="B227" s="21">
        <v>3614</v>
      </c>
      <c r="C227" s="21">
        <v>2219</v>
      </c>
      <c r="D227" s="21">
        <v>1925</v>
      </c>
      <c r="E227" s="21">
        <v>1641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</row>
    <row r="228" spans="1:11" x14ac:dyDescent="0.25">
      <c r="A228" s="21">
        <v>38000</v>
      </c>
      <c r="B228" s="21">
        <v>30460</v>
      </c>
      <c r="C228" s="21">
        <v>10236</v>
      </c>
      <c r="D228" s="21">
        <v>0</v>
      </c>
      <c r="E228" s="21">
        <v>10015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</row>
    <row r="229" spans="1:11" x14ac:dyDescent="0.25">
      <c r="A229" s="21">
        <v>61000</v>
      </c>
      <c r="B229" s="21">
        <v>53555</v>
      </c>
      <c r="C229" s="21">
        <v>26198</v>
      </c>
      <c r="D229" s="21">
        <v>16385</v>
      </c>
      <c r="E229" s="21">
        <v>16798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</row>
    <row r="230" spans="1:11" x14ac:dyDescent="0.25">
      <c r="A230" s="21">
        <v>61000</v>
      </c>
      <c r="B230" s="21">
        <v>51614</v>
      </c>
      <c r="C230" s="21">
        <v>18319</v>
      </c>
      <c r="D230" s="21">
        <v>15060</v>
      </c>
      <c r="E230" s="21">
        <v>13149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</row>
    <row r="231" spans="1:11" x14ac:dyDescent="0.25">
      <c r="A231" s="21">
        <v>64000</v>
      </c>
      <c r="B231" s="21">
        <v>51564</v>
      </c>
      <c r="C231" s="21">
        <v>19626</v>
      </c>
      <c r="D231" s="21">
        <v>13169</v>
      </c>
      <c r="E231" s="21">
        <v>13978</v>
      </c>
      <c r="F231" s="21">
        <v>13766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</row>
    <row r="232" spans="1:11" x14ac:dyDescent="0.25">
      <c r="A232" s="21">
        <v>120000</v>
      </c>
      <c r="B232" s="21">
        <v>46538</v>
      </c>
      <c r="C232" s="21">
        <v>74803</v>
      </c>
      <c r="D232" s="21">
        <v>21638</v>
      </c>
      <c r="E232" s="21">
        <v>10945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</row>
    <row r="233" spans="1:11" x14ac:dyDescent="0.25">
      <c r="A233" s="21">
        <v>120000</v>
      </c>
      <c r="B233" s="21">
        <v>80723</v>
      </c>
      <c r="C233" s="21">
        <v>59047</v>
      </c>
      <c r="D233" s="21">
        <v>33469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</row>
    <row r="234" spans="1:11" x14ac:dyDescent="0.25">
      <c r="A234" s="21">
        <v>98000</v>
      </c>
      <c r="B234" s="21">
        <v>89309</v>
      </c>
      <c r="C234" s="21">
        <v>29685</v>
      </c>
      <c r="D234" s="21">
        <v>24181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</row>
    <row r="235" spans="1:11" x14ac:dyDescent="0.25">
      <c r="A235" s="21">
        <v>45000</v>
      </c>
      <c r="B235" s="21">
        <v>13576</v>
      </c>
      <c r="C235" s="21">
        <v>14501</v>
      </c>
      <c r="D235" s="21">
        <v>14568</v>
      </c>
      <c r="E235" s="21">
        <v>3900</v>
      </c>
      <c r="F235" s="21">
        <v>11230</v>
      </c>
      <c r="G235" s="21">
        <v>4827</v>
      </c>
      <c r="H235" s="21">
        <v>0</v>
      </c>
      <c r="I235" s="21">
        <v>0</v>
      </c>
      <c r="J235" s="21">
        <v>0</v>
      </c>
      <c r="K235" s="21">
        <v>0</v>
      </c>
    </row>
    <row r="236" spans="1:11" x14ac:dyDescent="0.25">
      <c r="A236" s="21">
        <v>190000</v>
      </c>
      <c r="B236" s="21">
        <v>105257</v>
      </c>
      <c r="C236" s="21">
        <v>49249</v>
      </c>
      <c r="D236" s="21">
        <v>62831</v>
      </c>
      <c r="E236" s="21">
        <v>36082</v>
      </c>
      <c r="F236" s="21">
        <v>37545</v>
      </c>
      <c r="G236" s="21">
        <v>5932</v>
      </c>
      <c r="H236" s="21">
        <v>0</v>
      </c>
      <c r="I236" s="21">
        <v>0</v>
      </c>
      <c r="J236" s="21">
        <v>0</v>
      </c>
      <c r="K236" s="21">
        <v>0</v>
      </c>
    </row>
    <row r="237" spans="1:11" x14ac:dyDescent="0.25">
      <c r="A237" s="21">
        <v>30000</v>
      </c>
      <c r="B237" s="21">
        <v>0</v>
      </c>
      <c r="C237" s="21">
        <v>18066</v>
      </c>
      <c r="D237" s="21">
        <v>8331</v>
      </c>
      <c r="E237" s="21">
        <v>4389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</row>
    <row r="238" spans="1:11" x14ac:dyDescent="0.25">
      <c r="A238" s="21">
        <v>14000</v>
      </c>
      <c r="B238" s="21">
        <v>12631</v>
      </c>
      <c r="C238" s="21">
        <v>4457</v>
      </c>
      <c r="D238" s="21">
        <v>4106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</row>
    <row r="239" spans="1:11" x14ac:dyDescent="0.25">
      <c r="A239" s="21">
        <v>110000</v>
      </c>
      <c r="B239" s="21">
        <v>81776</v>
      </c>
      <c r="C239" s="21">
        <v>33576</v>
      </c>
      <c r="D239" s="21">
        <v>27831</v>
      </c>
      <c r="E239" s="21">
        <v>37760</v>
      </c>
      <c r="F239" s="21">
        <v>3893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</row>
    <row r="240" spans="1:11" x14ac:dyDescent="0.25">
      <c r="A240" s="21">
        <v>26000</v>
      </c>
      <c r="B240" s="21">
        <v>16973</v>
      </c>
      <c r="C240" s="21">
        <v>14426</v>
      </c>
      <c r="D240" s="21">
        <v>3588</v>
      </c>
      <c r="E240" s="21">
        <v>2799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</row>
    <row r="241" spans="1:11" x14ac:dyDescent="0.25">
      <c r="A241" s="21">
        <v>29000</v>
      </c>
      <c r="B241" s="21">
        <v>21096</v>
      </c>
      <c r="C241" s="21">
        <v>8233</v>
      </c>
      <c r="D241" s="21">
        <v>7603</v>
      </c>
      <c r="E241" s="21">
        <v>3500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</row>
    <row r="242" spans="1:11" x14ac:dyDescent="0.25">
      <c r="A242" s="21">
        <v>110000</v>
      </c>
      <c r="B242" s="21">
        <v>111182</v>
      </c>
      <c r="C242" s="21">
        <v>30447</v>
      </c>
      <c r="D242" s="21">
        <v>17935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</row>
    <row r="243" spans="1:11" x14ac:dyDescent="0.25">
      <c r="A243" s="21">
        <v>11000</v>
      </c>
      <c r="B243" s="21">
        <v>0</v>
      </c>
      <c r="C243" s="21">
        <v>2742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</row>
    <row r="244" spans="1:11" x14ac:dyDescent="0.25">
      <c r="A244" s="21">
        <v>93000</v>
      </c>
      <c r="B244" s="21">
        <v>74703</v>
      </c>
      <c r="C244" s="21">
        <v>26694</v>
      </c>
      <c r="D244" s="21">
        <v>13741</v>
      </c>
      <c r="E244" s="21">
        <v>22622</v>
      </c>
      <c r="F244" s="21">
        <v>4734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</row>
    <row r="245" spans="1:11" x14ac:dyDescent="0.25">
      <c r="A245" s="21">
        <v>10000</v>
      </c>
      <c r="B245" s="21">
        <v>5617</v>
      </c>
      <c r="C245" s="21">
        <v>3165</v>
      </c>
      <c r="D245" s="21">
        <v>2744</v>
      </c>
      <c r="E245" s="21">
        <v>1762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</row>
    <row r="246" spans="1:11" x14ac:dyDescent="0.25">
      <c r="A246" s="21">
        <v>220000</v>
      </c>
      <c r="B246" s="21">
        <v>191004</v>
      </c>
      <c r="C246" s="21">
        <v>34122</v>
      </c>
      <c r="D246" s="21">
        <v>28976</v>
      </c>
      <c r="E246" s="21">
        <v>26191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</row>
    <row r="247" spans="1:11" x14ac:dyDescent="0.25">
      <c r="A247" s="21">
        <v>150000</v>
      </c>
      <c r="B247" s="21">
        <v>76682</v>
      </c>
      <c r="C247" s="21">
        <v>33199</v>
      </c>
      <c r="D247" s="21">
        <v>27151</v>
      </c>
      <c r="E247" s="21">
        <v>64274</v>
      </c>
      <c r="F247" s="21">
        <v>3522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</row>
    <row r="248" spans="1:11" x14ac:dyDescent="0.25">
      <c r="A248" s="21">
        <v>34000</v>
      </c>
      <c r="B248" s="21">
        <v>18314</v>
      </c>
      <c r="C248" s="21">
        <v>0</v>
      </c>
      <c r="D248" s="21">
        <v>21435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</row>
    <row r="249" spans="1:11" x14ac:dyDescent="0.25">
      <c r="A249" s="21">
        <v>11000</v>
      </c>
      <c r="B249" s="21">
        <v>9736</v>
      </c>
      <c r="C249" s="21">
        <v>2009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</row>
    <row r="250" spans="1:11" x14ac:dyDescent="0.25">
      <c r="A250" s="21">
        <v>56000</v>
      </c>
      <c r="B250" s="21">
        <v>42612</v>
      </c>
      <c r="C250" s="21">
        <v>18026</v>
      </c>
      <c r="D250" s="21">
        <v>17551</v>
      </c>
      <c r="E250" s="21">
        <v>10237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</row>
    <row r="251" spans="1:11" x14ac:dyDescent="0.25">
      <c r="A251" s="21">
        <v>84000</v>
      </c>
      <c r="B251" s="21">
        <v>79002</v>
      </c>
      <c r="C251" s="21">
        <v>16520</v>
      </c>
      <c r="D251" s="21">
        <v>12541</v>
      </c>
      <c r="E251" s="21">
        <v>12920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</row>
    <row r="252" spans="1:11" x14ac:dyDescent="0.25">
      <c r="A252" s="21">
        <v>240000</v>
      </c>
      <c r="B252" s="21">
        <v>191100</v>
      </c>
      <c r="C252" s="21">
        <v>45678</v>
      </c>
      <c r="D252" s="21">
        <v>29724</v>
      </c>
      <c r="E252" s="21">
        <v>17049</v>
      </c>
      <c r="F252" s="21">
        <v>47316</v>
      </c>
      <c r="G252" s="21">
        <v>21680</v>
      </c>
      <c r="H252" s="21">
        <v>2993</v>
      </c>
      <c r="I252" s="21">
        <v>0</v>
      </c>
      <c r="J252" s="21">
        <v>0</v>
      </c>
      <c r="K252" s="21">
        <v>0</v>
      </c>
    </row>
    <row r="253" spans="1:11" x14ac:dyDescent="0.25">
      <c r="A253" s="21">
        <v>3300</v>
      </c>
      <c r="B253" s="21">
        <v>2395</v>
      </c>
      <c r="C253" s="21">
        <v>1513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</row>
    <row r="254" spans="1:11" x14ac:dyDescent="0.25">
      <c r="A254" s="21">
        <v>100000</v>
      </c>
      <c r="B254" s="21">
        <v>91024</v>
      </c>
      <c r="C254" s="21">
        <v>31326</v>
      </c>
      <c r="D254" s="21">
        <v>21836</v>
      </c>
      <c r="E254" s="21">
        <v>6013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</row>
    <row r="255" spans="1:11" x14ac:dyDescent="0.25">
      <c r="A255" s="21">
        <v>8400</v>
      </c>
      <c r="B255" s="21">
        <v>7920</v>
      </c>
      <c r="C255" s="21">
        <v>2068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</row>
    <row r="256" spans="1:11" x14ac:dyDescent="0.25">
      <c r="A256" s="21">
        <v>5300</v>
      </c>
      <c r="B256" s="21">
        <v>4534</v>
      </c>
      <c r="C256" s="21">
        <v>1903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</row>
    <row r="257" spans="1:11" x14ac:dyDescent="0.25">
      <c r="A257" s="21">
        <v>9400</v>
      </c>
      <c r="B257" s="21">
        <v>5321</v>
      </c>
      <c r="C257" s="21">
        <v>2897</v>
      </c>
      <c r="D257" s="21">
        <v>0</v>
      </c>
      <c r="E257" s="21">
        <v>3738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</row>
    <row r="258" spans="1:11" x14ac:dyDescent="0.25">
      <c r="A258" s="21">
        <v>47000</v>
      </c>
      <c r="B258" s="21">
        <v>31711</v>
      </c>
      <c r="C258" s="21">
        <v>13329</v>
      </c>
      <c r="D258" s="21">
        <v>11067</v>
      </c>
      <c r="E258" s="21">
        <v>18569</v>
      </c>
      <c r="F258" s="21">
        <v>2953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</row>
    <row r="259" spans="1:11" x14ac:dyDescent="0.25">
      <c r="A259" s="21">
        <v>0</v>
      </c>
      <c r="B259" s="21">
        <v>0</v>
      </c>
      <c r="C259" s="21">
        <v>0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</row>
    <row r="260" spans="1:11" x14ac:dyDescent="0.25">
      <c r="A260" s="21">
        <v>100000</v>
      </c>
      <c r="B260" s="21">
        <v>87149</v>
      </c>
      <c r="C260" s="21">
        <v>27742</v>
      </c>
      <c r="D260" s="21">
        <v>23010</v>
      </c>
      <c r="E260" s="21">
        <v>5230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</row>
    <row r="261" spans="1:11" x14ac:dyDescent="0.25">
      <c r="A261" s="21">
        <v>150000</v>
      </c>
      <c r="B261" s="21">
        <v>30028</v>
      </c>
      <c r="C261" s="21">
        <v>19005</v>
      </c>
      <c r="D261" s="21">
        <v>109306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</row>
    <row r="262" spans="1:11" x14ac:dyDescent="0.25">
      <c r="A262" s="21">
        <v>34000</v>
      </c>
      <c r="B262" s="21">
        <v>12353</v>
      </c>
      <c r="C262" s="21">
        <v>14544</v>
      </c>
      <c r="D262" s="21">
        <v>6914</v>
      </c>
      <c r="E262" s="21">
        <v>9632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</row>
    <row r="263" spans="1:11" x14ac:dyDescent="0.25">
      <c r="A263" s="21">
        <v>24000</v>
      </c>
      <c r="B263" s="21">
        <v>17821</v>
      </c>
      <c r="C263" s="21">
        <v>8006</v>
      </c>
      <c r="D263" s="21">
        <v>7451</v>
      </c>
      <c r="E263" s="21">
        <v>3654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</row>
    <row r="264" spans="1:11" x14ac:dyDescent="0.25">
      <c r="A264" s="21">
        <v>110000</v>
      </c>
      <c r="B264" s="21">
        <v>39762</v>
      </c>
      <c r="C264" s="21">
        <v>19439</v>
      </c>
      <c r="D264" s="21">
        <v>36745</v>
      </c>
      <c r="E264" s="21">
        <v>33751</v>
      </c>
      <c r="F264" s="21">
        <v>38084</v>
      </c>
      <c r="G264" s="21">
        <v>19401</v>
      </c>
      <c r="H264" s="21">
        <v>3185</v>
      </c>
      <c r="I264" s="21">
        <v>0</v>
      </c>
      <c r="J264" s="21">
        <v>0</v>
      </c>
      <c r="K264" s="21">
        <v>0</v>
      </c>
    </row>
    <row r="265" spans="1:11" x14ac:dyDescent="0.25">
      <c r="A265" s="21">
        <v>200000</v>
      </c>
      <c r="B265" s="21">
        <v>156460</v>
      </c>
      <c r="C265" s="21">
        <v>53138</v>
      </c>
      <c r="D265" s="21">
        <v>26307</v>
      </c>
      <c r="E265" s="21">
        <v>38232</v>
      </c>
      <c r="F265" s="21">
        <v>7937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</row>
    <row r="266" spans="1:11" x14ac:dyDescent="0.25">
      <c r="A266" s="21">
        <v>43000</v>
      </c>
      <c r="B266" s="21">
        <v>0</v>
      </c>
      <c r="C266" s="21">
        <v>22706</v>
      </c>
      <c r="D266" s="21">
        <v>0</v>
      </c>
      <c r="E266" s="21">
        <v>5907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</row>
    <row r="267" spans="1:11" x14ac:dyDescent="0.25">
      <c r="A267" s="21">
        <v>3600</v>
      </c>
      <c r="B267" s="21">
        <v>3582</v>
      </c>
      <c r="C267" s="21">
        <v>0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</row>
    <row r="268" spans="1:11" x14ac:dyDescent="0.25">
      <c r="A268" s="21">
        <v>10000</v>
      </c>
      <c r="B268" s="21">
        <v>10195</v>
      </c>
      <c r="C268" s="21">
        <v>0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</row>
    <row r="269" spans="1:11" x14ac:dyDescent="0.25">
      <c r="A269" s="21">
        <v>41000</v>
      </c>
      <c r="B269" s="21">
        <v>28693</v>
      </c>
      <c r="C269" s="21">
        <v>19955</v>
      </c>
      <c r="D269" s="21">
        <v>9484</v>
      </c>
      <c r="E269" s="21">
        <v>2227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</row>
    <row r="270" spans="1:11" x14ac:dyDescent="0.25">
      <c r="A270" s="21">
        <v>5500</v>
      </c>
      <c r="B270" s="21">
        <v>4329</v>
      </c>
      <c r="C270" s="21">
        <v>1706</v>
      </c>
      <c r="D270" s="21">
        <v>0</v>
      </c>
      <c r="E270" s="21">
        <v>0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</row>
    <row r="271" spans="1:11" x14ac:dyDescent="0.25">
      <c r="A271" s="21">
        <v>220000</v>
      </c>
      <c r="B271" s="21">
        <v>154980</v>
      </c>
      <c r="C271" s="21">
        <v>47439</v>
      </c>
      <c r="D271" s="21">
        <v>91977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</row>
    <row r="272" spans="1:11" x14ac:dyDescent="0.25">
      <c r="A272" s="21">
        <v>56000</v>
      </c>
      <c r="B272" s="21">
        <v>35736</v>
      </c>
      <c r="C272" s="21">
        <v>26961</v>
      </c>
      <c r="D272" s="21">
        <v>11949</v>
      </c>
      <c r="E272" s="21">
        <v>10114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</row>
    <row r="273" spans="1:11" x14ac:dyDescent="0.25">
      <c r="A273" s="21">
        <v>100000</v>
      </c>
      <c r="B273" s="21">
        <v>81549</v>
      </c>
      <c r="C273" s="21">
        <v>26759</v>
      </c>
      <c r="D273" s="21">
        <v>24584</v>
      </c>
      <c r="E273" s="21">
        <v>15415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</row>
    <row r="274" spans="1:11" x14ac:dyDescent="0.25">
      <c r="A274" s="21">
        <v>2100</v>
      </c>
      <c r="B274" s="21">
        <v>1506</v>
      </c>
      <c r="C274" s="21">
        <v>0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</row>
    <row r="275" spans="1:11" x14ac:dyDescent="0.25">
      <c r="A275" s="21">
        <v>100000</v>
      </c>
      <c r="B275" s="21">
        <v>71050</v>
      </c>
      <c r="C275" s="21">
        <v>20407</v>
      </c>
      <c r="D275" s="21">
        <v>31169</v>
      </c>
      <c r="E275" s="21">
        <v>32115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</row>
    <row r="276" spans="1:11" x14ac:dyDescent="0.25">
      <c r="A276" s="21">
        <v>39000</v>
      </c>
      <c r="B276" s="21">
        <v>26395</v>
      </c>
      <c r="C276" s="21">
        <v>16029</v>
      </c>
      <c r="D276" s="21">
        <v>15738</v>
      </c>
      <c r="E276" s="21">
        <v>8532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</row>
    <row r="277" spans="1:11" x14ac:dyDescent="0.25">
      <c r="A277" s="21">
        <v>39000</v>
      </c>
      <c r="B277" s="21">
        <v>35059</v>
      </c>
      <c r="C277" s="21">
        <v>10385</v>
      </c>
      <c r="D277" s="21">
        <v>7452</v>
      </c>
      <c r="E277" s="21">
        <v>7806</v>
      </c>
      <c r="F277" s="21">
        <v>5770</v>
      </c>
      <c r="G277" s="21">
        <v>4744</v>
      </c>
      <c r="H277" s="21">
        <v>0</v>
      </c>
      <c r="I277" s="21">
        <v>0</v>
      </c>
      <c r="J277" s="21">
        <v>0</v>
      </c>
      <c r="K277" s="21">
        <v>0</v>
      </c>
    </row>
    <row r="278" spans="1:11" x14ac:dyDescent="0.25">
      <c r="A278" s="21">
        <v>29000</v>
      </c>
      <c r="B278" s="21">
        <v>24622</v>
      </c>
      <c r="C278" s="21">
        <v>10587</v>
      </c>
      <c r="D278" s="21">
        <v>7466</v>
      </c>
      <c r="E278" s="21">
        <v>7152</v>
      </c>
      <c r="F278" s="21">
        <v>3676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</row>
    <row r="279" spans="1:11" x14ac:dyDescent="0.25">
      <c r="A279" s="21">
        <v>60000</v>
      </c>
      <c r="B279" s="21">
        <v>23119</v>
      </c>
      <c r="C279" s="21">
        <v>11101</v>
      </c>
      <c r="D279" s="21">
        <v>31226</v>
      </c>
      <c r="E279" s="21">
        <v>8886</v>
      </c>
      <c r="F279" s="21">
        <v>9943</v>
      </c>
      <c r="G279" s="21">
        <v>7029</v>
      </c>
      <c r="H279" s="21">
        <v>0</v>
      </c>
      <c r="I279" s="21">
        <v>0</v>
      </c>
      <c r="J279" s="21">
        <v>0</v>
      </c>
      <c r="K279" s="21">
        <v>0</v>
      </c>
    </row>
    <row r="280" spans="1:11" x14ac:dyDescent="0.25">
      <c r="A280" s="21">
        <v>30000</v>
      </c>
      <c r="B280" s="21">
        <v>27003</v>
      </c>
      <c r="C280" s="21">
        <v>9141</v>
      </c>
      <c r="D280" s="21">
        <v>7213</v>
      </c>
      <c r="E280" s="21">
        <v>6588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</row>
    <row r="281" spans="1:11" x14ac:dyDescent="0.25">
      <c r="A281" s="21">
        <v>24000</v>
      </c>
      <c r="B281" s="21">
        <v>9371</v>
      </c>
      <c r="C281" s="21">
        <v>13498</v>
      </c>
      <c r="D281" s="21">
        <v>5074</v>
      </c>
      <c r="E281" s="21">
        <v>4853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</row>
    <row r="282" spans="1:11" x14ac:dyDescent="0.25">
      <c r="A282" s="21">
        <v>67000</v>
      </c>
      <c r="B282" s="21">
        <v>47259</v>
      </c>
      <c r="C282" s="21">
        <v>27923</v>
      </c>
      <c r="D282" s="21">
        <v>9670</v>
      </c>
      <c r="E282" s="21">
        <v>11247</v>
      </c>
      <c r="F282" s="21">
        <v>1673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</row>
    <row r="283" spans="1:11" x14ac:dyDescent="0.25">
      <c r="A283" s="21">
        <v>2700</v>
      </c>
      <c r="B283" s="21">
        <v>2492</v>
      </c>
      <c r="C283" s="21">
        <v>0</v>
      </c>
      <c r="D283" s="21">
        <v>0</v>
      </c>
      <c r="E283" s="21">
        <v>0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</row>
    <row r="284" spans="1:11" x14ac:dyDescent="0.25">
      <c r="A284" s="21">
        <v>38000</v>
      </c>
      <c r="B284" s="21">
        <v>35415</v>
      </c>
      <c r="C284" s="21">
        <v>7179</v>
      </c>
      <c r="D284" s="21">
        <v>5614</v>
      </c>
      <c r="E284" s="21">
        <v>2099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</row>
    <row r="285" spans="1:11" x14ac:dyDescent="0.25">
      <c r="A285" s="21">
        <v>130000</v>
      </c>
      <c r="B285" s="21">
        <v>104457</v>
      </c>
      <c r="C285" s="21">
        <v>40412</v>
      </c>
      <c r="D285" s="21">
        <v>24443</v>
      </c>
      <c r="E285" s="21">
        <v>16962</v>
      </c>
      <c r="F285" s="21">
        <v>13907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</row>
    <row r="286" spans="1:11" x14ac:dyDescent="0.25">
      <c r="A286" s="21">
        <v>64000</v>
      </c>
      <c r="B286" s="21">
        <v>38406</v>
      </c>
      <c r="C286" s="21">
        <v>17261</v>
      </c>
      <c r="D286" s="21">
        <v>17399</v>
      </c>
      <c r="E286" s="21">
        <v>15356</v>
      </c>
      <c r="F286" s="21">
        <v>7168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</row>
    <row r="287" spans="1:11" x14ac:dyDescent="0.25">
      <c r="A287" s="21">
        <v>320000</v>
      </c>
      <c r="B287" s="21">
        <v>0</v>
      </c>
      <c r="C287" s="21">
        <v>0</v>
      </c>
      <c r="D287" s="21">
        <v>72701</v>
      </c>
      <c r="E287" s="21">
        <v>63619</v>
      </c>
      <c r="F287" s="21">
        <v>5475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</row>
    <row r="288" spans="1:11" x14ac:dyDescent="0.25">
      <c r="A288" s="21">
        <v>110000</v>
      </c>
      <c r="B288" s="21">
        <v>95074</v>
      </c>
      <c r="C288" s="21">
        <v>35940</v>
      </c>
      <c r="D288" s="21">
        <v>28285</v>
      </c>
      <c r="E288" s="21">
        <v>8281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</row>
    <row r="289" spans="1:11" x14ac:dyDescent="0.25">
      <c r="A289" s="21">
        <v>160000</v>
      </c>
      <c r="B289" s="21">
        <v>115255</v>
      </c>
      <c r="C289" s="21">
        <v>28056</v>
      </c>
      <c r="D289" s="21">
        <v>48142</v>
      </c>
      <c r="E289" s="21">
        <v>26460</v>
      </c>
      <c r="F289" s="21">
        <v>34431</v>
      </c>
      <c r="G289" s="21">
        <v>5480</v>
      </c>
      <c r="H289" s="21">
        <v>0</v>
      </c>
      <c r="I289" s="21">
        <v>0</v>
      </c>
      <c r="J289" s="21">
        <v>0</v>
      </c>
      <c r="K289" s="21">
        <v>0</v>
      </c>
    </row>
    <row r="290" spans="1:11" x14ac:dyDescent="0.25">
      <c r="A290" s="21">
        <v>6000</v>
      </c>
      <c r="B290" s="21">
        <v>4541</v>
      </c>
      <c r="C290" s="21">
        <v>2042</v>
      </c>
      <c r="D290" s="21">
        <v>1730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</row>
    <row r="291" spans="1:11" x14ac:dyDescent="0.25">
      <c r="A291" s="21">
        <v>3700</v>
      </c>
      <c r="B291" s="21">
        <v>2778</v>
      </c>
      <c r="C291" s="21">
        <v>1579</v>
      </c>
      <c r="D291" s="21">
        <v>0</v>
      </c>
      <c r="E291" s="21">
        <v>0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</row>
    <row r="292" spans="1:11" x14ac:dyDescent="0.25">
      <c r="A292" s="21">
        <v>6600</v>
      </c>
      <c r="B292" s="21">
        <v>4738</v>
      </c>
      <c r="C292" s="21">
        <v>2330</v>
      </c>
      <c r="D292" s="21">
        <v>1958</v>
      </c>
      <c r="E292" s="21">
        <v>0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</row>
    <row r="293" spans="1:11" x14ac:dyDescent="0.25">
      <c r="A293" s="21">
        <v>70000</v>
      </c>
      <c r="B293" s="21">
        <v>59362</v>
      </c>
      <c r="C293" s="21">
        <v>10840</v>
      </c>
      <c r="D293" s="21">
        <v>7000</v>
      </c>
      <c r="E293" s="21">
        <v>9868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</row>
    <row r="294" spans="1:11" x14ac:dyDescent="0.25">
      <c r="A294" s="21">
        <v>35000</v>
      </c>
      <c r="B294" s="21">
        <v>28402</v>
      </c>
      <c r="C294" s="21">
        <v>14043</v>
      </c>
      <c r="D294" s="21">
        <v>9735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</row>
    <row r="295" spans="1:11" x14ac:dyDescent="0.25">
      <c r="A295" s="21">
        <v>4100</v>
      </c>
      <c r="B295" s="21">
        <v>2886</v>
      </c>
      <c r="C295" s="21">
        <v>0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</row>
    <row r="296" spans="1:11" x14ac:dyDescent="0.25">
      <c r="A296" s="21">
        <v>200000</v>
      </c>
      <c r="B296" s="21">
        <v>38312</v>
      </c>
      <c r="C296" s="21">
        <v>20331</v>
      </c>
      <c r="D296" s="21">
        <v>0</v>
      </c>
      <c r="E296" s="21">
        <v>47546</v>
      </c>
      <c r="F296" s="22">
        <v>114272</v>
      </c>
      <c r="G296" s="21">
        <v>6516</v>
      </c>
      <c r="H296" s="21">
        <v>0</v>
      </c>
      <c r="I296" s="21">
        <v>0</v>
      </c>
      <c r="J296" s="21">
        <v>0</v>
      </c>
      <c r="K296" s="21">
        <v>0</v>
      </c>
    </row>
    <row r="297" spans="1:11" x14ac:dyDescent="0.25">
      <c r="A297" s="21">
        <v>94000</v>
      </c>
      <c r="B297" s="21">
        <v>54923</v>
      </c>
      <c r="C297" s="21">
        <v>30308</v>
      </c>
      <c r="D297" s="21">
        <v>37528</v>
      </c>
      <c r="E297" s="21">
        <v>5964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</row>
    <row r="298" spans="1:11" x14ac:dyDescent="0.25">
      <c r="A298" s="21">
        <v>9500</v>
      </c>
      <c r="B298" s="21">
        <v>8317</v>
      </c>
      <c r="C298" s="21">
        <v>2677</v>
      </c>
      <c r="D298" s="21">
        <v>1583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</row>
    <row r="299" spans="1:11" x14ac:dyDescent="0.25">
      <c r="A299" s="21">
        <v>26000</v>
      </c>
      <c r="B299" s="21">
        <v>23247</v>
      </c>
      <c r="C299" s="21">
        <v>6216</v>
      </c>
      <c r="D299" s="21">
        <v>5184</v>
      </c>
      <c r="E299" s="21">
        <v>4881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</row>
    <row r="300" spans="1:11" x14ac:dyDescent="0.25">
      <c r="A300" s="21">
        <v>21000</v>
      </c>
      <c r="B300" s="21">
        <v>14027</v>
      </c>
      <c r="C300" s="21">
        <v>4256</v>
      </c>
      <c r="D300" s="21">
        <v>6339</v>
      </c>
      <c r="E300" s="21">
        <v>5570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</row>
    <row r="301" spans="1:11" x14ac:dyDescent="0.25">
      <c r="A301" s="21">
        <v>62000</v>
      </c>
      <c r="B301" s="21">
        <v>28171</v>
      </c>
      <c r="C301" s="21">
        <v>17376</v>
      </c>
      <c r="D301" s="21">
        <v>22193</v>
      </c>
      <c r="E301" s="21">
        <v>19910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</row>
    <row r="302" spans="1:11" x14ac:dyDescent="0.25">
      <c r="A302" s="21">
        <v>7800</v>
      </c>
      <c r="B302" s="21">
        <v>6150</v>
      </c>
      <c r="C302" s="21">
        <v>2915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</row>
    <row r="303" spans="1:11" x14ac:dyDescent="0.25">
      <c r="A303" s="21">
        <v>54000</v>
      </c>
      <c r="B303" s="21">
        <v>41396</v>
      </c>
      <c r="C303" s="21">
        <v>13964</v>
      </c>
      <c r="D303" s="21">
        <v>14630</v>
      </c>
      <c r="E303" s="21">
        <v>10095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</row>
    <row r="304" spans="1:11" x14ac:dyDescent="0.25">
      <c r="A304" s="21">
        <v>39000</v>
      </c>
      <c r="B304" s="21">
        <v>12620</v>
      </c>
      <c r="C304" s="21">
        <v>14897</v>
      </c>
      <c r="D304" s="21">
        <v>9365</v>
      </c>
      <c r="E304" s="21">
        <v>17386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</row>
    <row r="305" spans="1:11" x14ac:dyDescent="0.25">
      <c r="A305" s="21">
        <v>8500</v>
      </c>
      <c r="B305" s="21">
        <v>2839</v>
      </c>
      <c r="C305" s="21">
        <v>0</v>
      </c>
      <c r="D305" s="21">
        <v>3805</v>
      </c>
      <c r="E305" s="21">
        <v>2651</v>
      </c>
      <c r="F305" s="21">
        <v>1650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</row>
    <row r="306" spans="1:11" x14ac:dyDescent="0.25">
      <c r="A306" s="21">
        <v>19000</v>
      </c>
      <c r="B306" s="21">
        <v>11193</v>
      </c>
      <c r="C306" s="21">
        <v>8236</v>
      </c>
      <c r="D306" s="21">
        <v>5741</v>
      </c>
      <c r="E306" s="21">
        <v>5011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</row>
    <row r="307" spans="1:11" x14ac:dyDescent="0.25">
      <c r="A307" s="21">
        <v>9200</v>
      </c>
      <c r="B307" s="21">
        <v>7139</v>
      </c>
      <c r="C307" s="21">
        <v>2261</v>
      </c>
      <c r="D307" s="21">
        <v>2220</v>
      </c>
      <c r="E307" s="21">
        <v>2335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</row>
    <row r="308" spans="1:11" x14ac:dyDescent="0.25">
      <c r="A308" s="21">
        <v>13000</v>
      </c>
      <c r="B308" s="21">
        <v>11399</v>
      </c>
      <c r="C308" s="21">
        <v>2454</v>
      </c>
      <c r="D308" s="21">
        <v>2147</v>
      </c>
      <c r="E308" s="21">
        <v>2145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</row>
    <row r="309" spans="1:11" x14ac:dyDescent="0.25">
      <c r="A309" s="21">
        <v>83000</v>
      </c>
      <c r="B309" s="21">
        <v>43096</v>
      </c>
      <c r="C309" s="21">
        <v>10425</v>
      </c>
      <c r="D309" s="21">
        <v>8690</v>
      </c>
      <c r="E309" s="21">
        <v>18053</v>
      </c>
      <c r="F309" s="21">
        <v>21852</v>
      </c>
      <c r="G309" s="21">
        <v>12559</v>
      </c>
      <c r="H309" s="21">
        <v>12603</v>
      </c>
      <c r="I309" s="21">
        <v>15401</v>
      </c>
      <c r="J309" s="21">
        <v>6673</v>
      </c>
      <c r="K309" s="21">
        <v>0</v>
      </c>
    </row>
    <row r="310" spans="1:11" x14ac:dyDescent="0.25">
      <c r="A310" s="21">
        <v>0</v>
      </c>
      <c r="B310" s="21">
        <v>0</v>
      </c>
      <c r="C310" s="21">
        <v>0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</row>
    <row r="311" spans="1:11" x14ac:dyDescent="0.25">
      <c r="A311" s="21">
        <v>6200</v>
      </c>
      <c r="B311" s="21">
        <v>4096</v>
      </c>
      <c r="C311" s="21">
        <v>1808</v>
      </c>
      <c r="D311" s="21">
        <v>3022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</row>
    <row r="312" spans="1:11" x14ac:dyDescent="0.25">
      <c r="A312" s="21">
        <v>0</v>
      </c>
      <c r="B312" s="21">
        <v>0</v>
      </c>
      <c r="C312" s="21">
        <v>0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</row>
    <row r="313" spans="1:11" x14ac:dyDescent="0.25">
      <c r="A313" s="21">
        <v>0</v>
      </c>
      <c r="B313" s="21">
        <v>0</v>
      </c>
      <c r="C313" s="21">
        <v>0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</row>
    <row r="314" spans="1:11" x14ac:dyDescent="0.25">
      <c r="A314" s="21">
        <v>79000</v>
      </c>
      <c r="B314" s="21">
        <v>41784</v>
      </c>
      <c r="C314" s="21">
        <v>20695</v>
      </c>
      <c r="D314" s="21">
        <v>38629</v>
      </c>
      <c r="E314" s="21">
        <v>12036</v>
      </c>
      <c r="F314" s="21">
        <v>3075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</row>
    <row r="315" spans="1:11" x14ac:dyDescent="0.25">
      <c r="A315" s="21">
        <v>80000</v>
      </c>
      <c r="B315" s="21">
        <v>31714</v>
      </c>
      <c r="C315" s="21">
        <v>17485</v>
      </c>
      <c r="D315" s="21">
        <v>14915</v>
      </c>
      <c r="E315" s="21">
        <v>38876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</row>
    <row r="316" spans="1:11" x14ac:dyDescent="0.25">
      <c r="A316" s="21">
        <v>390000</v>
      </c>
      <c r="B316" s="21">
        <v>356510</v>
      </c>
      <c r="C316" s="21">
        <v>60288</v>
      </c>
      <c r="D316" s="21">
        <v>8199</v>
      </c>
      <c r="E316" s="21">
        <v>2641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</row>
    <row r="317" spans="1:11" x14ac:dyDescent="0.25">
      <c r="A317" s="21">
        <v>76000</v>
      </c>
      <c r="B317" s="21">
        <v>64309</v>
      </c>
      <c r="C317" s="21">
        <v>15966</v>
      </c>
      <c r="D317" s="21">
        <v>16722</v>
      </c>
      <c r="E317" s="21">
        <v>20475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</row>
    <row r="318" spans="1:11" x14ac:dyDescent="0.25">
      <c r="A318" s="21">
        <v>27000</v>
      </c>
      <c r="B318" s="21">
        <v>18236</v>
      </c>
      <c r="C318" s="21">
        <v>7701</v>
      </c>
      <c r="D318" s="21">
        <v>6089</v>
      </c>
      <c r="E318" s="21">
        <v>1692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</row>
    <row r="319" spans="1:11" x14ac:dyDescent="0.25">
      <c r="A319" s="21">
        <v>15000</v>
      </c>
      <c r="B319" s="21">
        <v>9450</v>
      </c>
      <c r="C319" s="21">
        <v>3656</v>
      </c>
      <c r="D319" s="21">
        <v>5983</v>
      </c>
      <c r="E319" s="21">
        <v>2764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</row>
    <row r="320" spans="1:11" x14ac:dyDescent="0.25">
      <c r="A320" s="21">
        <v>44000</v>
      </c>
      <c r="B320" s="21">
        <v>33673</v>
      </c>
      <c r="C320" s="21">
        <v>18081</v>
      </c>
      <c r="D320" s="21">
        <v>18087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</row>
    <row r="321" spans="1:11" x14ac:dyDescent="0.25">
      <c r="A321" s="21">
        <v>26000</v>
      </c>
      <c r="B321" s="21">
        <v>22352</v>
      </c>
      <c r="C321" s="21">
        <v>5595</v>
      </c>
      <c r="D321" s="21">
        <v>4684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</row>
    <row r="322" spans="1:11" x14ac:dyDescent="0.25">
      <c r="A322" s="21">
        <v>24000</v>
      </c>
      <c r="B322" s="21">
        <v>21162</v>
      </c>
      <c r="C322" s="21">
        <v>6062</v>
      </c>
      <c r="D322" s="21">
        <v>5175</v>
      </c>
      <c r="E322" s="21">
        <v>3133</v>
      </c>
      <c r="F322" s="21">
        <v>3234</v>
      </c>
      <c r="G322" s="21">
        <v>3027</v>
      </c>
      <c r="H322" s="21">
        <v>2893</v>
      </c>
      <c r="I322" s="21">
        <v>0</v>
      </c>
      <c r="J322" s="21">
        <v>0</v>
      </c>
      <c r="K322" s="21">
        <v>0</v>
      </c>
    </row>
    <row r="323" spans="1:11" x14ac:dyDescent="0.25">
      <c r="A323" s="21">
        <v>100000</v>
      </c>
      <c r="B323" s="21">
        <v>92210</v>
      </c>
      <c r="C323" s="21">
        <v>30096</v>
      </c>
      <c r="D323" s="21">
        <v>7301</v>
      </c>
      <c r="E323" s="21">
        <v>2800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</row>
    <row r="324" spans="1:11" x14ac:dyDescent="0.25">
      <c r="A324" s="21">
        <v>24000</v>
      </c>
      <c r="B324" s="21">
        <v>19931</v>
      </c>
      <c r="C324" s="21">
        <v>5688</v>
      </c>
      <c r="D324" s="21">
        <v>5893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</row>
    <row r="325" spans="1:11" x14ac:dyDescent="0.25">
      <c r="A325" s="21">
        <v>110000</v>
      </c>
      <c r="B325" s="21">
        <v>66283</v>
      </c>
      <c r="C325" s="21">
        <v>31897</v>
      </c>
      <c r="D325" s="21">
        <v>28564</v>
      </c>
      <c r="E325" s="21">
        <v>30218</v>
      </c>
      <c r="F325" s="21">
        <v>33216</v>
      </c>
      <c r="G325" s="21">
        <v>24939</v>
      </c>
      <c r="H325" s="21">
        <v>10300</v>
      </c>
      <c r="I325" s="21">
        <v>0</v>
      </c>
      <c r="J325" s="21">
        <v>0</v>
      </c>
      <c r="K325" s="21">
        <v>0</v>
      </c>
    </row>
    <row r="326" spans="1:11" x14ac:dyDescent="0.25">
      <c r="A326" s="21">
        <v>7000</v>
      </c>
      <c r="B326" s="21">
        <v>6420</v>
      </c>
      <c r="C326" s="21">
        <v>2940</v>
      </c>
      <c r="D326" s="21">
        <v>2488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</row>
    <row r="327" spans="1:11" x14ac:dyDescent="0.25">
      <c r="A327" s="21">
        <v>81000</v>
      </c>
      <c r="B327" s="21">
        <v>54146</v>
      </c>
      <c r="C327" s="21">
        <v>30508</v>
      </c>
      <c r="D327" s="21">
        <v>22036</v>
      </c>
      <c r="E327" s="21">
        <v>14587</v>
      </c>
      <c r="F327" s="21">
        <v>17045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</row>
    <row r="328" spans="1:11" x14ac:dyDescent="0.25">
      <c r="A328" s="21">
        <v>0</v>
      </c>
      <c r="B328" s="21">
        <v>0</v>
      </c>
      <c r="C328" s="21">
        <v>0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</row>
    <row r="329" spans="1:11" x14ac:dyDescent="0.25">
      <c r="A329" s="21">
        <v>14000</v>
      </c>
      <c r="B329" s="21">
        <v>11800</v>
      </c>
      <c r="C329" s="21">
        <v>4720</v>
      </c>
      <c r="D329" s="21">
        <v>3449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</row>
    <row r="330" spans="1:11" x14ac:dyDescent="0.25">
      <c r="A330" s="21">
        <v>57000</v>
      </c>
      <c r="B330" s="21">
        <v>24279</v>
      </c>
      <c r="C330" s="21">
        <v>17995</v>
      </c>
      <c r="D330" s="21">
        <v>29770</v>
      </c>
      <c r="E330" s="21">
        <v>8140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</row>
    <row r="331" spans="1:11" x14ac:dyDescent="0.25">
      <c r="A331" s="21">
        <v>8800</v>
      </c>
      <c r="B331" s="21">
        <v>7106</v>
      </c>
      <c r="C331" s="21">
        <v>0</v>
      </c>
      <c r="D331" s="21">
        <v>2501</v>
      </c>
      <c r="E331" s="21">
        <v>1748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</row>
    <row r="332" spans="1:11" x14ac:dyDescent="0.25">
      <c r="A332" s="21">
        <v>110000</v>
      </c>
      <c r="B332" s="21">
        <v>83000</v>
      </c>
      <c r="C332" s="21">
        <v>29503</v>
      </c>
      <c r="D332" s="21">
        <v>19126</v>
      </c>
      <c r="E332" s="21">
        <v>18137</v>
      </c>
      <c r="F332" s="21">
        <v>4602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</row>
    <row r="333" spans="1:11" x14ac:dyDescent="0.25">
      <c r="A333" s="21">
        <v>100000</v>
      </c>
      <c r="B333" s="21">
        <v>39156</v>
      </c>
      <c r="C333" s="21">
        <v>41853</v>
      </c>
      <c r="D333" s="21">
        <v>33890</v>
      </c>
      <c r="E333" s="21">
        <v>37155</v>
      </c>
      <c r="F333" s="21">
        <v>2840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</row>
    <row r="334" spans="1:11" x14ac:dyDescent="0.25">
      <c r="A334" s="21">
        <v>3300</v>
      </c>
      <c r="B334" s="21">
        <v>2422</v>
      </c>
      <c r="C334" s="21">
        <v>0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</row>
    <row r="335" spans="1:11" x14ac:dyDescent="0.25">
      <c r="A335" s="21">
        <v>90000</v>
      </c>
      <c r="B335" s="21">
        <v>57949</v>
      </c>
      <c r="C335" s="21">
        <v>26281</v>
      </c>
      <c r="D335" s="21">
        <v>0</v>
      </c>
      <c r="E335" s="21">
        <v>4059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</row>
    <row r="336" spans="1:11" x14ac:dyDescent="0.25">
      <c r="A336" s="21">
        <v>110000</v>
      </c>
      <c r="B336" s="21">
        <v>49514</v>
      </c>
      <c r="C336" s="21">
        <v>67684</v>
      </c>
      <c r="D336" s="21">
        <v>16231</v>
      </c>
      <c r="E336" s="21">
        <v>11550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</row>
    <row r="337" spans="1:11" x14ac:dyDescent="0.25">
      <c r="A337" s="21">
        <v>36000</v>
      </c>
      <c r="B337" s="21">
        <v>29557</v>
      </c>
      <c r="C337" s="21">
        <v>11404</v>
      </c>
      <c r="D337" s="21">
        <v>10174</v>
      </c>
      <c r="E337" s="21">
        <v>2805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</row>
    <row r="338" spans="1:11" x14ac:dyDescent="0.25">
      <c r="A338" s="21">
        <v>6200</v>
      </c>
      <c r="B338" s="21">
        <v>5173</v>
      </c>
      <c r="C338" s="21">
        <v>2106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</row>
    <row r="339" spans="1:11" x14ac:dyDescent="0.25">
      <c r="A339" s="21">
        <v>54000</v>
      </c>
      <c r="B339" s="21">
        <v>35329</v>
      </c>
      <c r="C339" s="21">
        <v>29312</v>
      </c>
      <c r="D339" s="21">
        <v>14558</v>
      </c>
      <c r="E339" s="21">
        <v>10492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</row>
    <row r="340" spans="1:11" x14ac:dyDescent="0.25">
      <c r="A340" s="21">
        <v>18000</v>
      </c>
      <c r="B340" s="21">
        <v>14017</v>
      </c>
      <c r="C340" s="21">
        <v>7590</v>
      </c>
      <c r="D340" s="21">
        <v>5576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</row>
    <row r="341" spans="1:11" x14ac:dyDescent="0.25">
      <c r="A341" s="21">
        <v>62000</v>
      </c>
      <c r="B341" s="21">
        <v>40170</v>
      </c>
      <c r="C341" s="21">
        <v>16245</v>
      </c>
      <c r="D341" s="21">
        <v>19991</v>
      </c>
      <c r="E341" s="21">
        <v>19743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</row>
    <row r="342" spans="1:11" x14ac:dyDescent="0.25">
      <c r="A342" s="21">
        <v>20000</v>
      </c>
      <c r="B342" s="21">
        <v>16853</v>
      </c>
      <c r="C342" s="21">
        <v>5599</v>
      </c>
      <c r="D342" s="21">
        <v>5390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</row>
    <row r="343" spans="1:11" x14ac:dyDescent="0.25">
      <c r="A343" s="21">
        <v>6400</v>
      </c>
      <c r="B343" s="21">
        <v>3897</v>
      </c>
      <c r="C343" s="21">
        <v>1525</v>
      </c>
      <c r="D343" s="21">
        <v>2644</v>
      </c>
      <c r="E343" s="21">
        <v>1712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</row>
    <row r="344" spans="1:11" x14ac:dyDescent="0.25">
      <c r="A344" s="21">
        <v>8700</v>
      </c>
      <c r="B344" s="21">
        <v>4267</v>
      </c>
      <c r="C344" s="21">
        <v>2714</v>
      </c>
      <c r="D344" s="21">
        <v>2554</v>
      </c>
      <c r="E344" s="21">
        <v>2757</v>
      </c>
      <c r="F344" s="21">
        <v>1921</v>
      </c>
      <c r="G344" s="21">
        <v>2319</v>
      </c>
      <c r="H344" s="21">
        <v>0</v>
      </c>
      <c r="I344" s="21">
        <v>0</v>
      </c>
      <c r="J344" s="21">
        <v>0</v>
      </c>
      <c r="K344" s="21">
        <v>0</v>
      </c>
    </row>
    <row r="345" spans="1:11" x14ac:dyDescent="0.25">
      <c r="A345" s="21">
        <v>2600</v>
      </c>
      <c r="B345" s="21">
        <v>2103</v>
      </c>
      <c r="C345" s="21">
        <v>0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</row>
    <row r="346" spans="1:11" x14ac:dyDescent="0.25">
      <c r="A346" s="21">
        <v>3400</v>
      </c>
      <c r="B346" s="21">
        <v>2172</v>
      </c>
      <c r="C346" s="21">
        <v>0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</row>
    <row r="347" spans="1:11" x14ac:dyDescent="0.25">
      <c r="A347" s="21">
        <v>56000</v>
      </c>
      <c r="B347" s="21">
        <v>56297</v>
      </c>
      <c r="C347" s="21">
        <v>0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</row>
    <row r="348" spans="1:11" x14ac:dyDescent="0.25">
      <c r="A348" s="21">
        <v>3000</v>
      </c>
      <c r="B348" s="21">
        <v>0</v>
      </c>
      <c r="C348" s="21">
        <v>0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</row>
    <row r="349" spans="1:11" x14ac:dyDescent="0.25">
      <c r="A349" s="21">
        <v>4500</v>
      </c>
      <c r="B349" s="21">
        <v>3092</v>
      </c>
      <c r="C349" s="21">
        <v>0</v>
      </c>
      <c r="D349" s="21">
        <v>0</v>
      </c>
      <c r="E349" s="21">
        <v>1564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</row>
    <row r="350" spans="1:11" x14ac:dyDescent="0.25">
      <c r="A350" s="21">
        <v>60000</v>
      </c>
      <c r="B350" s="21">
        <v>29110</v>
      </c>
      <c r="C350" s="21">
        <v>15658</v>
      </c>
      <c r="D350" s="21">
        <v>19530</v>
      </c>
      <c r="E350" s="21">
        <v>18441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</row>
    <row r="351" spans="1:11" x14ac:dyDescent="0.25">
      <c r="A351" s="21">
        <v>40000</v>
      </c>
      <c r="B351" s="21">
        <v>30653</v>
      </c>
      <c r="C351" s="21">
        <v>12426</v>
      </c>
      <c r="D351" s="21">
        <v>11069</v>
      </c>
      <c r="E351" s="21">
        <v>13339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</row>
    <row r="352" spans="1:11" x14ac:dyDescent="0.25">
      <c r="A352" s="21">
        <v>4100</v>
      </c>
      <c r="B352" s="21">
        <v>2690</v>
      </c>
      <c r="C352" s="21">
        <v>0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</row>
    <row r="353" spans="1:11" x14ac:dyDescent="0.25">
      <c r="A353" s="21">
        <v>0</v>
      </c>
      <c r="B353" s="21">
        <v>0</v>
      </c>
      <c r="C353" s="21">
        <v>0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</row>
    <row r="354" spans="1:11" x14ac:dyDescent="0.25">
      <c r="A354" s="21">
        <v>71000</v>
      </c>
      <c r="B354" s="21">
        <v>64406</v>
      </c>
      <c r="C354" s="21">
        <v>16694</v>
      </c>
      <c r="D354" s="21">
        <v>15902</v>
      </c>
      <c r="E354" s="21">
        <v>11532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</row>
    <row r="355" spans="1:11" x14ac:dyDescent="0.25">
      <c r="A355" s="21">
        <v>220000</v>
      </c>
      <c r="B355" s="21">
        <v>99981</v>
      </c>
      <c r="C355" s="21">
        <v>43462</v>
      </c>
      <c r="D355" s="21">
        <v>106398</v>
      </c>
      <c r="E355" s="21">
        <v>24083</v>
      </c>
      <c r="F355" s="21">
        <v>4877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</row>
    <row r="356" spans="1:11" x14ac:dyDescent="0.25">
      <c r="A356" s="21">
        <v>9800</v>
      </c>
      <c r="B356" s="21">
        <v>0</v>
      </c>
      <c r="C356" s="21">
        <v>0</v>
      </c>
      <c r="D356" s="21">
        <v>2135</v>
      </c>
      <c r="E356" s="21">
        <v>1824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</row>
    <row r="357" spans="1:11" x14ac:dyDescent="0.25">
      <c r="A357" s="21">
        <v>2200</v>
      </c>
      <c r="B357" s="21">
        <v>1851</v>
      </c>
      <c r="C357" s="21">
        <v>0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</row>
    <row r="358" spans="1:11" x14ac:dyDescent="0.25">
      <c r="A358" s="21">
        <v>2400</v>
      </c>
      <c r="B358" s="21">
        <v>0</v>
      </c>
      <c r="C358" s="21">
        <v>0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</row>
    <row r="359" spans="1:11" x14ac:dyDescent="0.25">
      <c r="A359" s="21">
        <v>14000</v>
      </c>
      <c r="B359" s="21">
        <v>9241</v>
      </c>
      <c r="C359" s="21">
        <v>4411</v>
      </c>
      <c r="D359" s="21">
        <v>3212</v>
      </c>
      <c r="E359" s="21">
        <v>3066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</row>
    <row r="360" spans="1:11" x14ac:dyDescent="0.25">
      <c r="A360" s="21">
        <v>17000</v>
      </c>
      <c r="B360" s="21">
        <v>10953</v>
      </c>
      <c r="C360" s="21">
        <v>10636</v>
      </c>
      <c r="D360" s="21">
        <v>3825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</row>
    <row r="361" spans="1:11" x14ac:dyDescent="0.25">
      <c r="A361" s="21">
        <v>2800</v>
      </c>
      <c r="B361" s="21">
        <v>2694</v>
      </c>
      <c r="C361" s="21">
        <v>0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</row>
    <row r="362" spans="1:11" x14ac:dyDescent="0.25">
      <c r="A362" s="21">
        <v>19000</v>
      </c>
      <c r="B362" s="21">
        <v>12075</v>
      </c>
      <c r="C362" s="21">
        <v>6692</v>
      </c>
      <c r="D362" s="21">
        <v>4100</v>
      </c>
      <c r="E362" s="21">
        <v>4338</v>
      </c>
      <c r="F362" s="21">
        <v>2386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</row>
    <row r="363" spans="1:11" x14ac:dyDescent="0.25">
      <c r="A363" s="21">
        <v>0</v>
      </c>
      <c r="B363" s="21">
        <v>0</v>
      </c>
      <c r="C363" s="21">
        <v>0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</row>
    <row r="364" spans="1:11" x14ac:dyDescent="0.25">
      <c r="A364" s="21">
        <v>140000</v>
      </c>
      <c r="B364" s="21">
        <v>95995</v>
      </c>
      <c r="C364" s="21">
        <v>53389</v>
      </c>
      <c r="D364" s="21">
        <v>25346</v>
      </c>
      <c r="E364" s="21">
        <v>5324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</row>
    <row r="365" spans="1:11" x14ac:dyDescent="0.25">
      <c r="A365" s="21">
        <v>33000</v>
      </c>
      <c r="B365" s="21">
        <v>16223</v>
      </c>
      <c r="C365" s="21">
        <v>17962</v>
      </c>
      <c r="D365" s="21">
        <v>4395</v>
      </c>
      <c r="E365" s="21">
        <v>5004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</row>
    <row r="366" spans="1:11" x14ac:dyDescent="0.25">
      <c r="A366" s="21">
        <v>73000</v>
      </c>
      <c r="B366" s="21">
        <v>36222</v>
      </c>
      <c r="C366" s="21">
        <v>22566</v>
      </c>
      <c r="D366" s="21">
        <v>35269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</row>
    <row r="367" spans="1:11" x14ac:dyDescent="0.25">
      <c r="A367" s="21">
        <v>7300</v>
      </c>
      <c r="B367" s="21">
        <v>6913</v>
      </c>
      <c r="C367" s="21">
        <v>0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</row>
    <row r="368" spans="1:11" x14ac:dyDescent="0.25">
      <c r="A368" s="21">
        <v>16000</v>
      </c>
      <c r="B368" s="21">
        <v>11189</v>
      </c>
      <c r="C368" s="21">
        <v>3862</v>
      </c>
      <c r="D368" s="21">
        <v>3260</v>
      </c>
      <c r="E368" s="21">
        <v>3287</v>
      </c>
      <c r="F368" s="21">
        <v>4085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</row>
    <row r="369" spans="1:11" x14ac:dyDescent="0.25">
      <c r="A369" s="21">
        <v>2500</v>
      </c>
      <c r="B369" s="21">
        <v>2186</v>
      </c>
      <c r="C369" s="21">
        <v>0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</row>
    <row r="370" spans="1:11" x14ac:dyDescent="0.25">
      <c r="A370" s="21">
        <v>71000</v>
      </c>
      <c r="B370" s="21">
        <v>58516</v>
      </c>
      <c r="C370" s="21">
        <v>13222</v>
      </c>
      <c r="D370" s="21">
        <v>12314</v>
      </c>
      <c r="E370" s="21">
        <v>8971</v>
      </c>
      <c r="F370" s="21">
        <v>8247</v>
      </c>
      <c r="G370" s="21">
        <v>3272</v>
      </c>
      <c r="H370" s="21">
        <v>0</v>
      </c>
      <c r="I370" s="21">
        <v>0</v>
      </c>
      <c r="J370" s="21">
        <v>0</v>
      </c>
      <c r="K370" s="21">
        <v>0</v>
      </c>
    </row>
    <row r="371" spans="1:11" x14ac:dyDescent="0.25">
      <c r="A371" s="21">
        <v>1600</v>
      </c>
      <c r="B371" s="21">
        <v>0</v>
      </c>
      <c r="C371" s="21">
        <v>0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</row>
    <row r="372" spans="1:11" x14ac:dyDescent="0.25">
      <c r="A372" s="21">
        <v>10000</v>
      </c>
      <c r="B372" s="21">
        <v>6449</v>
      </c>
      <c r="C372" s="21">
        <v>3844</v>
      </c>
      <c r="D372" s="21">
        <v>2559</v>
      </c>
      <c r="E372" s="21">
        <v>2814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</row>
    <row r="373" spans="1:11" x14ac:dyDescent="0.25">
      <c r="A373" s="21">
        <v>15000</v>
      </c>
      <c r="B373" s="21">
        <v>11858</v>
      </c>
      <c r="C373" s="21">
        <v>0</v>
      </c>
      <c r="D373" s="21">
        <v>2830</v>
      </c>
      <c r="E373" s="21">
        <v>2997</v>
      </c>
      <c r="F373" s="21">
        <v>2018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</row>
    <row r="374" spans="1:11" x14ac:dyDescent="0.25">
      <c r="A374" s="21">
        <v>24000</v>
      </c>
      <c r="B374" s="21">
        <v>19865</v>
      </c>
      <c r="C374" s="21">
        <v>4431</v>
      </c>
      <c r="D374" s="21">
        <v>3099</v>
      </c>
      <c r="E374" s="21">
        <v>5364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</row>
    <row r="375" spans="1:11" x14ac:dyDescent="0.25">
      <c r="A375" s="21">
        <v>72000</v>
      </c>
      <c r="B375" s="21">
        <v>52033</v>
      </c>
      <c r="C375" s="21">
        <v>20144</v>
      </c>
      <c r="D375" s="21">
        <v>15400</v>
      </c>
      <c r="E375" s="21">
        <v>13988</v>
      </c>
      <c r="F375" s="21">
        <v>3108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</row>
    <row r="376" spans="1:11" x14ac:dyDescent="0.25">
      <c r="A376" s="21">
        <v>2300</v>
      </c>
      <c r="B376" s="21">
        <v>0</v>
      </c>
      <c r="C376" s="21">
        <v>0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</row>
    <row r="377" spans="1:11" x14ac:dyDescent="0.25">
      <c r="A377" s="21">
        <v>9700</v>
      </c>
      <c r="B377" s="21">
        <v>5991</v>
      </c>
      <c r="C377" s="21">
        <v>1502</v>
      </c>
      <c r="D377" s="21">
        <v>3314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</row>
    <row r="378" spans="1:11" x14ac:dyDescent="0.25">
      <c r="A378" s="21">
        <v>2900</v>
      </c>
      <c r="B378" s="21">
        <v>1933</v>
      </c>
      <c r="C378" s="21">
        <v>0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</row>
    <row r="379" spans="1:11" x14ac:dyDescent="0.25">
      <c r="A379" s="21">
        <v>6300</v>
      </c>
      <c r="B379" s="21">
        <v>5350</v>
      </c>
      <c r="C379" s="21">
        <v>1503</v>
      </c>
      <c r="D379" s="21">
        <v>1959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</row>
    <row r="380" spans="1:11" x14ac:dyDescent="0.25">
      <c r="A380" s="21">
        <v>0</v>
      </c>
      <c r="B380" s="21">
        <v>0</v>
      </c>
      <c r="C380" s="21">
        <v>0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</row>
    <row r="381" spans="1:11" x14ac:dyDescent="0.25">
      <c r="A381" s="21">
        <v>2200</v>
      </c>
      <c r="B381" s="21">
        <v>2115</v>
      </c>
      <c r="C381" s="21">
        <v>0</v>
      </c>
      <c r="D381" s="21">
        <v>0</v>
      </c>
      <c r="E381" s="21">
        <v>0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</row>
    <row r="382" spans="1:11" x14ac:dyDescent="0.25">
      <c r="A382" s="21">
        <v>22000</v>
      </c>
      <c r="B382" s="21">
        <v>15935</v>
      </c>
      <c r="C382" s="21">
        <v>8302</v>
      </c>
      <c r="D382" s="21">
        <v>6565</v>
      </c>
      <c r="E382" s="21">
        <v>2916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</row>
    <row r="383" spans="1:11" x14ac:dyDescent="0.25">
      <c r="A383" s="21">
        <v>11000</v>
      </c>
      <c r="B383" s="21">
        <v>6999</v>
      </c>
      <c r="C383" s="21">
        <v>3504</v>
      </c>
      <c r="D383" s="21">
        <v>2848</v>
      </c>
      <c r="E383" s="21">
        <v>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</row>
    <row r="384" spans="1:11" x14ac:dyDescent="0.25">
      <c r="A384" s="21">
        <v>4900</v>
      </c>
      <c r="B384" s="21">
        <v>3156</v>
      </c>
      <c r="C384" s="21">
        <v>2480</v>
      </c>
      <c r="D384" s="21">
        <v>0</v>
      </c>
      <c r="E384" s="21">
        <v>2011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</row>
    <row r="385" spans="1:11" x14ac:dyDescent="0.25">
      <c r="A385" s="21">
        <v>43000</v>
      </c>
      <c r="B385" s="21">
        <v>29991</v>
      </c>
      <c r="C385" s="21">
        <v>14816</v>
      </c>
      <c r="D385" s="21">
        <v>9685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</row>
    <row r="386" spans="1:11" x14ac:dyDescent="0.25">
      <c r="A386" s="21">
        <v>24000</v>
      </c>
      <c r="B386" s="21">
        <v>0</v>
      </c>
      <c r="C386" s="21">
        <v>7628</v>
      </c>
      <c r="D386" s="21">
        <v>5106</v>
      </c>
      <c r="E386" s="21">
        <v>8446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</row>
    <row r="387" spans="1:11" x14ac:dyDescent="0.25">
      <c r="A387" s="21">
        <v>21000</v>
      </c>
      <c r="B387" s="21">
        <v>14406</v>
      </c>
      <c r="C387" s="21">
        <v>9257</v>
      </c>
      <c r="D387" s="21">
        <v>7842</v>
      </c>
      <c r="E387" s="21">
        <v>5327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</row>
    <row r="388" spans="1:11" x14ac:dyDescent="0.25">
      <c r="A388" s="21">
        <v>5100</v>
      </c>
      <c r="B388" s="21">
        <v>2571</v>
      </c>
      <c r="C388" s="21">
        <v>2862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</row>
    <row r="389" spans="1:11" x14ac:dyDescent="0.25">
      <c r="A389" s="21">
        <v>12000</v>
      </c>
      <c r="B389" s="21">
        <v>7798</v>
      </c>
      <c r="C389" s="21">
        <v>3985</v>
      </c>
      <c r="D389" s="21">
        <v>5112</v>
      </c>
      <c r="E389" s="21">
        <v>3640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</row>
    <row r="390" spans="1:11" x14ac:dyDescent="0.25">
      <c r="A390" s="21">
        <v>9600</v>
      </c>
      <c r="B390" s="21">
        <v>8448</v>
      </c>
      <c r="C390" s="21">
        <v>3235</v>
      </c>
      <c r="D390" s="21">
        <v>2824</v>
      </c>
      <c r="E390" s="21">
        <v>2576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</row>
    <row r="391" spans="1:11" x14ac:dyDescent="0.25">
      <c r="A391" s="21">
        <v>0</v>
      </c>
      <c r="B391" s="21">
        <v>0</v>
      </c>
      <c r="C391" s="21">
        <v>0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</row>
    <row r="392" spans="1:11" x14ac:dyDescent="0.25">
      <c r="A392" s="21">
        <v>5800</v>
      </c>
      <c r="B392" s="21">
        <v>2935</v>
      </c>
      <c r="C392" s="21">
        <v>1927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</row>
    <row r="393" spans="1:11" x14ac:dyDescent="0.25">
      <c r="A393" s="21">
        <v>0</v>
      </c>
      <c r="B393" s="21">
        <v>0</v>
      </c>
      <c r="C393" s="21">
        <v>0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</row>
    <row r="394" spans="1:11" x14ac:dyDescent="0.25">
      <c r="A394" s="21">
        <v>91000</v>
      </c>
      <c r="B394" s="21">
        <v>71623</v>
      </c>
      <c r="C394" s="21">
        <v>36572</v>
      </c>
      <c r="D394" s="21">
        <v>23931</v>
      </c>
      <c r="E394" s="21">
        <v>2736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</row>
    <row r="395" spans="1:11" x14ac:dyDescent="0.25">
      <c r="A395" s="21">
        <v>58000</v>
      </c>
      <c r="B395" s="21">
        <v>51353</v>
      </c>
      <c r="C395" s="21">
        <v>9264</v>
      </c>
      <c r="D395" s="21">
        <v>6056</v>
      </c>
      <c r="E395" s="21">
        <v>0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</row>
    <row r="396" spans="1:11" x14ac:dyDescent="0.25">
      <c r="A396" s="21">
        <v>75000</v>
      </c>
      <c r="B396" s="21">
        <v>47097</v>
      </c>
      <c r="C396" s="21">
        <v>38411</v>
      </c>
      <c r="D396" s="21">
        <v>14294</v>
      </c>
      <c r="E396" s="21">
        <v>6066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</row>
    <row r="397" spans="1:11" x14ac:dyDescent="0.25">
      <c r="A397" s="21">
        <v>73000</v>
      </c>
      <c r="B397" s="21">
        <v>47949</v>
      </c>
      <c r="C397" s="21">
        <v>11908</v>
      </c>
      <c r="D397" s="21">
        <v>31471</v>
      </c>
      <c r="E397" s="21">
        <v>4544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</row>
    <row r="398" spans="1:11" x14ac:dyDescent="0.25">
      <c r="A398" s="21">
        <v>0</v>
      </c>
      <c r="B398" s="21">
        <v>0</v>
      </c>
      <c r="C398" s="21">
        <v>0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</row>
    <row r="399" spans="1:11" x14ac:dyDescent="0.25">
      <c r="A399" s="21">
        <v>69000</v>
      </c>
      <c r="B399" s="21">
        <v>17945</v>
      </c>
      <c r="C399" s="21">
        <v>15359</v>
      </c>
      <c r="D399" s="21">
        <v>45836</v>
      </c>
      <c r="E399" s="21">
        <v>8708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</row>
    <row r="400" spans="1:11" x14ac:dyDescent="0.25">
      <c r="A400" s="21">
        <v>19000</v>
      </c>
      <c r="B400" s="21">
        <v>17216</v>
      </c>
      <c r="C400" s="21">
        <v>3495</v>
      </c>
      <c r="D400" s="21">
        <v>3529</v>
      </c>
      <c r="E400" s="21">
        <v>0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</row>
    <row r="401" spans="1:11" x14ac:dyDescent="0.25">
      <c r="A401" s="21">
        <v>8100</v>
      </c>
      <c r="B401" s="21">
        <v>7281</v>
      </c>
      <c r="C401" s="21">
        <v>3129</v>
      </c>
      <c r="D401" s="21">
        <v>2939</v>
      </c>
      <c r="E401" s="21">
        <v>0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</row>
    <row r="402" spans="1:11" x14ac:dyDescent="0.25">
      <c r="A402" s="21">
        <v>69000</v>
      </c>
      <c r="B402" s="21">
        <v>31973</v>
      </c>
      <c r="C402" s="21">
        <v>10296</v>
      </c>
      <c r="D402" s="21">
        <v>44632</v>
      </c>
      <c r="E402" s="21">
        <v>10083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</row>
    <row r="403" spans="1:11" x14ac:dyDescent="0.25">
      <c r="A403" s="21">
        <v>11000</v>
      </c>
      <c r="B403" s="21">
        <v>8022</v>
      </c>
      <c r="C403" s="21">
        <v>4035</v>
      </c>
      <c r="D403" s="21">
        <v>3163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</row>
    <row r="404" spans="1:11" x14ac:dyDescent="0.25">
      <c r="A404" s="21">
        <v>0</v>
      </c>
      <c r="B404" s="21">
        <v>0</v>
      </c>
      <c r="C404" s="21">
        <v>0</v>
      </c>
      <c r="D404" s="21">
        <v>0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</row>
    <row r="405" spans="1:11" x14ac:dyDescent="0.25">
      <c r="A405" s="21">
        <v>26000</v>
      </c>
      <c r="B405" s="21">
        <v>20487</v>
      </c>
      <c r="C405" s="21">
        <v>8279</v>
      </c>
      <c r="D405" s="21">
        <v>8621</v>
      </c>
      <c r="E405" s="21">
        <v>0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</row>
    <row r="406" spans="1:11" x14ac:dyDescent="0.25">
      <c r="A406" s="21">
        <v>19000</v>
      </c>
      <c r="B406" s="21">
        <v>9598</v>
      </c>
      <c r="C406" s="21">
        <v>7005</v>
      </c>
      <c r="D406" s="21">
        <v>3144</v>
      </c>
      <c r="E406" s="21">
        <v>3493</v>
      </c>
      <c r="F406" s="21">
        <v>3309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</row>
    <row r="407" spans="1:11" x14ac:dyDescent="0.25">
      <c r="A407" s="21">
        <v>13000</v>
      </c>
      <c r="B407" s="21">
        <v>9713</v>
      </c>
      <c r="C407" s="21">
        <v>4157</v>
      </c>
      <c r="D407" s="21">
        <v>3040</v>
      </c>
      <c r="E407" s="21">
        <v>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</row>
    <row r="408" spans="1:11" x14ac:dyDescent="0.25">
      <c r="A408" s="21">
        <v>50000</v>
      </c>
      <c r="B408" s="21">
        <v>0</v>
      </c>
      <c r="C408" s="21">
        <v>18653</v>
      </c>
      <c r="D408" s="21">
        <v>11359</v>
      </c>
      <c r="E408" s="21">
        <v>0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</row>
    <row r="409" spans="1:11" x14ac:dyDescent="0.25">
      <c r="A409" s="21">
        <v>2500</v>
      </c>
      <c r="B409" s="21">
        <v>2149</v>
      </c>
      <c r="C409" s="21">
        <v>0</v>
      </c>
      <c r="D409" s="21">
        <v>0</v>
      </c>
      <c r="E409" s="21">
        <v>0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</row>
    <row r="410" spans="1:11" x14ac:dyDescent="0.25">
      <c r="A410" s="21">
        <v>8900</v>
      </c>
      <c r="B410" s="21">
        <v>6725</v>
      </c>
      <c r="C410" s="21">
        <v>3402</v>
      </c>
      <c r="D410" s="21">
        <v>2126</v>
      </c>
      <c r="E410" s="21">
        <v>0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</row>
    <row r="411" spans="1:11" x14ac:dyDescent="0.25">
      <c r="A411" s="21">
        <v>0</v>
      </c>
      <c r="B411" s="21">
        <v>0</v>
      </c>
      <c r="C411" s="21">
        <v>0</v>
      </c>
      <c r="D411" s="21">
        <v>0</v>
      </c>
      <c r="E411" s="21">
        <v>0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</row>
    <row r="412" spans="1:11" x14ac:dyDescent="0.25">
      <c r="A412" s="21">
        <v>26000</v>
      </c>
      <c r="B412" s="21">
        <v>12122</v>
      </c>
      <c r="C412" s="21">
        <v>13429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</row>
    <row r="413" spans="1:11" x14ac:dyDescent="0.25">
      <c r="A413" s="21">
        <v>3500</v>
      </c>
      <c r="B413" s="21">
        <v>2813</v>
      </c>
      <c r="C413" s="21">
        <v>0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</row>
    <row r="414" spans="1:11" x14ac:dyDescent="0.25">
      <c r="A414" s="21">
        <v>1800</v>
      </c>
      <c r="B414" s="21">
        <v>0</v>
      </c>
      <c r="C414" s="21">
        <v>0</v>
      </c>
      <c r="D414" s="21">
        <v>0</v>
      </c>
      <c r="E414" s="21">
        <v>0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</row>
    <row r="415" spans="1:11" x14ac:dyDescent="0.25">
      <c r="A415" s="21">
        <v>47000</v>
      </c>
      <c r="B415" s="21">
        <v>21097</v>
      </c>
      <c r="C415" s="21">
        <v>7877</v>
      </c>
      <c r="D415" s="21">
        <v>16638</v>
      </c>
      <c r="E415" s="21">
        <v>10377</v>
      </c>
      <c r="F415" s="21">
        <v>10280</v>
      </c>
      <c r="G415" s="21">
        <v>1840</v>
      </c>
      <c r="H415" s="21">
        <v>0</v>
      </c>
      <c r="I415" s="21">
        <v>0</v>
      </c>
      <c r="J415" s="21">
        <v>0</v>
      </c>
      <c r="K415" s="21">
        <v>0</v>
      </c>
    </row>
    <row r="416" spans="1:11" x14ac:dyDescent="0.25">
      <c r="A416" s="21">
        <v>0</v>
      </c>
      <c r="B416" s="21">
        <v>0</v>
      </c>
      <c r="C416" s="21">
        <v>0</v>
      </c>
      <c r="D416" s="21">
        <v>0</v>
      </c>
      <c r="E416" s="21">
        <v>0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</row>
    <row r="417" spans="1:11" x14ac:dyDescent="0.25">
      <c r="A417" s="21">
        <v>0</v>
      </c>
      <c r="B417" s="21">
        <v>0</v>
      </c>
      <c r="C417" s="21">
        <v>0</v>
      </c>
      <c r="D417" s="21">
        <v>0</v>
      </c>
      <c r="E417" s="21">
        <v>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</row>
    <row r="418" spans="1:11" x14ac:dyDescent="0.25">
      <c r="A418" s="21">
        <v>11000</v>
      </c>
      <c r="B418" s="21">
        <v>4980</v>
      </c>
      <c r="C418" s="21">
        <v>3073</v>
      </c>
      <c r="D418" s="21">
        <v>2039</v>
      </c>
      <c r="E418" s="21">
        <v>5347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</row>
    <row r="419" spans="1:11" x14ac:dyDescent="0.25">
      <c r="A419" s="21">
        <v>54000</v>
      </c>
      <c r="B419" s="21">
        <v>29546</v>
      </c>
      <c r="C419" s="21">
        <v>17456</v>
      </c>
      <c r="D419" s="21">
        <v>15941</v>
      </c>
      <c r="E419" s="21">
        <v>9345</v>
      </c>
      <c r="F419" s="21">
        <v>9964</v>
      </c>
      <c r="G419" s="21">
        <v>2000</v>
      </c>
      <c r="H419" s="21">
        <v>0</v>
      </c>
      <c r="I419" s="21">
        <v>0</v>
      </c>
      <c r="J419" s="21">
        <v>0</v>
      </c>
      <c r="K419" s="21">
        <v>0</v>
      </c>
    </row>
    <row r="420" spans="1:11" x14ac:dyDescent="0.25">
      <c r="A420" s="21">
        <v>85000</v>
      </c>
      <c r="B420" s="21">
        <v>35429</v>
      </c>
      <c r="C420" s="21">
        <v>32257</v>
      </c>
      <c r="D420" s="21">
        <v>40540</v>
      </c>
      <c r="E420" s="21">
        <v>29137</v>
      </c>
      <c r="F420" s="21">
        <v>10085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</row>
    <row r="421" spans="1:11" x14ac:dyDescent="0.25">
      <c r="A421" s="21">
        <v>13000</v>
      </c>
      <c r="B421" s="21">
        <v>11652</v>
      </c>
      <c r="C421" s="21">
        <v>3123</v>
      </c>
      <c r="D421" s="21">
        <v>2527</v>
      </c>
      <c r="E421" s="21">
        <v>2619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0</v>
      </c>
    </row>
    <row r="422" spans="1:11" x14ac:dyDescent="0.25">
      <c r="A422" s="21">
        <v>3300</v>
      </c>
      <c r="B422" s="21">
        <v>2201</v>
      </c>
      <c r="C422" s="21">
        <v>0</v>
      </c>
      <c r="D422" s="21">
        <v>0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</row>
    <row r="423" spans="1:11" x14ac:dyDescent="0.25">
      <c r="A423" s="21">
        <v>14000</v>
      </c>
      <c r="B423" s="21">
        <v>11315</v>
      </c>
      <c r="C423" s="21">
        <v>4550</v>
      </c>
      <c r="D423" s="21">
        <v>5271</v>
      </c>
      <c r="E423" s="21">
        <v>3876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</row>
    <row r="424" spans="1:11" x14ac:dyDescent="0.25">
      <c r="A424" s="21">
        <v>26000</v>
      </c>
      <c r="B424" s="21">
        <v>21909</v>
      </c>
      <c r="C424" s="21">
        <v>0</v>
      </c>
      <c r="D424" s="21">
        <v>6157</v>
      </c>
      <c r="E424" s="21">
        <v>0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</row>
    <row r="425" spans="1:11" x14ac:dyDescent="0.25">
      <c r="A425" s="21">
        <v>0</v>
      </c>
      <c r="B425" s="21">
        <v>0</v>
      </c>
      <c r="C425" s="21">
        <v>0</v>
      </c>
      <c r="D425" s="21">
        <v>0</v>
      </c>
      <c r="E425" s="21">
        <v>0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</row>
    <row r="426" spans="1:11" x14ac:dyDescent="0.25">
      <c r="A426" s="21">
        <v>0</v>
      </c>
      <c r="B426" s="21">
        <v>0</v>
      </c>
      <c r="C426" s="21">
        <v>0</v>
      </c>
      <c r="D426" s="21">
        <v>0</v>
      </c>
      <c r="E426" s="21">
        <v>0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</row>
    <row r="427" spans="1:11" x14ac:dyDescent="0.25">
      <c r="A427" s="21">
        <v>2100</v>
      </c>
      <c r="B427" s="21">
        <v>0</v>
      </c>
      <c r="C427" s="21">
        <v>0</v>
      </c>
      <c r="D427" s="21">
        <v>0</v>
      </c>
      <c r="E427" s="21">
        <v>0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</row>
    <row r="428" spans="1:11" x14ac:dyDescent="0.25">
      <c r="A428" s="21">
        <v>61000</v>
      </c>
      <c r="B428" s="21">
        <v>35626</v>
      </c>
      <c r="C428" s="21">
        <v>26919</v>
      </c>
      <c r="D428" s="21">
        <v>19928</v>
      </c>
      <c r="E428" s="21">
        <v>13016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</row>
    <row r="429" spans="1:11" x14ac:dyDescent="0.25">
      <c r="A429" s="21">
        <v>130000</v>
      </c>
      <c r="B429" s="21">
        <v>74270</v>
      </c>
      <c r="C429" s="21">
        <v>42298</v>
      </c>
      <c r="D429" s="21">
        <v>32793</v>
      </c>
      <c r="E429" s="21">
        <v>41700</v>
      </c>
      <c r="F429" s="21">
        <v>3371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</row>
    <row r="430" spans="1:11" x14ac:dyDescent="0.25">
      <c r="A430" s="21">
        <v>36000</v>
      </c>
      <c r="B430" s="21">
        <v>14021</v>
      </c>
      <c r="C430" s="21">
        <v>7187</v>
      </c>
      <c r="D430" s="21">
        <v>20949</v>
      </c>
      <c r="E430" s="21">
        <v>0</v>
      </c>
      <c r="F430" s="21">
        <v>1516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</row>
    <row r="431" spans="1:11" x14ac:dyDescent="0.25">
      <c r="A431" s="21">
        <v>39000</v>
      </c>
      <c r="B431" s="21">
        <v>28505</v>
      </c>
      <c r="C431" s="21">
        <v>9775</v>
      </c>
      <c r="D431" s="21">
        <v>12404</v>
      </c>
      <c r="E431" s="21">
        <v>0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</row>
    <row r="432" spans="1:11" x14ac:dyDescent="0.25">
      <c r="A432" s="21">
        <v>27000</v>
      </c>
      <c r="B432" s="21">
        <v>24163</v>
      </c>
      <c r="C432" s="21">
        <v>6267</v>
      </c>
      <c r="D432" s="21">
        <v>5665</v>
      </c>
      <c r="E432" s="21">
        <v>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</row>
    <row r="433" spans="1:11" x14ac:dyDescent="0.25">
      <c r="A433" s="21">
        <v>2100</v>
      </c>
      <c r="B433" s="21">
        <v>0</v>
      </c>
      <c r="C433" s="21">
        <v>1656</v>
      </c>
      <c r="D433" s="21">
        <v>0</v>
      </c>
      <c r="E433" s="21">
        <v>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</row>
    <row r="434" spans="1:11" x14ac:dyDescent="0.25">
      <c r="A434" s="21">
        <v>20000</v>
      </c>
      <c r="B434" s="21">
        <v>12609</v>
      </c>
      <c r="C434" s="21">
        <v>7474</v>
      </c>
      <c r="D434" s="21">
        <v>2336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</row>
    <row r="435" spans="1:11" x14ac:dyDescent="0.25">
      <c r="A435" s="21">
        <v>0</v>
      </c>
      <c r="B435" s="21">
        <v>0</v>
      </c>
      <c r="C435" s="21">
        <v>0</v>
      </c>
      <c r="D435" s="21">
        <v>0</v>
      </c>
      <c r="E435" s="21">
        <v>0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</row>
    <row r="436" spans="1:11" x14ac:dyDescent="0.25">
      <c r="A436" s="21">
        <v>0</v>
      </c>
      <c r="B436" s="21">
        <v>0</v>
      </c>
      <c r="C436" s="21">
        <v>0</v>
      </c>
      <c r="D436" s="21">
        <v>0</v>
      </c>
      <c r="E436" s="21">
        <v>0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</row>
    <row r="437" spans="1:11" x14ac:dyDescent="0.25">
      <c r="A437" s="21">
        <v>0</v>
      </c>
      <c r="B437" s="21">
        <v>0</v>
      </c>
      <c r="C437" s="21">
        <v>0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</row>
    <row r="438" spans="1:11" x14ac:dyDescent="0.25">
      <c r="A438" s="21">
        <v>0</v>
      </c>
      <c r="B438" s="21">
        <v>0</v>
      </c>
      <c r="C438" s="21">
        <v>0</v>
      </c>
      <c r="D438" s="21">
        <v>0</v>
      </c>
      <c r="E438" s="21">
        <v>0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</row>
    <row r="439" spans="1:11" x14ac:dyDescent="0.25">
      <c r="A439" s="21">
        <v>50000</v>
      </c>
      <c r="B439" s="21">
        <v>27133</v>
      </c>
      <c r="C439" s="21">
        <v>9283</v>
      </c>
      <c r="D439" s="21">
        <v>13637</v>
      </c>
      <c r="E439" s="21">
        <v>10170</v>
      </c>
      <c r="F439" s="21">
        <v>19245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</row>
    <row r="440" spans="1:11" x14ac:dyDescent="0.25">
      <c r="A440" s="21">
        <v>0</v>
      </c>
      <c r="B440" s="21">
        <v>0</v>
      </c>
      <c r="C440" s="21">
        <v>0</v>
      </c>
      <c r="D440" s="21">
        <v>0</v>
      </c>
      <c r="E440" s="21">
        <v>0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</row>
    <row r="441" spans="1:11" x14ac:dyDescent="0.25">
      <c r="A441" s="21">
        <v>7100</v>
      </c>
      <c r="B441" s="21">
        <v>6170</v>
      </c>
      <c r="C441" s="21">
        <v>2572</v>
      </c>
      <c r="D441" s="21">
        <v>1592</v>
      </c>
      <c r="E441" s="21">
        <v>0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</row>
    <row r="442" spans="1:11" x14ac:dyDescent="0.25">
      <c r="A442" s="21">
        <v>8500</v>
      </c>
      <c r="B442" s="21">
        <v>7722</v>
      </c>
      <c r="C442" s="21">
        <v>2451</v>
      </c>
      <c r="D442" s="21">
        <v>2249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</row>
    <row r="443" spans="1:11" x14ac:dyDescent="0.25">
      <c r="A443" s="21">
        <v>21000</v>
      </c>
      <c r="B443" s="21">
        <v>0</v>
      </c>
      <c r="C443" s="21">
        <v>6191</v>
      </c>
      <c r="D443" s="21">
        <v>8338</v>
      </c>
      <c r="E443" s="21">
        <v>4900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</row>
    <row r="444" spans="1:11" x14ac:dyDescent="0.25">
      <c r="A444" s="21">
        <v>0</v>
      </c>
      <c r="B444" s="21">
        <v>0</v>
      </c>
      <c r="C444" s="21">
        <v>0</v>
      </c>
      <c r="D444" s="21">
        <v>0</v>
      </c>
      <c r="E444" s="21">
        <v>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</row>
    <row r="445" spans="1:11" x14ac:dyDescent="0.25">
      <c r="A445" s="21">
        <v>28000</v>
      </c>
      <c r="B445" s="21">
        <v>11993</v>
      </c>
      <c r="C445" s="21">
        <v>5811</v>
      </c>
      <c r="D445" s="21">
        <v>4679</v>
      </c>
      <c r="E445" s="21">
        <v>14284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</row>
    <row r="446" spans="1:11" x14ac:dyDescent="0.25">
      <c r="A446" s="21">
        <v>27000</v>
      </c>
      <c r="B446" s="21">
        <v>0</v>
      </c>
      <c r="C446" s="21">
        <v>5332</v>
      </c>
      <c r="D446" s="21">
        <v>14730</v>
      </c>
      <c r="E446" s="21">
        <v>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</row>
    <row r="447" spans="1:11" x14ac:dyDescent="0.25">
      <c r="A447" s="21">
        <v>82000</v>
      </c>
      <c r="B447" s="21">
        <v>57560</v>
      </c>
      <c r="C447" s="21">
        <v>34409</v>
      </c>
      <c r="D447" s="21">
        <v>15423</v>
      </c>
      <c r="E447" s="21">
        <v>2234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</row>
    <row r="448" spans="1:11" x14ac:dyDescent="0.25">
      <c r="A448" s="21">
        <v>0</v>
      </c>
      <c r="B448" s="21">
        <v>0</v>
      </c>
      <c r="C448" s="21">
        <v>0</v>
      </c>
      <c r="D448" s="21">
        <v>0</v>
      </c>
      <c r="E448" s="21">
        <v>0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</row>
    <row r="449" spans="1:11" x14ac:dyDescent="0.25">
      <c r="A449" s="21">
        <v>0</v>
      </c>
      <c r="B449" s="21">
        <v>0</v>
      </c>
      <c r="C449" s="21">
        <v>0</v>
      </c>
      <c r="D449" s="21">
        <v>0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</row>
    <row r="450" spans="1:11" x14ac:dyDescent="0.25">
      <c r="A450" s="21">
        <v>15000</v>
      </c>
      <c r="B450" s="21">
        <v>5795</v>
      </c>
      <c r="C450" s="21">
        <v>0</v>
      </c>
      <c r="D450" s="21">
        <v>8404</v>
      </c>
      <c r="E450" s="21">
        <v>0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</row>
    <row r="451" spans="1:11" x14ac:dyDescent="0.25">
      <c r="A451" s="21">
        <v>0</v>
      </c>
      <c r="B451" s="21">
        <v>0</v>
      </c>
      <c r="C451" s="21">
        <v>0</v>
      </c>
      <c r="D451" s="21">
        <v>0</v>
      </c>
      <c r="E451" s="21">
        <v>0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</row>
    <row r="452" spans="1:11" x14ac:dyDescent="0.25">
      <c r="A452" s="21">
        <v>5800</v>
      </c>
      <c r="B452" s="21">
        <v>4469</v>
      </c>
      <c r="C452" s="21">
        <v>0</v>
      </c>
      <c r="D452" s="21">
        <v>1803</v>
      </c>
      <c r="E452" s="21">
        <v>1713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</row>
    <row r="453" spans="1:11" x14ac:dyDescent="0.25">
      <c r="A453" s="21">
        <v>0</v>
      </c>
      <c r="B453" s="21">
        <v>0</v>
      </c>
      <c r="C453" s="21">
        <v>0</v>
      </c>
      <c r="D453" s="21">
        <v>0</v>
      </c>
      <c r="E453" s="21">
        <v>0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</row>
    <row r="454" spans="1:11" x14ac:dyDescent="0.25">
      <c r="A454" s="21">
        <v>24000</v>
      </c>
      <c r="B454" s="21">
        <v>10646</v>
      </c>
      <c r="C454" s="21">
        <v>4654</v>
      </c>
      <c r="D454" s="21">
        <v>4297</v>
      </c>
      <c r="E454" s="21">
        <v>11548</v>
      </c>
      <c r="F454" s="21">
        <v>1719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</row>
    <row r="455" spans="1:11" x14ac:dyDescent="0.25">
      <c r="A455" s="21">
        <v>94000</v>
      </c>
      <c r="B455" s="21">
        <v>34143</v>
      </c>
      <c r="C455" s="21">
        <v>68948</v>
      </c>
      <c r="D455" s="21">
        <v>16830</v>
      </c>
      <c r="E455" s="21">
        <v>3907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</row>
    <row r="456" spans="1:11" x14ac:dyDescent="0.25">
      <c r="A456" s="21">
        <v>66000</v>
      </c>
      <c r="B456" s="21">
        <v>46890</v>
      </c>
      <c r="C456" s="21">
        <v>29407</v>
      </c>
      <c r="D456" s="21">
        <v>14926</v>
      </c>
      <c r="E456" s="21">
        <v>13484</v>
      </c>
      <c r="F456" s="21">
        <v>2859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</row>
    <row r="457" spans="1:11" x14ac:dyDescent="0.25">
      <c r="A457" s="21">
        <v>0</v>
      </c>
      <c r="B457" s="21">
        <v>0</v>
      </c>
      <c r="C457" s="21">
        <v>0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</row>
    <row r="458" spans="1:11" x14ac:dyDescent="0.25">
      <c r="A458" s="21">
        <v>0</v>
      </c>
      <c r="B458" s="21">
        <v>0</v>
      </c>
      <c r="C458" s="21">
        <v>0</v>
      </c>
      <c r="D458" s="21">
        <v>0</v>
      </c>
      <c r="E458" s="21">
        <v>0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</row>
    <row r="459" spans="1:11" x14ac:dyDescent="0.25">
      <c r="A459" s="21">
        <v>18000</v>
      </c>
      <c r="B459" s="21">
        <v>16253</v>
      </c>
      <c r="C459" s="21">
        <v>3776</v>
      </c>
      <c r="D459" s="21">
        <v>2952</v>
      </c>
      <c r="E459" s="21">
        <v>3137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</row>
    <row r="460" spans="1:11" x14ac:dyDescent="0.25">
      <c r="A460" s="21">
        <v>33000</v>
      </c>
      <c r="B460" s="21">
        <v>10824</v>
      </c>
      <c r="C460" s="21">
        <v>6044</v>
      </c>
      <c r="D460" s="21">
        <v>10669</v>
      </c>
      <c r="E460" s="21">
        <v>7207</v>
      </c>
      <c r="F460" s="21">
        <v>8595</v>
      </c>
      <c r="G460" s="21">
        <v>12145</v>
      </c>
      <c r="H460" s="21">
        <v>2230</v>
      </c>
      <c r="I460" s="21">
        <v>0</v>
      </c>
      <c r="J460" s="21">
        <v>0</v>
      </c>
      <c r="K460" s="21">
        <v>0</v>
      </c>
    </row>
    <row r="461" spans="1:11" x14ac:dyDescent="0.25">
      <c r="A461" s="21">
        <v>0</v>
      </c>
      <c r="B461" s="21">
        <v>0</v>
      </c>
      <c r="C461" s="21">
        <v>0</v>
      </c>
      <c r="D461" s="21">
        <v>0</v>
      </c>
      <c r="E461" s="21">
        <v>0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</row>
    <row r="462" spans="1:11" x14ac:dyDescent="0.25">
      <c r="A462" s="21">
        <v>0</v>
      </c>
      <c r="B462" s="21">
        <v>0</v>
      </c>
      <c r="C462" s="21">
        <v>0</v>
      </c>
      <c r="D462" s="21">
        <v>0</v>
      </c>
      <c r="E462" s="21">
        <v>0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</row>
    <row r="463" spans="1:11" x14ac:dyDescent="0.25">
      <c r="A463" s="21">
        <v>8300</v>
      </c>
      <c r="B463" s="21">
        <v>4937</v>
      </c>
      <c r="C463" s="21">
        <v>2574</v>
      </c>
      <c r="D463" s="21">
        <v>1578</v>
      </c>
      <c r="E463" s="21">
        <v>2409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</row>
    <row r="464" spans="1:11" x14ac:dyDescent="0.25">
      <c r="A464" s="21">
        <v>4300</v>
      </c>
      <c r="B464" s="21">
        <v>3405</v>
      </c>
      <c r="C464" s="21">
        <v>0</v>
      </c>
      <c r="D464" s="21">
        <v>1590</v>
      </c>
      <c r="E464" s="21">
        <v>0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</row>
    <row r="465" spans="1:12" x14ac:dyDescent="0.25">
      <c r="A465" s="21">
        <v>2900</v>
      </c>
      <c r="B465" s="21">
        <v>2027</v>
      </c>
      <c r="C465" s="21">
        <v>0</v>
      </c>
      <c r="D465" s="21">
        <v>0</v>
      </c>
      <c r="E465" s="21">
        <v>0</v>
      </c>
      <c r="F465" s="23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</row>
    <row r="466" spans="1:12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</row>
    <row r="467" spans="1:12" x14ac:dyDescent="0.25">
      <c r="A467" s="21">
        <f t="shared" ref="A467:K467" si="0">AVERAGE(A2:A465)</f>
        <v>114770.25862068965</v>
      </c>
      <c r="B467" s="21">
        <f t="shared" si="0"/>
        <v>67385.803879310348</v>
      </c>
      <c r="C467" s="21">
        <f t="shared" si="0"/>
        <v>33075.316810344826</v>
      </c>
      <c r="D467" s="21">
        <f t="shared" si="0"/>
        <v>24335.821120689656</v>
      </c>
      <c r="E467" s="21">
        <f t="shared" si="0"/>
        <v>16691.030172413793</v>
      </c>
      <c r="F467" s="21">
        <f t="shared" si="0"/>
        <v>6623.9547413793107</v>
      </c>
      <c r="G467" s="21">
        <f t="shared" si="0"/>
        <v>1601.2866379310344</v>
      </c>
      <c r="H467" s="21">
        <f t="shared" si="0"/>
        <v>784.54310344827582</v>
      </c>
      <c r="I467" s="21">
        <f t="shared" si="0"/>
        <v>729.05387931034488</v>
      </c>
      <c r="J467" s="21">
        <f t="shared" si="0"/>
        <v>395.78017241379308</v>
      </c>
      <c r="K467" s="21">
        <f t="shared" si="0"/>
        <v>105.91379310344827</v>
      </c>
      <c r="L467" s="21" t="s">
        <v>6391</v>
      </c>
    </row>
    <row r="468" spans="1:12" x14ac:dyDescent="0.25">
      <c r="A468" s="21">
        <f t="shared" ref="A468:K468" si="1">SUM(A2:A465)</f>
        <v>53253400</v>
      </c>
      <c r="B468" s="21">
        <f t="shared" si="1"/>
        <v>31267013</v>
      </c>
      <c r="C468" s="21">
        <f t="shared" si="1"/>
        <v>15346947</v>
      </c>
      <c r="D468" s="21">
        <f t="shared" si="1"/>
        <v>11291821</v>
      </c>
      <c r="E468" s="21">
        <f t="shared" si="1"/>
        <v>7744638</v>
      </c>
      <c r="F468" s="21">
        <f t="shared" si="1"/>
        <v>3073515</v>
      </c>
      <c r="G468" s="21">
        <f t="shared" si="1"/>
        <v>742997</v>
      </c>
      <c r="H468" s="21">
        <f t="shared" si="1"/>
        <v>364028</v>
      </c>
      <c r="I468" s="21">
        <f t="shared" si="1"/>
        <v>338281</v>
      </c>
      <c r="J468" s="21">
        <f t="shared" si="1"/>
        <v>183642</v>
      </c>
      <c r="K468" s="21">
        <f t="shared" si="1"/>
        <v>49144</v>
      </c>
      <c r="L468" s="21" t="s">
        <v>6392</v>
      </c>
    </row>
    <row r="469" spans="1:12" x14ac:dyDescent="0.25">
      <c r="A469" s="21">
        <f t="shared" ref="A469:K469" si="2">COUNTIF(A2:A465,"&lt;&gt;0")</f>
        <v>422</v>
      </c>
      <c r="B469" s="21">
        <f t="shared" si="2"/>
        <v>379</v>
      </c>
      <c r="C469" s="21">
        <f t="shared" si="2"/>
        <v>357</v>
      </c>
      <c r="D469" s="21">
        <f t="shared" si="2"/>
        <v>347</v>
      </c>
      <c r="E469" s="21">
        <f t="shared" si="2"/>
        <v>290</v>
      </c>
      <c r="F469" s="21">
        <f t="shared" si="2"/>
        <v>121</v>
      </c>
      <c r="G469" s="21">
        <f t="shared" si="2"/>
        <v>34</v>
      </c>
      <c r="H469" s="21">
        <f t="shared" si="2"/>
        <v>14</v>
      </c>
      <c r="I469" s="21">
        <f t="shared" si="2"/>
        <v>4</v>
      </c>
      <c r="J469" s="21">
        <f t="shared" si="2"/>
        <v>3</v>
      </c>
      <c r="K469" s="21">
        <f t="shared" si="2"/>
        <v>2</v>
      </c>
      <c r="L469" s="21" t="s">
        <v>6393</v>
      </c>
    </row>
    <row r="470" spans="1:12" x14ac:dyDescent="0.25">
      <c r="A470" s="21">
        <f t="shared" ref="A470:K470" si="3">MAX(A2:A465)</f>
        <v>2500000</v>
      </c>
      <c r="B470" s="21">
        <f t="shared" si="3"/>
        <v>2311268</v>
      </c>
      <c r="C470" s="21">
        <f t="shared" si="3"/>
        <v>782716</v>
      </c>
      <c r="D470" s="21">
        <f t="shared" si="3"/>
        <v>518674</v>
      </c>
      <c r="E470" s="21">
        <f t="shared" si="3"/>
        <v>387980</v>
      </c>
      <c r="F470" s="21">
        <f t="shared" si="3"/>
        <v>304202</v>
      </c>
      <c r="G470" s="21">
        <f t="shared" si="3"/>
        <v>156337</v>
      </c>
      <c r="H470" s="21">
        <f t="shared" si="3"/>
        <v>130505</v>
      </c>
      <c r="I470" s="21">
        <f t="shared" si="3"/>
        <v>179416</v>
      </c>
      <c r="J470" s="21">
        <f t="shared" si="3"/>
        <v>99018</v>
      </c>
      <c r="K470" s="21">
        <f t="shared" si="3"/>
        <v>33725</v>
      </c>
      <c r="L470" s="21" t="s">
        <v>6394</v>
      </c>
    </row>
    <row r="471" spans="1:12" x14ac:dyDescent="0.25">
      <c r="A471" s="24">
        <f t="shared" ref="A471:K471" si="4">SMALL(A2:A465,COUNTIF(A2:A465,0)+1)</f>
        <v>1600</v>
      </c>
      <c r="B471" s="24">
        <f t="shared" si="4"/>
        <v>1506</v>
      </c>
      <c r="C471" s="24">
        <f t="shared" si="4"/>
        <v>1502</v>
      </c>
      <c r="D471" s="24">
        <f t="shared" si="4"/>
        <v>1541</v>
      </c>
      <c r="E471" s="24">
        <f t="shared" si="4"/>
        <v>1509</v>
      </c>
      <c r="F471" s="24">
        <f t="shared" si="4"/>
        <v>1516</v>
      </c>
      <c r="G471" s="24">
        <f t="shared" si="4"/>
        <v>1840</v>
      </c>
      <c r="H471" s="24">
        <f t="shared" si="4"/>
        <v>2230</v>
      </c>
      <c r="I471" s="24">
        <f t="shared" si="4"/>
        <v>2827</v>
      </c>
      <c r="J471" s="24">
        <f t="shared" si="4"/>
        <v>6673</v>
      </c>
      <c r="K471" s="24">
        <f t="shared" si="4"/>
        <v>15419</v>
      </c>
      <c r="L471" s="21" t="s">
        <v>6395</v>
      </c>
    </row>
    <row r="472" spans="1:12" x14ac:dyDescent="0.25">
      <c r="A472" s="21">
        <f t="shared" ref="A472:K472" si="5">MEDIAN(A2:A465)</f>
        <v>43500</v>
      </c>
      <c r="B472" s="21">
        <f t="shared" si="5"/>
        <v>21096.5</v>
      </c>
      <c r="C472" s="21">
        <f t="shared" si="5"/>
        <v>10782</v>
      </c>
      <c r="D472" s="21">
        <f t="shared" si="5"/>
        <v>8658</v>
      </c>
      <c r="E472" s="21">
        <f t="shared" si="5"/>
        <v>3982.5</v>
      </c>
      <c r="F472" s="21">
        <f t="shared" si="5"/>
        <v>0</v>
      </c>
      <c r="G472" s="21">
        <f t="shared" si="5"/>
        <v>0</v>
      </c>
      <c r="H472" s="21">
        <f t="shared" si="5"/>
        <v>0</v>
      </c>
      <c r="I472" s="21">
        <f t="shared" si="5"/>
        <v>0</v>
      </c>
      <c r="J472" s="21">
        <f t="shared" si="5"/>
        <v>0</v>
      </c>
      <c r="K472" s="21">
        <f t="shared" si="5"/>
        <v>0</v>
      </c>
      <c r="L472" s="21" t="s">
        <v>6398</v>
      </c>
    </row>
    <row r="473" spans="1:12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</row>
    <row r="474" spans="1:12" x14ac:dyDescent="0.25">
      <c r="A474" s="21">
        <f t="shared" ref="A474:K474" si="6">_xlfn.STDEV.S(A2:A465)</f>
        <v>212123.27607768236</v>
      </c>
      <c r="B474" s="21">
        <f t="shared" si="6"/>
        <v>155889.74347309113</v>
      </c>
      <c r="C474" s="21">
        <f t="shared" si="6"/>
        <v>78791.124014672663</v>
      </c>
      <c r="D474" s="21">
        <f t="shared" si="6"/>
        <v>51328.590651489249</v>
      </c>
      <c r="E474" s="21">
        <f t="shared" si="6"/>
        <v>37665.079904077109</v>
      </c>
      <c r="F474" s="21">
        <f t="shared" si="6"/>
        <v>25036.777201968591</v>
      </c>
      <c r="G474" s="21">
        <f t="shared" si="6"/>
        <v>11067.390601174115</v>
      </c>
      <c r="H474" s="21">
        <f t="shared" si="6"/>
        <v>8325.2937264079428</v>
      </c>
      <c r="I474" s="21">
        <f t="shared" si="6"/>
        <v>10594.369147025256</v>
      </c>
      <c r="J474" s="21">
        <f t="shared" si="6"/>
        <v>5851.430902806489</v>
      </c>
      <c r="K474" s="21">
        <f t="shared" si="6"/>
        <v>1720.1111010326433</v>
      </c>
      <c r="L474" s="21" t="s">
        <v>6396</v>
      </c>
    </row>
    <row r="475" spans="1:12" x14ac:dyDescent="0.25">
      <c r="A475" s="21">
        <f t="shared" ref="A475:K475" si="7">_xlfn.VAR.S(A2:A465)</f>
        <v>44996284253.92865</v>
      </c>
      <c r="B475" s="21">
        <f t="shared" si="7"/>
        <v>24301612120.106159</v>
      </c>
      <c r="C475" s="21">
        <f t="shared" si="7"/>
        <v>6208041223.4955263</v>
      </c>
      <c r="D475" s="21">
        <f t="shared" si="7"/>
        <v>2634624218.2681494</v>
      </c>
      <c r="E475" s="21">
        <f t="shared" si="7"/>
        <v>1418658244.1805131</v>
      </c>
      <c r="F475" s="21">
        <f t="shared" si="7"/>
        <v>626840212.6610142</v>
      </c>
      <c r="G475" s="21">
        <f t="shared" si="7"/>
        <v>122487134.71895713</v>
      </c>
      <c r="H475" s="21">
        <f t="shared" si="7"/>
        <v>69310515.630967453</v>
      </c>
      <c r="I475" s="21">
        <f t="shared" si="7"/>
        <v>112240657.62344064</v>
      </c>
      <c r="J475" s="21">
        <f t="shared" si="7"/>
        <v>34239243.610318765</v>
      </c>
      <c r="K475" s="21">
        <f t="shared" si="7"/>
        <v>2958782.1998957326</v>
      </c>
      <c r="L475" s="21" t="s">
        <v>6390</v>
      </c>
    </row>
    <row r="476" spans="1:12" x14ac:dyDescent="0.25">
      <c r="A476" s="21">
        <f>AVERAGEIF(A2:A465,"&lt;&gt;0")</f>
        <v>126192.89099526066</v>
      </c>
      <c r="B476" s="21">
        <f t="shared" ref="B476:K476" si="8">AVERAGEIF(B2:B465,"&lt;&gt;0")</f>
        <v>82498.71503957783</v>
      </c>
      <c r="C476" s="21">
        <f t="shared" si="8"/>
        <v>42988.647058823532</v>
      </c>
      <c r="D476" s="21">
        <f t="shared" si="8"/>
        <v>32541.270893371759</v>
      </c>
      <c r="E476" s="21">
        <f t="shared" si="8"/>
        <v>26705.64827586207</v>
      </c>
      <c r="F476" s="21">
        <f t="shared" si="8"/>
        <v>25400.950413223141</v>
      </c>
      <c r="G476" s="21">
        <f t="shared" si="8"/>
        <v>21852.852941176472</v>
      </c>
      <c r="H476" s="21">
        <f t="shared" si="8"/>
        <v>26002</v>
      </c>
      <c r="I476" s="21">
        <f t="shared" si="8"/>
        <v>84570.25</v>
      </c>
      <c r="J476" s="21">
        <f t="shared" si="8"/>
        <v>61214</v>
      </c>
      <c r="K476" s="21">
        <f t="shared" si="8"/>
        <v>24572</v>
      </c>
      <c r="L476" s="21" t="s">
        <v>6397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R_Spe</vt:lpstr>
      <vt:lpstr>R_Enrol</vt:lpstr>
      <vt:lpstr>A_Enroll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colt cobalt</cp:lastModifiedBy>
  <dcterms:modified xsi:type="dcterms:W3CDTF">2021-10-04T15:17:24Z</dcterms:modified>
</cp:coreProperties>
</file>