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2" autoFilterDateGrouping="1"/>
  </bookViews>
  <sheets>
    <sheet name="Analysis" sheetId="1" state="visible" r:id="rId1"/>
    <sheet name="Prediction Model" sheetId="2" state="visible" r:id="rId2"/>
    <sheet name="All Data" sheetId="3" state="visible" r:id="rId3"/>
    <sheet name="All Data - Clean" sheetId="4" state="visible" r:id="rId4"/>
    <sheet name="Past Data" sheetId="5" state="visible" r:id="rId5"/>
    <sheet name="2023 Data" sheetId="6" state="visible" r:id="rId6"/>
    <sheet name="Other Table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ededed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c6c6c6"/>
      </left>
      <right style="thin">
        <color rgb="FFc6c6c6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1"/>
  </cellStyleXfs>
  <cellXfs count="34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3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14" fontId="0" fillId="0" borderId="0" applyAlignment="1" pivotButton="0" quotePrefix="0" xfId="0">
      <alignment horizontal="general"/>
    </xf>
    <xf numFmtId="0" fontId="2" fillId="0" borderId="1" applyAlignment="1" pivotButton="0" quotePrefix="0" xfId="0">
      <alignment horizontal="left"/>
    </xf>
    <xf numFmtId="16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right"/>
    </xf>
    <xf numFmtId="14" fontId="2" fillId="0" borderId="1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14" fontId="0" fillId="0" borderId="0" applyAlignment="1" pivotButton="0" quotePrefix="0" xfId="0">
      <alignment horizontal="general"/>
    </xf>
    <xf numFmtId="0" fontId="1" fillId="0" borderId="1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general"/>
    </xf>
    <xf numFmtId="0" fontId="1" fillId="2" borderId="3" applyAlignment="1" pivotButton="0" quotePrefix="0" xfId="0">
      <alignment horizontal="left"/>
    </xf>
    <xf numFmtId="1" fontId="1" fillId="2" borderId="3" applyAlignment="1" pivotButton="0" quotePrefix="0" xfId="0">
      <alignment horizontal="right"/>
    </xf>
    <xf numFmtId="0" fontId="1" fillId="0" borderId="4" applyAlignment="1" pivotButton="0" quotePrefix="0" xfId="0">
      <alignment horizontal="left"/>
    </xf>
    <xf numFmtId="1" fontId="1" fillId="0" borderId="4" applyAlignment="1" pivotButton="0" quotePrefix="0" xfId="0">
      <alignment horizontal="right"/>
    </xf>
    <xf numFmtId="0" fontId="1" fillId="2" borderId="5" applyAlignment="1" pivotButton="0" quotePrefix="0" xfId="0">
      <alignment horizontal="left"/>
    </xf>
    <xf numFmtId="1" fontId="1" fillId="2" borderId="5" applyAlignment="1" pivotButton="0" quotePrefix="0" xfId="0">
      <alignment horizontal="right"/>
    </xf>
    <xf numFmtId="0" fontId="2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3" fontId="0" fillId="0" borderId="0" applyAlignment="1" pivotButton="0" quotePrefix="0" xfId="0">
      <alignment horizontal="general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/xl/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/xl/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5" displayName="Table5" ref="A9:C19" headerRowCount="1" totalsRowShown="0">
  <autoFilter ref="A9:C19"/>
  <tableColumns count="3">
    <tableColumn id="1" name="Category"/>
    <tableColumn id="2" name="Items"/>
    <tableColumn id="3" name="Estimated Ti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F9:G19" headerRowCount="1" totalsRowShown="0">
  <autoFilter ref="F9:G19"/>
  <tableColumns count="2">
    <tableColumn id="1" name="Column1"/>
    <tableColumn id="2" name="Items/minu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All_Clean" displayName="All_Clean" ref="A1:L184" headerRowCount="1" totalsRowShown="0">
  <autoFilter ref="A1:L184"/>
  <tableColumns count="12">
    <tableColumn id="1" name="Agency"/>
    <tableColumn id="2" name="Date Migrated"/>
    <tableColumn id="3" name="System"/>
    <tableColumn id="4" name="Category"/>
    <tableColumn id="5" name="Document"/>
    <tableColumn id="6" name="Total"/>
    <tableColumn id="7" name="New"/>
    <tableColumn id="8" name="Updated"/>
    <tableColumn id="9" name="Migrated"/>
    <tableColumn id="10" name="Skipped"/>
    <tableColumn id="11" name="Time in minutes"/>
    <tableColumn id="12" name="Items/minu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Past" displayName="Past" ref="A1:L131" headerRowCount="1" totalsRowShown="0">
  <autoFilter ref="A1:L131"/>
  <tableColumns count="12">
    <tableColumn id="1" name="Agency"/>
    <tableColumn id="2" name="Date Migrated"/>
    <tableColumn id="3" name="System"/>
    <tableColumn id="4" name="Category"/>
    <tableColumn id="5" name="Document"/>
    <tableColumn id="6" name="Total"/>
    <tableColumn id="7" name="New"/>
    <tableColumn id="8" name="Updated"/>
    <tableColumn id="9" name="Migrated"/>
    <tableColumn id="10" name="Skipped"/>
    <tableColumn id="11" name="Time in minutes"/>
    <tableColumn id="12" name="Items/minu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Present" displayName="Present" ref="A1:L54" headerRowCount="1" totalsRowShown="0">
  <autoFilter ref="A1:L54"/>
  <tableColumns count="12">
    <tableColumn id="1" name="Agency"/>
    <tableColumn id="2" name="Date Migrated"/>
    <tableColumn id="3" name="System"/>
    <tableColumn id="4" name="Category"/>
    <tableColumn id="5" name="Document"/>
    <tableColumn id="6" name="Total"/>
    <tableColumn id="7" name="New"/>
    <tableColumn id="8" name="Updated"/>
    <tableColumn id="9" name="Migrated"/>
    <tableColumn id="10" name="Skipped"/>
    <tableColumn id="11" name="Time in minutes"/>
    <tableColumn id="12" name="Items/minu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8" displayName="Table8" ref="F25:H58" headerRowCount="1" totalsRowShown="0">
  <autoFilter ref="F25:H58"/>
  <tableColumns count="3">
    <tableColumn id="1" name="Category"/>
    <tableColumn id="2" name="Before Pause"/>
    <tableColumn id="3" name="After Paus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9" displayName="Table9" ref="F61:G62" headerRowCount="1" totalsRowShown="0">
  <autoFilter ref="F61:G62"/>
  <tableColumns count="2">
    <tableColumn id="1" name="Before Pause"/>
    <tableColumn id="2" name="After Paus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6" displayName="Table6" ref="A1:C184" headerRowCount="1" totalsRowShown="0">
  <autoFilter ref="A1:C184"/>
  <tableColumns count="3">
    <tableColumn id="1" name="Timeframe"/>
    <tableColumn id="2" name="Category"/>
    <tableColumn id="3" name="Items/minut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e7" displayName="Table7" ref="F1:H21" headerRowCount="1" totalsRowShown="0">
  <autoFilter ref="F1:H21"/>
  <tableColumns count="3">
    <tableColumn id="1" name="Timeframe"/>
    <tableColumn id="2" name="Category"/>
    <tableColumn id="3" name="Items/minu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Relationship Type="http://schemas.openxmlformats.org/officeDocument/2006/relationships/table" Target="/xl/tables/table9.xml" Id="rId4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B62"/>
  <sheetViews>
    <sheetView workbookViewId="0">
      <selection activeCell="A1" sqref="A1"/>
    </sheetView>
  </sheetViews>
  <sheetFormatPr baseColWidth="8" defaultRowHeight="15"/>
  <cols>
    <col width="65.57642857142856" bestFit="1" customWidth="1" style="7" min="1" max="1"/>
    <col width="13.57642857142857" bestFit="1" customWidth="1" style="9" min="2" max="2"/>
  </cols>
  <sheetData>
    <row r="1" ht="18.75" customHeight="1">
      <c r="A1" s="7" t="inlineStr">
        <is>
          <t>Total data entries before pause</t>
        </is>
      </c>
      <c r="B1" s="5" t="n">
        <v>243</v>
      </c>
    </row>
    <row r="2" ht="18.75" customHeight="1">
      <c r="A2" s="7" t="inlineStr">
        <is>
          <t>Data entries that took &gt;1 minute</t>
        </is>
      </c>
      <c r="B2" s="5" t="n">
        <v>132</v>
      </c>
    </row>
    <row r="3" ht="18.75" customHeight="1">
      <c r="A3" s="11" t="inlineStr">
        <is>
          <t>54.3% of entries took 1 minute or less</t>
        </is>
      </c>
      <c r="B3" s="9" t="n"/>
    </row>
    <row r="4" ht="18.75" customHeight="1">
      <c r="A4" s="7" t="n"/>
      <c r="B4" s="9" t="n"/>
    </row>
    <row r="5" ht="18.75" customHeight="1">
      <c r="A5" s="7" t="inlineStr">
        <is>
          <t>Total data entries after pause</t>
        </is>
      </c>
      <c r="B5" s="5" t="n">
        <v>94</v>
      </c>
    </row>
    <row r="6" ht="18.75" customHeight="1">
      <c r="A6" s="7" t="inlineStr">
        <is>
          <t>Data entries that took &gt;1 minute</t>
        </is>
      </c>
      <c r="B6" s="5" t="n">
        <v>53</v>
      </c>
    </row>
    <row r="7" ht="18.75" customHeight="1">
      <c r="A7" s="11" t="inlineStr">
        <is>
          <t>56.4% of entries took 1 minute or less</t>
        </is>
      </c>
      <c r="B7" s="9" t="n"/>
    </row>
    <row r="8" ht="18.75" customHeight="1">
      <c r="A8" s="7" t="n"/>
      <c r="B8" s="9" t="n"/>
    </row>
    <row r="9" ht="18.75" customHeight="1">
      <c r="A9" s="7" t="n"/>
      <c r="B9" s="9" t="n"/>
    </row>
    <row r="10" ht="18.75" customHeight="1">
      <c r="A10" s="7" t="n"/>
      <c r="B10" s="9" t="n"/>
    </row>
    <row r="11" ht="18.75" customHeight="1">
      <c r="A11" s="7" t="n"/>
      <c r="B11" s="9" t="n"/>
    </row>
    <row r="12" ht="18.75" customHeight="1">
      <c r="A12" s="7" t="n"/>
      <c r="B12" s="9" t="n"/>
    </row>
    <row r="13" ht="18.75" customHeight="1">
      <c r="A13" s="7" t="n"/>
      <c r="B13" s="9" t="n"/>
    </row>
    <row r="14" ht="18.75" customHeight="1">
      <c r="A14" s="7" t="n"/>
      <c r="B14" s="9" t="n"/>
    </row>
    <row r="15" ht="18.75" customHeight="1">
      <c r="A15" s="7" t="n"/>
      <c r="B15" s="9" t="n"/>
    </row>
    <row r="16" ht="18.75" customHeight="1">
      <c r="A16" s="7" t="n"/>
      <c r="B16" s="9" t="n"/>
    </row>
    <row r="17" ht="18.75" customHeight="1">
      <c r="A17" s="7" t="n"/>
      <c r="B17" s="9" t="n"/>
    </row>
    <row r="18" ht="18.75" customHeight="1">
      <c r="A18" s="7" t="n"/>
      <c r="B18" s="9" t="n"/>
    </row>
    <row r="19" ht="18.75" customHeight="1">
      <c r="A19" s="7" t="n"/>
      <c r="B19" s="9" t="n"/>
    </row>
    <row r="20" ht="18.75" customHeight="1">
      <c r="A20" s="7" t="n"/>
      <c r="B20" s="9" t="n"/>
    </row>
    <row r="21" ht="18.75" customHeight="1">
      <c r="A21" s="7" t="n"/>
      <c r="B21" s="9" t="n"/>
    </row>
    <row r="22" ht="18.75" customHeight="1">
      <c r="A22" s="7" t="n"/>
      <c r="B22" s="9" t="n"/>
    </row>
    <row r="23" ht="18.75" customHeight="1">
      <c r="A23" s="7" t="n"/>
      <c r="B23" s="9" t="n"/>
    </row>
    <row r="24" ht="18.75" customHeight="1">
      <c r="A24" s="7" t="n"/>
      <c r="B24" s="9" t="n"/>
    </row>
    <row r="25" ht="18.75" customHeight="1">
      <c r="A25" s="7" t="n"/>
      <c r="B25" s="9" t="n"/>
    </row>
    <row r="26" ht="18.75" customHeight="1">
      <c r="A26" s="7" t="n"/>
      <c r="B26" s="9" t="n"/>
    </row>
    <row r="27" ht="18.75" customHeight="1">
      <c r="A27" s="7" t="n"/>
      <c r="B27" s="9" t="n"/>
    </row>
    <row r="28" ht="18.75" customHeight="1">
      <c r="A28" s="7" t="n"/>
      <c r="B28" s="9" t="n"/>
    </row>
    <row r="29" ht="119.25" customFormat="1" customHeight="1" s="31">
      <c r="A29" s="32" t="inlineStr">
        <is>
          <t>The table above represents the correlation between a given migrations speed and size in all migrations. As indicated by the trendline, there is no correlation.
The spikes aren't important for the purposes of this chart - they represent the disparity of speed between different portions of migration
such as therapists, clients and medications.
*Five 'Medications' values were removed to allow the scale of the rest of
the chart to be accurately displayed</t>
        </is>
      </c>
      <c r="B29" s="33" t="n"/>
    </row>
    <row r="30" ht="89.25" customFormat="1" customHeight="1" s="31">
      <c r="A30" s="32" t="n"/>
      <c r="B30" s="33" t="n"/>
    </row>
    <row r="31" ht="18.75" customHeight="1">
      <c r="A31" s="7" t="n"/>
      <c r="B31" s="9" t="n"/>
    </row>
    <row r="32" ht="18.75" customHeight="1">
      <c r="A32" s="7" t="n"/>
      <c r="B32" s="9" t="n"/>
    </row>
    <row r="33" ht="18.75" customHeight="1">
      <c r="A33" s="7" t="n"/>
      <c r="B33" s="9" t="n"/>
    </row>
    <row r="34" ht="18.75" customHeight="1">
      <c r="A34" s="7" t="n"/>
      <c r="B34" s="9" t="n"/>
    </row>
    <row r="35" ht="18.75" customHeight="1">
      <c r="A35" s="7" t="n"/>
      <c r="B35" s="9" t="n"/>
    </row>
    <row r="36" ht="18.75" customHeight="1">
      <c r="A36" s="7" t="n"/>
      <c r="B36" s="9" t="n"/>
    </row>
    <row r="37" ht="18.75" customHeight="1">
      <c r="A37" s="7" t="n"/>
      <c r="B37" s="9" t="n"/>
    </row>
    <row r="38" ht="18.75" customHeight="1">
      <c r="A38" s="7" t="n"/>
      <c r="B38" s="9" t="n"/>
    </row>
    <row r="39" ht="18.75" customHeight="1">
      <c r="A39" s="7" t="n"/>
      <c r="B39" s="9" t="n"/>
    </row>
    <row r="40" ht="18.75" customHeight="1">
      <c r="A40" s="7" t="n"/>
      <c r="B40" s="9" t="n"/>
    </row>
    <row r="41" ht="18.75" customHeight="1">
      <c r="A41" s="7" t="n"/>
      <c r="B41" s="9" t="n"/>
    </row>
    <row r="42" ht="18.75" customHeight="1">
      <c r="A42" s="7" t="n"/>
      <c r="B42" s="9" t="n"/>
    </row>
    <row r="43" ht="18.75" customHeight="1">
      <c r="A43" s="7" t="n"/>
      <c r="B43" s="9" t="n"/>
    </row>
    <row r="44" ht="18.75" customHeight="1">
      <c r="A44" s="7" t="n"/>
      <c r="B44" s="9" t="n"/>
    </row>
    <row r="45" ht="18.75" customHeight="1">
      <c r="A45" s="7" t="n"/>
      <c r="B45" s="9" t="n"/>
    </row>
    <row r="46" ht="18.75" customHeight="1">
      <c r="A46" s="7" t="n"/>
      <c r="B46" s="9" t="n"/>
    </row>
    <row r="47" ht="18.75" customHeight="1">
      <c r="A47" s="7" t="n"/>
      <c r="B47" s="9" t="n"/>
    </row>
    <row r="48" ht="18.75" customHeight="1">
      <c r="A48" s="7" t="n"/>
      <c r="B48" s="9" t="n"/>
    </row>
    <row r="49" ht="18.75" customHeight="1">
      <c r="A49" s="7" t="n"/>
      <c r="B49" s="9" t="n"/>
    </row>
    <row r="50" ht="18.75" customHeight="1">
      <c r="A50" s="7" t="n"/>
      <c r="B50" s="9" t="n"/>
    </row>
    <row r="51" ht="18.75" customHeight="1">
      <c r="A51" s="7" t="n"/>
      <c r="B51" s="9" t="n"/>
    </row>
    <row r="52" ht="18.75" customHeight="1">
      <c r="A52" s="7" t="n"/>
      <c r="B52" s="9" t="n"/>
    </row>
    <row r="53" ht="18.75" customHeight="1">
      <c r="A53" s="7" t="n"/>
      <c r="B53" s="9" t="n"/>
    </row>
    <row r="54" ht="18.75" customHeight="1">
      <c r="A54" s="7" t="n"/>
      <c r="B54" s="9" t="n"/>
    </row>
    <row r="55" ht="18.75" customHeight="1">
      <c r="A55" s="7" t="n"/>
      <c r="B55" s="9" t="n"/>
    </row>
    <row r="56" ht="18.75" customHeight="1">
      <c r="A56" s="7" t="n"/>
      <c r="B56" s="9" t="n"/>
    </row>
    <row r="57" ht="18.75" customHeight="1">
      <c r="A57" s="7" t="n"/>
      <c r="B57" s="9" t="n"/>
    </row>
    <row r="58" ht="18.75" customHeight="1">
      <c r="A58" s="7" t="n"/>
      <c r="B58" s="9" t="n"/>
    </row>
    <row r="59" ht="18.75" customHeight="1">
      <c r="A59" s="7" t="n"/>
      <c r="B59" s="9" t="n"/>
    </row>
    <row r="60" ht="18.75" customHeight="1">
      <c r="A60" s="7" t="n"/>
      <c r="B60" s="9" t="n"/>
    </row>
    <row r="61" ht="18.75" customHeight="1">
      <c r="A61" s="7" t="n"/>
      <c r="B61" s="9" t="n"/>
    </row>
    <row r="62" ht="18.75" customFormat="1" customHeight="1" s="31">
      <c r="A62" s="32" t="inlineStr">
        <is>
          <t>The table above represents the difference in speed between two different timeframes: before and after the new year.
This is significant because performance was supposed to be improved during the 'pause'.
Unfortunately, the data shows that performance actually took a major hit - overall migration speed saw a 39.4% drop after the pause.</t>
        </is>
      </c>
      <c r="B62" s="33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G21"/>
  <sheetViews>
    <sheetView workbookViewId="0">
      <selection activeCell="A1" sqref="A1"/>
    </sheetView>
  </sheetViews>
  <sheetFormatPr baseColWidth="8" defaultRowHeight="15"/>
  <cols>
    <col width="19.57642857142857" bestFit="1" customWidth="1" style="7" min="1" max="1"/>
    <col width="13.14785714285714" bestFit="1" customWidth="1" style="29" min="2" max="2"/>
    <col width="17.14785714285714" bestFit="1" customWidth="1" style="8" min="3" max="3"/>
    <col width="13.57642857142857" bestFit="1" customWidth="1" style="7" min="4" max="4"/>
    <col width="13.57642857142857" bestFit="1" customWidth="1" style="7" min="5" max="5"/>
    <col width="19.57642857142857" bestFit="1" customWidth="1" style="7" min="6" max="6"/>
    <col width="15.71928571428571" bestFit="1" customWidth="1" style="30" min="7" max="7"/>
  </cols>
  <sheetData>
    <row r="1" ht="18.75" customHeight="1">
      <c r="A1" s="7" t="inlineStr">
        <is>
          <t>*Based on calculations from post-pause data</t>
        </is>
      </c>
      <c r="B1" s="29" t="n"/>
      <c r="C1" s="8" t="n"/>
      <c r="D1" s="7" t="n"/>
      <c r="E1" s="7" t="n"/>
      <c r="F1" s="7" t="n"/>
      <c r="G1" s="30" t="n"/>
    </row>
    <row r="2" ht="18.75" customHeight="1">
      <c r="A2" s="7" t="inlineStr">
        <is>
          <t>*Estimations for GCM systems may be more inaccurate, data for</t>
        </is>
      </c>
      <c r="B2" s="29" t="n"/>
      <c r="C2" s="8" t="n"/>
      <c r="D2" s="7" t="n"/>
      <c r="E2" s="7" t="n"/>
      <c r="F2" s="7" t="n"/>
      <c r="G2" s="30" t="n"/>
    </row>
    <row r="3" ht="18.75" customHeight="1">
      <c r="A3" s="7" t="inlineStr">
        <is>
          <t>GCM migrations is extremely limited</t>
        </is>
      </c>
      <c r="B3" s="29" t="n"/>
      <c r="C3" s="8" t="n"/>
      <c r="D3" s="7" t="n"/>
      <c r="E3" s="7" t="n"/>
      <c r="F3" s="7" t="n"/>
      <c r="G3" s="30" t="n"/>
    </row>
    <row r="4" ht="18.75" customHeight="1">
      <c r="A4" s="7" t="n"/>
      <c r="B4" s="29" t="n"/>
      <c r="C4" s="8" t="n"/>
      <c r="D4" s="7" t="n"/>
      <c r="E4" s="7" t="n"/>
      <c r="F4" s="7" t="n"/>
      <c r="G4" s="30" t="n"/>
    </row>
    <row r="5" ht="18.75" customHeight="1">
      <c r="A5" s="7" t="n"/>
      <c r="B5" s="29" t="n"/>
      <c r="C5" s="8" t="n"/>
      <c r="D5" s="7" t="n"/>
      <c r="E5" s="7" t="n"/>
      <c r="F5" s="7" t="n"/>
      <c r="G5" s="30" t="n"/>
    </row>
    <row r="6" ht="18.75" customHeight="1">
      <c r="A6" s="7" t="n"/>
      <c r="B6" s="29" t="n"/>
      <c r="C6" s="8" t="n"/>
      <c r="D6" s="7" t="n"/>
      <c r="E6" s="7" t="n"/>
      <c r="F6" s="7" t="n"/>
      <c r="G6" s="30" t="n"/>
    </row>
    <row r="7" ht="18.75" customHeight="1">
      <c r="A7" s="7" t="n"/>
      <c r="B7" s="29" t="n"/>
      <c r="C7" s="8" t="n"/>
      <c r="D7" s="7" t="n"/>
      <c r="E7" s="7" t="n"/>
      <c r="F7" s="7" t="n"/>
      <c r="G7" s="30" t="n"/>
    </row>
    <row r="8" ht="18.75" customHeight="1">
      <c r="A8" s="7" t="n"/>
      <c r="B8" s="29" t="n"/>
      <c r="C8" s="8" t="inlineStr">
        <is>
          <t xml:space="preserve">                 (minutes)</t>
        </is>
      </c>
      <c r="D8" s="7" t="n"/>
      <c r="E8" s="7" t="n"/>
      <c r="F8" s="7" t="n"/>
      <c r="G8" s="30" t="n"/>
    </row>
    <row r="9" ht="18.75" customHeight="1">
      <c r="A9" s="7" t="inlineStr">
        <is>
          <t>Category</t>
        </is>
      </c>
      <c r="B9" s="29" t="inlineStr">
        <is>
          <t>Items</t>
        </is>
      </c>
      <c r="C9" s="8" t="inlineStr">
        <is>
          <t>Estimated Time</t>
        </is>
      </c>
      <c r="D9" s="7" t="n"/>
      <c r="E9" s="7" t="n"/>
      <c r="F9" s="7" t="inlineStr">
        <is>
          <t>Column1</t>
        </is>
      </c>
      <c r="G9" s="30" t="inlineStr">
        <is>
          <t>Items/minute</t>
        </is>
      </c>
    </row>
    <row r="10" ht="18.75" customHeight="1">
      <c r="A10" s="7" t="inlineStr">
        <is>
          <t>Clients</t>
        </is>
      </c>
      <c r="B10" s="29" t="n"/>
      <c r="C10" s="5">
        <f>Table5[[#This Row], [Items]]/Table11[[#This Row], [Items/minute]]</f>
        <v/>
      </c>
      <c r="D10" s="7" t="n"/>
      <c r="E10" s="7" t="n"/>
      <c r="F10" s="22" t="inlineStr">
        <is>
          <t>Clients</t>
        </is>
      </c>
      <c r="G10" s="23">
        <f>AVERAGEIFS(Table6[Items/minute], Table6[Timeframe], "After Pause", Table6[Category], Table11[[#This Row], [Column1]])</f>
        <v/>
      </c>
    </row>
    <row r="11" ht="18.75" customHeight="1">
      <c r="A11" s="7" t="inlineStr">
        <is>
          <t>Assign Staff &gt; Clients</t>
        </is>
      </c>
      <c r="B11" s="29" t="n"/>
      <c r="C11" s="5">
        <f>Table5[[#This Row], [Items]]/Table11[[#This Row], [Items/minute]]</f>
        <v/>
      </c>
      <c r="D11" s="7" t="n"/>
      <c r="E11" s="7" t="n"/>
      <c r="F11" s="24" t="inlineStr">
        <is>
          <t>Assign Staff &gt; Clients</t>
        </is>
      </c>
      <c r="G11" s="25">
        <f>AVERAGEIFS(Table6[Items/minute], Table6[Timeframe], "After Pause", Table6[Category], Table11[[#This Row], [Column1]])</f>
        <v/>
      </c>
    </row>
    <row r="12" ht="18.75" customHeight="1">
      <c r="A12" s="7" t="inlineStr">
        <is>
          <t>Homes</t>
        </is>
      </c>
      <c r="B12" s="29" t="n"/>
      <c r="C12" s="5">
        <f>Table5[[#This Row], [Items]]/Table11[[#This Row], [Items/minute]]</f>
        <v/>
      </c>
      <c r="D12" s="7" t="n"/>
      <c r="E12" s="7" t="n"/>
      <c r="F12" s="26" t="inlineStr">
        <is>
          <t>Homes</t>
        </is>
      </c>
      <c r="G12" s="27">
        <f>AVERAGEIFS(Table6[Items/minute], Table6[Timeframe], "After Pause", Table6[Category], Table11[[#This Row], [Column1]])</f>
        <v/>
      </c>
    </row>
    <row r="13" ht="18.75" customHeight="1">
      <c r="A13" s="7" t="inlineStr">
        <is>
          <t>Assign Staff &gt; Homes</t>
        </is>
      </c>
      <c r="B13" s="29" t="n"/>
      <c r="C13" s="5">
        <f>Table5[[#This Row], [Items]]/Table11[[#This Row], [Items/minute]]</f>
        <v/>
      </c>
      <c r="D13" s="7" t="n"/>
      <c r="E13" s="7" t="n"/>
      <c r="F13" s="24" t="inlineStr">
        <is>
          <t>Assign Staff &gt; Homes</t>
        </is>
      </c>
      <c r="G13" s="25">
        <f>AVERAGEIFS(Table6[Items/minute], Table6[Timeframe], "After Pause", Table6[Category], Table11[[#This Row], [Column1]])</f>
        <v/>
      </c>
    </row>
    <row r="14" ht="18.75" customHeight="1">
      <c r="A14" s="7" t="inlineStr">
        <is>
          <t>Placements</t>
        </is>
      </c>
      <c r="B14" s="29" t="n"/>
      <c r="C14" s="5">
        <f>Table5[[#This Row], [Items]]/Table11[[#This Row], [Items/minute]]</f>
        <v/>
      </c>
      <c r="D14" s="7" t="n"/>
      <c r="E14" s="7" t="n"/>
      <c r="F14" s="26" t="inlineStr">
        <is>
          <t>Placements</t>
        </is>
      </c>
      <c r="G14" s="27">
        <f>AVERAGEIFS(Table6[Items/minute], Table6[Timeframe], "After Pause", Table6[Category], Table11[[#This Row], [Column1]])</f>
        <v/>
      </c>
    </row>
    <row r="15" ht="18.75" customHeight="1">
      <c r="A15" s="7" t="inlineStr">
        <is>
          <t>Medications</t>
        </is>
      </c>
      <c r="B15" s="29" t="n"/>
      <c r="C15" s="5">
        <f>Table5[[#This Row], [Items]]/Table11[[#This Row], [Items/minute]]</f>
        <v/>
      </c>
      <c r="D15" s="7" t="n"/>
      <c r="E15" s="7" t="n"/>
      <c r="F15" s="24" t="inlineStr">
        <is>
          <t>Medications</t>
        </is>
      </c>
      <c r="G15" s="25">
        <f>AVERAGEIFS(Table6[Items/minute], Table6[Timeframe], "After Pause", Table6[Category], Table11[[#This Row], [Column1]])</f>
        <v/>
      </c>
    </row>
    <row r="16" ht="18.75" customHeight="1">
      <c r="A16" s="7" t="inlineStr">
        <is>
          <t>Goals</t>
        </is>
      </c>
      <c r="B16" s="29" t="n"/>
      <c r="C16" s="5">
        <f>Table5[[#This Row], [Items]]/Table11[[#This Row], [Items/minute]]</f>
        <v/>
      </c>
      <c r="D16" s="7" t="n"/>
      <c r="E16" s="7" t="n"/>
      <c r="F16" s="26" t="inlineStr">
        <is>
          <t>Goals</t>
        </is>
      </c>
      <c r="G16" s="27">
        <f>AVERAGEIFS(Table6[Items/minute], Table6[Timeframe], "After Pause", Table6[Category], Table11[[#This Row], [Column1]])</f>
        <v/>
      </c>
    </row>
    <row r="17" ht="18.75" customHeight="1">
      <c r="A17" s="7" t="inlineStr">
        <is>
          <t>ICD</t>
        </is>
      </c>
      <c r="B17" s="29" t="n"/>
      <c r="C17" s="5">
        <f>Table5[[#This Row], [Items]]/Table11[[#This Row], [Items/minute]]</f>
        <v/>
      </c>
      <c r="D17" s="7" t="n"/>
      <c r="E17" s="7" t="n"/>
      <c r="F17" s="24" t="inlineStr">
        <is>
          <t>ICD</t>
        </is>
      </c>
      <c r="G17" s="25">
        <f>AVERAGEIFS(Table6[Items/minute], Table6[Timeframe], "After Pause", Table6[Category], Table11[[#This Row], [Column1]])</f>
        <v/>
      </c>
    </row>
    <row r="18" ht="18.75" customHeight="1">
      <c r="A18" s="7" t="inlineStr">
        <is>
          <t>Case People</t>
        </is>
      </c>
      <c r="B18" s="29" t="n"/>
      <c r="C18" s="5">
        <f>Table5[[#This Row], [Items]]/Table11[[#This Row], [Items/minute]]</f>
        <v/>
      </c>
      <c r="D18" s="7" t="n"/>
      <c r="E18" s="7" t="n"/>
      <c r="F18" s="26" t="inlineStr">
        <is>
          <t>Case People</t>
        </is>
      </c>
      <c r="G18" s="27">
        <f>AVERAGEIFS(Table6[Items/minute], Table6[Timeframe], "After Pause", Table6[Category], Table11[[#This Row], [Column1]])</f>
        <v/>
      </c>
    </row>
    <row r="19" ht="18.75" customHeight="1">
      <c r="A19" s="7" t="inlineStr">
        <is>
          <t>Staff Training</t>
        </is>
      </c>
      <c r="B19" s="29" t="n"/>
      <c r="C19" s="5">
        <f>Table5[[#This Row], [Items]]/Table11[[#This Row], [Items/minute]]</f>
        <v/>
      </c>
      <c r="D19" s="7" t="n"/>
      <c r="E19" s="7" t="n"/>
      <c r="F19" s="24" t="inlineStr">
        <is>
          <t>Staff Training</t>
        </is>
      </c>
      <c r="G19" s="25">
        <f>AVERAGEIFS(Table6[Items/minute], Table6[Timeframe], "After Pause", Table6[Category], Table11[[#This Row], [Column1]])</f>
        <v/>
      </c>
    </row>
    <row r="20" ht="18.75" customHeight="1">
      <c r="A20" s="7" t="n"/>
      <c r="B20" s="29" t="n"/>
      <c r="C20" s="8" t="n"/>
      <c r="D20" s="7" t="n"/>
      <c r="E20" s="7" t="n"/>
      <c r="F20" s="7" t="n"/>
      <c r="G20" s="30" t="n"/>
    </row>
    <row r="21" ht="18.75" customHeight="1">
      <c r="A21" s="7" t="n"/>
      <c r="B21" s="28" t="inlineStr">
        <is>
          <t>Total</t>
        </is>
      </c>
      <c r="C21" s="5">
        <f>SUM(Table5[Estimated Time])</f>
        <v/>
      </c>
      <c r="D21" s="7" t="n"/>
      <c r="E21" s="7" t="n"/>
      <c r="F21" s="7" t="n"/>
      <c r="G21" s="30" t="n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L522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Agape</t>
        </is>
      </c>
      <c r="B1" t="inlineStr">
        <is>
          <t>2021-12-15</t>
        </is>
      </c>
      <c r="C1" t="inlineStr">
        <is>
          <t>GCM</t>
        </is>
      </c>
      <c r="D1" t="inlineStr">
        <is>
          <t>Clients</t>
        </is>
      </c>
      <c r="E1" t="inlineStr">
        <is>
          <t>F_CLIENT</t>
        </is>
      </c>
      <c r="F1" t="n">
        <v>1630</v>
      </c>
      <c r="G1" t="n">
        <v>0</v>
      </c>
      <c r="H1" t="n">
        <v>1630</v>
      </c>
      <c r="I1" t="n">
        <v>1630</v>
      </c>
      <c r="J1" t="n">
        <v>0</v>
      </c>
      <c r="K1" t="inlineStr">
        <is>
          <t>5</t>
        </is>
      </c>
      <c r="L1" t="n">
        <v>326</v>
      </c>
    </row>
    <row r="2">
      <c r="A2" t="inlineStr">
        <is>
          <t>Agape</t>
        </is>
      </c>
      <c r="B2" t="inlineStr">
        <is>
          <t>2021-12-15</t>
        </is>
      </c>
      <c r="C2" t="inlineStr">
        <is>
          <t>GCM</t>
        </is>
      </c>
      <c r="D2" t="inlineStr">
        <is>
          <t>Assign Staff &gt; Clients</t>
        </is>
      </c>
      <c r="E2" t="inlineStr">
        <is>
          <t>F_CLIENT</t>
        </is>
      </c>
      <c r="F2" t="n">
        <v>2030</v>
      </c>
      <c r="G2" t="n">
        <v>0</v>
      </c>
      <c r="H2" t="n">
        <v>0</v>
      </c>
      <c r="I2" t="n">
        <v>0</v>
      </c>
      <c r="J2" t="n">
        <v>2030</v>
      </c>
      <c r="K2" t="n">
        <v>0.5</v>
      </c>
      <c r="L2" t="n">
        <v>0</v>
      </c>
    </row>
    <row r="3">
      <c r="A3" t="inlineStr">
        <is>
          <t>Agape</t>
        </is>
      </c>
      <c r="B3" t="inlineStr">
        <is>
          <t>2021-12-15</t>
        </is>
      </c>
      <c r="C3" t="inlineStr">
        <is>
          <t>GCM</t>
        </is>
      </c>
      <c r="D3" t="inlineStr">
        <is>
          <t>Medications</t>
        </is>
      </c>
      <c r="E3" t="inlineStr">
        <is>
          <t>F_MEDICATION</t>
        </is>
      </c>
      <c r="F3" t="n">
        <v>7440</v>
      </c>
      <c r="G3" t="n">
        <v>0</v>
      </c>
      <c r="H3" t="n">
        <v>6493</v>
      </c>
      <c r="I3" t="n">
        <v>6493</v>
      </c>
      <c r="J3" t="n">
        <v>904</v>
      </c>
      <c r="K3" t="inlineStr">
        <is>
          <t>2</t>
        </is>
      </c>
      <c r="L3" t="n">
        <v>3246.5</v>
      </c>
    </row>
    <row r="4">
      <c r="A4" t="inlineStr">
        <is>
          <t>Agape</t>
        </is>
      </c>
      <c r="B4" t="inlineStr">
        <is>
          <t>2021-12-15</t>
        </is>
      </c>
      <c r="C4" t="inlineStr">
        <is>
          <t>GCM</t>
        </is>
      </c>
      <c r="D4" t="inlineStr">
        <is>
          <t>Goals</t>
        </is>
      </c>
      <c r="E4" t="inlineStr">
        <is>
          <t>F_GOAL</t>
        </is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inlineStr">
        <is>
          <t>2</t>
        </is>
      </c>
      <c r="L4" t="n">
        <v>0</v>
      </c>
    </row>
    <row r="5">
      <c r="A5" t="inlineStr">
        <is>
          <t>Agape</t>
        </is>
      </c>
      <c r="B5" t="inlineStr">
        <is>
          <t>2021-12-15</t>
        </is>
      </c>
      <c r="C5" t="inlineStr">
        <is>
          <t>GCM</t>
        </is>
      </c>
      <c r="D5" t="inlineStr">
        <is>
          <t>ICD</t>
        </is>
      </c>
      <c r="E5" t="inlineStr">
        <is>
          <t>F_CLIENT</t>
        </is>
      </c>
      <c r="F5" t="n">
        <v>4516</v>
      </c>
      <c r="G5" t="n">
        <v>0</v>
      </c>
      <c r="H5" t="n">
        <v>3404</v>
      </c>
      <c r="I5" t="n">
        <v>3404</v>
      </c>
      <c r="J5" t="n">
        <v>1112</v>
      </c>
      <c r="K5" t="inlineStr">
        <is>
          <t>11</t>
        </is>
      </c>
      <c r="L5" t="n">
        <v>309.4545454545454</v>
      </c>
    </row>
    <row r="6">
      <c r="A6" t="inlineStr">
        <is>
          <t>Agape</t>
        </is>
      </c>
      <c r="B6" t="inlineStr">
        <is>
          <t>2021-12-15</t>
        </is>
      </c>
      <c r="C6" t="inlineStr">
        <is>
          <t>GCM</t>
        </is>
      </c>
      <c r="D6" t="inlineStr">
        <is>
          <t>Case People</t>
        </is>
      </c>
      <c r="E6" t="inlineStr">
        <is>
          <t>F_RELATIONSHIP</t>
        </is>
      </c>
      <c r="F6" t="n">
        <v>4164</v>
      </c>
      <c r="G6" t="n">
        <v>0</v>
      </c>
      <c r="H6" t="n">
        <v>3019</v>
      </c>
      <c r="I6" t="n">
        <v>3019</v>
      </c>
      <c r="J6" t="n">
        <v>1145</v>
      </c>
      <c r="K6" t="inlineStr">
        <is>
          <t>14</t>
        </is>
      </c>
      <c r="L6" t="n">
        <v>215.6428571428571</v>
      </c>
    </row>
    <row r="7">
      <c r="A7" t="inlineStr">
        <is>
          <t>Agape</t>
        </is>
      </c>
      <c r="B7" t="inlineStr">
        <is>
          <t>2021-12-15</t>
        </is>
      </c>
      <c r="C7" t="inlineStr">
        <is>
          <t>GCM</t>
        </is>
      </c>
      <c r="D7" t="inlineStr">
        <is>
          <t>Clients</t>
        </is>
      </c>
      <c r="E7" t="inlineStr">
        <is>
          <t>F_CLIENT</t>
        </is>
      </c>
      <c r="F7" t="n">
        <v>933</v>
      </c>
      <c r="G7" t="n">
        <v>2</v>
      </c>
      <c r="H7" t="n">
        <v>931</v>
      </c>
      <c r="I7" t="n">
        <v>933</v>
      </c>
      <c r="J7" t="n">
        <v>0</v>
      </c>
      <c r="K7" t="inlineStr">
        <is>
          <t>3</t>
        </is>
      </c>
      <c r="L7" t="n">
        <v>311</v>
      </c>
    </row>
    <row r="8">
      <c r="A8" t="inlineStr">
        <is>
          <t>Agape</t>
        </is>
      </c>
      <c r="B8" t="inlineStr">
        <is>
          <t>2021-12-15</t>
        </is>
      </c>
      <c r="C8" t="inlineStr">
        <is>
          <t>GCM</t>
        </is>
      </c>
      <c r="D8" t="inlineStr">
        <is>
          <t>Assign Staff &gt; Clients</t>
        </is>
      </c>
      <c r="E8" t="inlineStr">
        <is>
          <t>F_CLIENT</t>
        </is>
      </c>
      <c r="F8" t="n">
        <v>847</v>
      </c>
      <c r="G8" t="n">
        <v>0</v>
      </c>
      <c r="H8" t="n">
        <v>0</v>
      </c>
      <c r="I8" t="n">
        <v>0</v>
      </c>
      <c r="J8" t="n">
        <v>847</v>
      </c>
      <c r="K8" t="inlineStr">
        <is>
          <t>1</t>
        </is>
      </c>
      <c r="L8" t="n">
        <v>0</v>
      </c>
    </row>
    <row r="9">
      <c r="A9" t="inlineStr">
        <is>
          <t>Agape</t>
        </is>
      </c>
      <c r="B9" t="inlineStr">
        <is>
          <t>2021-12-15</t>
        </is>
      </c>
      <c r="C9" t="inlineStr">
        <is>
          <t>GCM</t>
        </is>
      </c>
      <c r="D9" t="inlineStr">
        <is>
          <t>Medications</t>
        </is>
      </c>
      <c r="E9" t="inlineStr">
        <is>
          <t>F_MEDICATION</t>
        </is>
      </c>
      <c r="F9" t="n">
        <v>7440</v>
      </c>
      <c r="G9" t="n">
        <v>6513</v>
      </c>
      <c r="H9" t="n">
        <v>0</v>
      </c>
      <c r="I9" t="n">
        <v>6513</v>
      </c>
      <c r="J9" t="n">
        <v>927</v>
      </c>
      <c r="K9" t="inlineStr">
        <is>
          <t>9</t>
        </is>
      </c>
      <c r="L9" t="n">
        <v>723.6666666666666</v>
      </c>
    </row>
    <row r="10">
      <c r="A10" t="inlineStr">
        <is>
          <t>Agape</t>
        </is>
      </c>
      <c r="B10" t="inlineStr">
        <is>
          <t>2021-12-15</t>
        </is>
      </c>
      <c r="C10" t="inlineStr">
        <is>
          <t>GCM</t>
        </is>
      </c>
      <c r="D10" t="inlineStr">
        <is>
          <t>Goals</t>
        </is>
      </c>
      <c r="E10" t="inlineStr">
        <is>
          <t>F_GOAL</t>
        </is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inlineStr">
        <is>
          <t>9</t>
        </is>
      </c>
      <c r="L10" t="n">
        <v>0</v>
      </c>
    </row>
    <row r="11">
      <c r="A11" t="inlineStr">
        <is>
          <t>Agape</t>
        </is>
      </c>
      <c r="B11" t="inlineStr">
        <is>
          <t>2021-12-15</t>
        </is>
      </c>
      <c r="C11" t="inlineStr">
        <is>
          <t>GCM</t>
        </is>
      </c>
      <c r="D11" t="inlineStr">
        <is>
          <t>ICD</t>
        </is>
      </c>
      <c r="E11" t="inlineStr">
        <is>
          <t>F_CLIENT</t>
        </is>
      </c>
      <c r="F11" t="n">
        <v>4516</v>
      </c>
      <c r="G11" t="n">
        <v>0</v>
      </c>
      <c r="H11" t="n">
        <v>3404</v>
      </c>
      <c r="I11" t="n">
        <v>3404</v>
      </c>
      <c r="J11" t="n">
        <v>1112</v>
      </c>
      <c r="K11" t="inlineStr">
        <is>
          <t>18</t>
        </is>
      </c>
      <c r="L11" t="n">
        <v>189.1111111111111</v>
      </c>
    </row>
    <row r="12">
      <c r="A12" t="inlineStr">
        <is>
          <t>Agape</t>
        </is>
      </c>
      <c r="B12" t="inlineStr">
        <is>
          <t>2021-12-15</t>
        </is>
      </c>
      <c r="C12" t="inlineStr">
        <is>
          <t>GCM</t>
        </is>
      </c>
      <c r="D12" t="inlineStr">
        <is>
          <t>Case People</t>
        </is>
      </c>
      <c r="E12" t="inlineStr">
        <is>
          <t>F_RELATIONSHIP</t>
        </is>
      </c>
      <c r="F12" t="n">
        <v>4164</v>
      </c>
      <c r="G12" t="n">
        <v>0</v>
      </c>
      <c r="H12" t="n">
        <v>3019</v>
      </c>
      <c r="I12" t="n">
        <v>3019</v>
      </c>
      <c r="J12" t="n">
        <v>1145</v>
      </c>
      <c r="K12" t="inlineStr">
        <is>
          <t>22</t>
        </is>
      </c>
      <c r="L12" t="n">
        <v>137.2272727272727</v>
      </c>
    </row>
    <row r="13">
      <c r="A13" t="inlineStr">
        <is>
          <t>Agape</t>
        </is>
      </c>
      <c r="B13" t="inlineStr">
        <is>
          <t>2021-12-15</t>
        </is>
      </c>
      <c r="C13" t="inlineStr">
        <is>
          <t>GCM</t>
        </is>
      </c>
      <c r="D13" t="inlineStr">
        <is>
          <t>Clients</t>
        </is>
      </c>
      <c r="E13" t="inlineStr">
        <is>
          <t>F_CLIENT</t>
        </is>
      </c>
      <c r="F13" t="n">
        <v>1665</v>
      </c>
      <c r="G13" t="n">
        <v>0</v>
      </c>
      <c r="H13" t="n">
        <v>1665</v>
      </c>
      <c r="I13" t="n">
        <v>1665</v>
      </c>
      <c r="J13" t="n">
        <v>0</v>
      </c>
      <c r="K13" t="inlineStr">
        <is>
          <t>4</t>
        </is>
      </c>
      <c r="L13" t="n">
        <v>416.25</v>
      </c>
    </row>
    <row r="14">
      <c r="A14" t="inlineStr">
        <is>
          <t>Agape</t>
        </is>
      </c>
      <c r="B14" t="inlineStr">
        <is>
          <t>2021-12-15</t>
        </is>
      </c>
      <c r="C14" t="inlineStr">
        <is>
          <t>GCM</t>
        </is>
      </c>
      <c r="D14" t="inlineStr">
        <is>
          <t>Assign Staff &gt; Clients</t>
        </is>
      </c>
      <c r="E14" t="inlineStr">
        <is>
          <t>F_CLIENT</t>
        </is>
      </c>
      <c r="F14" t="n">
        <v>2030</v>
      </c>
      <c r="G14" t="n">
        <v>0</v>
      </c>
      <c r="H14" t="n">
        <v>0</v>
      </c>
      <c r="I14" t="n">
        <v>0</v>
      </c>
      <c r="J14" t="n">
        <v>2030</v>
      </c>
      <c r="K14" t="inlineStr">
        <is>
          <t>1</t>
        </is>
      </c>
      <c r="L14" t="n">
        <v>0</v>
      </c>
    </row>
    <row r="15">
      <c r="A15" t="inlineStr">
        <is>
          <t>Agape</t>
        </is>
      </c>
      <c r="B15" t="inlineStr">
        <is>
          <t>2021-12-15</t>
        </is>
      </c>
      <c r="C15" t="inlineStr">
        <is>
          <t>GCM</t>
        </is>
      </c>
      <c r="D15" t="inlineStr">
        <is>
          <t>Medications</t>
        </is>
      </c>
      <c r="E15" t="inlineStr">
        <is>
          <t>F_MEDICATION</t>
        </is>
      </c>
      <c r="F15" t="n">
        <v>7440</v>
      </c>
      <c r="G15" t="n">
        <v>1829</v>
      </c>
      <c r="H15" t="n">
        <v>0</v>
      </c>
      <c r="I15" t="n">
        <v>1829</v>
      </c>
      <c r="J15" t="n">
        <v>5611</v>
      </c>
      <c r="K15" t="inlineStr">
        <is>
          <t>2</t>
        </is>
      </c>
      <c r="L15" t="n">
        <v>914.5</v>
      </c>
    </row>
    <row r="16">
      <c r="A16" t="inlineStr">
        <is>
          <t>Agape</t>
        </is>
      </c>
      <c r="B16" t="inlineStr">
        <is>
          <t>2021-12-15</t>
        </is>
      </c>
      <c r="C16" t="inlineStr">
        <is>
          <t>GCM</t>
        </is>
      </c>
      <c r="D16" t="inlineStr">
        <is>
          <t>Goals</t>
        </is>
      </c>
      <c r="E16" t="inlineStr">
        <is>
          <t>F_GOAL</t>
        </is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inlineStr">
        <is>
          <t>2</t>
        </is>
      </c>
      <c r="L16" t="n">
        <v>0</v>
      </c>
    </row>
    <row r="17">
      <c r="A17" t="inlineStr">
        <is>
          <t>Agape</t>
        </is>
      </c>
      <c r="B17" t="inlineStr">
        <is>
          <t>2021-12-15</t>
        </is>
      </c>
      <c r="C17" t="inlineStr">
        <is>
          <t>GCM</t>
        </is>
      </c>
      <c r="D17" t="inlineStr">
        <is>
          <t>ICD</t>
        </is>
      </c>
      <c r="E17" t="inlineStr">
        <is>
          <t>F_CLIENT</t>
        </is>
      </c>
      <c r="F17" t="n">
        <v>4516</v>
      </c>
      <c r="G17" t="n">
        <v>0</v>
      </c>
      <c r="H17" t="n">
        <v>2216</v>
      </c>
      <c r="I17" t="n">
        <v>2216</v>
      </c>
      <c r="J17" t="n">
        <v>2300</v>
      </c>
      <c r="K17" t="inlineStr">
        <is>
          <t>8</t>
        </is>
      </c>
      <c r="L17" t="n">
        <v>277</v>
      </c>
    </row>
    <row r="18">
      <c r="A18" t="inlineStr">
        <is>
          <t>Agape</t>
        </is>
      </c>
      <c r="B18" t="inlineStr">
        <is>
          <t>2021-12-15</t>
        </is>
      </c>
      <c r="C18" t="inlineStr">
        <is>
          <t>GCM</t>
        </is>
      </c>
      <c r="D18" t="inlineStr">
        <is>
          <t>Case People</t>
        </is>
      </c>
      <c r="E18" t="inlineStr">
        <is>
          <t>F_RELATIONSHIP</t>
        </is>
      </c>
      <c r="F18" t="n">
        <v>4164</v>
      </c>
      <c r="G18" t="n">
        <v>0</v>
      </c>
      <c r="H18" t="n">
        <v>1969</v>
      </c>
      <c r="I18" t="n">
        <v>1969</v>
      </c>
      <c r="J18" t="n">
        <v>2150</v>
      </c>
      <c r="K18" t="inlineStr">
        <is>
          <t>11</t>
        </is>
      </c>
      <c r="L18" t="n">
        <v>179</v>
      </c>
    </row>
    <row r="19">
      <c r="A19" t="inlineStr">
        <is>
          <t>Casa de Esperanza</t>
        </is>
      </c>
      <c r="B19" t="inlineStr">
        <is>
          <t>2021-10-05</t>
        </is>
      </c>
      <c r="C19" t="inlineStr">
        <is>
          <t>FC</t>
        </is>
      </c>
      <c r="D19" t="inlineStr">
        <is>
          <t>Clients</t>
        </is>
      </c>
      <c r="E19" t="inlineStr">
        <is>
          <t>F_CLIENT</t>
        </is>
      </c>
      <c r="F19" t="n">
        <v>469</v>
      </c>
      <c r="G19" t="n">
        <v>0</v>
      </c>
      <c r="H19" t="n">
        <v>469</v>
      </c>
      <c r="I19" t="n">
        <v>469</v>
      </c>
      <c r="J19" t="n">
        <v>0</v>
      </c>
      <c r="K19" t="inlineStr">
        <is>
          <t>12</t>
        </is>
      </c>
      <c r="L19" t="n">
        <v>39.08333333333334</v>
      </c>
    </row>
    <row r="20">
      <c r="A20" t="inlineStr">
        <is>
          <t>Casa de Esperanza</t>
        </is>
      </c>
      <c r="B20" t="inlineStr">
        <is>
          <t>2021-10-05</t>
        </is>
      </c>
      <c r="C20" t="inlineStr">
        <is>
          <t>FC</t>
        </is>
      </c>
      <c r="D20" t="inlineStr">
        <is>
          <t>Assign Staff &gt; Clients</t>
        </is>
      </c>
      <c r="E20" t="inlineStr">
        <is>
          <t>F_CLIENT</t>
        </is>
      </c>
      <c r="F20" t="n">
        <v>502</v>
      </c>
      <c r="G20" t="n">
        <v>0</v>
      </c>
      <c r="H20" t="n">
        <v>254</v>
      </c>
      <c r="I20" t="n">
        <v>254</v>
      </c>
      <c r="J20" t="n">
        <v>248</v>
      </c>
      <c r="K20" t="inlineStr">
        <is>
          <t>14</t>
        </is>
      </c>
      <c r="L20" t="n">
        <v>18.14285714285714</v>
      </c>
    </row>
    <row r="21">
      <c r="A21" t="inlineStr">
        <is>
          <t>Casa de Esperanza</t>
        </is>
      </c>
      <c r="B21" t="inlineStr">
        <is>
          <t>2021-10-05</t>
        </is>
      </c>
      <c r="C21" t="inlineStr">
        <is>
          <t>FC</t>
        </is>
      </c>
      <c r="D21" t="inlineStr">
        <is>
          <t>Homes</t>
        </is>
      </c>
      <c r="E21" t="inlineStr">
        <is>
          <t>F_PROVIDER</t>
        </is>
      </c>
      <c r="F21" t="n">
        <v>117</v>
      </c>
      <c r="G21" t="n">
        <v>0</v>
      </c>
      <c r="H21" t="n">
        <v>117</v>
      </c>
      <c r="I21" t="n">
        <v>117</v>
      </c>
      <c r="J21" t="n">
        <v>0</v>
      </c>
      <c r="K21" t="inlineStr">
        <is>
          <t>1</t>
        </is>
      </c>
      <c r="L21" t="n">
        <v>117</v>
      </c>
    </row>
    <row r="22">
      <c r="A22" t="inlineStr">
        <is>
          <t>Casa de Esperanza</t>
        </is>
      </c>
      <c r="B22" t="inlineStr">
        <is>
          <t>2021-10-05</t>
        </is>
      </c>
      <c r="C22" t="inlineStr">
        <is>
          <t>FC</t>
        </is>
      </c>
      <c r="D22" t="inlineStr">
        <is>
          <t>Assign Staff &gt; Homes</t>
        </is>
      </c>
      <c r="E22" t="inlineStr">
        <is>
          <t>F_PROVIDER</t>
        </is>
      </c>
      <c r="F22" t="n">
        <v>502</v>
      </c>
      <c r="G22" t="n">
        <v>0</v>
      </c>
      <c r="H22" t="n">
        <v>0</v>
      </c>
      <c r="I22" t="n">
        <v>0</v>
      </c>
      <c r="J22" t="n">
        <v>502</v>
      </c>
      <c r="K22" t="n">
        <v>0.5</v>
      </c>
      <c r="L22" t="n">
        <v>0</v>
      </c>
    </row>
    <row r="23">
      <c r="A23" t="inlineStr">
        <is>
          <t>Casa de Esperanza</t>
        </is>
      </c>
      <c r="B23" t="inlineStr">
        <is>
          <t>2021-10-05</t>
        </is>
      </c>
      <c r="C23" t="inlineStr">
        <is>
          <t>FC</t>
        </is>
      </c>
      <c r="D23" t="inlineStr">
        <is>
          <t>Placements</t>
        </is>
      </c>
      <c r="E23" t="inlineStr">
        <is>
          <t>F_PLACEMENT</t>
        </is>
      </c>
      <c r="F23" t="n">
        <v>821</v>
      </c>
      <c r="G23" t="n">
        <v>0</v>
      </c>
      <c r="H23" t="n">
        <v>542</v>
      </c>
      <c r="I23" t="n">
        <v>542</v>
      </c>
      <c r="J23" t="n">
        <v>279</v>
      </c>
      <c r="K23" t="inlineStr">
        <is>
          <t>8</t>
        </is>
      </c>
      <c r="L23" t="n">
        <v>67.75</v>
      </c>
    </row>
    <row r="24">
      <c r="A24" t="inlineStr">
        <is>
          <t>Casa de Esperanza</t>
        </is>
      </c>
      <c r="B24" t="inlineStr">
        <is>
          <t>2021-10-05</t>
        </is>
      </c>
      <c r="C24" t="inlineStr">
        <is>
          <t>FC</t>
        </is>
      </c>
      <c r="D24" t="inlineStr">
        <is>
          <t>Medications</t>
        </is>
      </c>
      <c r="E24" t="inlineStr">
        <is>
          <t>F_MEDICATION</t>
        </is>
      </c>
      <c r="F24" t="n">
        <v>275</v>
      </c>
      <c r="G24" t="n">
        <v>0</v>
      </c>
      <c r="H24" t="n">
        <v>273</v>
      </c>
      <c r="I24" t="n">
        <v>273</v>
      </c>
      <c r="J24" t="n">
        <v>2</v>
      </c>
      <c r="K24" t="inlineStr">
        <is>
          <t>1</t>
        </is>
      </c>
      <c r="L24" t="n">
        <v>273</v>
      </c>
    </row>
    <row r="25">
      <c r="A25" t="inlineStr">
        <is>
          <t>Casa de Esperanza</t>
        </is>
      </c>
      <c r="B25" t="inlineStr">
        <is>
          <t>2021-10-05</t>
        </is>
      </c>
      <c r="C25" t="inlineStr">
        <is>
          <t>FC</t>
        </is>
      </c>
      <c r="D25" t="inlineStr">
        <is>
          <t>Goals</t>
        </is>
      </c>
      <c r="E25" t="inlineStr">
        <is>
          <t>F_GOAL</t>
        </is>
      </c>
      <c r="F25" t="n">
        <v>2</v>
      </c>
      <c r="G25" t="n">
        <v>0</v>
      </c>
      <c r="H25" t="n">
        <v>0</v>
      </c>
      <c r="I25" t="n">
        <v>0</v>
      </c>
      <c r="J25" t="n">
        <v>2</v>
      </c>
      <c r="K25" t="n">
        <v>0.5</v>
      </c>
      <c r="L25" t="n">
        <v>0</v>
      </c>
    </row>
    <row r="26">
      <c r="A26" t="inlineStr">
        <is>
          <t>Casa de Esperanza</t>
        </is>
      </c>
      <c r="B26" t="inlineStr">
        <is>
          <t>2021-10-05</t>
        </is>
      </c>
      <c r="C26" t="inlineStr">
        <is>
          <t>FC</t>
        </is>
      </c>
      <c r="D26" t="inlineStr">
        <is>
          <t>ICD</t>
        </is>
      </c>
      <c r="E26" t="inlineStr">
        <is>
          <t>F_CLIENT</t>
        </is>
      </c>
      <c r="F26" t="n">
        <v>1</v>
      </c>
      <c r="G26" t="n">
        <v>0</v>
      </c>
      <c r="H26" t="n">
        <v>0</v>
      </c>
      <c r="I26" t="n">
        <v>0</v>
      </c>
      <c r="J26" t="n">
        <v>1</v>
      </c>
      <c r="K26" t="n">
        <v>0.5</v>
      </c>
      <c r="L26" t="n">
        <v>0</v>
      </c>
    </row>
    <row r="27">
      <c r="A27" t="inlineStr">
        <is>
          <t>Casa de Esperanza</t>
        </is>
      </c>
      <c r="B27" t="inlineStr">
        <is>
          <t>2021-10-05</t>
        </is>
      </c>
      <c r="C27" t="inlineStr">
        <is>
          <t>FC</t>
        </is>
      </c>
      <c r="D27" t="inlineStr">
        <is>
          <t>Case People</t>
        </is>
      </c>
      <c r="E27" t="inlineStr">
        <is>
          <t>F_RELATIONSHIP</t>
        </is>
      </c>
      <c r="F27" t="n">
        <v>21</v>
      </c>
      <c r="G27" t="n">
        <v>0</v>
      </c>
      <c r="H27" t="n">
        <v>13</v>
      </c>
      <c r="I27" t="n">
        <v>13</v>
      </c>
      <c r="J27" t="n">
        <v>8</v>
      </c>
      <c r="K27" t="n">
        <v>0.5</v>
      </c>
      <c r="L27" t="n">
        <v>26</v>
      </c>
    </row>
    <row r="28">
      <c r="A28" t="inlineStr">
        <is>
          <t>Casa de Esperanza</t>
        </is>
      </c>
      <c r="B28" t="inlineStr">
        <is>
          <t>2021-10-05</t>
        </is>
      </c>
      <c r="C28" t="inlineStr">
        <is>
          <t>FC</t>
        </is>
      </c>
      <c r="D28" t="inlineStr">
        <is>
          <t>Home People</t>
        </is>
      </c>
      <c r="E28" t="inlineStr">
        <is>
          <t>F_HOUSEMEMBER</t>
        </is>
      </c>
      <c r="F28" t="n">
        <v>167</v>
      </c>
      <c r="G28" t="n">
        <v>0</v>
      </c>
      <c r="H28" t="n">
        <v>81</v>
      </c>
      <c r="I28" t="n">
        <v>81</v>
      </c>
      <c r="J28" t="n">
        <v>86</v>
      </c>
      <c r="K28" t="n">
        <v>0.5</v>
      </c>
      <c r="L28" t="n">
        <v>162</v>
      </c>
    </row>
    <row r="29">
      <c r="A29" t="inlineStr">
        <is>
          <t>Casa de Esperanza</t>
        </is>
      </c>
      <c r="B29" t="inlineStr">
        <is>
          <t>2021-10-05</t>
        </is>
      </c>
      <c r="C29" t="inlineStr">
        <is>
          <t>FC</t>
        </is>
      </c>
      <c r="D29" t="inlineStr">
        <is>
          <t>Staff Training</t>
        </is>
      </c>
      <c r="E29" t="inlineStr">
        <is>
          <t>F_THERAPIST_TRAINING</t>
        </is>
      </c>
      <c r="F29" t="n">
        <v>2568</v>
      </c>
      <c r="G29" t="n">
        <v>0</v>
      </c>
      <c r="H29" t="n">
        <v>375</v>
      </c>
      <c r="I29" t="n">
        <v>375</v>
      </c>
      <c r="J29" t="n">
        <v>2193</v>
      </c>
      <c r="K29" t="inlineStr">
        <is>
          <t>1</t>
        </is>
      </c>
      <c r="L29" t="n">
        <v>375</v>
      </c>
    </row>
    <row r="30">
      <c r="A30" t="inlineStr">
        <is>
          <t>Casa de Esperanza</t>
        </is>
      </c>
      <c r="B30" t="inlineStr">
        <is>
          <t>2021-10-05</t>
        </is>
      </c>
      <c r="C30" t="inlineStr">
        <is>
          <t>FC</t>
        </is>
      </c>
      <c r="D30" t="inlineStr">
        <is>
          <t>Professionals to Addess Book</t>
        </is>
      </c>
      <c r="E30" t="inlineStr">
        <is>
          <t>F_CONTACT</t>
        </is>
      </c>
      <c r="F30" t="n">
        <v>1</v>
      </c>
      <c r="G30" t="n">
        <v>0</v>
      </c>
      <c r="H30" t="n">
        <v>1</v>
      </c>
      <c r="I30" t="n">
        <v>1</v>
      </c>
      <c r="J30" t="n">
        <v>0</v>
      </c>
      <c r="K30" t="n">
        <v>0.5</v>
      </c>
      <c r="L30" t="n">
        <v>2</v>
      </c>
    </row>
    <row r="31">
      <c r="A31" t="inlineStr">
        <is>
          <t>Casa de Esperanza</t>
        </is>
      </c>
      <c r="B31" t="inlineStr">
        <is>
          <t>2021-10-05</t>
        </is>
      </c>
      <c r="C31" t="inlineStr">
        <is>
          <t>FC</t>
        </is>
      </c>
      <c r="D31" t="inlineStr">
        <is>
          <t>Clients</t>
        </is>
      </c>
      <c r="E31" t="inlineStr">
        <is>
          <t>F_CLIENT</t>
        </is>
      </c>
      <c r="F31" t="n">
        <v>89</v>
      </c>
      <c r="G31" t="n">
        <v>0</v>
      </c>
      <c r="H31" t="n">
        <v>89</v>
      </c>
      <c r="I31" t="n">
        <v>89</v>
      </c>
      <c r="J31" t="n">
        <v>0</v>
      </c>
      <c r="K31" t="inlineStr">
        <is>
          <t>1</t>
        </is>
      </c>
      <c r="L31" t="n">
        <v>89</v>
      </c>
    </row>
    <row r="32">
      <c r="A32" t="inlineStr">
        <is>
          <t>Casa de Esperanza</t>
        </is>
      </c>
      <c r="B32" t="inlineStr">
        <is>
          <t>2021-10-05</t>
        </is>
      </c>
      <c r="C32" t="inlineStr">
        <is>
          <t>FC</t>
        </is>
      </c>
      <c r="D32" t="inlineStr">
        <is>
          <t>Assign Staff &gt; Clients</t>
        </is>
      </c>
      <c r="E32" t="inlineStr">
        <is>
          <t>F_CLIENT</t>
        </is>
      </c>
      <c r="F32" t="n">
        <v>502</v>
      </c>
      <c r="G32" t="n">
        <v>0</v>
      </c>
      <c r="H32" t="n">
        <v>254</v>
      </c>
      <c r="I32" t="n">
        <v>254</v>
      </c>
      <c r="J32" t="n">
        <v>248</v>
      </c>
      <c r="K32" t="inlineStr">
        <is>
          <t>9</t>
        </is>
      </c>
      <c r="L32" t="n">
        <v>28.22222222222222</v>
      </c>
    </row>
    <row r="33">
      <c r="A33" t="inlineStr">
        <is>
          <t>Casa de Esperanza</t>
        </is>
      </c>
      <c r="B33" t="inlineStr">
        <is>
          <t>2021-10-05</t>
        </is>
      </c>
      <c r="C33" t="inlineStr">
        <is>
          <t>FC</t>
        </is>
      </c>
      <c r="D33" t="inlineStr">
        <is>
          <t>Placements</t>
        </is>
      </c>
      <c r="E33" t="inlineStr">
        <is>
          <t>F_PLACEMENT</t>
        </is>
      </c>
      <c r="F33" t="n">
        <v>821</v>
      </c>
      <c r="G33" t="n">
        <v>0</v>
      </c>
      <c r="H33" t="n">
        <v>542</v>
      </c>
      <c r="I33" t="n">
        <v>542</v>
      </c>
      <c r="J33" t="n">
        <v>279</v>
      </c>
      <c r="K33" t="inlineStr">
        <is>
          <t>8</t>
        </is>
      </c>
      <c r="L33" t="n">
        <v>67.75</v>
      </c>
    </row>
    <row r="34">
      <c r="A34" t="inlineStr">
        <is>
          <t>Casa de Esperanza</t>
        </is>
      </c>
      <c r="B34" t="inlineStr">
        <is>
          <t>2021-10-05</t>
        </is>
      </c>
      <c r="C34" t="inlineStr">
        <is>
          <t>FC</t>
        </is>
      </c>
      <c r="D34" t="inlineStr">
        <is>
          <t>Medications</t>
        </is>
      </c>
      <c r="E34" t="inlineStr">
        <is>
          <t>F_MEDICATION</t>
        </is>
      </c>
      <c r="F34" t="n">
        <v>275</v>
      </c>
      <c r="G34" t="n">
        <v>0</v>
      </c>
      <c r="H34" t="n">
        <v>273</v>
      </c>
      <c r="I34" t="n">
        <v>273</v>
      </c>
      <c r="J34" t="n">
        <v>2</v>
      </c>
      <c r="K34" t="inlineStr">
        <is>
          <t>2</t>
        </is>
      </c>
      <c r="L34" t="n">
        <v>136.5</v>
      </c>
    </row>
    <row r="35">
      <c r="A35" t="inlineStr">
        <is>
          <t>Casa de Esperanza</t>
        </is>
      </c>
      <c r="B35" t="inlineStr">
        <is>
          <t>2021-10-05</t>
        </is>
      </c>
      <c r="C35" t="inlineStr">
        <is>
          <t>FC</t>
        </is>
      </c>
      <c r="D35" t="inlineStr">
        <is>
          <t>Goals</t>
        </is>
      </c>
      <c r="E35" t="inlineStr">
        <is>
          <t>F_GOAL</t>
        </is>
      </c>
      <c r="F35" t="n">
        <v>2</v>
      </c>
      <c r="G35" t="n">
        <v>0</v>
      </c>
      <c r="H35" t="n">
        <v>0</v>
      </c>
      <c r="I35" t="n">
        <v>0</v>
      </c>
      <c r="J35" t="n">
        <v>2</v>
      </c>
      <c r="K35" t="n">
        <v>0.5</v>
      </c>
      <c r="L35" t="n">
        <v>0</v>
      </c>
    </row>
    <row r="36">
      <c r="A36" t="inlineStr">
        <is>
          <t>Casa de Esperanza</t>
        </is>
      </c>
      <c r="B36" t="inlineStr">
        <is>
          <t>2021-10-05</t>
        </is>
      </c>
      <c r="C36" t="inlineStr">
        <is>
          <t>FC</t>
        </is>
      </c>
      <c r="D36" t="inlineStr">
        <is>
          <t>ICD</t>
        </is>
      </c>
      <c r="E36" t="inlineStr">
        <is>
          <t>F_CLIENT</t>
        </is>
      </c>
      <c r="F36" t="n">
        <v>1</v>
      </c>
      <c r="G36" t="n">
        <v>0</v>
      </c>
      <c r="H36" t="n">
        <v>0</v>
      </c>
      <c r="I36" t="n">
        <v>0</v>
      </c>
      <c r="J36" t="n">
        <v>1</v>
      </c>
      <c r="K36" t="n">
        <v>0.5</v>
      </c>
      <c r="L36" t="n">
        <v>0</v>
      </c>
    </row>
    <row r="37">
      <c r="A37" t="inlineStr">
        <is>
          <t>Casa de Esperanza</t>
        </is>
      </c>
      <c r="B37" t="inlineStr">
        <is>
          <t>2021-10-05</t>
        </is>
      </c>
      <c r="C37" t="inlineStr">
        <is>
          <t>FC</t>
        </is>
      </c>
      <c r="D37" t="inlineStr">
        <is>
          <t>Case People</t>
        </is>
      </c>
      <c r="E37" t="inlineStr">
        <is>
          <t>F_RELATIONSHIP</t>
        </is>
      </c>
      <c r="F37" t="n">
        <v>21</v>
      </c>
      <c r="G37" t="n">
        <v>0</v>
      </c>
      <c r="H37" t="n">
        <v>13</v>
      </c>
      <c r="I37" t="n">
        <v>13</v>
      </c>
      <c r="J37" t="n">
        <v>8</v>
      </c>
      <c r="K37" t="n">
        <v>0.5</v>
      </c>
      <c r="L37" t="n">
        <v>26</v>
      </c>
    </row>
    <row r="38">
      <c r="A38" t="inlineStr">
        <is>
          <t>Casa de Esperanza</t>
        </is>
      </c>
      <c r="B38" t="inlineStr">
        <is>
          <t>2021-10-05</t>
        </is>
      </c>
      <c r="C38" t="inlineStr">
        <is>
          <t>FC</t>
        </is>
      </c>
      <c r="D38" t="inlineStr">
        <is>
          <t>Home People</t>
        </is>
      </c>
      <c r="E38" t="inlineStr">
        <is>
          <t>F_HOUSEMEMBER</t>
        </is>
      </c>
      <c r="F38" t="n">
        <v>167</v>
      </c>
      <c r="G38" t="n">
        <v>0</v>
      </c>
      <c r="H38" t="n">
        <v>81</v>
      </c>
      <c r="I38" t="n">
        <v>81</v>
      </c>
      <c r="J38" t="n">
        <v>86</v>
      </c>
      <c r="K38" t="n">
        <v>0.5</v>
      </c>
      <c r="L38" t="n">
        <v>162</v>
      </c>
    </row>
    <row r="39">
      <c r="A39" t="inlineStr">
        <is>
          <t>Casa de Esperanza</t>
        </is>
      </c>
      <c r="B39" t="inlineStr">
        <is>
          <t>2021-10-05</t>
        </is>
      </c>
      <c r="C39" t="inlineStr">
        <is>
          <t>FC</t>
        </is>
      </c>
      <c r="D39" t="inlineStr">
        <is>
          <t>Staff Training</t>
        </is>
      </c>
      <c r="E39" t="inlineStr">
        <is>
          <t>F_THERAPIST_TRAINING</t>
        </is>
      </c>
      <c r="F39" t="n">
        <v>2568</v>
      </c>
      <c r="G39" t="n">
        <v>0</v>
      </c>
      <c r="H39" t="n">
        <v>375</v>
      </c>
      <c r="I39" t="n">
        <v>375</v>
      </c>
      <c r="J39" t="n">
        <v>2193</v>
      </c>
      <c r="K39" t="inlineStr">
        <is>
          <t>2</t>
        </is>
      </c>
      <c r="L39" t="n">
        <v>187.5</v>
      </c>
    </row>
    <row r="40">
      <c r="A40" t="inlineStr">
        <is>
          <t>Casa de Esperanza</t>
        </is>
      </c>
      <c r="B40" t="inlineStr">
        <is>
          <t>2021-10-05</t>
        </is>
      </c>
      <c r="C40" t="inlineStr">
        <is>
          <t>FC</t>
        </is>
      </c>
      <c r="D40" t="inlineStr">
        <is>
          <t>Professionals to Addess Book</t>
        </is>
      </c>
      <c r="E40" t="inlineStr">
        <is>
          <t>F_CONTACT</t>
        </is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0.5</v>
      </c>
      <c r="L40" t="n">
        <v>0</v>
      </c>
    </row>
    <row r="41">
      <c r="A41" t="inlineStr">
        <is>
          <t>Casa de Esperanza</t>
        </is>
      </c>
      <c r="B41" t="inlineStr">
        <is>
          <t>2021-10-05</t>
        </is>
      </c>
      <c r="C41" t="inlineStr">
        <is>
          <t>FC</t>
        </is>
      </c>
      <c r="D41" t="inlineStr">
        <is>
          <t>Families</t>
        </is>
      </c>
      <c r="E41" t="inlineStr">
        <is>
          <t>F_CLIENT</t>
        </is>
      </c>
      <c r="F41" t="n">
        <v>170</v>
      </c>
      <c r="G41" t="n">
        <v>0</v>
      </c>
      <c r="H41" t="n">
        <v>170</v>
      </c>
      <c r="I41" t="n">
        <v>170</v>
      </c>
      <c r="J41" t="n">
        <v>0</v>
      </c>
      <c r="K41" t="inlineStr">
        <is>
          <t>4</t>
        </is>
      </c>
      <c r="L41" t="n">
        <v>42.5</v>
      </c>
    </row>
    <row r="42">
      <c r="A42" t="inlineStr">
        <is>
          <t>Casa de Esperanza</t>
        </is>
      </c>
      <c r="B42" t="inlineStr">
        <is>
          <t>2021-10-05</t>
        </is>
      </c>
      <c r="C42" t="inlineStr">
        <is>
          <t>FC</t>
        </is>
      </c>
      <c r="D42" t="inlineStr">
        <is>
          <t>Assign Staff &gt; Families</t>
        </is>
      </c>
      <c r="E42" t="inlineStr">
        <is>
          <t>F_CLIENT</t>
        </is>
      </c>
      <c r="F42" t="n">
        <v>502</v>
      </c>
      <c r="G42" t="n">
        <v>0</v>
      </c>
      <c r="H42" t="n">
        <v>254</v>
      </c>
      <c r="I42" t="n">
        <v>254</v>
      </c>
      <c r="J42" t="n">
        <v>248</v>
      </c>
      <c r="K42" t="inlineStr">
        <is>
          <t>9</t>
        </is>
      </c>
      <c r="L42" t="n">
        <v>28.22222222222222</v>
      </c>
    </row>
    <row r="43">
      <c r="A43" t="inlineStr">
        <is>
          <t>Casa de Esperanza</t>
        </is>
      </c>
      <c r="B43" t="inlineStr">
        <is>
          <t>2021-10-05</t>
        </is>
      </c>
      <c r="C43" t="inlineStr">
        <is>
          <t>FC</t>
        </is>
      </c>
      <c r="D43" t="inlineStr">
        <is>
          <t>Placements</t>
        </is>
      </c>
      <c r="E43" t="inlineStr">
        <is>
          <t>F_PLACEMENT</t>
        </is>
      </c>
      <c r="F43" t="n">
        <v>821</v>
      </c>
      <c r="G43" t="n">
        <v>0</v>
      </c>
      <c r="H43" t="n">
        <v>542</v>
      </c>
      <c r="I43" t="n">
        <v>542</v>
      </c>
      <c r="J43" t="n">
        <v>279</v>
      </c>
      <c r="K43" t="inlineStr">
        <is>
          <t>9</t>
        </is>
      </c>
      <c r="L43" t="n">
        <v>60.22222222222222</v>
      </c>
    </row>
    <row r="44">
      <c r="A44" t="inlineStr">
        <is>
          <t>Casa de Esperanza</t>
        </is>
      </c>
      <c r="B44" t="inlineStr">
        <is>
          <t>2021-10-05</t>
        </is>
      </c>
      <c r="C44" t="inlineStr">
        <is>
          <t>FC</t>
        </is>
      </c>
      <c r="D44" t="inlineStr">
        <is>
          <t>Medications</t>
        </is>
      </c>
      <c r="E44" t="inlineStr">
        <is>
          <t>F_MEDICATION</t>
        </is>
      </c>
      <c r="F44" t="n">
        <v>275</v>
      </c>
      <c r="G44" t="n">
        <v>0</v>
      </c>
      <c r="H44" t="n">
        <v>273</v>
      </c>
      <c r="I44" t="n">
        <v>273</v>
      </c>
      <c r="J44" t="n">
        <v>2</v>
      </c>
      <c r="K44" t="inlineStr">
        <is>
          <t>1</t>
        </is>
      </c>
      <c r="L44" t="n">
        <v>273</v>
      </c>
    </row>
    <row r="45">
      <c r="A45" t="inlineStr">
        <is>
          <t>Casa de Esperanza</t>
        </is>
      </c>
      <c r="B45" t="inlineStr">
        <is>
          <t>2021-10-05</t>
        </is>
      </c>
      <c r="C45" t="inlineStr">
        <is>
          <t>FC</t>
        </is>
      </c>
      <c r="D45" t="inlineStr">
        <is>
          <t>Goals</t>
        </is>
      </c>
      <c r="E45" t="inlineStr">
        <is>
          <t>F_GOAL</t>
        </is>
      </c>
      <c r="F45" t="n">
        <v>2</v>
      </c>
      <c r="G45" t="n">
        <v>0</v>
      </c>
      <c r="H45" t="n">
        <v>0</v>
      </c>
      <c r="I45" t="n">
        <v>0</v>
      </c>
      <c r="J45" t="n">
        <v>2</v>
      </c>
      <c r="K45" t="n">
        <v>0.5</v>
      </c>
      <c r="L45" t="n">
        <v>0</v>
      </c>
    </row>
    <row r="46">
      <c r="A46" t="inlineStr">
        <is>
          <t>Casa de Esperanza</t>
        </is>
      </c>
      <c r="B46" t="inlineStr">
        <is>
          <t>2021-10-05</t>
        </is>
      </c>
      <c r="C46" t="inlineStr">
        <is>
          <t>FC</t>
        </is>
      </c>
      <c r="D46" t="inlineStr">
        <is>
          <t>ICD</t>
        </is>
      </c>
      <c r="E46" t="inlineStr">
        <is>
          <t>F_CLIENT</t>
        </is>
      </c>
      <c r="F46" t="n">
        <v>1</v>
      </c>
      <c r="G46" t="n">
        <v>0</v>
      </c>
      <c r="H46" t="n">
        <v>0</v>
      </c>
      <c r="I46" t="n">
        <v>0</v>
      </c>
      <c r="J46" t="n">
        <v>1</v>
      </c>
      <c r="K46" t="n">
        <v>0.5</v>
      </c>
      <c r="L46" t="n">
        <v>0</v>
      </c>
    </row>
    <row r="47">
      <c r="A47" t="inlineStr">
        <is>
          <t>Casa de Esperanza</t>
        </is>
      </c>
      <c r="B47" t="inlineStr">
        <is>
          <t>2021-10-05</t>
        </is>
      </c>
      <c r="C47" t="inlineStr">
        <is>
          <t>FC</t>
        </is>
      </c>
      <c r="D47" t="inlineStr">
        <is>
          <t>Case People</t>
        </is>
      </c>
      <c r="E47" t="inlineStr">
        <is>
          <t>F_RELATIONSHIP</t>
        </is>
      </c>
      <c r="F47" t="n">
        <v>892</v>
      </c>
      <c r="G47" t="n">
        <v>0</v>
      </c>
      <c r="H47" t="n">
        <v>466</v>
      </c>
      <c r="I47" t="n">
        <v>466</v>
      </c>
      <c r="J47" t="n">
        <v>426</v>
      </c>
      <c r="K47" t="inlineStr">
        <is>
          <t>1</t>
        </is>
      </c>
      <c r="L47" t="n">
        <v>466</v>
      </c>
    </row>
    <row r="48">
      <c r="A48" t="inlineStr">
        <is>
          <t>Casa de Esperanza</t>
        </is>
      </c>
      <c r="B48" t="inlineStr">
        <is>
          <t>2021-10-05</t>
        </is>
      </c>
      <c r="C48" t="inlineStr">
        <is>
          <t>FC</t>
        </is>
      </c>
      <c r="D48" t="inlineStr">
        <is>
          <t>Home People</t>
        </is>
      </c>
      <c r="E48" t="inlineStr">
        <is>
          <t>F_HOUSEMEMBER</t>
        </is>
      </c>
      <c r="F48" t="n">
        <v>167</v>
      </c>
      <c r="G48" t="n">
        <v>0</v>
      </c>
      <c r="H48" t="n">
        <v>81</v>
      </c>
      <c r="I48" t="n">
        <v>81</v>
      </c>
      <c r="J48" t="n">
        <v>86</v>
      </c>
      <c r="K48" t="n">
        <v>0.5</v>
      </c>
      <c r="L48" t="n">
        <v>162</v>
      </c>
    </row>
    <row r="49">
      <c r="A49" t="inlineStr">
        <is>
          <t>Casa de Esperanza</t>
        </is>
      </c>
      <c r="B49" t="inlineStr">
        <is>
          <t>2021-10-05</t>
        </is>
      </c>
      <c r="C49" t="inlineStr">
        <is>
          <t>FC</t>
        </is>
      </c>
      <c r="D49" t="inlineStr">
        <is>
          <t>Staff Training</t>
        </is>
      </c>
      <c r="E49" t="inlineStr">
        <is>
          <t>F_THERAPIST_TRAINING</t>
        </is>
      </c>
      <c r="F49" t="n">
        <v>2568</v>
      </c>
      <c r="G49" t="n">
        <v>0</v>
      </c>
      <c r="H49" t="n">
        <v>375</v>
      </c>
      <c r="I49" t="n">
        <v>375</v>
      </c>
      <c r="J49" t="n">
        <v>2193</v>
      </c>
      <c r="K49" t="inlineStr">
        <is>
          <t>1</t>
        </is>
      </c>
      <c r="L49" t="n">
        <v>375</v>
      </c>
    </row>
    <row r="50">
      <c r="A50" t="inlineStr">
        <is>
          <t>Casa de Esperanza</t>
        </is>
      </c>
      <c r="B50" t="inlineStr">
        <is>
          <t>2021-10-05</t>
        </is>
      </c>
      <c r="C50" t="inlineStr">
        <is>
          <t>FC</t>
        </is>
      </c>
      <c r="D50" t="inlineStr">
        <is>
          <t>Professionals to Addess Book</t>
        </is>
      </c>
      <c r="E50" t="inlineStr">
        <is>
          <t>F_CONTACT</t>
        </is>
      </c>
      <c r="F50" t="n">
        <v>1</v>
      </c>
      <c r="G50" t="n">
        <v>0</v>
      </c>
      <c r="H50" t="n">
        <v>1</v>
      </c>
      <c r="I50" t="n">
        <v>1</v>
      </c>
      <c r="J50" t="n">
        <v>0</v>
      </c>
      <c r="K50" t="n">
        <v>0.5</v>
      </c>
      <c r="L50" t="n">
        <v>2</v>
      </c>
    </row>
    <row r="51">
      <c r="A51" t="inlineStr">
        <is>
          <t>Casa de Esperanza</t>
        </is>
      </c>
      <c r="B51" t="inlineStr">
        <is>
          <t>2021-10-05</t>
        </is>
      </c>
      <c r="C51" t="inlineStr">
        <is>
          <t>GCM</t>
        </is>
      </c>
      <c r="D51" t="inlineStr">
        <is>
          <t>Families</t>
        </is>
      </c>
      <c r="E51" t="inlineStr">
        <is>
          <t>F_CLIENT</t>
        </is>
      </c>
      <c r="F51" t="n">
        <v>180</v>
      </c>
      <c r="G51" t="n">
        <v>1</v>
      </c>
      <c r="H51" t="n">
        <v>179</v>
      </c>
      <c r="I51" t="n">
        <v>180</v>
      </c>
      <c r="J51" t="n">
        <v>0</v>
      </c>
      <c r="K51" t="inlineStr">
        <is>
          <t>2</t>
        </is>
      </c>
      <c r="L51" t="n">
        <v>90</v>
      </c>
    </row>
    <row r="52">
      <c r="A52" t="inlineStr">
        <is>
          <t>Casa de Esperanza</t>
        </is>
      </c>
      <c r="B52" t="inlineStr">
        <is>
          <t>2021-10-05</t>
        </is>
      </c>
      <c r="C52" t="inlineStr">
        <is>
          <t>GCM</t>
        </is>
      </c>
      <c r="D52" t="inlineStr">
        <is>
          <t>Assign Staff &gt; Clients</t>
        </is>
      </c>
      <c r="E52" t="inlineStr">
        <is>
          <t>F_CLIENT</t>
        </is>
      </c>
      <c r="F52" t="n">
        <v>502</v>
      </c>
      <c r="G52" t="n">
        <v>0</v>
      </c>
      <c r="H52" t="n">
        <v>0</v>
      </c>
      <c r="I52" t="n">
        <v>0</v>
      </c>
      <c r="J52" t="n">
        <v>502</v>
      </c>
      <c r="K52" t="n">
        <v>0.5</v>
      </c>
      <c r="L52" t="n">
        <v>0</v>
      </c>
    </row>
    <row r="53">
      <c r="A53" t="inlineStr">
        <is>
          <t>Casa de Esperanza</t>
        </is>
      </c>
      <c r="B53" t="inlineStr">
        <is>
          <t>2021-10-05</t>
        </is>
      </c>
      <c r="C53" t="inlineStr">
        <is>
          <t>GCM</t>
        </is>
      </c>
      <c r="D53" t="inlineStr">
        <is>
          <t>Medications</t>
        </is>
      </c>
      <c r="E53" t="inlineStr">
        <is>
          <t>F_MEDICATION</t>
        </is>
      </c>
      <c r="F53" t="n">
        <v>275</v>
      </c>
      <c r="G53" t="n">
        <v>0</v>
      </c>
      <c r="H53" t="n">
        <v>0</v>
      </c>
      <c r="I53" t="n">
        <v>0</v>
      </c>
      <c r="J53" t="n">
        <v>275</v>
      </c>
      <c r="K53" t="n">
        <v>0.5</v>
      </c>
      <c r="L53" t="n">
        <v>0</v>
      </c>
    </row>
    <row r="54">
      <c r="A54" t="inlineStr">
        <is>
          <t>Casa de Esperanza</t>
        </is>
      </c>
      <c r="B54" t="inlineStr">
        <is>
          <t>2021-10-05</t>
        </is>
      </c>
      <c r="C54" t="inlineStr">
        <is>
          <t>GCM</t>
        </is>
      </c>
      <c r="D54" t="inlineStr">
        <is>
          <t>Goals</t>
        </is>
      </c>
      <c r="E54" t="inlineStr">
        <is>
          <t>F_GOAL</t>
        </is>
      </c>
      <c r="F54" t="n">
        <v>2</v>
      </c>
      <c r="G54" t="n">
        <v>0</v>
      </c>
      <c r="H54" t="n">
        <v>0</v>
      </c>
      <c r="I54" t="n">
        <v>0</v>
      </c>
      <c r="J54" t="n">
        <v>2</v>
      </c>
      <c r="K54" t="n">
        <v>0.5</v>
      </c>
      <c r="L54" t="n">
        <v>0</v>
      </c>
    </row>
    <row r="55">
      <c r="A55" t="inlineStr">
        <is>
          <t>Casa de Esperanza</t>
        </is>
      </c>
      <c r="B55" t="inlineStr">
        <is>
          <t>2021-10-05</t>
        </is>
      </c>
      <c r="C55" t="inlineStr">
        <is>
          <t>GCM</t>
        </is>
      </c>
      <c r="D55" t="inlineStr">
        <is>
          <t>ICD</t>
        </is>
      </c>
      <c r="E55" t="inlineStr">
        <is>
          <t>F_CLIENT</t>
        </is>
      </c>
      <c r="F55" t="n">
        <v>1</v>
      </c>
      <c r="G55" t="n">
        <v>0</v>
      </c>
      <c r="H55" t="n">
        <v>0</v>
      </c>
      <c r="I55" t="n">
        <v>0</v>
      </c>
      <c r="J55" t="n">
        <v>1</v>
      </c>
      <c r="K55" t="n">
        <v>0.5</v>
      </c>
      <c r="L55" t="n">
        <v>0</v>
      </c>
    </row>
    <row r="56">
      <c r="A56" t="inlineStr">
        <is>
          <t>Casa de Esperanza</t>
        </is>
      </c>
      <c r="B56" t="inlineStr">
        <is>
          <t>2021-10-05</t>
        </is>
      </c>
      <c r="C56" t="inlineStr">
        <is>
          <t>GCM</t>
        </is>
      </c>
      <c r="D56" t="inlineStr">
        <is>
          <t>Case People</t>
        </is>
      </c>
      <c r="E56" t="inlineStr">
        <is>
          <t>F_RELATIONSHIP</t>
        </is>
      </c>
      <c r="F56" t="n">
        <v>892</v>
      </c>
      <c r="G56" t="n">
        <v>0</v>
      </c>
      <c r="H56" t="n">
        <v>506</v>
      </c>
      <c r="I56" t="n">
        <v>506</v>
      </c>
      <c r="J56" t="n">
        <v>386</v>
      </c>
      <c r="K56" t="inlineStr">
        <is>
          <t>1</t>
        </is>
      </c>
      <c r="L56" t="n">
        <v>506</v>
      </c>
    </row>
    <row r="57">
      <c r="A57" t="inlineStr">
        <is>
          <t>Childplace</t>
        </is>
      </c>
      <c r="B57" t="inlineStr">
        <is>
          <t>2021-11-15</t>
        </is>
      </c>
      <c r="C57" t="inlineStr">
        <is>
          <t>FC</t>
        </is>
      </c>
      <c r="D57" t="inlineStr">
        <is>
          <t>Clients</t>
        </is>
      </c>
      <c r="E57" t="inlineStr">
        <is>
          <t>F_CLIENT</t>
        </is>
      </c>
      <c r="F57" t="n">
        <v>344</v>
      </c>
      <c r="G57" t="n">
        <v>0</v>
      </c>
      <c r="H57" t="n">
        <v>344</v>
      </c>
      <c r="I57" t="n">
        <v>344</v>
      </c>
      <c r="J57" t="n">
        <v>0</v>
      </c>
      <c r="K57" t="inlineStr">
        <is>
          <t>9</t>
        </is>
      </c>
      <c r="L57" t="n">
        <v>38.22222222222222</v>
      </c>
    </row>
    <row r="58">
      <c r="A58" t="inlineStr">
        <is>
          <t>Childplace</t>
        </is>
      </c>
      <c r="B58" t="inlineStr">
        <is>
          <t>2021-11-15</t>
        </is>
      </c>
      <c r="C58" t="inlineStr">
        <is>
          <t>FC</t>
        </is>
      </c>
      <c r="D58" t="inlineStr">
        <is>
          <t>Assign Staff &gt; Clients</t>
        </is>
      </c>
      <c r="E58" t="inlineStr">
        <is>
          <t>F_CLIENT</t>
        </is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0.5</v>
      </c>
      <c r="L58" t="n">
        <v>0</v>
      </c>
    </row>
    <row r="59">
      <c r="A59" t="inlineStr">
        <is>
          <t>Childplace</t>
        </is>
      </c>
      <c r="B59" t="inlineStr">
        <is>
          <t>2021-11-15</t>
        </is>
      </c>
      <c r="C59" t="inlineStr">
        <is>
          <t>FC</t>
        </is>
      </c>
      <c r="D59" t="inlineStr">
        <is>
          <t>Homes</t>
        </is>
      </c>
      <c r="E59" t="inlineStr">
        <is>
          <t>F_PROVIDER</t>
        </is>
      </c>
      <c r="F59" t="n">
        <v>8</v>
      </c>
      <c r="G59" t="n">
        <v>0</v>
      </c>
      <c r="H59" t="n">
        <v>8</v>
      </c>
      <c r="I59" t="n">
        <v>8</v>
      </c>
      <c r="J59" t="n">
        <v>0</v>
      </c>
      <c r="K59" t="n">
        <v>0.5</v>
      </c>
      <c r="L59" t="n">
        <v>16</v>
      </c>
    </row>
    <row r="60">
      <c r="A60" t="inlineStr">
        <is>
          <t>Childplace</t>
        </is>
      </c>
      <c r="B60" t="inlineStr">
        <is>
          <t>2021-11-15</t>
        </is>
      </c>
      <c r="C60" t="inlineStr">
        <is>
          <t>FC</t>
        </is>
      </c>
      <c r="D60" t="inlineStr">
        <is>
          <t>Assign Staff &gt; Homes</t>
        </is>
      </c>
      <c r="E60" t="inlineStr">
        <is>
          <t>F_PROVIDER</t>
        </is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0.5</v>
      </c>
      <c r="L60" t="n">
        <v>0</v>
      </c>
    </row>
    <row r="61">
      <c r="A61" t="inlineStr">
        <is>
          <t>Childplace</t>
        </is>
      </c>
      <c r="B61" t="inlineStr">
        <is>
          <t>2021-11-15</t>
        </is>
      </c>
      <c r="C61" t="inlineStr">
        <is>
          <t>FC</t>
        </is>
      </c>
      <c r="D61" t="inlineStr">
        <is>
          <t>Placements</t>
        </is>
      </c>
      <c r="E61" t="inlineStr">
        <is>
          <t>F_PLACEMENT</t>
        </is>
      </c>
      <c r="F61" t="n">
        <v>480</v>
      </c>
      <c r="G61" t="n">
        <v>0</v>
      </c>
      <c r="H61" t="n">
        <v>301</v>
      </c>
      <c r="I61" t="n">
        <v>301</v>
      </c>
      <c r="J61" t="n">
        <v>179</v>
      </c>
      <c r="K61" t="inlineStr">
        <is>
          <t>5</t>
        </is>
      </c>
      <c r="L61" t="n">
        <v>60.2</v>
      </c>
    </row>
    <row r="62">
      <c r="A62" t="inlineStr">
        <is>
          <t>Childplace</t>
        </is>
      </c>
      <c r="B62" t="inlineStr">
        <is>
          <t>2021-11-15</t>
        </is>
      </c>
      <c r="C62" t="inlineStr">
        <is>
          <t>FC</t>
        </is>
      </c>
      <c r="D62" t="inlineStr">
        <is>
          <t>Medications</t>
        </is>
      </c>
      <c r="E62" t="inlineStr">
        <is>
          <t>F_MEDICATION</t>
        </is>
      </c>
      <c r="F62" t="n">
        <v>1602</v>
      </c>
      <c r="G62" t="n">
        <v>0</v>
      </c>
      <c r="H62" t="n">
        <v>1600</v>
      </c>
      <c r="I62" t="n">
        <v>1600</v>
      </c>
      <c r="J62" t="n">
        <v>2</v>
      </c>
      <c r="K62" t="inlineStr">
        <is>
          <t>3</t>
        </is>
      </c>
      <c r="L62" t="n">
        <v>533.3333333333334</v>
      </c>
    </row>
    <row r="63">
      <c r="A63" t="inlineStr">
        <is>
          <t>Childplace</t>
        </is>
      </c>
      <c r="B63" t="inlineStr">
        <is>
          <t>2021-11-15</t>
        </is>
      </c>
      <c r="C63" t="inlineStr">
        <is>
          <t>FC</t>
        </is>
      </c>
      <c r="D63" t="inlineStr">
        <is>
          <t>Goals</t>
        </is>
      </c>
      <c r="E63" t="inlineStr">
        <is>
          <t>F_GOAL</t>
        </is>
      </c>
      <c r="F63" t="n">
        <v>3208</v>
      </c>
      <c r="G63" t="n">
        <v>0</v>
      </c>
      <c r="H63" t="n">
        <v>2749</v>
      </c>
      <c r="I63" t="n">
        <v>2749</v>
      </c>
      <c r="J63" t="n">
        <v>459</v>
      </c>
      <c r="K63" t="inlineStr">
        <is>
          <t>4</t>
        </is>
      </c>
      <c r="L63" t="n">
        <v>687.25</v>
      </c>
    </row>
    <row r="64">
      <c r="A64" t="inlineStr">
        <is>
          <t>Childplace</t>
        </is>
      </c>
      <c r="B64" t="inlineStr">
        <is>
          <t>2021-11-15</t>
        </is>
      </c>
      <c r="C64" t="inlineStr">
        <is>
          <t>FC</t>
        </is>
      </c>
      <c r="D64" t="inlineStr">
        <is>
          <t>ICD</t>
        </is>
      </c>
      <c r="E64" t="inlineStr">
        <is>
          <t>F_CLIENT</t>
        </is>
      </c>
      <c r="F64" t="n">
        <v>281</v>
      </c>
      <c r="G64" t="n">
        <v>0</v>
      </c>
      <c r="H64" t="n">
        <v>280</v>
      </c>
      <c r="I64" t="n">
        <v>280</v>
      </c>
      <c r="J64" t="n">
        <v>1</v>
      </c>
      <c r="K64" t="inlineStr">
        <is>
          <t>7</t>
        </is>
      </c>
      <c r="L64" t="n">
        <v>40</v>
      </c>
    </row>
    <row r="65">
      <c r="A65" t="inlineStr">
        <is>
          <t>Childplace</t>
        </is>
      </c>
      <c r="B65" t="inlineStr">
        <is>
          <t>2021-11-15</t>
        </is>
      </c>
      <c r="C65" t="inlineStr">
        <is>
          <t>FC</t>
        </is>
      </c>
      <c r="D65" t="inlineStr">
        <is>
          <t>Case People</t>
        </is>
      </c>
      <c r="E65" t="inlineStr">
        <is>
          <t>F_RELATIONSHIP</t>
        </is>
      </c>
      <c r="F65" t="n">
        <v>647</v>
      </c>
      <c r="G65" t="n">
        <v>0</v>
      </c>
      <c r="H65" t="n">
        <v>490</v>
      </c>
      <c r="I65" t="n">
        <v>490</v>
      </c>
      <c r="J65" t="n">
        <v>157</v>
      </c>
      <c r="K65" t="inlineStr">
        <is>
          <t>1</t>
        </is>
      </c>
      <c r="L65" t="n">
        <v>490</v>
      </c>
    </row>
    <row r="66">
      <c r="A66" t="inlineStr">
        <is>
          <t>Childplace</t>
        </is>
      </c>
      <c r="B66" t="inlineStr">
        <is>
          <t>2021-11-15</t>
        </is>
      </c>
      <c r="C66" t="inlineStr">
        <is>
          <t>FC</t>
        </is>
      </c>
      <c r="D66" t="inlineStr">
        <is>
          <t>Home People</t>
        </is>
      </c>
      <c r="E66" t="inlineStr">
        <is>
          <t>F_HOUSEMEMBER</t>
        </is>
      </c>
      <c r="F66" t="n">
        <v>34</v>
      </c>
      <c r="G66" t="n">
        <v>0</v>
      </c>
      <c r="H66" t="n">
        <v>0</v>
      </c>
      <c r="I66" t="n">
        <v>0</v>
      </c>
      <c r="J66" t="n">
        <v>34</v>
      </c>
      <c r="K66" t="n">
        <v>0.5</v>
      </c>
      <c r="L66" t="n">
        <v>0</v>
      </c>
    </row>
    <row r="67">
      <c r="A67" t="inlineStr">
        <is>
          <t>Childplace</t>
        </is>
      </c>
      <c r="B67" t="inlineStr">
        <is>
          <t>2021-11-15</t>
        </is>
      </c>
      <c r="C67" t="inlineStr">
        <is>
          <t>FC</t>
        </is>
      </c>
      <c r="D67" t="inlineStr">
        <is>
          <t>Staff Training</t>
        </is>
      </c>
      <c r="E67" t="inlineStr">
        <is>
          <t>F_THERAPIST_TRAINING</t>
        </is>
      </c>
      <c r="F67" t="n">
        <v>16013</v>
      </c>
      <c r="G67" t="n">
        <v>0</v>
      </c>
      <c r="H67" t="n">
        <v>15354</v>
      </c>
      <c r="I67" t="n">
        <v>15354</v>
      </c>
      <c r="J67" t="n">
        <v>659</v>
      </c>
      <c r="K67" t="inlineStr">
        <is>
          <t>28</t>
        </is>
      </c>
      <c r="L67" t="n">
        <v>548.3571428571429</v>
      </c>
    </row>
    <row r="68">
      <c r="A68" t="inlineStr">
        <is>
          <t>Childplace</t>
        </is>
      </c>
      <c r="B68" t="inlineStr">
        <is>
          <t>2021-11-15</t>
        </is>
      </c>
      <c r="C68" t="inlineStr">
        <is>
          <t>FC</t>
        </is>
      </c>
      <c r="D68" t="inlineStr">
        <is>
          <t>Clients</t>
        </is>
      </c>
      <c r="E68" t="inlineStr">
        <is>
          <t>F_CLIENT</t>
        </is>
      </c>
      <c r="F68" t="n">
        <v>151</v>
      </c>
      <c r="G68" t="n">
        <v>0</v>
      </c>
      <c r="H68" t="n">
        <v>151</v>
      </c>
      <c r="I68" t="n">
        <v>151</v>
      </c>
      <c r="J68" t="n">
        <v>0</v>
      </c>
      <c r="K68" t="inlineStr">
        <is>
          <t>4</t>
        </is>
      </c>
      <c r="L68" t="n">
        <v>37.75</v>
      </c>
    </row>
    <row r="69">
      <c r="A69" t="inlineStr">
        <is>
          <t>Childplace</t>
        </is>
      </c>
      <c r="B69" t="inlineStr">
        <is>
          <t>2021-11-15</t>
        </is>
      </c>
      <c r="C69" t="inlineStr">
        <is>
          <t>FC</t>
        </is>
      </c>
      <c r="D69" t="inlineStr">
        <is>
          <t>Assign Staff &gt; Clients</t>
        </is>
      </c>
      <c r="E69" t="inlineStr">
        <is>
          <t>F_CLIENT</t>
        </is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0.5</v>
      </c>
      <c r="L69" t="n">
        <v>0</v>
      </c>
    </row>
    <row r="70">
      <c r="A70" t="inlineStr">
        <is>
          <t>Childplace</t>
        </is>
      </c>
      <c r="B70" t="inlineStr">
        <is>
          <t>2021-11-15</t>
        </is>
      </c>
      <c r="C70" t="inlineStr">
        <is>
          <t>FC</t>
        </is>
      </c>
      <c r="D70" t="inlineStr">
        <is>
          <t>Homes</t>
        </is>
      </c>
      <c r="E70" t="inlineStr">
        <is>
          <t>F_PROVIDER</t>
        </is>
      </c>
      <c r="F70" t="n">
        <v>54</v>
      </c>
      <c r="G70" t="n">
        <v>1</v>
      </c>
      <c r="H70" t="n">
        <v>53</v>
      </c>
      <c r="I70" t="n">
        <v>54</v>
      </c>
      <c r="J70" t="n">
        <v>0</v>
      </c>
      <c r="K70" t="inlineStr">
        <is>
          <t>1</t>
        </is>
      </c>
      <c r="L70" t="n">
        <v>54</v>
      </c>
    </row>
    <row r="71">
      <c r="A71" t="inlineStr">
        <is>
          <t>Childplace</t>
        </is>
      </c>
      <c r="B71" t="inlineStr">
        <is>
          <t>2021-11-15</t>
        </is>
      </c>
      <c r="C71" t="inlineStr">
        <is>
          <t>FC</t>
        </is>
      </c>
      <c r="D71" t="inlineStr">
        <is>
          <t>Assign Staff &gt; Homes</t>
        </is>
      </c>
      <c r="E71" t="inlineStr">
        <is>
          <t>F_PROVIDER</t>
        </is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0.5</v>
      </c>
      <c r="L71" t="n">
        <v>0</v>
      </c>
    </row>
    <row r="72">
      <c r="A72" t="inlineStr">
        <is>
          <t>Childplace</t>
        </is>
      </c>
      <c r="B72" t="inlineStr">
        <is>
          <t>2021-11-15</t>
        </is>
      </c>
      <c r="C72" t="inlineStr">
        <is>
          <t>FC</t>
        </is>
      </c>
      <c r="D72" t="inlineStr">
        <is>
          <t>Placements</t>
        </is>
      </c>
      <c r="E72" t="inlineStr">
        <is>
          <t>F_PLACEMENT</t>
        </is>
      </c>
      <c r="F72" t="n">
        <v>480</v>
      </c>
      <c r="G72" t="n">
        <v>0</v>
      </c>
      <c r="H72" t="n">
        <v>151</v>
      </c>
      <c r="I72" t="n">
        <v>151</v>
      </c>
      <c r="J72" t="n">
        <v>329</v>
      </c>
      <c r="K72" t="inlineStr">
        <is>
          <t>2</t>
        </is>
      </c>
      <c r="L72" t="n">
        <v>75.5</v>
      </c>
    </row>
    <row r="73">
      <c r="A73" t="inlineStr">
        <is>
          <t>Childplace</t>
        </is>
      </c>
      <c r="B73" t="inlineStr">
        <is>
          <t>2021-11-15</t>
        </is>
      </c>
      <c r="C73" t="inlineStr">
        <is>
          <t>FC</t>
        </is>
      </c>
      <c r="D73" t="inlineStr">
        <is>
          <t>Medications</t>
        </is>
      </c>
      <c r="E73" t="inlineStr">
        <is>
          <t>F_MEDICATION</t>
        </is>
      </c>
      <c r="F73" t="n">
        <v>1602</v>
      </c>
      <c r="G73" t="n">
        <v>0</v>
      </c>
      <c r="H73" t="n">
        <v>66</v>
      </c>
      <c r="I73" t="n">
        <v>66</v>
      </c>
      <c r="J73" t="n">
        <v>1536</v>
      </c>
      <c r="K73" t="inlineStr">
        <is>
          <t>1</t>
        </is>
      </c>
      <c r="L73" t="n">
        <v>66</v>
      </c>
    </row>
    <row r="74">
      <c r="A74" t="inlineStr">
        <is>
          <t>Childplace</t>
        </is>
      </c>
      <c r="B74" t="inlineStr">
        <is>
          <t>2021-11-15</t>
        </is>
      </c>
      <c r="C74" t="inlineStr">
        <is>
          <t>FC</t>
        </is>
      </c>
      <c r="D74" t="inlineStr">
        <is>
          <t>Goals</t>
        </is>
      </c>
      <c r="E74" t="inlineStr">
        <is>
          <t>F_GOAL</t>
        </is>
      </c>
      <c r="F74" t="n">
        <v>3208</v>
      </c>
      <c r="G74" t="n">
        <v>0</v>
      </c>
      <c r="H74" t="n">
        <v>567</v>
      </c>
      <c r="I74" t="n">
        <v>567</v>
      </c>
      <c r="J74" t="n">
        <v>2641</v>
      </c>
      <c r="K74" t="inlineStr">
        <is>
          <t>1</t>
        </is>
      </c>
      <c r="L74" t="n">
        <v>567</v>
      </c>
    </row>
    <row r="75">
      <c r="A75" t="inlineStr">
        <is>
          <t>Childplace</t>
        </is>
      </c>
      <c r="B75" t="inlineStr">
        <is>
          <t>2021-11-15</t>
        </is>
      </c>
      <c r="C75" t="inlineStr">
        <is>
          <t>FC</t>
        </is>
      </c>
      <c r="D75" t="inlineStr">
        <is>
          <t>ICD</t>
        </is>
      </c>
      <c r="E75" t="inlineStr">
        <is>
          <t>F_CLIENT</t>
        </is>
      </c>
      <c r="F75" t="n">
        <v>281</v>
      </c>
      <c r="G75" t="n">
        <v>0</v>
      </c>
      <c r="H75" t="n">
        <v>9</v>
      </c>
      <c r="I75" t="n">
        <v>9</v>
      </c>
      <c r="J75" t="n">
        <v>272</v>
      </c>
      <c r="K75" t="inlineStr">
        <is>
          <t>1</t>
        </is>
      </c>
      <c r="L75" t="n">
        <v>9</v>
      </c>
    </row>
    <row r="76">
      <c r="A76" t="inlineStr">
        <is>
          <t>Childplace</t>
        </is>
      </c>
      <c r="B76" t="inlineStr">
        <is>
          <t>2021-11-15</t>
        </is>
      </c>
      <c r="C76" t="inlineStr">
        <is>
          <t>FC</t>
        </is>
      </c>
      <c r="D76" t="inlineStr">
        <is>
          <t>Case People</t>
        </is>
      </c>
      <c r="E76" t="inlineStr">
        <is>
          <t>F_RELATIONSHIP</t>
        </is>
      </c>
      <c r="F76" t="n">
        <v>647</v>
      </c>
      <c r="G76" t="n">
        <v>0</v>
      </c>
      <c r="H76" t="n">
        <v>182</v>
      </c>
      <c r="I76" t="n">
        <v>182</v>
      </c>
      <c r="J76" t="n">
        <v>465</v>
      </c>
      <c r="K76" t="inlineStr">
        <is>
          <t>1</t>
        </is>
      </c>
      <c r="L76" t="n">
        <v>182</v>
      </c>
    </row>
    <row r="77">
      <c r="A77" t="inlineStr">
        <is>
          <t>Childplace</t>
        </is>
      </c>
      <c r="B77" t="inlineStr">
        <is>
          <t>2021-11-15</t>
        </is>
      </c>
      <c r="C77" t="inlineStr">
        <is>
          <t>FC</t>
        </is>
      </c>
      <c r="D77" t="inlineStr">
        <is>
          <t>Home People</t>
        </is>
      </c>
      <c r="E77" t="inlineStr">
        <is>
          <t>F_HOUSEMEMBER</t>
        </is>
      </c>
      <c r="F77" t="n">
        <v>34</v>
      </c>
      <c r="G77" t="n">
        <v>0</v>
      </c>
      <c r="H77" t="n">
        <v>19</v>
      </c>
      <c r="I77" t="n">
        <v>19</v>
      </c>
      <c r="J77" t="n">
        <v>15</v>
      </c>
      <c r="K77" t="inlineStr">
        <is>
          <t>1</t>
        </is>
      </c>
      <c r="L77" t="n">
        <v>19</v>
      </c>
    </row>
    <row r="78">
      <c r="A78" t="inlineStr">
        <is>
          <t>Childplace</t>
        </is>
      </c>
      <c r="B78" t="inlineStr">
        <is>
          <t>2021-11-15</t>
        </is>
      </c>
      <c r="C78" t="inlineStr">
        <is>
          <t>FC</t>
        </is>
      </c>
      <c r="D78" t="inlineStr">
        <is>
          <t>Staff Training</t>
        </is>
      </c>
      <c r="E78" t="inlineStr">
        <is>
          <t>F_THERAPIST_TRAINING</t>
        </is>
      </c>
      <c r="F78" t="n">
        <v>16013</v>
      </c>
      <c r="G78" t="n">
        <v>0</v>
      </c>
      <c r="H78" t="n">
        <v>527</v>
      </c>
      <c r="I78" t="n">
        <v>527</v>
      </c>
      <c r="J78" t="n">
        <v>15486</v>
      </c>
      <c r="K78" t="inlineStr">
        <is>
          <t>3</t>
        </is>
      </c>
      <c r="L78" t="n">
        <v>175.6666666666667</v>
      </c>
    </row>
    <row r="79">
      <c r="A79" t="inlineStr">
        <is>
          <t>Childrens Guild</t>
        </is>
      </c>
      <c r="B79" t="inlineStr">
        <is>
          <t>2021-10-05</t>
        </is>
      </c>
      <c r="C79" t="inlineStr">
        <is>
          <t>FC</t>
        </is>
      </c>
      <c r="D79" t="inlineStr">
        <is>
          <t>Clients</t>
        </is>
      </c>
      <c r="E79" t="inlineStr">
        <is>
          <t>F_CLIENT</t>
        </is>
      </c>
      <c r="F79" t="n">
        <v>2628</v>
      </c>
      <c r="G79" t="n">
        <v>0</v>
      </c>
      <c r="H79" t="n">
        <v>2628</v>
      </c>
      <c r="I79" t="n">
        <v>2628</v>
      </c>
      <c r="J79" t="n">
        <v>0</v>
      </c>
      <c r="K79" t="inlineStr">
        <is>
          <t>19</t>
        </is>
      </c>
      <c r="L79" t="n">
        <v>138.3157894736842</v>
      </c>
    </row>
    <row r="80">
      <c r="A80" t="inlineStr">
        <is>
          <t>Childrens Guild</t>
        </is>
      </c>
      <c r="B80" t="inlineStr">
        <is>
          <t>2021-10-05</t>
        </is>
      </c>
      <c r="C80" t="inlineStr">
        <is>
          <t>FC</t>
        </is>
      </c>
      <c r="D80" t="inlineStr">
        <is>
          <t>Homes</t>
        </is>
      </c>
      <c r="E80" t="inlineStr">
        <is>
          <t>F_PROVIDER</t>
        </is>
      </c>
      <c r="F80" t="n">
        <v>373</v>
      </c>
      <c r="G80" t="n">
        <v>0</v>
      </c>
      <c r="H80" t="n">
        <v>373</v>
      </c>
      <c r="I80" t="n">
        <v>373</v>
      </c>
      <c r="J80" t="n">
        <v>0</v>
      </c>
      <c r="K80" t="inlineStr">
        <is>
          <t>2</t>
        </is>
      </c>
      <c r="L80" t="n">
        <v>186.5</v>
      </c>
    </row>
    <row r="81">
      <c r="A81" t="inlineStr">
        <is>
          <t>Childrens Guild</t>
        </is>
      </c>
      <c r="B81" t="inlineStr">
        <is>
          <t>2021-10-05</t>
        </is>
      </c>
      <c r="C81" t="inlineStr">
        <is>
          <t>FC</t>
        </is>
      </c>
      <c r="D81" t="inlineStr">
        <is>
          <t>Placements</t>
        </is>
      </c>
      <c r="E81" t="inlineStr">
        <is>
          <t>F_PLACEMENT</t>
        </is>
      </c>
      <c r="F81" t="n">
        <v>1032</v>
      </c>
      <c r="G81" t="n">
        <v>0</v>
      </c>
      <c r="H81" t="n">
        <v>780</v>
      </c>
      <c r="I81" t="n">
        <v>780</v>
      </c>
      <c r="J81" t="n">
        <v>252</v>
      </c>
      <c r="K81" t="inlineStr">
        <is>
          <t>14</t>
        </is>
      </c>
      <c r="L81" t="n">
        <v>55.71428571428572</v>
      </c>
    </row>
    <row r="82">
      <c r="A82" t="inlineStr">
        <is>
          <t>Childrens Guild</t>
        </is>
      </c>
      <c r="B82" t="inlineStr">
        <is>
          <t>2021-10-05</t>
        </is>
      </c>
      <c r="C82" t="inlineStr">
        <is>
          <t>FC</t>
        </is>
      </c>
      <c r="D82" t="inlineStr">
        <is>
          <t>Medications</t>
        </is>
      </c>
      <c r="E82" t="inlineStr">
        <is>
          <t>F_MEDICATION</t>
        </is>
      </c>
      <c r="F82" t="n">
        <v>909</v>
      </c>
      <c r="G82" t="n">
        <v>0</v>
      </c>
      <c r="H82" t="n">
        <v>898</v>
      </c>
      <c r="I82" t="n">
        <v>898</v>
      </c>
      <c r="J82" t="n">
        <v>11</v>
      </c>
      <c r="K82" t="inlineStr">
        <is>
          <t>4</t>
        </is>
      </c>
      <c r="L82" t="n">
        <v>224.5</v>
      </c>
    </row>
    <row r="83">
      <c r="A83" t="inlineStr">
        <is>
          <t>Childrens Guild</t>
        </is>
      </c>
      <c r="B83" t="inlineStr">
        <is>
          <t>2021-10-05</t>
        </is>
      </c>
      <c r="C83" t="inlineStr">
        <is>
          <t>FC</t>
        </is>
      </c>
      <c r="D83" t="inlineStr">
        <is>
          <t>Goals</t>
        </is>
      </c>
      <c r="E83" t="inlineStr">
        <is>
          <t>F_GOAL</t>
        </is>
      </c>
      <c r="F83" t="n">
        <v>28</v>
      </c>
      <c r="G83" t="n">
        <v>0</v>
      </c>
      <c r="H83" t="n">
        <v>22</v>
      </c>
      <c r="I83" t="n">
        <v>22</v>
      </c>
      <c r="J83" t="n">
        <v>6</v>
      </c>
      <c r="K83" t="n">
        <v>0.5</v>
      </c>
      <c r="L83" t="n">
        <v>44</v>
      </c>
    </row>
    <row r="84">
      <c r="A84" t="inlineStr">
        <is>
          <t>Childrens Guild</t>
        </is>
      </c>
      <c r="B84" t="inlineStr">
        <is>
          <t>2021-10-05</t>
        </is>
      </c>
      <c r="C84" t="inlineStr">
        <is>
          <t>FC</t>
        </is>
      </c>
      <c r="D84" t="inlineStr">
        <is>
          <t>ICD</t>
        </is>
      </c>
      <c r="E84" t="inlineStr">
        <is>
          <t>F_CLIENT</t>
        </is>
      </c>
      <c r="F84" t="n">
        <v>440</v>
      </c>
      <c r="G84" t="n">
        <v>0</v>
      </c>
      <c r="H84" t="n">
        <v>433</v>
      </c>
      <c r="I84" t="n">
        <v>433</v>
      </c>
      <c r="J84" t="n">
        <v>7</v>
      </c>
      <c r="K84" t="inlineStr">
        <is>
          <t>14</t>
        </is>
      </c>
      <c r="L84" t="n">
        <v>30.92857142857143</v>
      </c>
    </row>
    <row r="85">
      <c r="A85" t="inlineStr">
        <is>
          <t>Childrens Guild</t>
        </is>
      </c>
      <c r="B85" t="inlineStr">
        <is>
          <t>2021-10-05</t>
        </is>
      </c>
      <c r="C85" t="inlineStr">
        <is>
          <t>FC</t>
        </is>
      </c>
      <c r="D85" t="inlineStr">
        <is>
          <t>Case People</t>
        </is>
      </c>
      <c r="E85" t="inlineStr">
        <is>
          <t>F_RELATIONSHIP</t>
        </is>
      </c>
      <c r="F85" t="n">
        <v>468</v>
      </c>
      <c r="G85" t="n">
        <v>0</v>
      </c>
      <c r="H85" t="n">
        <v>462</v>
      </c>
      <c r="I85" t="n">
        <v>462</v>
      </c>
      <c r="J85" t="n">
        <v>6</v>
      </c>
      <c r="K85" t="inlineStr">
        <is>
          <t>3</t>
        </is>
      </c>
      <c r="L85" t="n">
        <v>154</v>
      </c>
    </row>
    <row r="86">
      <c r="A86" t="inlineStr">
        <is>
          <t>Childrens Guild</t>
        </is>
      </c>
      <c r="B86" t="inlineStr">
        <is>
          <t>2021-10-05</t>
        </is>
      </c>
      <c r="C86" t="inlineStr">
        <is>
          <t>FC</t>
        </is>
      </c>
      <c r="D86" t="inlineStr">
        <is>
          <t>Home People</t>
        </is>
      </c>
      <c r="E86" t="inlineStr">
        <is>
          <t>F_HOUSEMEMBER</t>
        </is>
      </c>
      <c r="F86" t="n">
        <v>407</v>
      </c>
      <c r="G86" t="n">
        <v>0</v>
      </c>
      <c r="H86" t="n">
        <v>251</v>
      </c>
      <c r="I86" t="n">
        <v>251</v>
      </c>
      <c r="J86" t="n">
        <v>156</v>
      </c>
      <c r="K86" t="inlineStr">
        <is>
          <t>1</t>
        </is>
      </c>
      <c r="L86" t="n">
        <v>251</v>
      </c>
    </row>
    <row r="87">
      <c r="A87" t="inlineStr">
        <is>
          <t>Childrens Guild</t>
        </is>
      </c>
      <c r="B87" t="inlineStr">
        <is>
          <t>2021-10-05</t>
        </is>
      </c>
      <c r="C87" t="inlineStr">
        <is>
          <t>FC</t>
        </is>
      </c>
      <c r="D87" t="inlineStr">
        <is>
          <t>Professionals to Addess Book</t>
        </is>
      </c>
      <c r="E87" t="inlineStr">
        <is>
          <t>F_CONTACT</t>
        </is>
      </c>
      <c r="F87" t="n">
        <v>94</v>
      </c>
      <c r="G87" t="n">
        <v>0</v>
      </c>
      <c r="H87" t="n">
        <v>94</v>
      </c>
      <c r="I87" t="n">
        <v>94</v>
      </c>
      <c r="J87" t="n">
        <v>0</v>
      </c>
      <c r="K87" t="inlineStr">
        <is>
          <t>1</t>
        </is>
      </c>
      <c r="L87" t="n">
        <v>94</v>
      </c>
    </row>
    <row r="88">
      <c r="A88" t="inlineStr">
        <is>
          <t>Childrens Guild</t>
        </is>
      </c>
      <c r="B88" t="inlineStr">
        <is>
          <t>2021-10-05</t>
        </is>
      </c>
      <c r="C88" t="inlineStr">
        <is>
          <t>FC</t>
        </is>
      </c>
      <c r="D88" t="inlineStr">
        <is>
          <t>Clients</t>
        </is>
      </c>
      <c r="E88" t="inlineStr">
        <is>
          <t>F_CLIENT</t>
        </is>
      </c>
      <c r="F88" t="n">
        <v>665</v>
      </c>
      <c r="G88" t="n">
        <v>0</v>
      </c>
      <c r="H88" t="n">
        <v>0</v>
      </c>
      <c r="I88" t="n">
        <v>0</v>
      </c>
      <c r="J88" t="n">
        <v>0</v>
      </c>
      <c r="K88" t="inlineStr">
        <is>
          <t>7</t>
        </is>
      </c>
      <c r="L88" t="n">
        <v>0</v>
      </c>
    </row>
    <row r="89">
      <c r="A89" t="inlineStr">
        <is>
          <t>Childrens Guild</t>
        </is>
      </c>
      <c r="B89" t="inlineStr">
        <is>
          <t>2021-10-05</t>
        </is>
      </c>
      <c r="C89" t="inlineStr">
        <is>
          <t>FC</t>
        </is>
      </c>
      <c r="D89" t="inlineStr">
        <is>
          <t>Homes</t>
        </is>
      </c>
      <c r="E89" t="inlineStr">
        <is>
          <t>F_PROVIDER</t>
        </is>
      </c>
      <c r="F89" t="n">
        <v>3</v>
      </c>
      <c r="G89" t="n">
        <v>0</v>
      </c>
      <c r="H89" t="n">
        <v>3</v>
      </c>
      <c r="I89" t="n">
        <v>3</v>
      </c>
      <c r="J89" t="n">
        <v>0</v>
      </c>
      <c r="K89" t="n">
        <v>0.5</v>
      </c>
      <c r="L89" t="n">
        <v>6</v>
      </c>
    </row>
    <row r="90">
      <c r="A90" t="inlineStr">
        <is>
          <t>Childrens Guild</t>
        </is>
      </c>
      <c r="B90" t="inlineStr">
        <is>
          <t>2021-10-05</t>
        </is>
      </c>
      <c r="C90" t="inlineStr">
        <is>
          <t>FC</t>
        </is>
      </c>
      <c r="D90" t="inlineStr">
        <is>
          <t>Placements</t>
        </is>
      </c>
      <c r="E90" t="inlineStr">
        <is>
          <t>F_PLACEMENT</t>
        </is>
      </c>
      <c r="F90" t="n">
        <v>1032</v>
      </c>
      <c r="G90" t="n">
        <v>0</v>
      </c>
      <c r="H90" t="n">
        <v>780</v>
      </c>
      <c r="I90" t="n">
        <v>780</v>
      </c>
      <c r="J90" t="n">
        <v>252</v>
      </c>
      <c r="K90" t="inlineStr">
        <is>
          <t>20</t>
        </is>
      </c>
      <c r="L90" t="n">
        <v>39</v>
      </c>
    </row>
    <row r="91">
      <c r="A91" t="inlineStr">
        <is>
          <t>Childrens Guild</t>
        </is>
      </c>
      <c r="B91" t="inlineStr">
        <is>
          <t>2021-10-05</t>
        </is>
      </c>
      <c r="C91" t="inlineStr">
        <is>
          <t>FC</t>
        </is>
      </c>
      <c r="D91" t="inlineStr">
        <is>
          <t>Medications</t>
        </is>
      </c>
      <c r="E91" t="inlineStr">
        <is>
          <t>F_MEDICATION</t>
        </is>
      </c>
      <c r="F91" t="n">
        <v>909</v>
      </c>
      <c r="G91" t="n">
        <v>0</v>
      </c>
      <c r="H91" t="n">
        <v>898</v>
      </c>
      <c r="I91" t="n">
        <v>898</v>
      </c>
      <c r="J91" t="n">
        <v>11</v>
      </c>
      <c r="K91" t="inlineStr">
        <is>
          <t>5</t>
        </is>
      </c>
      <c r="L91" t="n">
        <v>179.6</v>
      </c>
    </row>
    <row r="92">
      <c r="A92" t="inlineStr">
        <is>
          <t>Childrens Guild</t>
        </is>
      </c>
      <c r="B92" t="inlineStr">
        <is>
          <t>2021-10-05</t>
        </is>
      </c>
      <c r="C92" t="inlineStr">
        <is>
          <t>FC</t>
        </is>
      </c>
      <c r="D92" t="inlineStr">
        <is>
          <t>Goals</t>
        </is>
      </c>
      <c r="E92" t="inlineStr">
        <is>
          <t>F_GOAL</t>
        </is>
      </c>
      <c r="F92" t="n">
        <v>28</v>
      </c>
      <c r="G92" t="n">
        <v>0</v>
      </c>
      <c r="H92" t="n">
        <v>22</v>
      </c>
      <c r="I92" t="n">
        <v>22</v>
      </c>
      <c r="J92" t="n">
        <v>6</v>
      </c>
      <c r="K92" t="n">
        <v>0.5</v>
      </c>
      <c r="L92" t="n">
        <v>44</v>
      </c>
    </row>
    <row r="93">
      <c r="A93" t="inlineStr">
        <is>
          <t>Childrens Guild</t>
        </is>
      </c>
      <c r="B93" t="inlineStr">
        <is>
          <t>2021-10-05</t>
        </is>
      </c>
      <c r="C93" t="inlineStr">
        <is>
          <t>FC</t>
        </is>
      </c>
      <c r="D93" t="inlineStr">
        <is>
          <t>ICD</t>
        </is>
      </c>
      <c r="E93" t="inlineStr">
        <is>
          <t>F_CLIENT</t>
        </is>
      </c>
      <c r="F93" t="n">
        <v>440</v>
      </c>
      <c r="G93" t="n">
        <v>0</v>
      </c>
      <c r="H93" t="n">
        <v>433</v>
      </c>
      <c r="I93" t="n">
        <v>433</v>
      </c>
      <c r="J93" t="n">
        <v>7</v>
      </c>
      <c r="K93" t="inlineStr">
        <is>
          <t>20</t>
        </is>
      </c>
      <c r="L93" t="n">
        <v>21.65</v>
      </c>
    </row>
    <row r="94">
      <c r="A94" t="inlineStr">
        <is>
          <t>Childrens Guild</t>
        </is>
      </c>
      <c r="B94" t="inlineStr">
        <is>
          <t>2021-10-05</t>
        </is>
      </c>
      <c r="C94" t="inlineStr">
        <is>
          <t>FC</t>
        </is>
      </c>
      <c r="D94" t="inlineStr">
        <is>
          <t>Case People</t>
        </is>
      </c>
      <c r="E94" t="inlineStr">
        <is>
          <t>F_RELATIONSHIP</t>
        </is>
      </c>
      <c r="F94" t="n">
        <v>468</v>
      </c>
      <c r="G94" t="n">
        <v>0</v>
      </c>
      <c r="H94" t="n">
        <v>462</v>
      </c>
      <c r="I94" t="n">
        <v>462</v>
      </c>
      <c r="J94" t="n">
        <v>6</v>
      </c>
      <c r="K94" t="inlineStr">
        <is>
          <t>2</t>
        </is>
      </c>
      <c r="L94" t="n">
        <v>231</v>
      </c>
    </row>
    <row r="95">
      <c r="A95" t="inlineStr">
        <is>
          <t>Childrens Guild</t>
        </is>
      </c>
      <c r="B95" t="inlineStr">
        <is>
          <t>2021-10-05</t>
        </is>
      </c>
      <c r="C95" t="inlineStr">
        <is>
          <t>FC</t>
        </is>
      </c>
      <c r="D95" t="inlineStr">
        <is>
          <t>Home People</t>
        </is>
      </c>
      <c r="E95" t="inlineStr">
        <is>
          <t>F_HOUSEMEMBER</t>
        </is>
      </c>
      <c r="F95" t="n">
        <v>407</v>
      </c>
      <c r="G95" t="n">
        <v>0</v>
      </c>
      <c r="H95" t="n">
        <v>251</v>
      </c>
      <c r="I95" t="n">
        <v>251</v>
      </c>
      <c r="J95" t="n">
        <v>156</v>
      </c>
      <c r="K95" t="n">
        <v>0.5</v>
      </c>
      <c r="L95" t="n">
        <v>502</v>
      </c>
    </row>
    <row r="96">
      <c r="A96" t="inlineStr">
        <is>
          <t>Childrens Guild</t>
        </is>
      </c>
      <c r="B96" t="inlineStr">
        <is>
          <t>2021-10-05</t>
        </is>
      </c>
      <c r="C96" t="inlineStr">
        <is>
          <t>FC</t>
        </is>
      </c>
      <c r="D96" t="inlineStr">
        <is>
          <t>Staff Training</t>
        </is>
      </c>
      <c r="E96" t="inlineStr">
        <is>
          <t>F_THERAPIST_TRAINING</t>
        </is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0.5</v>
      </c>
      <c r="L96" t="n">
        <v>0</v>
      </c>
    </row>
    <row r="97">
      <c r="A97" t="inlineStr">
        <is>
          <t>Childrens Guild</t>
        </is>
      </c>
      <c r="B97" t="inlineStr">
        <is>
          <t>2021-10-05</t>
        </is>
      </c>
      <c r="C97" t="inlineStr">
        <is>
          <t>FC</t>
        </is>
      </c>
      <c r="D97" t="inlineStr">
        <is>
          <t>Professionals to Addess Book</t>
        </is>
      </c>
      <c r="E97" t="inlineStr">
        <is>
          <t>F_CONTACT</t>
        </is>
      </c>
      <c r="F97" t="n">
        <v>94</v>
      </c>
      <c r="G97" t="n">
        <v>0</v>
      </c>
      <c r="H97" t="n">
        <v>94</v>
      </c>
      <c r="I97" t="n">
        <v>94</v>
      </c>
      <c r="J97" t="n">
        <v>0</v>
      </c>
      <c r="K97" t="n">
        <v>0.5</v>
      </c>
      <c r="L97" t="n">
        <v>188</v>
      </c>
    </row>
    <row r="98">
      <c r="A98" t="inlineStr">
        <is>
          <t>Chldrns Hms of Cleveland Cty</t>
        </is>
      </c>
      <c r="B98" t="inlineStr">
        <is>
          <t>2021-10-14</t>
        </is>
      </c>
      <c r="C98" t="inlineStr">
        <is>
          <t>FC</t>
        </is>
      </c>
      <c r="D98" t="inlineStr">
        <is>
          <t>Clients</t>
        </is>
      </c>
      <c r="E98" t="inlineStr">
        <is>
          <t>F_CLIENT</t>
        </is>
      </c>
      <c r="F98" t="n">
        <v>197</v>
      </c>
      <c r="G98" t="n">
        <v>0</v>
      </c>
      <c r="H98" t="n">
        <v>197</v>
      </c>
      <c r="I98" t="n">
        <v>197</v>
      </c>
      <c r="J98" t="n">
        <v>0</v>
      </c>
      <c r="K98" t="inlineStr">
        <is>
          <t>14</t>
        </is>
      </c>
      <c r="L98" t="n">
        <v>14.07142857142857</v>
      </c>
    </row>
    <row r="99">
      <c r="A99" t="inlineStr">
        <is>
          <t>Chldrns Hms of Cleveland Cty</t>
        </is>
      </c>
      <c r="B99" t="inlineStr">
        <is>
          <t>2021-10-14</t>
        </is>
      </c>
      <c r="C99" t="inlineStr">
        <is>
          <t>FC</t>
        </is>
      </c>
      <c r="D99" t="inlineStr">
        <is>
          <t>Homes</t>
        </is>
      </c>
      <c r="E99" t="inlineStr">
        <is>
          <t>F_PROVIDER</t>
        </is>
      </c>
      <c r="F99" t="n">
        <v>3</v>
      </c>
      <c r="G99" t="n">
        <v>0</v>
      </c>
      <c r="H99" t="n">
        <v>3</v>
      </c>
      <c r="I99" t="n">
        <v>3</v>
      </c>
      <c r="J99" t="n">
        <v>0</v>
      </c>
      <c r="K99" t="n">
        <v>0.5</v>
      </c>
      <c r="L99" t="n">
        <v>6</v>
      </c>
    </row>
    <row r="100">
      <c r="A100" t="inlineStr">
        <is>
          <t>Chldrns Hms of Cleveland Cty</t>
        </is>
      </c>
      <c r="B100" t="inlineStr">
        <is>
          <t>2021-10-14</t>
        </is>
      </c>
      <c r="C100" t="inlineStr">
        <is>
          <t>FC</t>
        </is>
      </c>
      <c r="D100" t="inlineStr">
        <is>
          <t>Placements</t>
        </is>
      </c>
      <c r="E100" t="inlineStr">
        <is>
          <t>F_PLACEMENT</t>
        </is>
      </c>
      <c r="F100" t="n">
        <v>1218</v>
      </c>
      <c r="G100" t="n">
        <v>0</v>
      </c>
      <c r="H100" t="n">
        <v>0</v>
      </c>
      <c r="I100" t="n">
        <v>0</v>
      </c>
      <c r="J100" t="n">
        <v>1218</v>
      </c>
      <c r="K100" t="n">
        <v>0.5</v>
      </c>
      <c r="L100" t="n">
        <v>0</v>
      </c>
    </row>
    <row r="101">
      <c r="A101" t="inlineStr">
        <is>
          <t>Chldrns Hms of Cleveland Cty</t>
        </is>
      </c>
      <c r="B101" t="inlineStr">
        <is>
          <t>2021-10-14</t>
        </is>
      </c>
      <c r="C101" t="inlineStr">
        <is>
          <t>FC</t>
        </is>
      </c>
      <c r="D101" t="inlineStr">
        <is>
          <t>Medications</t>
        </is>
      </c>
      <c r="E101" t="inlineStr">
        <is>
          <t>F_MEDICATION</t>
        </is>
      </c>
      <c r="F101" t="n">
        <v>350</v>
      </c>
      <c r="G101" t="n">
        <v>0</v>
      </c>
      <c r="H101" t="n">
        <v>344</v>
      </c>
      <c r="I101" t="n">
        <v>344</v>
      </c>
      <c r="J101" t="n">
        <v>6</v>
      </c>
      <c r="K101" t="inlineStr">
        <is>
          <t>3</t>
        </is>
      </c>
      <c r="L101" t="n">
        <v>114.6666666666667</v>
      </c>
    </row>
    <row r="102">
      <c r="A102" t="inlineStr">
        <is>
          <t>Chldrns Hms of Cleveland Cty</t>
        </is>
      </c>
      <c r="B102" t="inlineStr">
        <is>
          <t>2021-10-14</t>
        </is>
      </c>
      <c r="C102" t="inlineStr">
        <is>
          <t>FC</t>
        </is>
      </c>
      <c r="D102" t="inlineStr">
        <is>
          <t>Goals</t>
        </is>
      </c>
      <c r="E102" t="inlineStr">
        <is>
          <t>F_GOAL</t>
        </is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0.5</v>
      </c>
      <c r="L102" t="n">
        <v>0</v>
      </c>
    </row>
    <row r="103">
      <c r="A103" t="inlineStr">
        <is>
          <t>Chldrns Hms of Cleveland Cty</t>
        </is>
      </c>
      <c r="B103" t="inlineStr">
        <is>
          <t>2021-10-14</t>
        </is>
      </c>
      <c r="C103" t="inlineStr">
        <is>
          <t>FC</t>
        </is>
      </c>
      <c r="D103" t="inlineStr">
        <is>
          <t>ICD</t>
        </is>
      </c>
      <c r="E103" t="inlineStr">
        <is>
          <t>F_CLIENT</t>
        </is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0.5</v>
      </c>
      <c r="L103" t="n">
        <v>0</v>
      </c>
    </row>
    <row r="104">
      <c r="A104" t="inlineStr">
        <is>
          <t>Chldrns Hms of Cleveland Cty</t>
        </is>
      </c>
      <c r="B104" t="inlineStr">
        <is>
          <t>2021-10-14</t>
        </is>
      </c>
      <c r="C104" t="inlineStr">
        <is>
          <t>FC</t>
        </is>
      </c>
      <c r="D104" t="inlineStr">
        <is>
          <t>Case People</t>
        </is>
      </c>
      <c r="E104" t="inlineStr">
        <is>
          <t>F_RELATIONSHIP</t>
        </is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0.5</v>
      </c>
      <c r="L104" t="n">
        <v>0</v>
      </c>
    </row>
    <row r="105">
      <c r="A105" t="inlineStr">
        <is>
          <t>Chldrns Hms of Cleveland Cty</t>
        </is>
      </c>
      <c r="B105" t="inlineStr">
        <is>
          <t>2021-10-14</t>
        </is>
      </c>
      <c r="C105" t="inlineStr">
        <is>
          <t>FC</t>
        </is>
      </c>
      <c r="D105" t="inlineStr">
        <is>
          <t>Home People</t>
        </is>
      </c>
      <c r="E105" t="inlineStr">
        <is>
          <t>F_HOUSEMEMBER</t>
        </is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0.5</v>
      </c>
      <c r="L105" t="n">
        <v>0</v>
      </c>
    </row>
    <row r="106">
      <c r="A106" t="inlineStr">
        <is>
          <t>Chldrns Hms of Cleveland Cty</t>
        </is>
      </c>
      <c r="B106" t="inlineStr">
        <is>
          <t>2021-10-14</t>
        </is>
      </c>
      <c r="C106" t="inlineStr">
        <is>
          <t>FC</t>
        </is>
      </c>
      <c r="D106" t="inlineStr">
        <is>
          <t>Staff Training</t>
        </is>
      </c>
      <c r="E106" t="inlineStr">
        <is>
          <t>F_THERAPIST_TRAINING</t>
        </is>
      </c>
      <c r="F106" t="n">
        <v>2432</v>
      </c>
      <c r="G106" t="n">
        <v>0</v>
      </c>
      <c r="H106" t="n">
        <v>2381</v>
      </c>
      <c r="I106" t="n">
        <v>2381</v>
      </c>
      <c r="J106" t="n">
        <v>51</v>
      </c>
      <c r="K106" t="inlineStr">
        <is>
          <t>7</t>
        </is>
      </c>
      <c r="L106" t="n">
        <v>340.1428571428572</v>
      </c>
    </row>
    <row r="107">
      <c r="A107" t="inlineStr">
        <is>
          <t>Chldrns Hms of Cleveland Cty</t>
        </is>
      </c>
      <c r="B107" t="inlineStr">
        <is>
          <t>2021-10-14</t>
        </is>
      </c>
      <c r="C107" t="inlineStr">
        <is>
          <t>FC</t>
        </is>
      </c>
      <c r="D107" t="inlineStr">
        <is>
          <t>Professionals to Addess Book</t>
        </is>
      </c>
      <c r="E107" t="inlineStr">
        <is>
          <t>F_CONTACT</t>
        </is>
      </c>
      <c r="F107" t="n">
        <v>40</v>
      </c>
      <c r="G107" t="n">
        <v>0</v>
      </c>
      <c r="H107" t="n">
        <v>40</v>
      </c>
      <c r="I107" t="n">
        <v>40</v>
      </c>
      <c r="J107" t="n">
        <v>0</v>
      </c>
      <c r="K107" t="n">
        <v>0.5</v>
      </c>
      <c r="L107" t="n">
        <v>80</v>
      </c>
    </row>
    <row r="108">
      <c r="A108" t="inlineStr">
        <is>
          <t>Chldrns Hms of Cleveland Cty</t>
        </is>
      </c>
      <c r="B108" t="inlineStr">
        <is>
          <t>2021-10-14</t>
        </is>
      </c>
      <c r="C108" t="inlineStr">
        <is>
          <t>FC</t>
        </is>
      </c>
      <c r="D108" t="inlineStr">
        <is>
          <t>Clients</t>
        </is>
      </c>
      <c r="E108" t="inlineStr">
        <is>
          <t>F_CLIENT</t>
        </is>
      </c>
      <c r="F108" t="n">
        <v>805</v>
      </c>
      <c r="G108" t="n">
        <v>4</v>
      </c>
      <c r="H108" t="n">
        <v>801</v>
      </c>
      <c r="I108" t="n">
        <v>805</v>
      </c>
      <c r="J108" t="n">
        <v>0</v>
      </c>
      <c r="K108" t="inlineStr">
        <is>
          <t>4</t>
        </is>
      </c>
      <c r="L108" t="n">
        <v>201.25</v>
      </c>
    </row>
    <row r="109">
      <c r="A109" t="inlineStr">
        <is>
          <t>Chldrns Hms of Cleveland Cty</t>
        </is>
      </c>
      <c r="B109" t="inlineStr">
        <is>
          <t>2021-10-14</t>
        </is>
      </c>
      <c r="C109" t="inlineStr">
        <is>
          <t>FC</t>
        </is>
      </c>
      <c r="D109" t="inlineStr">
        <is>
          <t>Assign Staff &gt; Clients</t>
        </is>
      </c>
      <c r="E109" t="inlineStr">
        <is>
          <t>F_CLIENT</t>
        </is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0.5</v>
      </c>
      <c r="L109" t="n">
        <v>0</v>
      </c>
    </row>
    <row r="110">
      <c r="A110" t="inlineStr">
        <is>
          <t>Chldrns Hms of Cleveland Cty</t>
        </is>
      </c>
      <c r="B110" t="inlineStr">
        <is>
          <t>2021-10-14</t>
        </is>
      </c>
      <c r="C110" t="inlineStr">
        <is>
          <t>FC</t>
        </is>
      </c>
      <c r="D110" t="inlineStr">
        <is>
          <t>Medications</t>
        </is>
      </c>
      <c r="E110" t="inlineStr">
        <is>
          <t>F_MEDICATION</t>
        </is>
      </c>
      <c r="F110" t="n">
        <v>350</v>
      </c>
      <c r="G110" t="n">
        <v>0</v>
      </c>
      <c r="H110" t="n">
        <v>201</v>
      </c>
      <c r="I110" t="n">
        <v>201</v>
      </c>
      <c r="J110" t="n">
        <v>149</v>
      </c>
      <c r="K110" t="n">
        <v>0.5</v>
      </c>
      <c r="L110" t="n">
        <v>402</v>
      </c>
    </row>
    <row r="111">
      <c r="A111" t="inlineStr">
        <is>
          <t>Chldrns Hms of Cleveland Cty</t>
        </is>
      </c>
      <c r="B111" t="inlineStr">
        <is>
          <t>2021-10-14</t>
        </is>
      </c>
      <c r="C111" t="inlineStr">
        <is>
          <t>FC</t>
        </is>
      </c>
      <c r="D111" t="inlineStr">
        <is>
          <t>Goals</t>
        </is>
      </c>
      <c r="E111" t="inlineStr">
        <is>
          <t>F_GOAL</t>
        </is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0.5</v>
      </c>
      <c r="L111" t="n">
        <v>0</v>
      </c>
    </row>
    <row r="112">
      <c r="A112" t="inlineStr">
        <is>
          <t>Chldrns Hms of Cleveland Cty</t>
        </is>
      </c>
      <c r="B112" t="inlineStr">
        <is>
          <t>2021-10-14</t>
        </is>
      </c>
      <c r="C112" t="inlineStr">
        <is>
          <t>FC</t>
        </is>
      </c>
      <c r="D112" t="inlineStr">
        <is>
          <t>ICD</t>
        </is>
      </c>
      <c r="E112" t="inlineStr">
        <is>
          <t>F_CLIENT</t>
        </is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0.5</v>
      </c>
      <c r="L112" t="n">
        <v>0</v>
      </c>
    </row>
    <row r="113">
      <c r="A113" t="inlineStr">
        <is>
          <t>Chldrns Hms of Cleveland Cty</t>
        </is>
      </c>
      <c r="B113" t="inlineStr">
        <is>
          <t>2021-10-14</t>
        </is>
      </c>
      <c r="C113" t="inlineStr">
        <is>
          <t>FC</t>
        </is>
      </c>
      <c r="D113" t="inlineStr">
        <is>
          <t>Case People</t>
        </is>
      </c>
      <c r="E113" t="inlineStr">
        <is>
          <t>F_RELATIONSHIP</t>
        </is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0.5</v>
      </c>
      <c r="L113" t="n">
        <v>0</v>
      </c>
    </row>
    <row r="114">
      <c r="A114" t="inlineStr">
        <is>
          <t>Connections IFS</t>
        </is>
      </c>
      <c r="B114" t="inlineStr">
        <is>
          <t>2021-09-28</t>
        </is>
      </c>
      <c r="C114" t="inlineStr">
        <is>
          <t>FC</t>
        </is>
      </c>
      <c r="D114" t="inlineStr">
        <is>
          <t>Clients</t>
        </is>
      </c>
      <c r="E114" t="inlineStr">
        <is>
          <t>F_CLIENT</t>
        </is>
      </c>
      <c r="F114" t="n">
        <v>2052</v>
      </c>
      <c r="G114" t="n">
        <v>1</v>
      </c>
      <c r="H114" t="n">
        <v>2051</v>
      </c>
      <c r="I114" t="n">
        <v>2052</v>
      </c>
      <c r="J114" t="n">
        <v>0</v>
      </c>
      <c r="K114" t="inlineStr">
        <is>
          <t>90</t>
        </is>
      </c>
      <c r="L114" t="n">
        <v>22.8</v>
      </c>
    </row>
    <row r="115">
      <c r="A115" t="inlineStr">
        <is>
          <t>Connections IFS</t>
        </is>
      </c>
      <c r="B115" t="inlineStr">
        <is>
          <t>2021-09-28</t>
        </is>
      </c>
      <c r="C115" t="inlineStr">
        <is>
          <t>FC</t>
        </is>
      </c>
      <c r="D115" t="inlineStr">
        <is>
          <t>Homes</t>
        </is>
      </c>
      <c r="E115" t="inlineStr">
        <is>
          <t>F_PROVIDER</t>
        </is>
      </c>
      <c r="F115" t="n">
        <v>3</v>
      </c>
      <c r="G115" t="n">
        <v>0</v>
      </c>
      <c r="H115" t="n">
        <v>3</v>
      </c>
      <c r="I115" t="n">
        <v>3</v>
      </c>
      <c r="J115" t="n">
        <v>0</v>
      </c>
      <c r="K115" t="n">
        <v>0.5</v>
      </c>
      <c r="L115" t="n">
        <v>6</v>
      </c>
    </row>
    <row r="116">
      <c r="A116" t="inlineStr">
        <is>
          <t>Connections IFS</t>
        </is>
      </c>
      <c r="B116" t="inlineStr">
        <is>
          <t>2021-09-28</t>
        </is>
      </c>
      <c r="C116" t="inlineStr">
        <is>
          <t>FC</t>
        </is>
      </c>
      <c r="D116" t="inlineStr">
        <is>
          <t>Placements</t>
        </is>
      </c>
      <c r="E116" t="inlineStr">
        <is>
          <t>F_PLACEMENT</t>
        </is>
      </c>
      <c r="F116" t="n">
        <v>1974</v>
      </c>
      <c r="G116" t="n">
        <v>0</v>
      </c>
      <c r="H116" t="n">
        <v>1961</v>
      </c>
      <c r="I116" t="n">
        <v>1961</v>
      </c>
      <c r="J116" t="n">
        <v>13</v>
      </c>
      <c r="K116" t="inlineStr">
        <is>
          <t>65</t>
        </is>
      </c>
      <c r="L116" t="n">
        <v>30.16923076923077</v>
      </c>
    </row>
    <row r="117">
      <c r="A117" t="inlineStr">
        <is>
          <t>Connections IFS</t>
        </is>
      </c>
      <c r="B117" t="inlineStr">
        <is>
          <t>2021-09-28</t>
        </is>
      </c>
      <c r="C117" t="inlineStr">
        <is>
          <t>FC</t>
        </is>
      </c>
      <c r="D117" t="inlineStr">
        <is>
          <t>Medications</t>
        </is>
      </c>
      <c r="E117" t="inlineStr">
        <is>
          <t>F_MEDICATION</t>
        </is>
      </c>
      <c r="F117" t="n">
        <v>2508</v>
      </c>
      <c r="G117" t="n">
        <v>0</v>
      </c>
      <c r="H117" t="n">
        <v>2498</v>
      </c>
      <c r="I117" t="n">
        <v>2498</v>
      </c>
      <c r="J117" t="n">
        <v>10</v>
      </c>
      <c r="K117" t="inlineStr">
        <is>
          <t>10</t>
        </is>
      </c>
      <c r="L117" t="n">
        <v>249.8</v>
      </c>
    </row>
    <row r="118">
      <c r="A118" t="inlineStr">
        <is>
          <t>Connections IFS</t>
        </is>
      </c>
      <c r="B118" t="inlineStr">
        <is>
          <t>2021-09-28</t>
        </is>
      </c>
      <c r="C118" t="inlineStr">
        <is>
          <t>FC</t>
        </is>
      </c>
      <c r="D118" t="inlineStr">
        <is>
          <t>Goals</t>
        </is>
      </c>
      <c r="E118" t="inlineStr">
        <is>
          <t>F_GOAL</t>
        </is>
      </c>
      <c r="F118" t="n">
        <v>47</v>
      </c>
      <c r="G118" t="n">
        <v>0</v>
      </c>
      <c r="H118" t="n">
        <v>46</v>
      </c>
      <c r="I118" t="n">
        <v>46</v>
      </c>
      <c r="J118" t="n">
        <v>1</v>
      </c>
      <c r="K118" t="inlineStr">
        <is>
          <t>1</t>
        </is>
      </c>
      <c r="L118" t="n">
        <v>46</v>
      </c>
    </row>
    <row r="119">
      <c r="A119" t="inlineStr">
        <is>
          <t>Connections IFS</t>
        </is>
      </c>
      <c r="B119" t="inlineStr">
        <is>
          <t>2021-09-28</t>
        </is>
      </c>
      <c r="C119" t="inlineStr">
        <is>
          <t>FC</t>
        </is>
      </c>
      <c r="D119" t="inlineStr">
        <is>
          <t>ICD</t>
        </is>
      </c>
      <c r="E119" t="inlineStr">
        <is>
          <t>F_CLIENT</t>
        </is>
      </c>
      <c r="F119" t="n">
        <v>324</v>
      </c>
      <c r="G119" t="n">
        <v>0</v>
      </c>
      <c r="H119" t="n">
        <v>320</v>
      </c>
      <c r="I119" t="n">
        <v>320</v>
      </c>
      <c r="J119" t="n">
        <v>4</v>
      </c>
      <c r="K119" t="inlineStr">
        <is>
          <t>19</t>
        </is>
      </c>
      <c r="L119" t="n">
        <v>16.84210526315789</v>
      </c>
    </row>
    <row r="120">
      <c r="A120" t="inlineStr">
        <is>
          <t>Connections IFS</t>
        </is>
      </c>
      <c r="B120" t="inlineStr">
        <is>
          <t>2021-09-28</t>
        </is>
      </c>
      <c r="C120" t="inlineStr">
        <is>
          <t>FC</t>
        </is>
      </c>
      <c r="D120" t="inlineStr">
        <is>
          <t>Case People</t>
        </is>
      </c>
      <c r="E120" t="inlineStr">
        <is>
          <t>F_RELATIONSHIP</t>
        </is>
      </c>
      <c r="F120" t="n">
        <v>756</v>
      </c>
      <c r="G120" t="n">
        <v>0</v>
      </c>
      <c r="H120" t="n">
        <v>744</v>
      </c>
      <c r="I120" t="n">
        <v>744</v>
      </c>
      <c r="J120" t="n">
        <v>12</v>
      </c>
      <c r="K120" t="inlineStr">
        <is>
          <t>2</t>
        </is>
      </c>
      <c r="L120" t="n">
        <v>372</v>
      </c>
    </row>
    <row r="121">
      <c r="A121" t="inlineStr">
        <is>
          <t>Connections IFS</t>
        </is>
      </c>
      <c r="B121" t="inlineStr">
        <is>
          <t>2021-09-28</t>
        </is>
      </c>
      <c r="C121" t="inlineStr">
        <is>
          <t>FC</t>
        </is>
      </c>
      <c r="D121" t="inlineStr">
        <is>
          <t>Staff Training</t>
        </is>
      </c>
      <c r="E121" t="inlineStr">
        <is>
          <t>F_THERAPIST_TRAINING</t>
        </is>
      </c>
      <c r="F121" t="n">
        <v>9170</v>
      </c>
      <c r="G121" t="n">
        <v>0</v>
      </c>
      <c r="H121" t="n">
        <v>8836</v>
      </c>
      <c r="I121" t="n">
        <v>8836</v>
      </c>
      <c r="J121" t="n">
        <v>334</v>
      </c>
      <c r="K121" t="inlineStr">
        <is>
          <t>15</t>
        </is>
      </c>
      <c r="L121" t="n">
        <v>589.0666666666667</v>
      </c>
    </row>
    <row r="122">
      <c r="A122" t="inlineStr">
        <is>
          <t>Eckerd Connects</t>
        </is>
      </c>
      <c r="B122" t="inlineStr">
        <is>
          <t>2022-02-07</t>
        </is>
      </c>
      <c r="C122" t="inlineStr">
        <is>
          <t>FC</t>
        </is>
      </c>
      <c r="D122" t="inlineStr">
        <is>
          <t>Clients</t>
        </is>
      </c>
      <c r="E122" t="inlineStr">
        <is>
          <t>F_CLIENT</t>
        </is>
      </c>
      <c r="F122" t="n">
        <v>1238</v>
      </c>
      <c r="G122" t="n">
        <v>7</v>
      </c>
      <c r="H122" t="n">
        <v>1231</v>
      </c>
      <c r="I122" t="n">
        <v>1238</v>
      </c>
      <c r="J122" t="n">
        <v>0</v>
      </c>
      <c r="K122" t="inlineStr">
        <is>
          <t>28</t>
        </is>
      </c>
      <c r="L122" t="n">
        <v>44.21428571428572</v>
      </c>
    </row>
    <row r="123">
      <c r="A123" t="inlineStr">
        <is>
          <t>Eckerd Connects</t>
        </is>
      </c>
      <c r="B123" t="inlineStr">
        <is>
          <t>2022-02-07</t>
        </is>
      </c>
      <c r="C123" t="inlineStr">
        <is>
          <t>FC</t>
        </is>
      </c>
      <c r="D123" t="inlineStr">
        <is>
          <t>Assign Staff &gt; Clients</t>
        </is>
      </c>
      <c r="E123" t="inlineStr">
        <is>
          <t>F_CLIENT</t>
        </is>
      </c>
      <c r="F123" t="n">
        <v>415</v>
      </c>
      <c r="G123" t="n">
        <v>0</v>
      </c>
      <c r="H123" t="n">
        <v>2</v>
      </c>
      <c r="I123" t="n">
        <v>2</v>
      </c>
      <c r="J123" t="n">
        <v>413</v>
      </c>
      <c r="K123" t="inlineStr">
        <is>
          <t>1</t>
        </is>
      </c>
      <c r="L123" t="n">
        <v>2</v>
      </c>
    </row>
    <row r="124">
      <c r="A124" t="inlineStr">
        <is>
          <t>Eckerd Connects</t>
        </is>
      </c>
      <c r="B124" t="inlineStr">
        <is>
          <t>2022-02-07</t>
        </is>
      </c>
      <c r="C124" t="inlineStr">
        <is>
          <t>FC</t>
        </is>
      </c>
      <c r="D124" t="inlineStr">
        <is>
          <t>Homes</t>
        </is>
      </c>
      <c r="E124" t="inlineStr">
        <is>
          <t>F_PROVIDER</t>
        </is>
      </c>
      <c r="F124" t="n">
        <v>222</v>
      </c>
      <c r="G124" t="n">
        <v>0</v>
      </c>
      <c r="H124" t="n">
        <v>222</v>
      </c>
      <c r="I124" t="n">
        <v>222</v>
      </c>
      <c r="J124" t="n">
        <v>0</v>
      </c>
      <c r="K124" t="inlineStr">
        <is>
          <t>1</t>
        </is>
      </c>
      <c r="L124" t="n">
        <v>222</v>
      </c>
    </row>
    <row r="125">
      <c r="A125" t="inlineStr">
        <is>
          <t>Eckerd Connects</t>
        </is>
      </c>
      <c r="B125" t="inlineStr">
        <is>
          <t>2022-02-07</t>
        </is>
      </c>
      <c r="C125" t="inlineStr">
        <is>
          <t>FC</t>
        </is>
      </c>
      <c r="D125" t="inlineStr">
        <is>
          <t>Assign Staff &gt; Homes</t>
        </is>
      </c>
      <c r="E125" t="inlineStr">
        <is>
          <t>F_PROVIDER</t>
        </is>
      </c>
      <c r="F125" t="n">
        <v>415</v>
      </c>
      <c r="G125" t="n">
        <v>0</v>
      </c>
      <c r="H125" t="n">
        <v>267</v>
      </c>
      <c r="I125" t="n">
        <v>267</v>
      </c>
      <c r="J125" t="n">
        <v>148</v>
      </c>
      <c r="K125" t="inlineStr">
        <is>
          <t>3</t>
        </is>
      </c>
      <c r="L125" t="n">
        <v>89</v>
      </c>
    </row>
    <row r="126">
      <c r="A126" t="inlineStr">
        <is>
          <t>Eckerd Connects</t>
        </is>
      </c>
      <c r="B126" t="inlineStr">
        <is>
          <t>2022-02-07</t>
        </is>
      </c>
      <c r="C126" t="inlineStr">
        <is>
          <t>FC</t>
        </is>
      </c>
      <c r="D126" t="inlineStr">
        <is>
          <t>Placements</t>
        </is>
      </c>
      <c r="E126" t="inlineStr">
        <is>
          <t>F_PLACEMENT</t>
        </is>
      </c>
      <c r="F126" t="n">
        <v>2122</v>
      </c>
      <c r="G126" t="n">
        <v>0</v>
      </c>
      <c r="H126" t="n">
        <v>1553</v>
      </c>
      <c r="I126" t="n">
        <v>1553</v>
      </c>
      <c r="J126" t="n">
        <v>569</v>
      </c>
      <c r="K126" t="inlineStr">
        <is>
          <t>20</t>
        </is>
      </c>
      <c r="L126" t="n">
        <v>77.65000000000001</v>
      </c>
    </row>
    <row r="127">
      <c r="A127" t="inlineStr">
        <is>
          <t>Eckerd Connects</t>
        </is>
      </c>
      <c r="B127" t="inlineStr">
        <is>
          <t>2022-02-07</t>
        </is>
      </c>
      <c r="C127" t="inlineStr">
        <is>
          <t>FC</t>
        </is>
      </c>
      <c r="D127" t="inlineStr">
        <is>
          <t>Medications</t>
        </is>
      </c>
      <c r="E127" t="inlineStr">
        <is>
          <t>F_MEDICATION</t>
        </is>
      </c>
      <c r="F127" t="n">
        <v>794</v>
      </c>
      <c r="G127" t="n">
        <v>0</v>
      </c>
      <c r="H127" t="n">
        <v>729</v>
      </c>
      <c r="I127" t="n">
        <v>729</v>
      </c>
      <c r="J127" t="n">
        <v>65</v>
      </c>
      <c r="K127" t="inlineStr">
        <is>
          <t>3</t>
        </is>
      </c>
      <c r="L127" t="n">
        <v>243</v>
      </c>
    </row>
    <row r="128">
      <c r="A128" t="inlineStr">
        <is>
          <t>Eckerd Connects</t>
        </is>
      </c>
      <c r="B128" t="inlineStr">
        <is>
          <t>2022-02-07</t>
        </is>
      </c>
      <c r="C128" t="inlineStr">
        <is>
          <t>FC</t>
        </is>
      </c>
      <c r="D128" t="inlineStr">
        <is>
          <t>Goals</t>
        </is>
      </c>
      <c r="E128" t="inlineStr">
        <is>
          <t>F_GOAL</t>
        </is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0.5</v>
      </c>
      <c r="L128" t="n">
        <v>0</v>
      </c>
    </row>
    <row r="129">
      <c r="A129" t="inlineStr">
        <is>
          <t>Eckerd Connects</t>
        </is>
      </c>
      <c r="B129" t="inlineStr">
        <is>
          <t>2022-02-07</t>
        </is>
      </c>
      <c r="C129" t="inlineStr">
        <is>
          <t>FC</t>
        </is>
      </c>
      <c r="D129" t="inlineStr">
        <is>
          <t>ICD</t>
        </is>
      </c>
      <c r="E129" t="inlineStr">
        <is>
          <t>F_CLIENT</t>
        </is>
      </c>
      <c r="F129" t="n">
        <v>140</v>
      </c>
      <c r="G129" t="n">
        <v>0</v>
      </c>
      <c r="H129" t="n">
        <v>0</v>
      </c>
      <c r="I129" t="n">
        <v>0</v>
      </c>
      <c r="J129" t="n">
        <v>140</v>
      </c>
      <c r="K129" t="n">
        <v>0.5</v>
      </c>
      <c r="L129" t="n">
        <v>0</v>
      </c>
    </row>
    <row r="130">
      <c r="A130" t="inlineStr">
        <is>
          <t>Eckerd Connects</t>
        </is>
      </c>
      <c r="B130" t="inlineStr">
        <is>
          <t>2022-02-07</t>
        </is>
      </c>
      <c r="C130" t="inlineStr">
        <is>
          <t>FC</t>
        </is>
      </c>
      <c r="D130" t="inlineStr">
        <is>
          <t>Case People</t>
        </is>
      </c>
      <c r="E130" t="inlineStr">
        <is>
          <t>F_RELATIONSHIP</t>
        </is>
      </c>
      <c r="F130" t="n">
        <v>228</v>
      </c>
      <c r="G130" t="n">
        <v>0</v>
      </c>
      <c r="H130" t="n">
        <v>20</v>
      </c>
      <c r="I130" t="n">
        <v>20</v>
      </c>
      <c r="J130" t="n">
        <v>208</v>
      </c>
      <c r="K130" t="n">
        <v>0.5</v>
      </c>
      <c r="L130" t="n">
        <v>40</v>
      </c>
    </row>
    <row r="131">
      <c r="A131" t="inlineStr">
        <is>
          <t>Eckerd Connects</t>
        </is>
      </c>
      <c r="B131" t="inlineStr">
        <is>
          <t>2022-02-07</t>
        </is>
      </c>
      <c r="C131" t="inlineStr">
        <is>
          <t>FC</t>
        </is>
      </c>
      <c r="D131" t="inlineStr">
        <is>
          <t>Home People</t>
        </is>
      </c>
      <c r="E131" t="inlineStr">
        <is>
          <t>F_HOUSEMEMBER</t>
        </is>
      </c>
      <c r="F131" t="n">
        <v>337</v>
      </c>
      <c r="G131" t="n">
        <v>0</v>
      </c>
      <c r="H131" t="n">
        <v>62</v>
      </c>
      <c r="I131" t="n">
        <v>62</v>
      </c>
      <c r="J131" t="n">
        <v>275</v>
      </c>
      <c r="K131" t="n">
        <v>0.5</v>
      </c>
      <c r="L131" t="n">
        <v>124</v>
      </c>
    </row>
    <row r="132">
      <c r="A132" t="inlineStr">
        <is>
          <t>Eckerd Connects</t>
        </is>
      </c>
      <c r="B132" t="inlineStr">
        <is>
          <t>2022-02-07</t>
        </is>
      </c>
      <c r="C132" t="inlineStr">
        <is>
          <t>FC</t>
        </is>
      </c>
      <c r="D132" t="inlineStr">
        <is>
          <t>Staff Training</t>
        </is>
      </c>
      <c r="E132" t="inlineStr">
        <is>
          <t>F_THERAPIST_TRAINING</t>
        </is>
      </c>
      <c r="F132" t="n">
        <v>1046</v>
      </c>
      <c r="G132" t="n">
        <v>0</v>
      </c>
      <c r="H132" t="n">
        <v>0</v>
      </c>
      <c r="I132" t="n">
        <v>0</v>
      </c>
      <c r="J132" t="n">
        <v>1046</v>
      </c>
      <c r="K132" t="n">
        <v>0.5</v>
      </c>
      <c r="L132" t="n">
        <v>0</v>
      </c>
    </row>
    <row r="133">
      <c r="A133" t="inlineStr">
        <is>
          <t>Florence Crittenton</t>
        </is>
      </c>
      <c r="B133" t="inlineStr">
        <is>
          <t>2021-11-01</t>
        </is>
      </c>
      <c r="C133" t="inlineStr">
        <is>
          <t>FC</t>
        </is>
      </c>
      <c r="D133" t="inlineStr">
        <is>
          <t>Clients</t>
        </is>
      </c>
      <c r="E133" t="inlineStr">
        <is>
          <t>F_CLIENT</t>
        </is>
      </c>
      <c r="F133" t="n">
        <v>263</v>
      </c>
      <c r="G133" t="n">
        <v>0</v>
      </c>
      <c r="H133" t="n">
        <v>263</v>
      </c>
      <c r="I133" t="n">
        <v>263</v>
      </c>
      <c r="J133" t="n">
        <v>0</v>
      </c>
      <c r="K133" t="inlineStr">
        <is>
          <t>48</t>
        </is>
      </c>
      <c r="L133" t="n">
        <v>5.479166666666667</v>
      </c>
    </row>
    <row r="134">
      <c r="A134" t="inlineStr">
        <is>
          <t>Florence Crittenton</t>
        </is>
      </c>
      <c r="B134" t="inlineStr">
        <is>
          <t>2021-11-01</t>
        </is>
      </c>
      <c r="C134" t="inlineStr">
        <is>
          <t>FC</t>
        </is>
      </c>
      <c r="D134" t="inlineStr">
        <is>
          <t>Assign Staff &gt; Clients</t>
        </is>
      </c>
      <c r="E134" t="inlineStr">
        <is>
          <t>F_CLIENT</t>
        </is>
      </c>
      <c r="F134" t="n">
        <v>39</v>
      </c>
      <c r="G134" t="n">
        <v>0</v>
      </c>
      <c r="H134" t="n">
        <v>35</v>
      </c>
      <c r="I134" t="n">
        <v>35</v>
      </c>
      <c r="J134" t="n">
        <v>4</v>
      </c>
      <c r="K134" t="inlineStr">
        <is>
          <t>11</t>
        </is>
      </c>
      <c r="L134" t="n">
        <v>3.181818181818182</v>
      </c>
    </row>
    <row r="135">
      <c r="A135" t="inlineStr">
        <is>
          <t>Florence Crittenton</t>
        </is>
      </c>
      <c r="B135" t="inlineStr">
        <is>
          <t>2021-11-01</t>
        </is>
      </c>
      <c r="C135" t="inlineStr">
        <is>
          <t>FC</t>
        </is>
      </c>
      <c r="D135" t="inlineStr">
        <is>
          <t>Homes</t>
        </is>
      </c>
      <c r="E135" t="inlineStr">
        <is>
          <t>F_PROVIDER</t>
        </is>
      </c>
      <c r="F135" t="n">
        <v>1</v>
      </c>
      <c r="G135" t="n">
        <v>0</v>
      </c>
      <c r="H135" t="n">
        <v>1</v>
      </c>
      <c r="I135" t="n">
        <v>1</v>
      </c>
      <c r="J135" t="n">
        <v>0</v>
      </c>
      <c r="K135" t="n">
        <v>0.5</v>
      </c>
      <c r="L135" t="n">
        <v>2</v>
      </c>
    </row>
    <row r="136">
      <c r="A136" t="inlineStr">
        <is>
          <t>Florence Crittenton</t>
        </is>
      </c>
      <c r="B136" t="inlineStr">
        <is>
          <t>2021-11-01</t>
        </is>
      </c>
      <c r="C136" t="inlineStr">
        <is>
          <t>FC</t>
        </is>
      </c>
      <c r="D136" t="inlineStr">
        <is>
          <t>Placements</t>
        </is>
      </c>
      <c r="E136" t="inlineStr">
        <is>
          <t>F_PLACEMENT</t>
        </is>
      </c>
      <c r="F136" t="n">
        <v>268</v>
      </c>
      <c r="G136" t="n">
        <v>0</v>
      </c>
      <c r="H136" t="n">
        <v>261</v>
      </c>
      <c r="I136" t="n">
        <v>261</v>
      </c>
      <c r="J136" t="n">
        <v>7</v>
      </c>
      <c r="K136" t="inlineStr">
        <is>
          <t>13</t>
        </is>
      </c>
      <c r="L136" t="n">
        <v>20.07692307692308</v>
      </c>
    </row>
    <row r="137">
      <c r="A137" t="inlineStr">
        <is>
          <t>Florence Crittenton</t>
        </is>
      </c>
      <c r="B137" t="inlineStr">
        <is>
          <t>2021-11-01</t>
        </is>
      </c>
      <c r="C137" t="inlineStr">
        <is>
          <t>FC</t>
        </is>
      </c>
      <c r="D137" t="inlineStr">
        <is>
          <t>Medications</t>
        </is>
      </c>
      <c r="E137" t="inlineStr">
        <is>
          <t>F_MEDICATION</t>
        </is>
      </c>
      <c r="F137" t="n">
        <v>1</v>
      </c>
      <c r="G137" t="n">
        <v>0</v>
      </c>
      <c r="H137" t="n">
        <v>0</v>
      </c>
      <c r="I137" t="n">
        <v>0</v>
      </c>
      <c r="J137" t="n">
        <v>1</v>
      </c>
      <c r="K137" t="n">
        <v>0.5</v>
      </c>
      <c r="L137" t="n">
        <v>0</v>
      </c>
    </row>
    <row r="138">
      <c r="A138" t="inlineStr">
        <is>
          <t>Florence Crittenton</t>
        </is>
      </c>
      <c r="B138" t="inlineStr">
        <is>
          <t>2021-11-01</t>
        </is>
      </c>
      <c r="C138" t="inlineStr">
        <is>
          <t>FC</t>
        </is>
      </c>
      <c r="D138" t="inlineStr">
        <is>
          <t>Goals</t>
        </is>
      </c>
      <c r="E138" t="inlineStr">
        <is>
          <t>F_GOAL</t>
        </is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0.5</v>
      </c>
      <c r="L138" t="n">
        <v>0</v>
      </c>
    </row>
    <row r="139">
      <c r="A139" t="inlineStr">
        <is>
          <t>Florence Crittenton</t>
        </is>
      </c>
      <c r="B139" t="inlineStr">
        <is>
          <t>2021-11-01</t>
        </is>
      </c>
      <c r="C139" t="inlineStr">
        <is>
          <t>FC</t>
        </is>
      </c>
      <c r="D139" t="inlineStr">
        <is>
          <t>ICD</t>
        </is>
      </c>
      <c r="E139" t="inlineStr">
        <is>
          <t>F_CLIENT</t>
        </is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0.5</v>
      </c>
      <c r="L139" t="n">
        <v>0</v>
      </c>
    </row>
    <row r="140">
      <c r="A140" t="inlineStr">
        <is>
          <t>Florence Crittenton</t>
        </is>
      </c>
      <c r="B140" t="inlineStr">
        <is>
          <t>2021-11-01</t>
        </is>
      </c>
      <c r="C140" t="inlineStr">
        <is>
          <t>FC</t>
        </is>
      </c>
      <c r="D140" t="inlineStr">
        <is>
          <t>Case People</t>
        </is>
      </c>
      <c r="E140" t="inlineStr">
        <is>
          <t>F_RELATIONSHIP</t>
        </is>
      </c>
      <c r="F140" t="n">
        <v>138</v>
      </c>
      <c r="G140" t="n">
        <v>0</v>
      </c>
      <c r="H140" t="n">
        <v>132</v>
      </c>
      <c r="I140" t="n">
        <v>132</v>
      </c>
      <c r="J140" t="n">
        <v>6</v>
      </c>
      <c r="K140" t="inlineStr">
        <is>
          <t>1</t>
        </is>
      </c>
      <c r="L140" t="n">
        <v>132</v>
      </c>
    </row>
    <row r="141">
      <c r="A141" t="inlineStr">
        <is>
          <t>Florence Crittenton</t>
        </is>
      </c>
      <c r="B141" t="inlineStr">
        <is>
          <t>2021-11-01</t>
        </is>
      </c>
      <c r="C141" t="inlineStr">
        <is>
          <t>FC</t>
        </is>
      </c>
      <c r="D141" t="inlineStr">
        <is>
          <t>Home People</t>
        </is>
      </c>
      <c r="E141" t="inlineStr">
        <is>
          <t>F_HOUSEMEMBER</t>
        </is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0.5</v>
      </c>
      <c r="L141" t="n">
        <v>0</v>
      </c>
    </row>
    <row r="142">
      <c r="A142" t="inlineStr">
        <is>
          <t>Florence Crittenton</t>
        </is>
      </c>
      <c r="B142" t="inlineStr">
        <is>
          <t>2021-11-01</t>
        </is>
      </c>
      <c r="C142" t="inlineStr">
        <is>
          <t>FC</t>
        </is>
      </c>
      <c r="D142" t="inlineStr">
        <is>
          <t>Staff Training</t>
        </is>
      </c>
      <c r="E142" t="inlineStr">
        <is>
          <t>F_THERAPIST_TRAINING</t>
        </is>
      </c>
      <c r="F142" t="n">
        <v>1</v>
      </c>
      <c r="G142" t="n">
        <v>0</v>
      </c>
      <c r="H142" t="n">
        <v>0</v>
      </c>
      <c r="I142" t="n">
        <v>0</v>
      </c>
      <c r="J142" t="n">
        <v>1</v>
      </c>
      <c r="K142" t="n">
        <v>0.5</v>
      </c>
      <c r="L142" t="n">
        <v>0</v>
      </c>
    </row>
    <row r="143">
      <c r="A143" t="inlineStr">
        <is>
          <t>Free Will BCH</t>
        </is>
      </c>
      <c r="B143" t="inlineStr">
        <is>
          <t>2022-01-04</t>
        </is>
      </c>
      <c r="C143" t="inlineStr">
        <is>
          <t>FC</t>
        </is>
      </c>
      <c r="D143" t="inlineStr">
        <is>
          <t>Clients</t>
        </is>
      </c>
      <c r="E143" t="inlineStr">
        <is>
          <t>F_CLIENT</t>
        </is>
      </c>
      <c r="F143" t="n">
        <v>334</v>
      </c>
      <c r="G143" t="n">
        <v>3</v>
      </c>
      <c r="H143" t="n">
        <v>331</v>
      </c>
      <c r="I143" t="n">
        <v>334</v>
      </c>
      <c r="J143" t="n">
        <v>0</v>
      </c>
      <c r="K143" t="inlineStr">
        <is>
          <t>21</t>
        </is>
      </c>
      <c r="L143" t="n">
        <v>15.90476190476191</v>
      </c>
    </row>
    <row r="144">
      <c r="A144" t="inlineStr">
        <is>
          <t>Free Will BCH</t>
        </is>
      </c>
      <c r="B144" t="inlineStr">
        <is>
          <t>2022-01-04</t>
        </is>
      </c>
      <c r="C144" t="inlineStr">
        <is>
          <t>FC</t>
        </is>
      </c>
      <c r="D144" t="inlineStr">
        <is>
          <t>Assign Staff &gt; Clients</t>
        </is>
      </c>
      <c r="E144" t="inlineStr">
        <is>
          <t>F_CLIENT</t>
        </is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0.5</v>
      </c>
      <c r="L144" t="n">
        <v>0</v>
      </c>
    </row>
    <row r="145">
      <c r="A145" t="inlineStr">
        <is>
          <t>Free Will BCH</t>
        </is>
      </c>
      <c r="B145" t="inlineStr">
        <is>
          <t>2022-01-04</t>
        </is>
      </c>
      <c r="C145" t="inlineStr">
        <is>
          <t>FC</t>
        </is>
      </c>
      <c r="D145" t="inlineStr">
        <is>
          <t>Homes</t>
        </is>
      </c>
      <c r="E145" t="inlineStr">
        <is>
          <t>F_PROVIDER</t>
        </is>
      </c>
      <c r="F145" t="n">
        <v>84</v>
      </c>
      <c r="G145" t="n">
        <v>0</v>
      </c>
      <c r="H145" t="n">
        <v>84</v>
      </c>
      <c r="I145" t="n">
        <v>84</v>
      </c>
      <c r="J145" t="n">
        <v>0</v>
      </c>
      <c r="K145" t="inlineStr">
        <is>
          <t>9</t>
        </is>
      </c>
      <c r="L145" t="n">
        <v>9.333333333333334</v>
      </c>
    </row>
    <row r="146">
      <c r="A146" t="inlineStr">
        <is>
          <t>Free Will BCH</t>
        </is>
      </c>
      <c r="B146" t="inlineStr">
        <is>
          <t>2022-01-04</t>
        </is>
      </c>
      <c r="C146" t="inlineStr">
        <is>
          <t>FC</t>
        </is>
      </c>
      <c r="D146" t="inlineStr">
        <is>
          <t>Assign Staff &gt; Homes</t>
        </is>
      </c>
      <c r="E146" t="inlineStr">
        <is>
          <t>F_PROVIDER</t>
        </is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0.5</v>
      </c>
      <c r="L146" t="n">
        <v>0</v>
      </c>
    </row>
    <row r="147">
      <c r="A147" t="inlineStr">
        <is>
          <t>Free Will BCH</t>
        </is>
      </c>
      <c r="B147" t="inlineStr">
        <is>
          <t>2022-01-04</t>
        </is>
      </c>
      <c r="C147" t="inlineStr">
        <is>
          <t>FC</t>
        </is>
      </c>
      <c r="D147" t="inlineStr">
        <is>
          <t>Placements</t>
        </is>
      </c>
      <c r="E147" t="inlineStr">
        <is>
          <t>F_PLACEMENT</t>
        </is>
      </c>
      <c r="F147" t="n">
        <v>1761</v>
      </c>
      <c r="G147" t="n">
        <v>0</v>
      </c>
      <c r="H147" t="n">
        <v>1015</v>
      </c>
      <c r="I147" t="n">
        <v>1015</v>
      </c>
      <c r="J147" t="n">
        <v>746</v>
      </c>
      <c r="K147" t="inlineStr">
        <is>
          <t>53</t>
        </is>
      </c>
      <c r="L147" t="n">
        <v>19.15094339622642</v>
      </c>
    </row>
    <row r="148">
      <c r="A148" t="inlineStr">
        <is>
          <t>Free Will BCH</t>
        </is>
      </c>
      <c r="B148" t="inlineStr">
        <is>
          <t>2022-01-04</t>
        </is>
      </c>
      <c r="C148" t="inlineStr">
        <is>
          <t>FC</t>
        </is>
      </c>
      <c r="D148" t="inlineStr">
        <is>
          <t>Medications</t>
        </is>
      </c>
      <c r="E148" t="inlineStr">
        <is>
          <t>F_MEDICATION</t>
        </is>
      </c>
      <c r="F148" t="n">
        <v>2879</v>
      </c>
      <c r="G148" t="n">
        <v>0</v>
      </c>
      <c r="H148" t="n">
        <v>172</v>
      </c>
      <c r="I148" t="n">
        <v>172</v>
      </c>
      <c r="J148" t="n">
        <v>2707</v>
      </c>
      <c r="K148" t="inlineStr">
        <is>
          <t>1</t>
        </is>
      </c>
      <c r="L148" t="n">
        <v>172</v>
      </c>
    </row>
    <row r="149">
      <c r="A149" t="inlineStr">
        <is>
          <t>Free Will BCH</t>
        </is>
      </c>
      <c r="B149" t="inlineStr">
        <is>
          <t>2022-01-04</t>
        </is>
      </c>
      <c r="C149" t="inlineStr">
        <is>
          <t>FC</t>
        </is>
      </c>
      <c r="D149" t="inlineStr">
        <is>
          <t>Goals</t>
        </is>
      </c>
      <c r="E149" t="inlineStr">
        <is>
          <t>F_GOAL</t>
        </is>
      </c>
      <c r="F149" t="n">
        <v>639</v>
      </c>
      <c r="G149" t="n">
        <v>0</v>
      </c>
      <c r="H149" t="n">
        <v>43</v>
      </c>
      <c r="I149" t="n">
        <v>43</v>
      </c>
      <c r="J149" t="n">
        <v>596</v>
      </c>
      <c r="K149" t="inlineStr">
        <is>
          <t>3</t>
        </is>
      </c>
      <c r="L149" t="n">
        <v>14.33333333333333</v>
      </c>
    </row>
    <row r="150">
      <c r="A150" t="inlineStr">
        <is>
          <t>Free Will BCH</t>
        </is>
      </c>
      <c r="B150" t="inlineStr">
        <is>
          <t>2022-01-04</t>
        </is>
      </c>
      <c r="C150" t="inlineStr">
        <is>
          <t>FC</t>
        </is>
      </c>
      <c r="D150" t="inlineStr">
        <is>
          <t>ICD</t>
        </is>
      </c>
      <c r="E150" t="inlineStr">
        <is>
          <t>F_CLIENT</t>
        </is>
      </c>
      <c r="F150" t="n">
        <v>11</v>
      </c>
      <c r="G150" t="n">
        <v>0</v>
      </c>
      <c r="H150" t="n">
        <v>1</v>
      </c>
      <c r="I150" t="n">
        <v>1</v>
      </c>
      <c r="J150" t="n">
        <v>10</v>
      </c>
      <c r="K150" t="inlineStr">
        <is>
          <t>3</t>
        </is>
      </c>
      <c r="L150" t="n">
        <v>0.3333333333333333</v>
      </c>
    </row>
    <row r="151">
      <c r="A151" t="inlineStr">
        <is>
          <t>Free Will BCH</t>
        </is>
      </c>
      <c r="B151" t="inlineStr">
        <is>
          <t>2022-01-04</t>
        </is>
      </c>
      <c r="C151" t="inlineStr">
        <is>
          <t>FC</t>
        </is>
      </c>
      <c r="D151" t="inlineStr">
        <is>
          <t>Case People</t>
        </is>
      </c>
      <c r="E151" t="inlineStr">
        <is>
          <t>F_RELATIONSHIP</t>
        </is>
      </c>
      <c r="F151" t="n">
        <v>2217</v>
      </c>
      <c r="G151" t="n">
        <v>0</v>
      </c>
      <c r="H151" t="n">
        <v>543</v>
      </c>
      <c r="I151" t="n">
        <v>543</v>
      </c>
      <c r="J151" t="n">
        <v>1674</v>
      </c>
      <c r="K151" t="inlineStr">
        <is>
          <t>3</t>
        </is>
      </c>
      <c r="L151" t="n">
        <v>181</v>
      </c>
    </row>
    <row r="152">
      <c r="A152" t="inlineStr">
        <is>
          <t>Free Will BCH</t>
        </is>
      </c>
      <c r="B152" t="inlineStr">
        <is>
          <t>2022-01-04</t>
        </is>
      </c>
      <c r="C152" t="inlineStr">
        <is>
          <t>FC</t>
        </is>
      </c>
      <c r="D152" t="inlineStr">
        <is>
          <t>Home People</t>
        </is>
      </c>
      <c r="E152" t="inlineStr">
        <is>
          <t>F_HOUSEMEMBER</t>
        </is>
      </c>
      <c r="F152" t="n">
        <v>100</v>
      </c>
      <c r="G152" t="n">
        <v>0</v>
      </c>
      <c r="H152" t="n">
        <v>79</v>
      </c>
      <c r="I152" t="n">
        <v>79</v>
      </c>
      <c r="J152" t="n">
        <v>21</v>
      </c>
      <c r="K152" t="inlineStr">
        <is>
          <t>6</t>
        </is>
      </c>
      <c r="L152" t="n">
        <v>13.16666666666667</v>
      </c>
    </row>
    <row r="153">
      <c r="A153" t="inlineStr">
        <is>
          <t>Free Will BCH</t>
        </is>
      </c>
      <c r="B153" t="inlineStr">
        <is>
          <t>2022-01-04</t>
        </is>
      </c>
      <c r="C153" t="inlineStr">
        <is>
          <t>FC</t>
        </is>
      </c>
      <c r="D153" t="inlineStr">
        <is>
          <t>Staff Training</t>
        </is>
      </c>
      <c r="E153" t="inlineStr">
        <is>
          <t>F_THERAPIST_TRAINING</t>
        </is>
      </c>
      <c r="F153" t="n">
        <v>2177</v>
      </c>
      <c r="G153" t="n">
        <v>0</v>
      </c>
      <c r="H153" t="n">
        <v>1039</v>
      </c>
      <c r="I153" t="n">
        <v>1039</v>
      </c>
      <c r="J153" t="n">
        <v>1138</v>
      </c>
      <c r="K153" t="inlineStr">
        <is>
          <t>8</t>
        </is>
      </c>
      <c r="L153" t="n">
        <v>129.875</v>
      </c>
    </row>
    <row r="154">
      <c r="A154" t="inlineStr">
        <is>
          <t>Free Will BCH</t>
        </is>
      </c>
      <c r="B154" t="inlineStr">
        <is>
          <t>2022-01-04</t>
        </is>
      </c>
      <c r="C154" t="inlineStr">
        <is>
          <t>FC</t>
        </is>
      </c>
      <c r="D154" t="inlineStr">
        <is>
          <t>Professionals to Addess Book</t>
        </is>
      </c>
      <c r="E154" t="inlineStr">
        <is>
          <t>F_CONTACT</t>
        </is>
      </c>
      <c r="F154" t="n">
        <v>638</v>
      </c>
      <c r="G154" t="n">
        <v>0</v>
      </c>
      <c r="H154" t="n">
        <v>638</v>
      </c>
      <c r="I154" t="n">
        <v>638</v>
      </c>
      <c r="J154" t="n">
        <v>0</v>
      </c>
      <c r="K154" t="inlineStr">
        <is>
          <t>5</t>
        </is>
      </c>
      <c r="L154" t="n">
        <v>127.6</v>
      </c>
    </row>
    <row r="155">
      <c r="A155" t="inlineStr">
        <is>
          <t>Free Will BCH</t>
        </is>
      </c>
      <c r="B155" t="inlineStr">
        <is>
          <t>2022-01-04</t>
        </is>
      </c>
      <c r="C155" t="inlineStr">
        <is>
          <t>FC</t>
        </is>
      </c>
      <c r="D155" t="inlineStr">
        <is>
          <t>Clients</t>
        </is>
      </c>
      <c r="E155" t="inlineStr">
        <is>
          <t>F_CLIENT</t>
        </is>
      </c>
      <c r="F155" t="n">
        <v>481</v>
      </c>
      <c r="G155" t="n">
        <v>4</v>
      </c>
      <c r="H155" t="n">
        <v>477</v>
      </c>
      <c r="I155" t="n">
        <v>481</v>
      </c>
      <c r="J155" t="n">
        <v>0</v>
      </c>
      <c r="K155" t="inlineStr">
        <is>
          <t>36</t>
        </is>
      </c>
      <c r="L155" t="n">
        <v>13.36111111111111</v>
      </c>
    </row>
    <row r="156">
      <c r="A156" t="inlineStr">
        <is>
          <t>Free Will BCH</t>
        </is>
      </c>
      <c r="B156" t="inlineStr">
        <is>
          <t>2022-01-04</t>
        </is>
      </c>
      <c r="C156" t="inlineStr">
        <is>
          <t>FC</t>
        </is>
      </c>
      <c r="D156" t="inlineStr">
        <is>
          <t>Assign Staff &gt; Clients</t>
        </is>
      </c>
      <c r="E156" t="inlineStr">
        <is>
          <t>F_CLIENT</t>
        </is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0.5</v>
      </c>
      <c r="L156" t="n">
        <v>0</v>
      </c>
    </row>
    <row r="157">
      <c r="A157" t="inlineStr">
        <is>
          <t>Free Will BCH</t>
        </is>
      </c>
      <c r="B157" t="inlineStr">
        <is>
          <t>2022-01-04</t>
        </is>
      </c>
      <c r="C157" t="inlineStr">
        <is>
          <t>FC</t>
        </is>
      </c>
      <c r="D157" t="inlineStr">
        <is>
          <t>Homes</t>
        </is>
      </c>
      <c r="E157" t="inlineStr">
        <is>
          <t>F_PROVIDER</t>
        </is>
      </c>
      <c r="F157" t="n">
        <v>6</v>
      </c>
      <c r="G157" t="n">
        <v>0</v>
      </c>
      <c r="H157" t="n">
        <v>6</v>
      </c>
      <c r="I157" t="n">
        <v>6</v>
      </c>
      <c r="J157" t="n">
        <v>0</v>
      </c>
      <c r="K157" t="inlineStr">
        <is>
          <t>1</t>
        </is>
      </c>
      <c r="L157" t="n">
        <v>6</v>
      </c>
    </row>
    <row r="158">
      <c r="A158" t="inlineStr">
        <is>
          <t>Free Will BCH</t>
        </is>
      </c>
      <c r="B158" t="inlineStr">
        <is>
          <t>2022-01-04</t>
        </is>
      </c>
      <c r="C158" t="inlineStr">
        <is>
          <t>FC</t>
        </is>
      </c>
      <c r="D158" t="inlineStr">
        <is>
          <t>Assign Staff &gt; Homes</t>
        </is>
      </c>
      <c r="E158" t="inlineStr">
        <is>
          <t>F_PROVIDER</t>
        </is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0.5</v>
      </c>
      <c r="L158" t="n">
        <v>0</v>
      </c>
    </row>
    <row r="159">
      <c r="A159" t="inlineStr">
        <is>
          <t>Free Will BCH</t>
        </is>
      </c>
      <c r="B159" t="inlineStr">
        <is>
          <t>2022-01-04</t>
        </is>
      </c>
      <c r="C159" t="inlineStr">
        <is>
          <t>FC</t>
        </is>
      </c>
      <c r="D159" t="inlineStr">
        <is>
          <t>Placements</t>
        </is>
      </c>
      <c r="E159" t="inlineStr">
        <is>
          <t>F_PLACEMENT</t>
        </is>
      </c>
      <c r="F159" t="n">
        <v>1761</v>
      </c>
      <c r="G159" t="n">
        <v>0</v>
      </c>
      <c r="H159" t="n">
        <v>700</v>
      </c>
      <c r="I159" t="n">
        <v>700</v>
      </c>
      <c r="J159" t="n">
        <v>1061</v>
      </c>
      <c r="K159" t="inlineStr">
        <is>
          <t>28</t>
        </is>
      </c>
      <c r="L159" t="n">
        <v>25</v>
      </c>
    </row>
    <row r="160">
      <c r="A160" t="inlineStr">
        <is>
          <t>Free Will BCH</t>
        </is>
      </c>
      <c r="B160" t="inlineStr">
        <is>
          <t>2022-01-04</t>
        </is>
      </c>
      <c r="C160" t="inlineStr">
        <is>
          <t>FC</t>
        </is>
      </c>
      <c r="D160" t="inlineStr">
        <is>
          <t>Medications</t>
        </is>
      </c>
      <c r="E160" t="inlineStr">
        <is>
          <t>F_MEDICATION</t>
        </is>
      </c>
      <c r="F160" t="n">
        <v>2879</v>
      </c>
      <c r="G160" t="n">
        <v>0</v>
      </c>
      <c r="H160" t="n">
        <v>2838</v>
      </c>
      <c r="I160" t="n">
        <v>2838</v>
      </c>
      <c r="J160" t="n">
        <v>41</v>
      </c>
      <c r="K160" t="inlineStr">
        <is>
          <t>16</t>
        </is>
      </c>
      <c r="L160" t="n">
        <v>177.375</v>
      </c>
    </row>
    <row r="161">
      <c r="A161" t="inlineStr">
        <is>
          <t>Free Will BCH</t>
        </is>
      </c>
      <c r="B161" t="inlineStr">
        <is>
          <t>2022-01-04</t>
        </is>
      </c>
      <c r="C161" t="inlineStr">
        <is>
          <t>FC</t>
        </is>
      </c>
      <c r="D161" t="inlineStr">
        <is>
          <t>Goals</t>
        </is>
      </c>
      <c r="E161" t="inlineStr">
        <is>
          <t>F_GOAL</t>
        </is>
      </c>
      <c r="F161" t="n">
        <v>639</v>
      </c>
      <c r="G161" t="n">
        <v>0</v>
      </c>
      <c r="H161" t="n">
        <v>636</v>
      </c>
      <c r="I161" t="n">
        <v>636</v>
      </c>
      <c r="J161" t="n">
        <v>3</v>
      </c>
      <c r="K161" t="inlineStr">
        <is>
          <t>17</t>
        </is>
      </c>
      <c r="L161" t="n">
        <v>37.41176470588236</v>
      </c>
    </row>
    <row r="162">
      <c r="A162" t="inlineStr">
        <is>
          <t>Free Will BCH</t>
        </is>
      </c>
      <c r="B162" t="inlineStr">
        <is>
          <t>2022-01-04</t>
        </is>
      </c>
      <c r="C162" t="inlineStr">
        <is>
          <t>FC</t>
        </is>
      </c>
      <c r="D162" t="inlineStr">
        <is>
          <t>ICD</t>
        </is>
      </c>
      <c r="E162" t="inlineStr">
        <is>
          <t>F_CLIENT</t>
        </is>
      </c>
      <c r="F162" t="n">
        <v>11</v>
      </c>
      <c r="G162" t="n">
        <v>0</v>
      </c>
      <c r="H162" t="n">
        <v>8</v>
      </c>
      <c r="I162" t="n">
        <v>8</v>
      </c>
      <c r="J162" t="n">
        <v>3</v>
      </c>
      <c r="K162" t="inlineStr">
        <is>
          <t>18</t>
        </is>
      </c>
      <c r="L162" t="n">
        <v>0.4444444444444444</v>
      </c>
    </row>
    <row r="163">
      <c r="A163" t="inlineStr">
        <is>
          <t>Free Will BCH</t>
        </is>
      </c>
      <c r="B163" t="inlineStr">
        <is>
          <t>2022-01-04</t>
        </is>
      </c>
      <c r="C163" t="inlineStr">
        <is>
          <t>FC</t>
        </is>
      </c>
      <c r="D163" t="inlineStr">
        <is>
          <t>Case People</t>
        </is>
      </c>
      <c r="E163" t="inlineStr">
        <is>
          <t>F_RELATIONSHIP</t>
        </is>
      </c>
      <c r="F163" t="n">
        <v>2217</v>
      </c>
      <c r="G163" t="n">
        <v>0</v>
      </c>
      <c r="H163" t="n">
        <v>1749</v>
      </c>
      <c r="I163" t="n">
        <v>1749</v>
      </c>
      <c r="J163" t="n">
        <v>468</v>
      </c>
      <c r="K163" t="inlineStr">
        <is>
          <t>24</t>
        </is>
      </c>
      <c r="L163" t="n">
        <v>72.875</v>
      </c>
    </row>
    <row r="164">
      <c r="A164" t="inlineStr">
        <is>
          <t>Free Will BCH</t>
        </is>
      </c>
      <c r="B164" t="inlineStr">
        <is>
          <t>2022-01-04</t>
        </is>
      </c>
      <c r="C164" t="inlineStr">
        <is>
          <t>FC</t>
        </is>
      </c>
      <c r="D164" t="inlineStr">
        <is>
          <t>Home People</t>
        </is>
      </c>
      <c r="E164" t="inlineStr">
        <is>
          <t>F_HOUSEMEMBER</t>
        </is>
      </c>
      <c r="F164" t="n">
        <v>100</v>
      </c>
      <c r="G164" t="n">
        <v>0</v>
      </c>
      <c r="H164" t="n">
        <v>0</v>
      </c>
      <c r="I164" t="n">
        <v>0</v>
      </c>
      <c r="J164" t="n">
        <v>100</v>
      </c>
      <c r="K164" t="inlineStr">
        <is>
          <t>24</t>
        </is>
      </c>
      <c r="L164" t="n">
        <v>0</v>
      </c>
    </row>
    <row r="165">
      <c r="A165" t="inlineStr">
        <is>
          <t>Free Will BCH</t>
        </is>
      </c>
      <c r="B165" t="inlineStr">
        <is>
          <t>2022-01-04</t>
        </is>
      </c>
      <c r="C165" t="inlineStr">
        <is>
          <t>FC</t>
        </is>
      </c>
      <c r="D165" t="inlineStr">
        <is>
          <t>Staff Training</t>
        </is>
      </c>
      <c r="E165" t="inlineStr">
        <is>
          <t>F_THERAPIST_TRAINING</t>
        </is>
      </c>
      <c r="F165" t="n">
        <v>2177</v>
      </c>
      <c r="G165" t="n">
        <v>0</v>
      </c>
      <c r="H165" t="n">
        <v>0</v>
      </c>
      <c r="I165" t="n">
        <v>0</v>
      </c>
      <c r="J165" t="n">
        <v>2177</v>
      </c>
      <c r="K165" t="inlineStr">
        <is>
          <t>25</t>
        </is>
      </c>
      <c r="L165" t="n">
        <v>0</v>
      </c>
    </row>
    <row r="166">
      <c r="A166" t="inlineStr">
        <is>
          <t>Free Will BCH</t>
        </is>
      </c>
      <c r="B166" t="inlineStr">
        <is>
          <t>2022-01-04</t>
        </is>
      </c>
      <c r="C166" t="inlineStr">
        <is>
          <t>FC</t>
        </is>
      </c>
      <c r="D166" t="inlineStr">
        <is>
          <t>Professionals to Addess Book</t>
        </is>
      </c>
      <c r="E166" t="inlineStr">
        <is>
          <t>F_CONTACT</t>
        </is>
      </c>
      <c r="F166" t="n">
        <v>638</v>
      </c>
      <c r="G166" t="n">
        <v>0</v>
      </c>
      <c r="H166" t="n">
        <v>638</v>
      </c>
      <c r="I166" t="n">
        <v>638</v>
      </c>
      <c r="J166" t="n">
        <v>0</v>
      </c>
      <c r="K166" t="inlineStr">
        <is>
          <t>25</t>
        </is>
      </c>
      <c r="L166" t="n">
        <v>25.52</v>
      </c>
    </row>
    <row r="167">
      <c r="A167" t="inlineStr">
        <is>
          <t>Hope Center</t>
        </is>
      </c>
      <c r="B167" t="inlineStr">
        <is>
          <t>2021-09-30</t>
        </is>
      </c>
      <c r="C167" t="inlineStr">
        <is>
          <t>FC</t>
        </is>
      </c>
      <c r="D167" t="inlineStr">
        <is>
          <t>Clients</t>
        </is>
      </c>
      <c r="E167" t="inlineStr">
        <is>
          <t>F_CLIENT</t>
        </is>
      </c>
      <c r="F167" t="n">
        <v>916</v>
      </c>
      <c r="G167" t="n">
        <v>4</v>
      </c>
      <c r="H167" t="n">
        <v>912</v>
      </c>
      <c r="I167" t="n">
        <v>916</v>
      </c>
      <c r="J167" t="n">
        <v>0</v>
      </c>
      <c r="K167" t="inlineStr">
        <is>
          <t>25</t>
        </is>
      </c>
      <c r="L167" t="n">
        <v>36.64</v>
      </c>
    </row>
    <row r="168">
      <c r="A168" t="inlineStr">
        <is>
          <t>Hope Center</t>
        </is>
      </c>
      <c r="B168" t="inlineStr">
        <is>
          <t>2021-09-30</t>
        </is>
      </c>
      <c r="C168" t="inlineStr">
        <is>
          <t>FC</t>
        </is>
      </c>
      <c r="D168" t="inlineStr">
        <is>
          <t>Placements</t>
        </is>
      </c>
      <c r="E168" t="inlineStr">
        <is>
          <t>F_PLACEMENT</t>
        </is>
      </c>
      <c r="F168" t="n">
        <v>892</v>
      </c>
      <c r="G168" t="n">
        <v>0</v>
      </c>
      <c r="H168" t="n">
        <v>655</v>
      </c>
      <c r="I168" t="n">
        <v>655</v>
      </c>
      <c r="J168" t="n">
        <v>237</v>
      </c>
      <c r="K168" t="inlineStr">
        <is>
          <t>12</t>
        </is>
      </c>
      <c r="L168" t="n">
        <v>54.58333333333334</v>
      </c>
    </row>
    <row r="169">
      <c r="A169" t="inlineStr">
        <is>
          <t>Hope Center</t>
        </is>
      </c>
      <c r="B169" t="inlineStr">
        <is>
          <t>2021-09-30</t>
        </is>
      </c>
      <c r="C169" t="inlineStr">
        <is>
          <t>FC</t>
        </is>
      </c>
      <c r="D169" t="inlineStr">
        <is>
          <t>Goals</t>
        </is>
      </c>
      <c r="E169" t="inlineStr">
        <is>
          <t>F_GOAL</t>
        </is>
      </c>
      <c r="F169" t="n">
        <v>162</v>
      </c>
      <c r="G169" t="n">
        <v>0</v>
      </c>
      <c r="H169" t="n">
        <v>132</v>
      </c>
      <c r="I169" t="n">
        <v>132</v>
      </c>
      <c r="J169" t="n">
        <v>30</v>
      </c>
      <c r="K169" t="inlineStr">
        <is>
          <t>1</t>
        </is>
      </c>
      <c r="L169" t="n">
        <v>132</v>
      </c>
    </row>
    <row r="170">
      <c r="A170" t="inlineStr">
        <is>
          <t>Hope Center</t>
        </is>
      </c>
      <c r="B170" t="inlineStr">
        <is>
          <t>2021-09-30</t>
        </is>
      </c>
      <c r="C170" t="inlineStr">
        <is>
          <t>FC</t>
        </is>
      </c>
      <c r="D170" t="inlineStr">
        <is>
          <t>ICD</t>
        </is>
      </c>
      <c r="E170" t="inlineStr">
        <is>
          <t>F_CLIENT</t>
        </is>
      </c>
      <c r="F170" t="n">
        <v>68</v>
      </c>
      <c r="G170" t="n">
        <v>0</v>
      </c>
      <c r="H170" t="n">
        <v>49</v>
      </c>
      <c r="I170" t="n">
        <v>49</v>
      </c>
      <c r="J170" t="n">
        <v>19</v>
      </c>
      <c r="K170" t="inlineStr">
        <is>
          <t>3</t>
        </is>
      </c>
      <c r="L170" t="n">
        <v>16.33333333333333</v>
      </c>
    </row>
    <row r="171">
      <c r="A171" t="inlineStr">
        <is>
          <t>Hope Center</t>
        </is>
      </c>
      <c r="B171" t="inlineStr">
        <is>
          <t>2021-09-30</t>
        </is>
      </c>
      <c r="C171" t="inlineStr">
        <is>
          <t>FC</t>
        </is>
      </c>
      <c r="D171" t="inlineStr">
        <is>
          <t>Case People</t>
        </is>
      </c>
      <c r="E171" t="inlineStr">
        <is>
          <t>F_RELATIONSHIP</t>
        </is>
      </c>
      <c r="F171" t="n">
        <v>68</v>
      </c>
      <c r="G171" t="n">
        <v>0</v>
      </c>
      <c r="H171" t="n">
        <v>56</v>
      </c>
      <c r="I171" t="n">
        <v>56</v>
      </c>
      <c r="J171" t="n">
        <v>12</v>
      </c>
      <c r="K171" t="inlineStr">
        <is>
          <t>1</t>
        </is>
      </c>
      <c r="L171" t="n">
        <v>56</v>
      </c>
    </row>
    <row r="172">
      <c r="A172" t="inlineStr">
        <is>
          <t>Hope Center</t>
        </is>
      </c>
      <c r="B172" t="inlineStr">
        <is>
          <t>2021-09-30</t>
        </is>
      </c>
      <c r="C172" t="inlineStr">
        <is>
          <t>FC</t>
        </is>
      </c>
      <c r="D172" t="inlineStr">
        <is>
          <t>Staff Training</t>
        </is>
      </c>
      <c r="E172" t="inlineStr">
        <is>
          <t>F_THERAPIST_TRAINING</t>
        </is>
      </c>
      <c r="F172" t="n">
        <v>486</v>
      </c>
      <c r="G172" t="n">
        <v>0</v>
      </c>
      <c r="H172" t="n">
        <v>79</v>
      </c>
      <c r="I172" t="n">
        <v>79</v>
      </c>
      <c r="J172" t="n">
        <v>407</v>
      </c>
      <c r="K172" t="inlineStr">
        <is>
          <t>1</t>
        </is>
      </c>
      <c r="L172" t="n">
        <v>79</v>
      </c>
    </row>
    <row r="173">
      <c r="A173" t="inlineStr">
        <is>
          <t>Hope Center</t>
        </is>
      </c>
      <c r="B173" t="inlineStr">
        <is>
          <t>2021-09-30</t>
        </is>
      </c>
      <c r="C173" t="inlineStr">
        <is>
          <t>GCM</t>
        </is>
      </c>
      <c r="D173" t="inlineStr">
        <is>
          <t>Clients</t>
        </is>
      </c>
      <c r="E173" t="inlineStr">
        <is>
          <t>F_CLIENT</t>
        </is>
      </c>
      <c r="F173" t="n">
        <v>268</v>
      </c>
      <c r="G173" t="n">
        <v>2</v>
      </c>
      <c r="H173" t="n">
        <v>266</v>
      </c>
      <c r="I173" t="n">
        <v>268</v>
      </c>
      <c r="J173" t="n">
        <v>0</v>
      </c>
      <c r="K173" t="inlineStr">
        <is>
          <t>1</t>
        </is>
      </c>
      <c r="L173" t="n">
        <v>268</v>
      </c>
    </row>
    <row r="174">
      <c r="A174" t="inlineStr">
        <is>
          <t>Hope Center</t>
        </is>
      </c>
      <c r="B174" t="inlineStr">
        <is>
          <t>2021-09-30</t>
        </is>
      </c>
      <c r="C174" t="inlineStr">
        <is>
          <t>GCM</t>
        </is>
      </c>
      <c r="D174" t="inlineStr">
        <is>
          <t>Families</t>
        </is>
      </c>
      <c r="E174" t="inlineStr">
        <is>
          <t>F_CLIENT</t>
        </is>
      </c>
      <c r="F174" t="n">
        <v>1570</v>
      </c>
      <c r="G174" t="n">
        <v>0</v>
      </c>
      <c r="H174" t="n">
        <v>1570</v>
      </c>
      <c r="I174" t="n">
        <v>1570</v>
      </c>
      <c r="J174" t="n">
        <v>0</v>
      </c>
      <c r="K174" t="inlineStr">
        <is>
          <t>5</t>
        </is>
      </c>
      <c r="L174" t="n">
        <v>314</v>
      </c>
    </row>
    <row r="175">
      <c r="A175" t="inlineStr">
        <is>
          <t>Hope Center</t>
        </is>
      </c>
      <c r="B175" t="inlineStr">
        <is>
          <t>2021-09-30</t>
        </is>
      </c>
      <c r="C175" t="inlineStr">
        <is>
          <t>GCM</t>
        </is>
      </c>
      <c r="D175" t="inlineStr">
        <is>
          <t>Case People</t>
        </is>
      </c>
      <c r="E175" t="inlineStr">
        <is>
          <t>F_RELATIONSHIP</t>
        </is>
      </c>
      <c r="F175" t="n">
        <v>3482</v>
      </c>
      <c r="G175" t="n">
        <v>0</v>
      </c>
      <c r="H175" t="n">
        <v>3422</v>
      </c>
      <c r="I175" t="n">
        <v>3422</v>
      </c>
      <c r="J175" t="n">
        <v>60</v>
      </c>
      <c r="K175" t="inlineStr">
        <is>
          <t>2</t>
        </is>
      </c>
      <c r="L175" t="n">
        <v>1711</v>
      </c>
    </row>
    <row r="176">
      <c r="A176" t="inlineStr">
        <is>
          <t>Journey Home</t>
        </is>
      </c>
      <c r="B176" t="inlineStr">
        <is>
          <t>2021-11-05</t>
        </is>
      </c>
      <c r="C176" t="inlineStr">
        <is>
          <t>FC</t>
        </is>
      </c>
      <c r="D176" t="inlineStr">
        <is>
          <t>Clients</t>
        </is>
      </c>
      <c r="E176" t="inlineStr">
        <is>
          <t>F_CLIENT</t>
        </is>
      </c>
      <c r="F176" t="n">
        <v>388</v>
      </c>
      <c r="G176" t="n">
        <v>8</v>
      </c>
      <c r="H176" t="n">
        <v>380</v>
      </c>
      <c r="I176" t="n">
        <v>388</v>
      </c>
      <c r="J176" t="n">
        <v>0</v>
      </c>
      <c r="K176" t="inlineStr">
        <is>
          <t>9</t>
        </is>
      </c>
      <c r="L176" t="n">
        <v>43.11111111111111</v>
      </c>
    </row>
    <row r="177">
      <c r="A177" t="inlineStr">
        <is>
          <t>Journey Home</t>
        </is>
      </c>
      <c r="B177" t="inlineStr">
        <is>
          <t>2021-11-05</t>
        </is>
      </c>
      <c r="C177" t="inlineStr">
        <is>
          <t>FC</t>
        </is>
      </c>
      <c r="D177" t="inlineStr">
        <is>
          <t>Assign Staff &gt; Clients</t>
        </is>
      </c>
      <c r="E177" t="inlineStr">
        <is>
          <t>F_CLIENT</t>
        </is>
      </c>
      <c r="F177" t="n">
        <v>171</v>
      </c>
      <c r="G177" t="n">
        <v>0</v>
      </c>
      <c r="H177" t="n">
        <v>166</v>
      </c>
      <c r="I177" t="n">
        <v>166</v>
      </c>
      <c r="J177" t="n">
        <v>5</v>
      </c>
      <c r="K177" t="inlineStr">
        <is>
          <t>5</t>
        </is>
      </c>
      <c r="L177" t="n">
        <v>33.2</v>
      </c>
    </row>
    <row r="178">
      <c r="A178" t="inlineStr">
        <is>
          <t>Journey Home</t>
        </is>
      </c>
      <c r="B178" t="inlineStr">
        <is>
          <t>2021-11-05</t>
        </is>
      </c>
      <c r="C178" t="inlineStr">
        <is>
          <t>FC</t>
        </is>
      </c>
      <c r="D178" t="inlineStr">
        <is>
          <t>Homes</t>
        </is>
      </c>
      <c r="E178" t="inlineStr">
        <is>
          <t>F_PROVIDER</t>
        </is>
      </c>
      <c r="F178" t="n">
        <v>85</v>
      </c>
      <c r="G178" t="n">
        <v>1</v>
      </c>
      <c r="H178" t="n">
        <v>84</v>
      </c>
      <c r="I178" t="n">
        <v>85</v>
      </c>
      <c r="J178" t="n">
        <v>0</v>
      </c>
      <c r="K178" t="inlineStr">
        <is>
          <t>1</t>
        </is>
      </c>
      <c r="L178" t="n">
        <v>85</v>
      </c>
    </row>
    <row r="179">
      <c r="A179" t="inlineStr">
        <is>
          <t>Journey Home</t>
        </is>
      </c>
      <c r="B179" t="inlineStr">
        <is>
          <t>2021-11-05</t>
        </is>
      </c>
      <c r="C179" t="inlineStr">
        <is>
          <t>FC</t>
        </is>
      </c>
      <c r="D179" t="inlineStr">
        <is>
          <t>Assign Staff &gt; Homes</t>
        </is>
      </c>
      <c r="E179" t="inlineStr">
        <is>
          <t>F_PROVIDER</t>
        </is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0.5</v>
      </c>
      <c r="L179" t="n">
        <v>0</v>
      </c>
    </row>
    <row r="180">
      <c r="A180" t="inlineStr">
        <is>
          <t>Journey Home</t>
        </is>
      </c>
      <c r="B180" t="inlineStr">
        <is>
          <t>2021-11-05</t>
        </is>
      </c>
      <c r="C180" t="inlineStr">
        <is>
          <t>FC</t>
        </is>
      </c>
      <c r="D180" t="inlineStr">
        <is>
          <t>Placements</t>
        </is>
      </c>
      <c r="E180" t="inlineStr">
        <is>
          <t>F_PLACEMENT</t>
        </is>
      </c>
      <c r="F180" t="n">
        <v>452</v>
      </c>
      <c r="G180" t="n">
        <v>0</v>
      </c>
      <c r="H180" t="n">
        <v>382</v>
      </c>
      <c r="I180" t="n">
        <v>382</v>
      </c>
      <c r="J180" t="n">
        <v>70</v>
      </c>
      <c r="K180" t="inlineStr">
        <is>
          <t>7</t>
        </is>
      </c>
      <c r="L180" t="n">
        <v>54.57142857142857</v>
      </c>
    </row>
    <row r="181">
      <c r="A181" t="inlineStr">
        <is>
          <t>Journey Home</t>
        </is>
      </c>
      <c r="B181" t="inlineStr">
        <is>
          <t>2021-11-05</t>
        </is>
      </c>
      <c r="C181" t="inlineStr">
        <is>
          <t>FC</t>
        </is>
      </c>
      <c r="D181" t="inlineStr">
        <is>
          <t>Medications</t>
        </is>
      </c>
      <c r="E181" t="inlineStr">
        <is>
          <t>F_MEDICATION</t>
        </is>
      </c>
      <c r="F181" t="n">
        <v>182</v>
      </c>
      <c r="G181" t="n">
        <v>0</v>
      </c>
      <c r="H181" t="n">
        <v>178</v>
      </c>
      <c r="I181" t="n">
        <v>178</v>
      </c>
      <c r="J181" t="n">
        <v>4</v>
      </c>
      <c r="K181" t="inlineStr">
        <is>
          <t>2</t>
        </is>
      </c>
      <c r="L181" t="n">
        <v>89</v>
      </c>
    </row>
    <row r="182">
      <c r="A182" t="inlineStr">
        <is>
          <t>Journey Home</t>
        </is>
      </c>
      <c r="B182" t="inlineStr">
        <is>
          <t>2021-11-05</t>
        </is>
      </c>
      <c r="C182" t="inlineStr">
        <is>
          <t>FC</t>
        </is>
      </c>
      <c r="D182" t="inlineStr">
        <is>
          <t>Goals</t>
        </is>
      </c>
      <c r="E182" t="inlineStr">
        <is>
          <t>F_GOAL</t>
        </is>
      </c>
      <c r="F182" t="n">
        <v>2</v>
      </c>
      <c r="G182" t="n">
        <v>0</v>
      </c>
      <c r="H182" t="n">
        <v>0</v>
      </c>
      <c r="I182" t="n">
        <v>0</v>
      </c>
      <c r="J182" t="n">
        <v>2</v>
      </c>
      <c r="K182" t="n">
        <v>0.5</v>
      </c>
      <c r="L182" t="n">
        <v>0</v>
      </c>
    </row>
    <row r="183">
      <c r="A183" t="inlineStr">
        <is>
          <t>Journey Home</t>
        </is>
      </c>
      <c r="B183" t="inlineStr">
        <is>
          <t>2021-11-05</t>
        </is>
      </c>
      <c r="C183" t="inlineStr">
        <is>
          <t>FC</t>
        </is>
      </c>
      <c r="D183" t="inlineStr">
        <is>
          <t>ICD</t>
        </is>
      </c>
      <c r="E183" t="inlineStr">
        <is>
          <t>F_CLIENT</t>
        </is>
      </c>
      <c r="F183" t="n">
        <v>1</v>
      </c>
      <c r="G183" t="n">
        <v>0</v>
      </c>
      <c r="H183" t="n">
        <v>0</v>
      </c>
      <c r="I183" t="n">
        <v>0</v>
      </c>
      <c r="J183" t="n">
        <v>1</v>
      </c>
      <c r="K183" t="n">
        <v>0.5</v>
      </c>
      <c r="L183" t="n">
        <v>0</v>
      </c>
    </row>
    <row r="184">
      <c r="A184" t="inlineStr">
        <is>
          <t>Journey Home</t>
        </is>
      </c>
      <c r="B184" t="inlineStr">
        <is>
          <t>2021-11-05</t>
        </is>
      </c>
      <c r="C184" t="inlineStr">
        <is>
          <t>FC</t>
        </is>
      </c>
      <c r="D184" t="inlineStr">
        <is>
          <t>Case People</t>
        </is>
      </c>
      <c r="E184" t="inlineStr">
        <is>
          <t>F_RELATIONSHIP</t>
        </is>
      </c>
      <c r="F184" t="n">
        <v>241</v>
      </c>
      <c r="G184" t="n">
        <v>0</v>
      </c>
      <c r="H184" t="n">
        <v>237</v>
      </c>
      <c r="I184" t="n">
        <v>237</v>
      </c>
      <c r="J184" t="n">
        <v>4</v>
      </c>
      <c r="K184" t="inlineStr">
        <is>
          <t>2</t>
        </is>
      </c>
      <c r="L184" t="n">
        <v>118.5</v>
      </c>
    </row>
    <row r="185">
      <c r="A185" t="inlineStr">
        <is>
          <t>Journey Home</t>
        </is>
      </c>
      <c r="B185" t="inlineStr">
        <is>
          <t>2021-11-05</t>
        </is>
      </c>
      <c r="C185" t="inlineStr">
        <is>
          <t>FC</t>
        </is>
      </c>
      <c r="D185" t="inlineStr">
        <is>
          <t>Home People</t>
        </is>
      </c>
      <c r="E185" t="inlineStr">
        <is>
          <t>F_HOUSEMEMBER</t>
        </is>
      </c>
      <c r="F185" t="n">
        <v>174</v>
      </c>
      <c r="G185" t="n">
        <v>0</v>
      </c>
      <c r="H185" t="n">
        <v>71</v>
      </c>
      <c r="I185" t="n">
        <v>71</v>
      </c>
      <c r="J185" t="n">
        <v>103</v>
      </c>
      <c r="K185" t="inlineStr">
        <is>
          <t>1</t>
        </is>
      </c>
      <c r="L185" t="n">
        <v>71</v>
      </c>
    </row>
    <row r="186">
      <c r="A186" t="inlineStr">
        <is>
          <t>Journey Home</t>
        </is>
      </c>
      <c r="B186" t="inlineStr">
        <is>
          <t>2021-11-05</t>
        </is>
      </c>
      <c r="C186" t="inlineStr">
        <is>
          <t>FC</t>
        </is>
      </c>
      <c r="D186" t="inlineStr">
        <is>
          <t>Staff Training</t>
        </is>
      </c>
      <c r="E186" t="inlineStr">
        <is>
          <t>F_THERAPIST_TRAINING</t>
        </is>
      </c>
      <c r="F186" t="n">
        <v>18</v>
      </c>
      <c r="G186" t="n">
        <v>0</v>
      </c>
      <c r="H186" t="n">
        <v>1</v>
      </c>
      <c r="I186" t="n">
        <v>1</v>
      </c>
      <c r="J186" t="n">
        <v>17</v>
      </c>
      <c r="K186" t="inlineStr">
        <is>
          <t>1</t>
        </is>
      </c>
      <c r="L186" t="n">
        <v>1</v>
      </c>
    </row>
    <row r="187">
      <c r="A187" t="inlineStr">
        <is>
          <t>Journey Home</t>
        </is>
      </c>
      <c r="B187" t="inlineStr">
        <is>
          <t>2021-11-05</t>
        </is>
      </c>
      <c r="C187" t="inlineStr">
        <is>
          <t>FC</t>
        </is>
      </c>
      <c r="D187" t="inlineStr">
        <is>
          <t>Professionals to Addess Book</t>
        </is>
      </c>
      <c r="E187" t="inlineStr">
        <is>
          <t>F_CONTACT</t>
        </is>
      </c>
      <c r="F187" t="n">
        <v>152</v>
      </c>
      <c r="G187" t="n">
        <v>0</v>
      </c>
      <c r="H187" t="n">
        <v>152</v>
      </c>
      <c r="I187" t="n">
        <v>152</v>
      </c>
      <c r="J187" t="n">
        <v>0</v>
      </c>
      <c r="K187" t="inlineStr">
        <is>
          <t>2</t>
        </is>
      </c>
      <c r="L187" t="n">
        <v>76</v>
      </c>
    </row>
    <row r="188">
      <c r="A188" t="inlineStr">
        <is>
          <t>One More Child GCM</t>
        </is>
      </c>
      <c r="B188" t="inlineStr">
        <is>
          <t>2021-10-06</t>
        </is>
      </c>
      <c r="C188" t="inlineStr">
        <is>
          <t>GCM</t>
        </is>
      </c>
      <c r="D188" t="inlineStr">
        <is>
          <t>Clients</t>
        </is>
      </c>
      <c r="E188" t="inlineStr">
        <is>
          <t>F_CLIENT</t>
        </is>
      </c>
      <c r="F188" t="n">
        <v>170</v>
      </c>
      <c r="G188" t="n">
        <v>0</v>
      </c>
      <c r="H188" t="n">
        <v>170</v>
      </c>
      <c r="I188" t="n">
        <v>170</v>
      </c>
      <c r="J188" t="n">
        <v>0</v>
      </c>
      <c r="K188" t="inlineStr">
        <is>
          <t>1</t>
        </is>
      </c>
      <c r="L188" t="n">
        <v>170</v>
      </c>
    </row>
    <row r="189">
      <c r="A189" t="inlineStr">
        <is>
          <t>One More Child GCM</t>
        </is>
      </c>
      <c r="B189" t="inlineStr">
        <is>
          <t>2021-10-06</t>
        </is>
      </c>
      <c r="C189" t="inlineStr">
        <is>
          <t>GCM</t>
        </is>
      </c>
      <c r="D189" t="inlineStr">
        <is>
          <t>Case People</t>
        </is>
      </c>
      <c r="E189" t="inlineStr">
        <is>
          <t>F_RELATIONSHIP</t>
        </is>
      </c>
      <c r="F189" t="n">
        <v>394</v>
      </c>
      <c r="G189" t="n">
        <v>0</v>
      </c>
      <c r="H189" t="n">
        <v>2</v>
      </c>
      <c r="I189" t="n">
        <v>2</v>
      </c>
      <c r="J189" t="n">
        <v>392</v>
      </c>
      <c r="K189" t="n">
        <v>0.5</v>
      </c>
      <c r="L189" t="n">
        <v>4</v>
      </c>
    </row>
    <row r="190">
      <c r="A190" t="inlineStr">
        <is>
          <t>One More Child GCM</t>
        </is>
      </c>
      <c r="B190" t="inlineStr">
        <is>
          <t>2021-10-06</t>
        </is>
      </c>
      <c r="C190" t="inlineStr">
        <is>
          <t>GCM</t>
        </is>
      </c>
      <c r="D190" t="inlineStr">
        <is>
          <t>Clients</t>
        </is>
      </c>
      <c r="E190" t="inlineStr">
        <is>
          <t>F_CLIENT</t>
        </is>
      </c>
      <c r="F190" t="n">
        <v>63</v>
      </c>
      <c r="G190" t="n">
        <v>3</v>
      </c>
      <c r="H190" t="n">
        <v>60</v>
      </c>
      <c r="I190" t="n">
        <v>63</v>
      </c>
      <c r="J190" t="n">
        <v>0</v>
      </c>
      <c r="K190" t="inlineStr">
        <is>
          <t>1</t>
        </is>
      </c>
      <c r="L190" t="n">
        <v>63</v>
      </c>
    </row>
    <row r="191">
      <c r="A191" t="inlineStr">
        <is>
          <t>One More Child GCM</t>
        </is>
      </c>
      <c r="B191" t="inlineStr">
        <is>
          <t>2021-10-06</t>
        </is>
      </c>
      <c r="C191" t="inlineStr">
        <is>
          <t>GCM</t>
        </is>
      </c>
      <c r="D191" t="inlineStr">
        <is>
          <t>Case People</t>
        </is>
      </c>
      <c r="E191" t="inlineStr">
        <is>
          <t>F_RELATIONSHIP</t>
        </is>
      </c>
      <c r="F191" t="n">
        <v>394</v>
      </c>
      <c r="G191" t="n">
        <v>0</v>
      </c>
      <c r="H191" t="n">
        <v>0</v>
      </c>
      <c r="I191" t="n">
        <v>0</v>
      </c>
      <c r="J191" t="n">
        <v>394</v>
      </c>
      <c r="K191" t="n">
        <v>0.5</v>
      </c>
      <c r="L191" t="n">
        <v>0</v>
      </c>
    </row>
    <row r="192">
      <c r="A192" t="inlineStr">
        <is>
          <t>One More Child GCM</t>
        </is>
      </c>
      <c r="B192" t="inlineStr">
        <is>
          <t>2021-10-06</t>
        </is>
      </c>
      <c r="C192" t="inlineStr">
        <is>
          <t>GCM</t>
        </is>
      </c>
      <c r="D192" t="inlineStr">
        <is>
          <t>Clients</t>
        </is>
      </c>
      <c r="E192" t="inlineStr">
        <is>
          <t>F_CLIENT</t>
        </is>
      </c>
      <c r="F192" t="n">
        <v>480</v>
      </c>
      <c r="G192" t="n">
        <v>2</v>
      </c>
      <c r="H192" t="n">
        <v>478</v>
      </c>
      <c r="I192" t="n">
        <v>480</v>
      </c>
      <c r="J192" t="n">
        <v>0</v>
      </c>
      <c r="K192" t="inlineStr">
        <is>
          <t>1</t>
        </is>
      </c>
      <c r="L192" t="n">
        <v>480</v>
      </c>
    </row>
    <row r="193">
      <c r="A193" t="inlineStr">
        <is>
          <t>One More Child GCM</t>
        </is>
      </c>
      <c r="B193" t="inlineStr">
        <is>
          <t>2021-10-06</t>
        </is>
      </c>
      <c r="C193" t="inlineStr">
        <is>
          <t>GCM</t>
        </is>
      </c>
      <c r="D193" t="inlineStr">
        <is>
          <t>Medications</t>
        </is>
      </c>
      <c r="E193" t="inlineStr">
        <is>
          <t>F_MEDICATION</t>
        </is>
      </c>
      <c r="F193" t="n">
        <v>97</v>
      </c>
      <c r="G193" t="n">
        <v>0</v>
      </c>
      <c r="H193" t="n">
        <v>36</v>
      </c>
      <c r="I193" t="n">
        <v>36</v>
      </c>
      <c r="J193" t="n">
        <v>61</v>
      </c>
      <c r="K193" t="n">
        <v>0.5</v>
      </c>
      <c r="L193" t="n">
        <v>72</v>
      </c>
    </row>
    <row r="194">
      <c r="A194" t="inlineStr">
        <is>
          <t>One More Child GCM</t>
        </is>
      </c>
      <c r="B194" t="inlineStr">
        <is>
          <t>2021-10-06</t>
        </is>
      </c>
      <c r="C194" t="inlineStr">
        <is>
          <t>GCM</t>
        </is>
      </c>
      <c r="D194" t="inlineStr">
        <is>
          <t>Case People</t>
        </is>
      </c>
      <c r="E194" t="inlineStr">
        <is>
          <t>F_RELATIONSHIP</t>
        </is>
      </c>
      <c r="F194" t="n">
        <v>394</v>
      </c>
      <c r="G194" t="n">
        <v>0</v>
      </c>
      <c r="H194" t="n">
        <v>266</v>
      </c>
      <c r="I194" t="n">
        <v>266</v>
      </c>
      <c r="J194" t="n">
        <v>128</v>
      </c>
      <c r="K194" t="inlineStr">
        <is>
          <t>1</t>
        </is>
      </c>
      <c r="L194" t="n">
        <v>266</v>
      </c>
    </row>
    <row r="195">
      <c r="A195" t="inlineStr">
        <is>
          <t>One More Child GCM</t>
        </is>
      </c>
      <c r="B195" t="inlineStr">
        <is>
          <t>2021-10-06</t>
        </is>
      </c>
      <c r="C195" t="inlineStr">
        <is>
          <t>GCM</t>
        </is>
      </c>
      <c r="D195" t="inlineStr">
        <is>
          <t>Families</t>
        </is>
      </c>
      <c r="E195" t="inlineStr">
        <is>
          <t>F_CLIENT</t>
        </is>
      </c>
      <c r="F195" t="n">
        <v>678</v>
      </c>
      <c r="G195" t="n">
        <v>9</v>
      </c>
      <c r="H195" t="n">
        <v>669</v>
      </c>
      <c r="I195" t="n">
        <v>678</v>
      </c>
      <c r="J195" t="n">
        <v>0</v>
      </c>
      <c r="K195" t="inlineStr">
        <is>
          <t>3</t>
        </is>
      </c>
      <c r="L195" t="n">
        <v>226</v>
      </c>
    </row>
    <row r="196">
      <c r="A196" t="inlineStr">
        <is>
          <t>One More Child GCM</t>
        </is>
      </c>
      <c r="B196" t="inlineStr">
        <is>
          <t>2021-10-06</t>
        </is>
      </c>
      <c r="C196" t="inlineStr">
        <is>
          <t>GCM</t>
        </is>
      </c>
      <c r="D196" t="inlineStr">
        <is>
          <t>Case People</t>
        </is>
      </c>
      <c r="E196" t="inlineStr">
        <is>
          <t>F_RELATIONSHIP</t>
        </is>
      </c>
      <c r="F196" t="n">
        <v>4757</v>
      </c>
      <c r="G196" t="n">
        <v>0</v>
      </c>
      <c r="H196" t="n">
        <v>1038</v>
      </c>
      <c r="I196" t="n">
        <v>1038</v>
      </c>
      <c r="J196" t="n">
        <v>3719</v>
      </c>
      <c r="K196" t="inlineStr">
        <is>
          <t>1</t>
        </is>
      </c>
      <c r="L196" t="n">
        <v>1038</v>
      </c>
    </row>
    <row r="197">
      <c r="A197" t="inlineStr">
        <is>
          <t>One More Child GCM</t>
        </is>
      </c>
      <c r="B197" t="inlineStr">
        <is>
          <t>2021-10-06</t>
        </is>
      </c>
      <c r="C197" t="inlineStr">
        <is>
          <t>GCM</t>
        </is>
      </c>
      <c r="D197" t="inlineStr">
        <is>
          <t>Families</t>
        </is>
      </c>
      <c r="E197" t="inlineStr">
        <is>
          <t>F_CLIENT</t>
        </is>
      </c>
      <c r="F197" t="n">
        <v>3</v>
      </c>
      <c r="G197" t="n">
        <v>0</v>
      </c>
      <c r="H197" t="n">
        <v>3</v>
      </c>
      <c r="I197" t="n">
        <v>3</v>
      </c>
      <c r="J197" t="n">
        <v>0</v>
      </c>
      <c r="K197" t="n">
        <v>0.5</v>
      </c>
      <c r="L197" t="n">
        <v>6</v>
      </c>
    </row>
    <row r="198">
      <c r="A198" t="inlineStr">
        <is>
          <t>One More Child GCM</t>
        </is>
      </c>
      <c r="B198" t="inlineStr">
        <is>
          <t>2021-10-06</t>
        </is>
      </c>
      <c r="C198" t="inlineStr">
        <is>
          <t>GCM</t>
        </is>
      </c>
      <c r="D198" t="inlineStr">
        <is>
          <t>Case People</t>
        </is>
      </c>
      <c r="E198" t="inlineStr">
        <is>
          <t>F_RELATIONSHIP</t>
        </is>
      </c>
      <c r="F198" t="n">
        <v>4757</v>
      </c>
      <c r="G198" t="n">
        <v>0</v>
      </c>
      <c r="H198" t="n">
        <v>8</v>
      </c>
      <c r="I198" t="n">
        <v>8</v>
      </c>
      <c r="J198" t="n">
        <v>4749</v>
      </c>
      <c r="K198" t="n">
        <v>0.5</v>
      </c>
      <c r="L198" t="n">
        <v>16</v>
      </c>
    </row>
    <row r="199">
      <c r="A199" t="inlineStr">
        <is>
          <t>PDA</t>
        </is>
      </c>
      <c r="B199" t="inlineStr">
        <is>
          <t>2022-01-03</t>
        </is>
      </c>
      <c r="C199" t="inlineStr">
        <is>
          <t>FC</t>
        </is>
      </c>
      <c r="D199" t="inlineStr">
        <is>
          <t>Clients</t>
        </is>
      </c>
      <c r="E199" t="inlineStr">
        <is>
          <t>F_CLIENT</t>
        </is>
      </c>
      <c r="F199" t="n">
        <v>475</v>
      </c>
      <c r="G199" t="n">
        <v>29</v>
      </c>
      <c r="H199" t="n">
        <v>426</v>
      </c>
      <c r="I199" t="n">
        <v>455</v>
      </c>
      <c r="J199" t="n">
        <v>0</v>
      </c>
      <c r="K199" t="inlineStr">
        <is>
          <t>16</t>
        </is>
      </c>
      <c r="L199" t="n">
        <v>28.4375</v>
      </c>
    </row>
    <row r="200">
      <c r="A200" t="inlineStr">
        <is>
          <t>PDA</t>
        </is>
      </c>
      <c r="B200" t="inlineStr">
        <is>
          <t>2022-01-03</t>
        </is>
      </c>
      <c r="C200" t="inlineStr">
        <is>
          <t>FC</t>
        </is>
      </c>
      <c r="D200" t="inlineStr">
        <is>
          <t>Assign Staff &gt; Clients</t>
        </is>
      </c>
      <c r="E200" t="inlineStr">
        <is>
          <t>F_CLIENT</t>
        </is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0.5</v>
      </c>
      <c r="L200" t="n">
        <v>0</v>
      </c>
    </row>
    <row r="201">
      <c r="A201" t="inlineStr">
        <is>
          <t>PDA</t>
        </is>
      </c>
      <c r="B201" t="inlineStr">
        <is>
          <t>2022-01-03</t>
        </is>
      </c>
      <c r="C201" t="inlineStr">
        <is>
          <t>FC</t>
        </is>
      </c>
      <c r="D201" t="inlineStr">
        <is>
          <t>Medications</t>
        </is>
      </c>
      <c r="E201" t="inlineStr">
        <is>
          <t>F_MEDICATION</t>
        </is>
      </c>
      <c r="F201" t="n">
        <v>29</v>
      </c>
      <c r="G201" t="n">
        <v>0</v>
      </c>
      <c r="H201" t="n">
        <v>24</v>
      </c>
      <c r="I201" t="n">
        <v>24</v>
      </c>
      <c r="J201" t="n">
        <v>5</v>
      </c>
      <c r="K201" t="inlineStr">
        <is>
          <t>1</t>
        </is>
      </c>
      <c r="L201" t="n">
        <v>24</v>
      </c>
    </row>
    <row r="202">
      <c r="A202" t="inlineStr">
        <is>
          <t>PDA</t>
        </is>
      </c>
      <c r="B202" t="inlineStr">
        <is>
          <t>2022-01-03</t>
        </is>
      </c>
      <c r="C202" t="inlineStr">
        <is>
          <t>FC</t>
        </is>
      </c>
      <c r="D202" t="inlineStr">
        <is>
          <t>Goals</t>
        </is>
      </c>
      <c r="E202" t="inlineStr">
        <is>
          <t>F_GOAL</t>
        </is>
      </c>
      <c r="F202" t="n">
        <v>707</v>
      </c>
      <c r="G202" t="n">
        <v>0</v>
      </c>
      <c r="H202" t="n">
        <v>697</v>
      </c>
      <c r="I202" t="n">
        <v>697</v>
      </c>
      <c r="J202" t="n">
        <v>10</v>
      </c>
      <c r="K202" t="inlineStr">
        <is>
          <t>1</t>
        </is>
      </c>
      <c r="L202" t="n">
        <v>697</v>
      </c>
    </row>
    <row r="203">
      <c r="A203" t="inlineStr">
        <is>
          <t>PDA</t>
        </is>
      </c>
      <c r="B203" t="inlineStr">
        <is>
          <t>2022-01-03</t>
        </is>
      </c>
      <c r="C203" t="inlineStr">
        <is>
          <t>FC</t>
        </is>
      </c>
      <c r="D203" t="inlineStr">
        <is>
          <t>ICD</t>
        </is>
      </c>
      <c r="E203" t="inlineStr">
        <is>
          <t>F_CLIENT</t>
        </is>
      </c>
      <c r="F203" t="n">
        <v>3</v>
      </c>
      <c r="G203" t="n">
        <v>0</v>
      </c>
      <c r="H203" t="n">
        <v>1</v>
      </c>
      <c r="I203" t="n">
        <v>1</v>
      </c>
      <c r="J203" t="n">
        <v>2</v>
      </c>
      <c r="K203" t="inlineStr">
        <is>
          <t>1</t>
        </is>
      </c>
      <c r="L203" t="n">
        <v>1</v>
      </c>
    </row>
    <row r="204">
      <c r="A204" t="inlineStr">
        <is>
          <t>PDA</t>
        </is>
      </c>
      <c r="B204" t="inlineStr">
        <is>
          <t>2022-01-03</t>
        </is>
      </c>
      <c r="C204" t="inlineStr">
        <is>
          <t>FC</t>
        </is>
      </c>
      <c r="D204" t="inlineStr">
        <is>
          <t>Case People</t>
        </is>
      </c>
      <c r="E204" t="inlineStr">
        <is>
          <t>F_RELATIONSHIP</t>
        </is>
      </c>
      <c r="F204" t="n">
        <v>144</v>
      </c>
      <c r="G204" t="n">
        <v>0</v>
      </c>
      <c r="H204" t="n">
        <v>135</v>
      </c>
      <c r="I204" t="n">
        <v>135</v>
      </c>
      <c r="J204" t="n">
        <v>9</v>
      </c>
      <c r="K204" t="inlineStr">
        <is>
          <t>1</t>
        </is>
      </c>
      <c r="L204" t="n">
        <v>135</v>
      </c>
    </row>
    <row r="205">
      <c r="A205" t="inlineStr">
        <is>
          <t>PDA</t>
        </is>
      </c>
      <c r="B205" t="inlineStr">
        <is>
          <t>2022-01-03</t>
        </is>
      </c>
      <c r="C205" t="inlineStr">
        <is>
          <t>FC</t>
        </is>
      </c>
      <c r="D205" t="inlineStr">
        <is>
          <t>Staff Training</t>
        </is>
      </c>
      <c r="E205" t="inlineStr">
        <is>
          <t>F_THERAPIST_TRAINING</t>
        </is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inlineStr">
        <is>
          <t>1</t>
        </is>
      </c>
      <c r="L205" t="n">
        <v>0</v>
      </c>
    </row>
    <row r="206">
      <c r="A206" t="inlineStr">
        <is>
          <t>PDA</t>
        </is>
      </c>
      <c r="B206" t="inlineStr">
        <is>
          <t>2022-01-03</t>
        </is>
      </c>
      <c r="C206" t="inlineStr">
        <is>
          <t>FC</t>
        </is>
      </c>
      <c r="D206" t="inlineStr">
        <is>
          <t>Professionals to Addess Book</t>
        </is>
      </c>
      <c r="E206" t="inlineStr">
        <is>
          <t>F_CONTACT</t>
        </is>
      </c>
      <c r="F206" t="n">
        <v>1</v>
      </c>
      <c r="G206" t="n">
        <v>0</v>
      </c>
      <c r="H206" t="n">
        <v>1</v>
      </c>
      <c r="I206" t="n">
        <v>1</v>
      </c>
      <c r="J206" t="n">
        <v>0</v>
      </c>
      <c r="K206" t="inlineStr">
        <is>
          <t>1</t>
        </is>
      </c>
      <c r="L206" t="n">
        <v>1</v>
      </c>
    </row>
    <row r="207">
      <c r="A207" t="inlineStr">
        <is>
          <t>Pendleton Place</t>
        </is>
      </c>
      <c r="B207" t="inlineStr">
        <is>
          <t>2022-02-10</t>
        </is>
      </c>
      <c r="C207" t="inlineStr">
        <is>
          <t>FC</t>
        </is>
      </c>
      <c r="D207" t="inlineStr">
        <is>
          <t>Clients</t>
        </is>
      </c>
      <c r="E207" t="inlineStr">
        <is>
          <t>F_CLIENT</t>
        </is>
      </c>
      <c r="F207" t="n">
        <v>1541</v>
      </c>
      <c r="G207" t="n">
        <v>3</v>
      </c>
      <c r="H207" t="n">
        <v>1538</v>
      </c>
      <c r="I207" t="n">
        <v>1541</v>
      </c>
      <c r="J207" t="n">
        <v>0</v>
      </c>
      <c r="K207" t="inlineStr">
        <is>
          <t>14</t>
        </is>
      </c>
      <c r="L207" t="n">
        <v>110.0714285714286</v>
      </c>
    </row>
    <row r="208">
      <c r="A208" t="inlineStr">
        <is>
          <t>Pendleton Place</t>
        </is>
      </c>
      <c r="B208" t="inlineStr">
        <is>
          <t>2022-02-10</t>
        </is>
      </c>
      <c r="C208" t="inlineStr">
        <is>
          <t>FC</t>
        </is>
      </c>
      <c r="D208" t="inlineStr">
        <is>
          <t>Homes</t>
        </is>
      </c>
      <c r="E208" t="inlineStr">
        <is>
          <t>F_PROVIDER</t>
        </is>
      </c>
      <c r="F208" t="n">
        <v>4</v>
      </c>
      <c r="G208" t="n">
        <v>0</v>
      </c>
      <c r="H208" t="n">
        <v>4</v>
      </c>
      <c r="I208" t="n">
        <v>4</v>
      </c>
      <c r="J208" t="n">
        <v>0</v>
      </c>
      <c r="K208" t="inlineStr">
        <is>
          <t>1</t>
        </is>
      </c>
      <c r="L208" t="n">
        <v>4</v>
      </c>
    </row>
    <row r="209">
      <c r="A209" t="inlineStr">
        <is>
          <t>Pendleton Place</t>
        </is>
      </c>
      <c r="B209" t="inlineStr">
        <is>
          <t>2022-02-10</t>
        </is>
      </c>
      <c r="C209" t="inlineStr">
        <is>
          <t>FC</t>
        </is>
      </c>
      <c r="D209" t="inlineStr">
        <is>
          <t>Placements</t>
        </is>
      </c>
      <c r="E209" t="inlineStr">
        <is>
          <t>F_PLACEMENT</t>
        </is>
      </c>
      <c r="F209" t="n">
        <v>4215</v>
      </c>
      <c r="G209" t="n">
        <v>0</v>
      </c>
      <c r="H209" t="n">
        <v>278</v>
      </c>
      <c r="I209" t="n">
        <v>278</v>
      </c>
      <c r="J209" t="n">
        <v>3937</v>
      </c>
      <c r="K209" t="inlineStr">
        <is>
          <t>5</t>
        </is>
      </c>
      <c r="L209" t="n">
        <v>55.6</v>
      </c>
    </row>
    <row r="210">
      <c r="A210" t="inlineStr">
        <is>
          <t>Pendleton Place</t>
        </is>
      </c>
      <c r="B210" t="inlineStr">
        <is>
          <t>2022-02-10</t>
        </is>
      </c>
      <c r="C210" t="inlineStr">
        <is>
          <t>FC</t>
        </is>
      </c>
      <c r="D210" t="inlineStr">
        <is>
          <t>Medications</t>
        </is>
      </c>
      <c r="E210" t="inlineStr">
        <is>
          <t>F_MEDICATION</t>
        </is>
      </c>
      <c r="F210" t="n">
        <v>807</v>
      </c>
      <c r="G210" t="n">
        <v>0</v>
      </c>
      <c r="H210" t="n">
        <v>800</v>
      </c>
      <c r="I210" t="n">
        <v>800</v>
      </c>
      <c r="J210" t="n">
        <v>7</v>
      </c>
      <c r="K210" t="inlineStr">
        <is>
          <t>3</t>
        </is>
      </c>
      <c r="L210" t="n">
        <v>266.6666666666667</v>
      </c>
    </row>
    <row r="211">
      <c r="A211" t="inlineStr">
        <is>
          <t>Pendleton Place</t>
        </is>
      </c>
      <c r="B211" t="inlineStr">
        <is>
          <t>2022-02-10</t>
        </is>
      </c>
      <c r="C211" t="inlineStr">
        <is>
          <t>FC</t>
        </is>
      </c>
      <c r="D211" t="inlineStr">
        <is>
          <t>Goals</t>
        </is>
      </c>
      <c r="E211" t="inlineStr">
        <is>
          <t>F_GOAL</t>
        </is>
      </c>
      <c r="F211" t="n">
        <v>481</v>
      </c>
      <c r="G211" t="n">
        <v>0</v>
      </c>
      <c r="H211" t="n">
        <v>166</v>
      </c>
      <c r="I211" t="n">
        <v>166</v>
      </c>
      <c r="J211" t="n">
        <v>315</v>
      </c>
      <c r="K211" t="inlineStr">
        <is>
          <t>1</t>
        </is>
      </c>
      <c r="L211" t="n">
        <v>166</v>
      </c>
    </row>
    <row r="212">
      <c r="A212" t="inlineStr">
        <is>
          <t>Pendleton Place</t>
        </is>
      </c>
      <c r="B212" t="inlineStr">
        <is>
          <t>2022-02-10</t>
        </is>
      </c>
      <c r="C212" t="inlineStr">
        <is>
          <t>FC</t>
        </is>
      </c>
      <c r="D212" t="inlineStr">
        <is>
          <t>ICD</t>
        </is>
      </c>
      <c r="E212" t="inlineStr">
        <is>
          <t>F_CLIENT</t>
        </is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0.5</v>
      </c>
      <c r="L212" t="n">
        <v>0</v>
      </c>
    </row>
    <row r="213">
      <c r="A213" t="inlineStr">
        <is>
          <t>Pendleton Place</t>
        </is>
      </c>
      <c r="B213" t="inlineStr">
        <is>
          <t>2022-02-10</t>
        </is>
      </c>
      <c r="C213" t="inlineStr">
        <is>
          <t>FC</t>
        </is>
      </c>
      <c r="D213" t="inlineStr">
        <is>
          <t>Case People</t>
        </is>
      </c>
      <c r="E213" t="inlineStr">
        <is>
          <t>F_RELATIONSHIP</t>
        </is>
      </c>
      <c r="F213" t="n">
        <v>801</v>
      </c>
      <c r="G213" t="n">
        <v>0</v>
      </c>
      <c r="H213" t="n">
        <v>346</v>
      </c>
      <c r="I213" t="n">
        <v>346</v>
      </c>
      <c r="J213" t="n">
        <v>455</v>
      </c>
      <c r="K213" t="inlineStr">
        <is>
          <t>1</t>
        </is>
      </c>
      <c r="L213" t="n">
        <v>346</v>
      </c>
    </row>
    <row r="214">
      <c r="A214" t="inlineStr">
        <is>
          <t>Pendleton Place</t>
        </is>
      </c>
      <c r="B214" t="inlineStr">
        <is>
          <t>2022-02-10</t>
        </is>
      </c>
      <c r="C214" t="inlineStr">
        <is>
          <t>FC</t>
        </is>
      </c>
      <c r="D214" t="inlineStr">
        <is>
          <t>Home People</t>
        </is>
      </c>
      <c r="E214" t="inlineStr">
        <is>
          <t>F_HOUSEMEMBER</t>
        </is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0.5</v>
      </c>
      <c r="L214" t="n">
        <v>0</v>
      </c>
    </row>
    <row r="215">
      <c r="A215" t="inlineStr">
        <is>
          <t>Pendleton Place</t>
        </is>
      </c>
      <c r="B215" t="inlineStr">
        <is>
          <t>2022-02-10</t>
        </is>
      </c>
      <c r="C215" t="inlineStr">
        <is>
          <t>FC</t>
        </is>
      </c>
      <c r="D215" t="inlineStr">
        <is>
          <t>Staff Training</t>
        </is>
      </c>
      <c r="E215" t="inlineStr">
        <is>
          <t>F_THERAPIST_TRAINING</t>
        </is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0.5</v>
      </c>
      <c r="L215" t="n">
        <v>0</v>
      </c>
    </row>
    <row r="216">
      <c r="A216" t="inlineStr">
        <is>
          <t>Pendleton Place</t>
        </is>
      </c>
      <c r="B216" t="inlineStr">
        <is>
          <t>2022-02-10</t>
        </is>
      </c>
      <c r="C216" t="inlineStr">
        <is>
          <t>FC</t>
        </is>
      </c>
      <c r="D216" t="inlineStr">
        <is>
          <t>Clients</t>
        </is>
      </c>
      <c r="E216" t="inlineStr">
        <is>
          <t>F_CLIENT</t>
        </is>
      </c>
      <c r="F216" t="n">
        <v>4842</v>
      </c>
      <c r="G216" t="n">
        <v>0</v>
      </c>
      <c r="H216" t="n">
        <v>4842</v>
      </c>
      <c r="I216" t="n">
        <v>4842</v>
      </c>
      <c r="J216" t="n">
        <v>0</v>
      </c>
      <c r="K216" t="inlineStr">
        <is>
          <t>80</t>
        </is>
      </c>
      <c r="L216" t="n">
        <v>60.525</v>
      </c>
    </row>
    <row r="217">
      <c r="A217" t="inlineStr">
        <is>
          <t>Pendleton Place</t>
        </is>
      </c>
      <c r="B217" t="inlineStr">
        <is>
          <t>2022-02-10</t>
        </is>
      </c>
      <c r="C217" t="inlineStr">
        <is>
          <t>FC</t>
        </is>
      </c>
      <c r="D217" t="inlineStr">
        <is>
          <t>Assign Staff &gt; Clients</t>
        </is>
      </c>
      <c r="E217" t="inlineStr">
        <is>
          <t>F_CLIENT</t>
        </is>
      </c>
      <c r="F217" t="n">
        <v>96</v>
      </c>
      <c r="G217" t="n">
        <v>0</v>
      </c>
      <c r="H217" t="n">
        <v>0</v>
      </c>
      <c r="I217" t="n">
        <v>0</v>
      </c>
      <c r="J217" t="n">
        <v>96</v>
      </c>
      <c r="K217" t="n">
        <v>0.5</v>
      </c>
      <c r="L217" t="n">
        <v>0</v>
      </c>
    </row>
    <row r="218">
      <c r="A218" t="inlineStr">
        <is>
          <t>Pendleton Place</t>
        </is>
      </c>
      <c r="B218" t="inlineStr">
        <is>
          <t>2022-02-10</t>
        </is>
      </c>
      <c r="C218" t="inlineStr">
        <is>
          <t>FC</t>
        </is>
      </c>
      <c r="D218" t="inlineStr">
        <is>
          <t>Medications</t>
        </is>
      </c>
      <c r="E218" t="inlineStr">
        <is>
          <t>F_MEDICATION</t>
        </is>
      </c>
      <c r="F218" t="n">
        <v>807</v>
      </c>
      <c r="G218" t="n">
        <v>0</v>
      </c>
      <c r="H218" t="n">
        <v>314</v>
      </c>
      <c r="I218" t="n">
        <v>314</v>
      </c>
      <c r="J218" t="n">
        <v>493</v>
      </c>
      <c r="K218" t="inlineStr">
        <is>
          <t>1</t>
        </is>
      </c>
      <c r="L218" t="n">
        <v>314</v>
      </c>
    </row>
    <row r="219">
      <c r="A219" t="inlineStr">
        <is>
          <t>Pendleton Place</t>
        </is>
      </c>
      <c r="B219" t="inlineStr">
        <is>
          <t>2022-02-10</t>
        </is>
      </c>
      <c r="C219" t="inlineStr">
        <is>
          <t>FC</t>
        </is>
      </c>
      <c r="D219" t="inlineStr">
        <is>
          <t>Goals</t>
        </is>
      </c>
      <c r="E219" t="inlineStr">
        <is>
          <t>F_GOAL</t>
        </is>
      </c>
      <c r="F219" t="n">
        <v>481</v>
      </c>
      <c r="G219" t="n">
        <v>0</v>
      </c>
      <c r="H219" t="n">
        <v>421</v>
      </c>
      <c r="I219" t="n">
        <v>421</v>
      </c>
      <c r="J219" t="n">
        <v>60</v>
      </c>
      <c r="K219" t="inlineStr">
        <is>
          <t>1</t>
        </is>
      </c>
      <c r="L219" t="n">
        <v>421</v>
      </c>
    </row>
    <row r="220">
      <c r="A220" t="inlineStr">
        <is>
          <t>Pendleton Place</t>
        </is>
      </c>
      <c r="B220" t="inlineStr">
        <is>
          <t>2022-02-10</t>
        </is>
      </c>
      <c r="C220" t="inlineStr">
        <is>
          <t>FC</t>
        </is>
      </c>
      <c r="D220" t="inlineStr">
        <is>
          <t>ICD</t>
        </is>
      </c>
      <c r="E220" t="inlineStr">
        <is>
          <t>F_CLIENT</t>
        </is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0.5</v>
      </c>
      <c r="L220" t="n">
        <v>0</v>
      </c>
    </row>
    <row r="221">
      <c r="A221" t="inlineStr">
        <is>
          <t>Pendleton Place</t>
        </is>
      </c>
      <c r="B221" t="inlineStr">
        <is>
          <t>2022-02-10</t>
        </is>
      </c>
      <c r="C221" t="inlineStr">
        <is>
          <t>FC</t>
        </is>
      </c>
      <c r="D221" t="inlineStr">
        <is>
          <t>Case People</t>
        </is>
      </c>
      <c r="E221" t="inlineStr">
        <is>
          <t>F_RELATIONSHIP</t>
        </is>
      </c>
      <c r="F221" t="n">
        <v>801</v>
      </c>
      <c r="G221" t="n">
        <v>0</v>
      </c>
      <c r="H221" t="n">
        <v>535</v>
      </c>
      <c r="I221" t="n">
        <v>535</v>
      </c>
      <c r="J221" t="n">
        <v>266</v>
      </c>
      <c r="K221" t="inlineStr">
        <is>
          <t>1</t>
        </is>
      </c>
      <c r="L221" t="n">
        <v>535</v>
      </c>
    </row>
    <row r="222">
      <c r="A222" t="inlineStr">
        <is>
          <t>Pendleton Place</t>
        </is>
      </c>
      <c r="B222" t="inlineStr">
        <is>
          <t>2022-02-10</t>
        </is>
      </c>
      <c r="C222" t="inlineStr">
        <is>
          <t>FC</t>
        </is>
      </c>
      <c r="D222" t="inlineStr">
        <is>
          <t>Staff Training</t>
        </is>
      </c>
      <c r="E222" t="inlineStr">
        <is>
          <t>F_THERAPIST_TRAINING</t>
        </is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0.5</v>
      </c>
      <c r="L222" t="n">
        <v>0</v>
      </c>
    </row>
    <row r="223">
      <c r="A223" t="inlineStr">
        <is>
          <t>Pendleton Place</t>
        </is>
      </c>
      <c r="B223" t="inlineStr">
        <is>
          <t>2022-02-10</t>
        </is>
      </c>
      <c r="C223" t="inlineStr">
        <is>
          <t>FC</t>
        </is>
      </c>
      <c r="D223" t="inlineStr">
        <is>
          <t>Families</t>
        </is>
      </c>
      <c r="E223" t="inlineStr">
        <is>
          <t>F_CLIENT</t>
        </is>
      </c>
      <c r="F223" t="n">
        <v>1336</v>
      </c>
      <c r="G223" t="n">
        <v>0</v>
      </c>
      <c r="H223" t="n">
        <v>1336</v>
      </c>
      <c r="I223" t="n">
        <v>1336</v>
      </c>
      <c r="J223" t="n">
        <v>0</v>
      </c>
      <c r="K223" t="inlineStr">
        <is>
          <t>19</t>
        </is>
      </c>
      <c r="L223" t="n">
        <v>70.31578947368421</v>
      </c>
    </row>
    <row r="224">
      <c r="A224" t="inlineStr">
        <is>
          <t>Pendleton Place</t>
        </is>
      </c>
      <c r="B224" t="inlineStr">
        <is>
          <t>2022-02-10</t>
        </is>
      </c>
      <c r="C224" t="inlineStr">
        <is>
          <t>FC</t>
        </is>
      </c>
      <c r="D224" t="inlineStr">
        <is>
          <t>Medications</t>
        </is>
      </c>
      <c r="E224" t="inlineStr">
        <is>
          <t>F_MEDICATION</t>
        </is>
      </c>
      <c r="F224" t="n">
        <v>807</v>
      </c>
      <c r="G224" t="n">
        <v>0</v>
      </c>
      <c r="H224" t="n">
        <v>314</v>
      </c>
      <c r="I224" t="n">
        <v>314</v>
      </c>
      <c r="J224" t="n">
        <v>493</v>
      </c>
      <c r="K224" t="inlineStr">
        <is>
          <t>1</t>
        </is>
      </c>
      <c r="L224" t="n">
        <v>314</v>
      </c>
    </row>
    <row r="225">
      <c r="A225" t="inlineStr">
        <is>
          <t>Pendleton Place</t>
        </is>
      </c>
      <c r="B225" t="inlineStr">
        <is>
          <t>2022-02-10</t>
        </is>
      </c>
      <c r="C225" t="inlineStr">
        <is>
          <t>FC</t>
        </is>
      </c>
      <c r="D225" t="inlineStr">
        <is>
          <t>Goals</t>
        </is>
      </c>
      <c r="E225" t="inlineStr">
        <is>
          <t>F_GOAL</t>
        </is>
      </c>
      <c r="F225" t="n">
        <v>481</v>
      </c>
      <c r="G225" t="n">
        <v>0</v>
      </c>
      <c r="H225" t="n">
        <v>429</v>
      </c>
      <c r="I225" t="n">
        <v>429</v>
      </c>
      <c r="J225" t="n">
        <v>52</v>
      </c>
      <c r="K225" t="inlineStr">
        <is>
          <t>1</t>
        </is>
      </c>
      <c r="L225" t="n">
        <v>429</v>
      </c>
    </row>
    <row r="226">
      <c r="A226" t="inlineStr">
        <is>
          <t>Pendleton Place</t>
        </is>
      </c>
      <c r="B226" t="inlineStr">
        <is>
          <t>2022-02-10</t>
        </is>
      </c>
      <c r="C226" t="inlineStr">
        <is>
          <t>FC</t>
        </is>
      </c>
      <c r="D226" t="inlineStr">
        <is>
          <t>ICD</t>
        </is>
      </c>
      <c r="E226" t="inlineStr">
        <is>
          <t>F_CLIENT</t>
        </is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0.5</v>
      </c>
      <c r="L226" t="n">
        <v>0</v>
      </c>
    </row>
    <row r="227">
      <c r="A227" t="inlineStr">
        <is>
          <t>Pendleton Place</t>
        </is>
      </c>
      <c r="B227" t="inlineStr">
        <is>
          <t>2022-02-10</t>
        </is>
      </c>
      <c r="C227" t="inlineStr">
        <is>
          <t>FC</t>
        </is>
      </c>
      <c r="D227" t="inlineStr">
        <is>
          <t>Family Case People</t>
        </is>
      </c>
      <c r="E227" t="inlineStr">
        <is>
          <t>F_RELATIONSHIP</t>
        </is>
      </c>
      <c r="F227" t="n">
        <v>4005</v>
      </c>
      <c r="G227" t="n">
        <v>0</v>
      </c>
      <c r="H227" t="n">
        <v>3727</v>
      </c>
      <c r="I227" t="n">
        <v>3727</v>
      </c>
      <c r="J227" t="n">
        <v>278</v>
      </c>
      <c r="K227" t="inlineStr">
        <is>
          <t>4</t>
        </is>
      </c>
      <c r="L227" t="n">
        <v>931.75</v>
      </c>
    </row>
    <row r="228">
      <c r="A228" t="inlineStr">
        <is>
          <t>Pendleton Place</t>
        </is>
      </c>
      <c r="B228" t="inlineStr">
        <is>
          <t>2022-02-10</t>
        </is>
      </c>
      <c r="C228" t="inlineStr">
        <is>
          <t>FC</t>
        </is>
      </c>
      <c r="D228" t="inlineStr">
        <is>
          <t>Staff Training</t>
        </is>
      </c>
      <c r="E228" t="inlineStr">
        <is>
          <t>F_THERAPIST_TRAINING</t>
        </is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0.5</v>
      </c>
      <c r="L228" t="n">
        <v>0</v>
      </c>
    </row>
    <row r="229">
      <c r="A229" t="inlineStr">
        <is>
          <t>Redwood</t>
        </is>
      </c>
      <c r="B229" t="inlineStr">
        <is>
          <t>2021-11-18</t>
        </is>
      </c>
      <c r="C229" t="inlineStr">
        <is>
          <t>FC</t>
        </is>
      </c>
      <c r="D229" t="inlineStr">
        <is>
          <t>Clients</t>
        </is>
      </c>
      <c r="E229" t="inlineStr">
        <is>
          <t>F_CLIENT</t>
        </is>
      </c>
      <c r="F229" t="n">
        <v>140</v>
      </c>
      <c r="G229" t="n">
        <v>0</v>
      </c>
      <c r="H229" t="n">
        <v>140</v>
      </c>
      <c r="I229" t="n">
        <v>140</v>
      </c>
      <c r="J229" t="n">
        <v>0</v>
      </c>
      <c r="K229" t="inlineStr">
        <is>
          <t>2</t>
        </is>
      </c>
      <c r="L229" t="n">
        <v>70</v>
      </c>
    </row>
    <row r="230">
      <c r="A230" t="inlineStr">
        <is>
          <t>Redwood</t>
        </is>
      </c>
      <c r="B230" t="inlineStr">
        <is>
          <t>2021-11-18</t>
        </is>
      </c>
      <c r="C230" t="inlineStr">
        <is>
          <t>FC</t>
        </is>
      </c>
      <c r="D230" t="inlineStr">
        <is>
          <t>Assign Staff &gt; Clients</t>
        </is>
      </c>
      <c r="E230" t="inlineStr">
        <is>
          <t>F_CLIENT</t>
        </is>
      </c>
      <c r="F230" t="n">
        <v>150</v>
      </c>
      <c r="G230" t="n">
        <v>0</v>
      </c>
      <c r="H230" t="n">
        <v>38</v>
      </c>
      <c r="I230" t="n">
        <v>38</v>
      </c>
      <c r="J230" t="n">
        <v>112</v>
      </c>
      <c r="K230" t="inlineStr">
        <is>
          <t>1</t>
        </is>
      </c>
      <c r="L230" t="n">
        <v>38</v>
      </c>
    </row>
    <row r="231">
      <c r="A231" t="inlineStr">
        <is>
          <t>Redwood</t>
        </is>
      </c>
      <c r="B231" t="inlineStr">
        <is>
          <t>2021-11-18</t>
        </is>
      </c>
      <c r="C231" t="inlineStr">
        <is>
          <t>FC</t>
        </is>
      </c>
      <c r="D231" t="inlineStr">
        <is>
          <t>Homes</t>
        </is>
      </c>
      <c r="E231" t="inlineStr">
        <is>
          <t>F_PROVIDER</t>
        </is>
      </c>
      <c r="F231" t="n">
        <v>64</v>
      </c>
      <c r="G231" t="n">
        <v>0</v>
      </c>
      <c r="H231" t="n">
        <v>64</v>
      </c>
      <c r="I231" t="n">
        <v>64</v>
      </c>
      <c r="J231" t="n">
        <v>0</v>
      </c>
      <c r="K231" t="inlineStr">
        <is>
          <t>1</t>
        </is>
      </c>
      <c r="L231" t="n">
        <v>64</v>
      </c>
    </row>
    <row r="232">
      <c r="A232" t="inlineStr">
        <is>
          <t>Redwood</t>
        </is>
      </c>
      <c r="B232" t="inlineStr">
        <is>
          <t>2021-11-18</t>
        </is>
      </c>
      <c r="C232" t="inlineStr">
        <is>
          <t>FC</t>
        </is>
      </c>
      <c r="D232" t="inlineStr">
        <is>
          <t>Assign Staff &gt; Homes</t>
        </is>
      </c>
      <c r="E232" t="inlineStr">
        <is>
          <t>F_PROVIDER</t>
        </is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0.5</v>
      </c>
      <c r="L232" t="n">
        <v>0</v>
      </c>
    </row>
    <row r="233">
      <c r="A233" t="inlineStr">
        <is>
          <t>Redwood</t>
        </is>
      </c>
      <c r="B233" t="inlineStr">
        <is>
          <t>2021-11-18</t>
        </is>
      </c>
      <c r="C233" t="inlineStr">
        <is>
          <t>FC</t>
        </is>
      </c>
      <c r="D233" t="inlineStr">
        <is>
          <t>Placements</t>
        </is>
      </c>
      <c r="E233" t="inlineStr">
        <is>
          <t>F_PLACEMENT</t>
        </is>
      </c>
      <c r="F233" t="n">
        <v>103</v>
      </c>
      <c r="G233" t="n">
        <v>0</v>
      </c>
      <c r="H233" t="n">
        <v>91</v>
      </c>
      <c r="I233" t="n">
        <v>91</v>
      </c>
      <c r="J233" t="n">
        <v>12</v>
      </c>
      <c r="K233" t="inlineStr">
        <is>
          <t>3</t>
        </is>
      </c>
      <c r="L233" t="n">
        <v>30.33333333333333</v>
      </c>
    </row>
    <row r="234">
      <c r="A234" t="inlineStr">
        <is>
          <t>Redwood</t>
        </is>
      </c>
      <c r="B234" t="inlineStr">
        <is>
          <t>2021-11-18</t>
        </is>
      </c>
      <c r="C234" t="inlineStr">
        <is>
          <t>FC</t>
        </is>
      </c>
      <c r="D234" t="inlineStr">
        <is>
          <t>Medications</t>
        </is>
      </c>
      <c r="E234" t="inlineStr">
        <is>
          <t>F_MEDICATION</t>
        </is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0.5</v>
      </c>
      <c r="L234" t="n">
        <v>0</v>
      </c>
    </row>
    <row r="235">
      <c r="A235" t="inlineStr">
        <is>
          <t>Redwood</t>
        </is>
      </c>
      <c r="B235" t="inlineStr">
        <is>
          <t>2021-11-18</t>
        </is>
      </c>
      <c r="C235" t="inlineStr">
        <is>
          <t>FC</t>
        </is>
      </c>
      <c r="D235" t="inlineStr">
        <is>
          <t>Goals</t>
        </is>
      </c>
      <c r="E235" t="inlineStr">
        <is>
          <t>F_GOAL</t>
        </is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0.5</v>
      </c>
      <c r="L235" t="n">
        <v>0</v>
      </c>
    </row>
    <row r="236">
      <c r="A236" t="inlineStr">
        <is>
          <t>Redwood</t>
        </is>
      </c>
      <c r="B236" t="inlineStr">
        <is>
          <t>2021-11-18</t>
        </is>
      </c>
      <c r="C236" t="inlineStr">
        <is>
          <t>FC</t>
        </is>
      </c>
      <c r="D236" t="inlineStr">
        <is>
          <t>ICD</t>
        </is>
      </c>
      <c r="E236" t="inlineStr">
        <is>
          <t>F_CLIENT</t>
        </is>
      </c>
      <c r="F236" t="n">
        <v>1</v>
      </c>
      <c r="G236" t="n">
        <v>0</v>
      </c>
      <c r="H236" t="n">
        <v>0</v>
      </c>
      <c r="I236" t="n">
        <v>0</v>
      </c>
      <c r="J236" t="n">
        <v>1</v>
      </c>
      <c r="K236" t="n">
        <v>0.5</v>
      </c>
      <c r="L236" t="n">
        <v>0</v>
      </c>
    </row>
    <row r="237">
      <c r="A237" t="inlineStr">
        <is>
          <t>Redwood</t>
        </is>
      </c>
      <c r="B237" t="inlineStr">
        <is>
          <t>2021-11-18</t>
        </is>
      </c>
      <c r="C237" t="inlineStr">
        <is>
          <t>FC</t>
        </is>
      </c>
      <c r="D237" t="inlineStr">
        <is>
          <t>Case People</t>
        </is>
      </c>
      <c r="E237" t="inlineStr">
        <is>
          <t>F_RELATIONSHIP</t>
        </is>
      </c>
      <c r="F237" t="n">
        <v>76</v>
      </c>
      <c r="G237" t="n">
        <v>0</v>
      </c>
      <c r="H237" t="n">
        <v>56</v>
      </c>
      <c r="I237" t="n">
        <v>56</v>
      </c>
      <c r="J237" t="n">
        <v>20</v>
      </c>
      <c r="K237" t="n">
        <v>0.5</v>
      </c>
      <c r="L237" t="n">
        <v>112</v>
      </c>
    </row>
    <row r="238">
      <c r="A238" t="inlineStr">
        <is>
          <t>Redwood</t>
        </is>
      </c>
      <c r="B238" t="inlineStr">
        <is>
          <t>2021-11-18</t>
        </is>
      </c>
      <c r="C238" t="inlineStr">
        <is>
          <t>FC</t>
        </is>
      </c>
      <c r="D238" t="inlineStr">
        <is>
          <t>Home People</t>
        </is>
      </c>
      <c r="E238" t="inlineStr">
        <is>
          <t>F_HOUSEMEMBER</t>
        </is>
      </c>
      <c r="F238" t="n">
        <v>121</v>
      </c>
      <c r="G238" t="n">
        <v>0</v>
      </c>
      <c r="H238" t="n">
        <v>36</v>
      </c>
      <c r="I238" t="n">
        <v>36</v>
      </c>
      <c r="J238" t="n">
        <v>85</v>
      </c>
      <c r="K238" t="n">
        <v>0.5</v>
      </c>
      <c r="L238" t="n">
        <v>72</v>
      </c>
    </row>
    <row r="239">
      <c r="A239" t="inlineStr">
        <is>
          <t>Redwood</t>
        </is>
      </c>
      <c r="B239" t="inlineStr">
        <is>
          <t>2021-11-18</t>
        </is>
      </c>
      <c r="C239" t="inlineStr">
        <is>
          <t>FC</t>
        </is>
      </c>
      <c r="D239" t="inlineStr">
        <is>
          <t>Staff Training</t>
        </is>
      </c>
      <c r="E239" t="inlineStr">
        <is>
          <t>F_THERAPIST_TRAINING</t>
        </is>
      </c>
      <c r="F239" t="n">
        <v>83</v>
      </c>
      <c r="G239" t="n">
        <v>0</v>
      </c>
      <c r="H239" t="n">
        <v>0</v>
      </c>
      <c r="I239" t="n">
        <v>0</v>
      </c>
      <c r="J239" t="n">
        <v>83</v>
      </c>
      <c r="K239" t="inlineStr">
        <is>
          <t>1</t>
        </is>
      </c>
      <c r="L239" t="n">
        <v>0</v>
      </c>
    </row>
    <row r="240">
      <c r="A240" t="inlineStr">
        <is>
          <t>Redwood</t>
        </is>
      </c>
      <c r="B240" t="inlineStr">
        <is>
          <t>2021-11-18</t>
        </is>
      </c>
      <c r="C240" t="inlineStr">
        <is>
          <t>FC</t>
        </is>
      </c>
      <c r="D240" t="inlineStr">
        <is>
          <t>Professionals to Addess Book</t>
        </is>
      </c>
      <c r="E240" t="inlineStr">
        <is>
          <t>F_CONTACT</t>
        </is>
      </c>
      <c r="F240" t="n">
        <v>37</v>
      </c>
      <c r="G240" t="n">
        <v>0</v>
      </c>
      <c r="H240" t="n">
        <v>37</v>
      </c>
      <c r="I240" t="n">
        <v>37</v>
      </c>
      <c r="J240" t="n">
        <v>0</v>
      </c>
      <c r="K240" t="inlineStr">
        <is>
          <t>1</t>
        </is>
      </c>
      <c r="L240" t="n">
        <v>37</v>
      </c>
    </row>
    <row r="241">
      <c r="A241" t="inlineStr">
        <is>
          <t>Redwood</t>
        </is>
      </c>
      <c r="B241" t="inlineStr">
        <is>
          <t>2021-11-18</t>
        </is>
      </c>
      <c r="C241" t="inlineStr">
        <is>
          <t>FC</t>
        </is>
      </c>
      <c r="D241" t="inlineStr">
        <is>
          <t>Clients</t>
        </is>
      </c>
      <c r="E241" t="inlineStr">
        <is>
          <t>F_CLIENT</t>
        </is>
      </c>
      <c r="F241" t="n">
        <v>58</v>
      </c>
      <c r="G241" t="n">
        <v>0</v>
      </c>
      <c r="H241" t="n">
        <v>58</v>
      </c>
      <c r="I241" t="n">
        <v>58</v>
      </c>
      <c r="J241" t="n">
        <v>0</v>
      </c>
      <c r="K241" t="inlineStr">
        <is>
          <t>1</t>
        </is>
      </c>
      <c r="L241" t="n">
        <v>58</v>
      </c>
    </row>
    <row r="242">
      <c r="A242" t="inlineStr">
        <is>
          <t>Redwood</t>
        </is>
      </c>
      <c r="B242" t="inlineStr">
        <is>
          <t>2021-11-18</t>
        </is>
      </c>
      <c r="C242" t="inlineStr">
        <is>
          <t>FC</t>
        </is>
      </c>
      <c r="D242" t="inlineStr">
        <is>
          <t>Assign Staff &gt; Clients</t>
        </is>
      </c>
      <c r="E242" t="inlineStr">
        <is>
          <t>F_CLIENT</t>
        </is>
      </c>
      <c r="F242" t="n">
        <v>150</v>
      </c>
      <c r="G242" t="n">
        <v>0</v>
      </c>
      <c r="H242" t="n">
        <v>38</v>
      </c>
      <c r="I242" t="n">
        <v>38</v>
      </c>
      <c r="J242" t="n">
        <v>112</v>
      </c>
      <c r="K242" t="inlineStr">
        <is>
          <t>1</t>
        </is>
      </c>
      <c r="L242" t="n">
        <v>38</v>
      </c>
    </row>
    <row r="243">
      <c r="A243" t="inlineStr">
        <is>
          <t>Redwood</t>
        </is>
      </c>
      <c r="B243" t="inlineStr">
        <is>
          <t>2021-11-18</t>
        </is>
      </c>
      <c r="C243" t="inlineStr">
        <is>
          <t>FC</t>
        </is>
      </c>
      <c r="D243" t="inlineStr">
        <is>
          <t>Homes</t>
        </is>
      </c>
      <c r="E243" t="inlineStr">
        <is>
          <t>F_PROVIDER</t>
        </is>
      </c>
      <c r="F243" t="n">
        <v>4</v>
      </c>
      <c r="G243" t="n">
        <v>0</v>
      </c>
      <c r="H243" t="n">
        <v>4</v>
      </c>
      <c r="I243" t="n">
        <v>4</v>
      </c>
      <c r="J243" t="n">
        <v>0</v>
      </c>
      <c r="K243" t="n">
        <v>0.5</v>
      </c>
      <c r="L243" t="n">
        <v>8</v>
      </c>
    </row>
    <row r="244">
      <c r="A244" t="inlineStr">
        <is>
          <t>Redwood</t>
        </is>
      </c>
      <c r="B244" t="inlineStr">
        <is>
          <t>2021-11-18</t>
        </is>
      </c>
      <c r="C244" t="inlineStr">
        <is>
          <t>FC</t>
        </is>
      </c>
      <c r="D244" t="inlineStr">
        <is>
          <t>Assign Staff &gt; Homes</t>
        </is>
      </c>
      <c r="E244" t="inlineStr">
        <is>
          <t>F_PROVIDER</t>
        </is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0.5</v>
      </c>
      <c r="L244" t="n">
        <v>0</v>
      </c>
    </row>
    <row r="245">
      <c r="A245" t="inlineStr">
        <is>
          <t>Redwood</t>
        </is>
      </c>
      <c r="B245" t="inlineStr">
        <is>
          <t>2021-11-18</t>
        </is>
      </c>
      <c r="C245" t="inlineStr">
        <is>
          <t>FC</t>
        </is>
      </c>
      <c r="D245" t="inlineStr">
        <is>
          <t>Placements</t>
        </is>
      </c>
      <c r="E245" t="inlineStr">
        <is>
          <t>F_PLACEMENT</t>
        </is>
      </c>
      <c r="F245" t="n">
        <v>103</v>
      </c>
      <c r="G245" t="n">
        <v>0</v>
      </c>
      <c r="H245" t="n">
        <v>91</v>
      </c>
      <c r="I245" t="n">
        <v>91</v>
      </c>
      <c r="J245" t="n">
        <v>12</v>
      </c>
      <c r="K245" t="inlineStr">
        <is>
          <t>1</t>
        </is>
      </c>
      <c r="L245" t="n">
        <v>91</v>
      </c>
    </row>
    <row r="246">
      <c r="A246" t="inlineStr">
        <is>
          <t>Redwood</t>
        </is>
      </c>
      <c r="B246" t="inlineStr">
        <is>
          <t>2021-11-18</t>
        </is>
      </c>
      <c r="C246" t="inlineStr">
        <is>
          <t>FC</t>
        </is>
      </c>
      <c r="D246" t="inlineStr">
        <is>
          <t>Medications</t>
        </is>
      </c>
      <c r="E246" t="inlineStr">
        <is>
          <t>F_MEDICATION</t>
        </is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0.5</v>
      </c>
      <c r="L246" t="n">
        <v>0</v>
      </c>
    </row>
    <row r="247">
      <c r="A247" t="inlineStr">
        <is>
          <t>Redwood</t>
        </is>
      </c>
      <c r="B247" t="inlineStr">
        <is>
          <t>2021-11-18</t>
        </is>
      </c>
      <c r="C247" t="inlineStr">
        <is>
          <t>FC</t>
        </is>
      </c>
      <c r="D247" t="inlineStr">
        <is>
          <t>Goals</t>
        </is>
      </c>
      <c r="E247" t="inlineStr">
        <is>
          <t>F_GOAL</t>
        </is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0.5</v>
      </c>
      <c r="L247" t="n">
        <v>0</v>
      </c>
    </row>
    <row r="248">
      <c r="A248" t="inlineStr">
        <is>
          <t>Redwood</t>
        </is>
      </c>
      <c r="B248" t="inlineStr">
        <is>
          <t>2021-11-18</t>
        </is>
      </c>
      <c r="C248" t="inlineStr">
        <is>
          <t>FC</t>
        </is>
      </c>
      <c r="D248" t="inlineStr">
        <is>
          <t>ICD</t>
        </is>
      </c>
      <c r="E248" t="inlineStr">
        <is>
          <t>F_CLIENT</t>
        </is>
      </c>
      <c r="F248" t="n">
        <v>1</v>
      </c>
      <c r="G248" t="n">
        <v>0</v>
      </c>
      <c r="H248" t="n">
        <v>0</v>
      </c>
      <c r="I248" t="n">
        <v>0</v>
      </c>
      <c r="J248" t="n">
        <v>1</v>
      </c>
      <c r="K248" t="n">
        <v>0.5</v>
      </c>
      <c r="L248" t="n">
        <v>0</v>
      </c>
    </row>
    <row r="249">
      <c r="A249" t="inlineStr">
        <is>
          <t>Redwood</t>
        </is>
      </c>
      <c r="B249" t="inlineStr">
        <is>
          <t>2021-11-18</t>
        </is>
      </c>
      <c r="C249" t="inlineStr">
        <is>
          <t>FC</t>
        </is>
      </c>
      <c r="D249" t="inlineStr">
        <is>
          <t>Case People</t>
        </is>
      </c>
      <c r="E249" t="inlineStr">
        <is>
          <t>F_RELATIONSHIP</t>
        </is>
      </c>
      <c r="F249" t="n">
        <v>76</v>
      </c>
      <c r="G249" t="n">
        <v>0</v>
      </c>
      <c r="H249" t="n">
        <v>56</v>
      </c>
      <c r="I249" t="n">
        <v>56</v>
      </c>
      <c r="J249" t="n">
        <v>20</v>
      </c>
      <c r="K249" t="n">
        <v>0.5</v>
      </c>
      <c r="L249" t="n">
        <v>112</v>
      </c>
    </row>
    <row r="250">
      <c r="A250" t="inlineStr">
        <is>
          <t>Redwood</t>
        </is>
      </c>
      <c r="B250" t="inlineStr">
        <is>
          <t>2021-11-18</t>
        </is>
      </c>
      <c r="C250" t="inlineStr">
        <is>
          <t>FC</t>
        </is>
      </c>
      <c r="D250" t="inlineStr">
        <is>
          <t>Home People</t>
        </is>
      </c>
      <c r="E250" t="inlineStr">
        <is>
          <t>F_HOUSEMEMBER</t>
        </is>
      </c>
      <c r="F250" t="n">
        <v>121</v>
      </c>
      <c r="G250" t="n">
        <v>0</v>
      </c>
      <c r="H250" t="n">
        <v>36</v>
      </c>
      <c r="I250" t="n">
        <v>36</v>
      </c>
      <c r="J250" t="n">
        <v>85</v>
      </c>
      <c r="K250" t="n">
        <v>0.5</v>
      </c>
      <c r="L250" t="n">
        <v>72</v>
      </c>
    </row>
    <row r="251">
      <c r="A251" t="inlineStr">
        <is>
          <t>Redwood</t>
        </is>
      </c>
      <c r="B251" t="inlineStr">
        <is>
          <t>2021-11-18</t>
        </is>
      </c>
      <c r="C251" t="inlineStr">
        <is>
          <t>FC</t>
        </is>
      </c>
      <c r="D251" t="inlineStr">
        <is>
          <t>Staff Training</t>
        </is>
      </c>
      <c r="E251" t="inlineStr">
        <is>
          <t>F_THERAPIST_TRAINING</t>
        </is>
      </c>
      <c r="F251" t="n">
        <v>83</v>
      </c>
      <c r="G251" t="n">
        <v>0</v>
      </c>
      <c r="H251" t="n">
        <v>0</v>
      </c>
      <c r="I251" t="n">
        <v>0</v>
      </c>
      <c r="J251" t="n">
        <v>83</v>
      </c>
      <c r="K251" t="inlineStr">
        <is>
          <t>1</t>
        </is>
      </c>
      <c r="L251" t="n">
        <v>0</v>
      </c>
    </row>
    <row r="252">
      <c r="A252" t="inlineStr">
        <is>
          <t>Redwood</t>
        </is>
      </c>
      <c r="B252" t="inlineStr">
        <is>
          <t>2021-11-18</t>
        </is>
      </c>
      <c r="C252" t="inlineStr">
        <is>
          <t>FC</t>
        </is>
      </c>
      <c r="D252" t="inlineStr">
        <is>
          <t>Professionals to Addess Book</t>
        </is>
      </c>
      <c r="E252" t="inlineStr">
        <is>
          <t>F_CONTACT</t>
        </is>
      </c>
      <c r="F252" t="n">
        <v>37</v>
      </c>
      <c r="G252" t="n">
        <v>0</v>
      </c>
      <c r="H252" t="n">
        <v>37</v>
      </c>
      <c r="I252" t="n">
        <v>37</v>
      </c>
      <c r="J252" t="n">
        <v>0</v>
      </c>
      <c r="K252" t="inlineStr">
        <is>
          <t>1</t>
        </is>
      </c>
      <c r="L252" t="n">
        <v>37</v>
      </c>
    </row>
    <row r="253">
      <c r="A253" t="inlineStr">
        <is>
          <t>SE Childrens Home</t>
        </is>
      </c>
      <c r="B253" t="inlineStr">
        <is>
          <t>2021-10-28</t>
        </is>
      </c>
      <c r="C253" t="inlineStr">
        <is>
          <t>FC</t>
        </is>
      </c>
      <c r="D253" t="inlineStr">
        <is>
          <t>Clients</t>
        </is>
      </c>
      <c r="E253" t="inlineStr">
        <is>
          <t>F_CLIENT</t>
        </is>
      </c>
      <c r="F253" t="n">
        <v>112</v>
      </c>
      <c r="G253" t="n">
        <v>0</v>
      </c>
      <c r="H253" t="n">
        <v>112</v>
      </c>
      <c r="I253" t="n">
        <v>112</v>
      </c>
      <c r="J253" t="n">
        <v>0</v>
      </c>
      <c r="K253" t="inlineStr">
        <is>
          <t>3</t>
        </is>
      </c>
      <c r="L253" t="n">
        <v>37.33333333333334</v>
      </c>
    </row>
    <row r="254">
      <c r="A254" t="inlineStr">
        <is>
          <t>SE Childrens Home</t>
        </is>
      </c>
      <c r="B254" t="inlineStr">
        <is>
          <t>2021-10-28</t>
        </is>
      </c>
      <c r="C254" t="inlineStr">
        <is>
          <t>FC</t>
        </is>
      </c>
      <c r="D254" t="inlineStr">
        <is>
          <t>Assign Staff &gt; Clients</t>
        </is>
      </c>
      <c r="E254" t="inlineStr">
        <is>
          <t>F_CLIENT</t>
        </is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0.5</v>
      </c>
      <c r="L254" t="n">
        <v>0</v>
      </c>
    </row>
    <row r="255">
      <c r="A255" t="inlineStr">
        <is>
          <t>SE Childrens Home</t>
        </is>
      </c>
      <c r="B255" t="inlineStr">
        <is>
          <t>2021-10-28</t>
        </is>
      </c>
      <c r="C255" t="inlineStr">
        <is>
          <t>FC</t>
        </is>
      </c>
      <c r="D255" t="inlineStr">
        <is>
          <t>Homes</t>
        </is>
      </c>
      <c r="E255" t="inlineStr">
        <is>
          <t>F_PROVIDER</t>
        </is>
      </c>
      <c r="F255" t="n">
        <v>3</v>
      </c>
      <c r="G255" t="n">
        <v>0</v>
      </c>
      <c r="H255" t="n">
        <v>3</v>
      </c>
      <c r="I255" t="n">
        <v>3</v>
      </c>
      <c r="J255" t="n">
        <v>0</v>
      </c>
      <c r="K255" t="n">
        <v>0.5</v>
      </c>
      <c r="L255" t="n">
        <v>6</v>
      </c>
    </row>
    <row r="256">
      <c r="A256" t="inlineStr">
        <is>
          <t>SE Childrens Home</t>
        </is>
      </c>
      <c r="B256" t="inlineStr">
        <is>
          <t>2021-10-28</t>
        </is>
      </c>
      <c r="C256" t="inlineStr">
        <is>
          <t>FC</t>
        </is>
      </c>
      <c r="D256" t="inlineStr">
        <is>
          <t>Assign Staff &gt; Homes</t>
        </is>
      </c>
      <c r="E256" t="inlineStr">
        <is>
          <t>F_PROVIDER</t>
        </is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0.5</v>
      </c>
      <c r="L256" t="n">
        <v>0</v>
      </c>
    </row>
    <row r="257">
      <c r="A257" t="inlineStr">
        <is>
          <t>SE Childrens Home</t>
        </is>
      </c>
      <c r="B257" t="inlineStr">
        <is>
          <t>2021-10-28</t>
        </is>
      </c>
      <c r="C257" t="inlineStr">
        <is>
          <t>FC</t>
        </is>
      </c>
      <c r="D257" t="inlineStr">
        <is>
          <t>Placements</t>
        </is>
      </c>
      <c r="E257" t="inlineStr">
        <is>
          <t>F_PLACEMENT</t>
        </is>
      </c>
      <c r="F257" t="n">
        <v>122</v>
      </c>
      <c r="G257" t="n">
        <v>0</v>
      </c>
      <c r="H257" t="n">
        <v>119</v>
      </c>
      <c r="I257" t="n">
        <v>119</v>
      </c>
      <c r="J257" t="n">
        <v>3</v>
      </c>
      <c r="K257" t="inlineStr">
        <is>
          <t>2</t>
        </is>
      </c>
      <c r="L257" t="n">
        <v>59.5</v>
      </c>
    </row>
    <row r="258">
      <c r="A258" t="inlineStr">
        <is>
          <t>SE Childrens Home</t>
        </is>
      </c>
      <c r="B258" t="inlineStr">
        <is>
          <t>2021-10-28</t>
        </is>
      </c>
      <c r="C258" t="inlineStr">
        <is>
          <t>FC</t>
        </is>
      </c>
      <c r="D258" t="inlineStr">
        <is>
          <t>Medications</t>
        </is>
      </c>
      <c r="E258" t="inlineStr">
        <is>
          <t>F_MEDICATION</t>
        </is>
      </c>
      <c r="F258" t="n">
        <v>228</v>
      </c>
      <c r="G258" t="n">
        <v>0</v>
      </c>
      <c r="H258" t="n">
        <v>224</v>
      </c>
      <c r="I258" t="n">
        <v>224</v>
      </c>
      <c r="J258" t="n">
        <v>4</v>
      </c>
      <c r="K258" t="inlineStr">
        <is>
          <t>1</t>
        </is>
      </c>
      <c r="L258" t="n">
        <v>224</v>
      </c>
    </row>
    <row r="259">
      <c r="A259" t="inlineStr">
        <is>
          <t>SE Childrens Home</t>
        </is>
      </c>
      <c r="B259" t="inlineStr">
        <is>
          <t>2021-10-28</t>
        </is>
      </c>
      <c r="C259" t="inlineStr">
        <is>
          <t>FC</t>
        </is>
      </c>
      <c r="D259" t="inlineStr">
        <is>
          <t>Goals</t>
        </is>
      </c>
      <c r="E259" t="inlineStr">
        <is>
          <t>F_GOAL</t>
        </is>
      </c>
      <c r="F259" t="n">
        <v>7</v>
      </c>
      <c r="G259" t="n">
        <v>0</v>
      </c>
      <c r="H259" t="n">
        <v>5</v>
      </c>
      <c r="I259" t="n">
        <v>5</v>
      </c>
      <c r="J259" t="n">
        <v>2</v>
      </c>
      <c r="K259" t="n">
        <v>0.5</v>
      </c>
      <c r="L259" t="n">
        <v>10</v>
      </c>
    </row>
    <row r="260">
      <c r="A260" t="inlineStr">
        <is>
          <t>SE Childrens Home</t>
        </is>
      </c>
      <c r="B260" t="inlineStr">
        <is>
          <t>2021-10-28</t>
        </is>
      </c>
      <c r="C260" t="inlineStr">
        <is>
          <t>FC</t>
        </is>
      </c>
      <c r="D260" t="inlineStr">
        <is>
          <t>ICD</t>
        </is>
      </c>
      <c r="E260" t="inlineStr">
        <is>
          <t>F_CLIENT</t>
        </is>
      </c>
      <c r="F260" t="n">
        <v>29</v>
      </c>
      <c r="G260" t="n">
        <v>0</v>
      </c>
      <c r="H260" t="n">
        <v>29</v>
      </c>
      <c r="I260" t="n">
        <v>29</v>
      </c>
      <c r="J260" t="n">
        <v>0</v>
      </c>
      <c r="K260" t="inlineStr">
        <is>
          <t>2</t>
        </is>
      </c>
      <c r="L260" t="n">
        <v>14.5</v>
      </c>
    </row>
    <row r="261">
      <c r="A261" t="inlineStr">
        <is>
          <t>SE Childrens Home</t>
        </is>
      </c>
      <c r="B261" t="inlineStr">
        <is>
          <t>2021-10-28</t>
        </is>
      </c>
      <c r="C261" t="inlineStr">
        <is>
          <t>FC</t>
        </is>
      </c>
      <c r="D261" t="inlineStr">
        <is>
          <t>Case People</t>
        </is>
      </c>
      <c r="E261" t="inlineStr">
        <is>
          <t>F_RELATIONSHIP</t>
        </is>
      </c>
      <c r="F261" t="n">
        <v>25</v>
      </c>
      <c r="G261" t="n">
        <v>0</v>
      </c>
      <c r="H261" t="n">
        <v>25</v>
      </c>
      <c r="I261" t="n">
        <v>25</v>
      </c>
      <c r="J261" t="n">
        <v>0</v>
      </c>
      <c r="K261" t="inlineStr">
        <is>
          <t>1</t>
        </is>
      </c>
      <c r="L261" t="n">
        <v>25</v>
      </c>
    </row>
    <row r="262">
      <c r="A262" t="inlineStr">
        <is>
          <t>SE Childrens Home</t>
        </is>
      </c>
      <c r="B262" t="inlineStr">
        <is>
          <t>2021-10-28</t>
        </is>
      </c>
      <c r="C262" t="inlineStr">
        <is>
          <t>FC</t>
        </is>
      </c>
      <c r="D262" t="inlineStr">
        <is>
          <t>Home People</t>
        </is>
      </c>
      <c r="E262" t="inlineStr">
        <is>
          <t>F_HOUSEMEMBER</t>
        </is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0.5</v>
      </c>
      <c r="L262" t="n">
        <v>0</v>
      </c>
    </row>
    <row r="263">
      <c r="A263" t="inlineStr">
        <is>
          <t>SE Childrens Home</t>
        </is>
      </c>
      <c r="B263" t="inlineStr">
        <is>
          <t>2021-10-28</t>
        </is>
      </c>
      <c r="C263" t="inlineStr">
        <is>
          <t>FC</t>
        </is>
      </c>
      <c r="D263" t="inlineStr">
        <is>
          <t>Staff Training</t>
        </is>
      </c>
      <c r="E263" t="inlineStr">
        <is>
          <t>F_THERAPIST_TRAINING</t>
        </is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0.5</v>
      </c>
      <c r="L263" t="n">
        <v>0</v>
      </c>
    </row>
    <row r="264">
      <c r="A264" t="inlineStr">
        <is>
          <t>SE Childrens Home</t>
        </is>
      </c>
      <c r="B264" t="inlineStr">
        <is>
          <t>2021-10-28</t>
        </is>
      </c>
      <c r="C264" t="inlineStr">
        <is>
          <t>FC</t>
        </is>
      </c>
      <c r="D264" t="inlineStr">
        <is>
          <t>Professionals to Addess Book</t>
        </is>
      </c>
      <c r="E264" t="inlineStr">
        <is>
          <t>F_CONTACT</t>
        </is>
      </c>
      <c r="F264" t="n">
        <v>9</v>
      </c>
      <c r="G264" t="n">
        <v>0</v>
      </c>
      <c r="H264" t="n">
        <v>9</v>
      </c>
      <c r="I264" t="n">
        <v>9</v>
      </c>
      <c r="J264" t="n">
        <v>0</v>
      </c>
      <c r="K264" t="n">
        <v>0.5</v>
      </c>
      <c r="L264" t="n">
        <v>18</v>
      </c>
    </row>
    <row r="265">
      <c r="A265" t="inlineStr">
        <is>
          <t>Whites</t>
        </is>
      </c>
      <c r="B265" t="inlineStr">
        <is>
          <t>12/30/2021</t>
        </is>
      </c>
      <c r="C265" t="inlineStr">
        <is>
          <t>FC</t>
        </is>
      </c>
      <c r="D265" t="inlineStr">
        <is>
          <t>Clients</t>
        </is>
      </c>
      <c r="E265" t="inlineStr">
        <is>
          <t>F_CLIENT</t>
        </is>
      </c>
      <c r="F265" t="n">
        <v>269</v>
      </c>
      <c r="G265" t="n">
        <v>3</v>
      </c>
      <c r="H265" t="n">
        <v>266</v>
      </c>
      <c r="I265" t="n">
        <v>269</v>
      </c>
      <c r="J265" t="n">
        <v>0</v>
      </c>
      <c r="K265" t="inlineStr">
        <is>
          <t>4</t>
        </is>
      </c>
      <c r="L265" t="n">
        <v>67.25</v>
      </c>
    </row>
    <row r="266">
      <c r="A266" t="inlineStr">
        <is>
          <t>Whites</t>
        </is>
      </c>
      <c r="B266" t="inlineStr">
        <is>
          <t>12/30/2021</t>
        </is>
      </c>
      <c r="C266" t="inlineStr">
        <is>
          <t>FC</t>
        </is>
      </c>
      <c r="D266" t="inlineStr">
        <is>
          <t>Assign Staff &gt; Clients</t>
        </is>
      </c>
      <c r="E266" t="inlineStr">
        <is>
          <t>F_CLIENT</t>
        </is>
      </c>
      <c r="F266" t="n">
        <v>103</v>
      </c>
      <c r="G266" t="n">
        <v>0</v>
      </c>
      <c r="H266" t="n">
        <v>0</v>
      </c>
      <c r="I266" t="n">
        <v>0</v>
      </c>
      <c r="J266" t="n">
        <v>103</v>
      </c>
      <c r="K266" t="n">
        <v>0.5</v>
      </c>
      <c r="L266" t="n">
        <v>0</v>
      </c>
    </row>
    <row r="267">
      <c r="A267" t="inlineStr">
        <is>
          <t>Whites</t>
        </is>
      </c>
      <c r="B267" t="inlineStr">
        <is>
          <t>12/30/2021</t>
        </is>
      </c>
      <c r="C267" t="inlineStr">
        <is>
          <t>FC</t>
        </is>
      </c>
      <c r="D267" t="inlineStr">
        <is>
          <t>Homes</t>
        </is>
      </c>
      <c r="E267" t="inlineStr">
        <is>
          <t>F_PROVIDER</t>
        </is>
      </c>
      <c r="F267" t="n">
        <v>5</v>
      </c>
      <c r="G267" t="n">
        <v>0</v>
      </c>
      <c r="H267" t="n">
        <v>5</v>
      </c>
      <c r="I267" t="n">
        <v>5</v>
      </c>
      <c r="J267" t="n">
        <v>0</v>
      </c>
      <c r="K267" t="inlineStr">
        <is>
          <t>1</t>
        </is>
      </c>
      <c r="L267" t="n">
        <v>5</v>
      </c>
    </row>
    <row r="268">
      <c r="A268" t="inlineStr">
        <is>
          <t>Whites</t>
        </is>
      </c>
      <c r="B268" t="inlineStr">
        <is>
          <t>12/30/2021</t>
        </is>
      </c>
      <c r="C268" t="inlineStr">
        <is>
          <t>FC</t>
        </is>
      </c>
      <c r="D268" t="inlineStr">
        <is>
          <t>Assign Staff &gt; Homes</t>
        </is>
      </c>
      <c r="E268" t="inlineStr">
        <is>
          <t>F_PROVIDER</t>
        </is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0.5</v>
      </c>
      <c r="L268" t="n">
        <v>0</v>
      </c>
    </row>
    <row r="269">
      <c r="A269" t="inlineStr">
        <is>
          <t>Whites</t>
        </is>
      </c>
      <c r="B269" t="inlineStr">
        <is>
          <t>12/30/2021</t>
        </is>
      </c>
      <c r="C269" t="inlineStr">
        <is>
          <t>FC</t>
        </is>
      </c>
      <c r="D269" t="inlineStr">
        <is>
          <t>Placements</t>
        </is>
      </c>
      <c r="E269" t="inlineStr">
        <is>
          <t>F_PLACEMENT</t>
        </is>
      </c>
      <c r="F269" t="n">
        <v>2514</v>
      </c>
      <c r="G269" t="n">
        <v>0</v>
      </c>
      <c r="H269" t="n">
        <v>113</v>
      </c>
      <c r="I269" t="n">
        <v>113</v>
      </c>
      <c r="J269" t="n">
        <v>2401</v>
      </c>
      <c r="K269" t="inlineStr">
        <is>
          <t>2</t>
        </is>
      </c>
      <c r="L269" t="n">
        <v>56.5</v>
      </c>
    </row>
    <row r="270">
      <c r="A270" t="inlineStr">
        <is>
          <t>Whites</t>
        </is>
      </c>
      <c r="B270" t="inlineStr">
        <is>
          <t>12/30/2021</t>
        </is>
      </c>
      <c r="C270" t="inlineStr">
        <is>
          <t>FC</t>
        </is>
      </c>
      <c r="D270" t="inlineStr">
        <is>
          <t>Medications</t>
        </is>
      </c>
      <c r="E270" t="inlineStr">
        <is>
          <t>F_MEDICATION</t>
        </is>
      </c>
      <c r="F270" t="n">
        <v>5001</v>
      </c>
      <c r="G270" t="n">
        <v>0</v>
      </c>
      <c r="H270" t="n">
        <v>838</v>
      </c>
      <c r="I270" t="n">
        <v>838</v>
      </c>
      <c r="J270" t="n">
        <v>4163</v>
      </c>
      <c r="K270" t="inlineStr">
        <is>
          <t>3</t>
        </is>
      </c>
      <c r="L270" t="n">
        <v>279.3333333333333</v>
      </c>
    </row>
    <row r="271">
      <c r="A271" t="inlineStr">
        <is>
          <t>Whites</t>
        </is>
      </c>
      <c r="B271" t="inlineStr">
        <is>
          <t>12/30/2021</t>
        </is>
      </c>
      <c r="C271" t="inlineStr">
        <is>
          <t>FC</t>
        </is>
      </c>
      <c r="D271" t="inlineStr">
        <is>
          <t>Goals</t>
        </is>
      </c>
      <c r="E271" t="inlineStr">
        <is>
          <t>F_GOAL</t>
        </is>
      </c>
      <c r="F271" t="n">
        <v>7910</v>
      </c>
      <c r="G271" t="n">
        <v>0</v>
      </c>
      <c r="H271" t="n">
        <v>761</v>
      </c>
      <c r="I271" t="n">
        <v>761</v>
      </c>
      <c r="J271" t="n">
        <v>7149</v>
      </c>
      <c r="K271" t="inlineStr">
        <is>
          <t>2</t>
        </is>
      </c>
      <c r="L271" t="n">
        <v>380.5</v>
      </c>
    </row>
    <row r="272">
      <c r="A272" t="inlineStr">
        <is>
          <t>Whites</t>
        </is>
      </c>
      <c r="B272" t="inlineStr">
        <is>
          <t>12/30/2021</t>
        </is>
      </c>
      <c r="C272" t="inlineStr">
        <is>
          <t>FC</t>
        </is>
      </c>
      <c r="D272" t="inlineStr">
        <is>
          <t>ICD</t>
        </is>
      </c>
      <c r="E272" t="inlineStr">
        <is>
          <t>F_CLIENT</t>
        </is>
      </c>
      <c r="F272" t="n">
        <v>1149</v>
      </c>
      <c r="G272" t="n">
        <v>0</v>
      </c>
      <c r="H272" t="n">
        <v>171</v>
      </c>
      <c r="I272" t="n">
        <v>171</v>
      </c>
      <c r="J272" t="n">
        <v>978</v>
      </c>
      <c r="K272" t="inlineStr">
        <is>
          <t>7</t>
        </is>
      </c>
      <c r="L272" t="n">
        <v>24.42857142857143</v>
      </c>
    </row>
    <row r="273">
      <c r="A273" t="inlineStr">
        <is>
          <t>Whites</t>
        </is>
      </c>
      <c r="B273" t="inlineStr">
        <is>
          <t>12/30/2021</t>
        </is>
      </c>
      <c r="C273" t="inlineStr">
        <is>
          <t>FC</t>
        </is>
      </c>
      <c r="D273" t="inlineStr">
        <is>
          <t>Case People</t>
        </is>
      </c>
      <c r="E273" t="inlineStr">
        <is>
          <t>F_RELATIONSHIP</t>
        </is>
      </c>
      <c r="F273" t="n">
        <v>7648</v>
      </c>
      <c r="G273" t="n">
        <v>0</v>
      </c>
      <c r="H273" t="n">
        <v>785</v>
      </c>
      <c r="I273" t="n">
        <v>785</v>
      </c>
      <c r="J273" t="n">
        <v>6863</v>
      </c>
      <c r="K273" t="inlineStr">
        <is>
          <t>3</t>
        </is>
      </c>
      <c r="L273" t="n">
        <v>261.6666666666667</v>
      </c>
    </row>
    <row r="274">
      <c r="A274" t="inlineStr">
        <is>
          <t>Whites</t>
        </is>
      </c>
      <c r="B274" t="inlineStr">
        <is>
          <t>12/30/2021</t>
        </is>
      </c>
      <c r="C274" t="inlineStr">
        <is>
          <t>FC</t>
        </is>
      </c>
      <c r="D274" t="inlineStr">
        <is>
          <t>Home People</t>
        </is>
      </c>
      <c r="E274" t="inlineStr">
        <is>
          <t>F_HOUSEMEMBER</t>
        </is>
      </c>
      <c r="F274" t="n">
        <v>1031</v>
      </c>
      <c r="G274" t="n">
        <v>0</v>
      </c>
      <c r="H274" t="n">
        <v>2</v>
      </c>
      <c r="I274" t="n">
        <v>2</v>
      </c>
      <c r="J274" t="n">
        <v>1029</v>
      </c>
      <c r="K274" t="inlineStr">
        <is>
          <t>1</t>
        </is>
      </c>
      <c r="L274" t="n">
        <v>2</v>
      </c>
    </row>
    <row r="275">
      <c r="A275" t="inlineStr">
        <is>
          <t>Whites</t>
        </is>
      </c>
      <c r="B275" t="inlineStr">
        <is>
          <t>12/30/2021</t>
        </is>
      </c>
      <c r="C275" t="inlineStr">
        <is>
          <t>FC</t>
        </is>
      </c>
      <c r="D275" t="inlineStr">
        <is>
          <t>Staff Training</t>
        </is>
      </c>
      <c r="E275" t="inlineStr">
        <is>
          <t>F_THERAPIST_TRAINING</t>
        </is>
      </c>
      <c r="F275" t="n">
        <v>12548</v>
      </c>
      <c r="G275" t="n">
        <v>0</v>
      </c>
      <c r="H275" t="n">
        <v>0</v>
      </c>
      <c r="I275" t="n">
        <v>0</v>
      </c>
      <c r="J275" t="n">
        <v>12548</v>
      </c>
      <c r="K275" t="inlineStr">
        <is>
          <t>1</t>
        </is>
      </c>
      <c r="L275" t="n">
        <v>0</v>
      </c>
    </row>
    <row r="276">
      <c r="A276" t="inlineStr">
        <is>
          <t>Whites</t>
        </is>
      </c>
      <c r="B276" t="inlineStr">
        <is>
          <t>12/30/2021</t>
        </is>
      </c>
      <c r="C276" t="inlineStr">
        <is>
          <t>FC</t>
        </is>
      </c>
      <c r="D276" t="inlineStr">
        <is>
          <t>Professionals to Addess Book</t>
        </is>
      </c>
      <c r="E276" t="inlineStr">
        <is>
          <t>F_CONTACT</t>
        </is>
      </c>
      <c r="F276" t="n">
        <v>49</v>
      </c>
      <c r="G276" t="n">
        <v>0</v>
      </c>
      <c r="H276" t="n">
        <v>49</v>
      </c>
      <c r="I276" t="n">
        <v>49</v>
      </c>
      <c r="J276" t="n">
        <v>0</v>
      </c>
      <c r="K276" t="inlineStr">
        <is>
          <t>1</t>
        </is>
      </c>
      <c r="L276" t="n">
        <v>49</v>
      </c>
    </row>
    <row r="277">
      <c r="A277" t="inlineStr">
        <is>
          <t>Whites</t>
        </is>
      </c>
      <c r="B277" t="inlineStr">
        <is>
          <t>12/30/2021</t>
        </is>
      </c>
      <c r="C277" t="inlineStr">
        <is>
          <t>FC</t>
        </is>
      </c>
      <c r="D277" t="inlineStr">
        <is>
          <t>Clients</t>
        </is>
      </c>
      <c r="E277" t="inlineStr">
        <is>
          <t>F_CLIENT</t>
        </is>
      </c>
      <c r="F277" t="n">
        <v>9497</v>
      </c>
      <c r="G277" t="n">
        <v>111</v>
      </c>
      <c r="H277" t="n">
        <v>9386</v>
      </c>
      <c r="I277" t="n">
        <v>9497</v>
      </c>
      <c r="J277" t="n">
        <v>0</v>
      </c>
      <c r="K277" t="inlineStr">
        <is>
          <t>67</t>
        </is>
      </c>
      <c r="L277" t="n">
        <v>141.7462686567164</v>
      </c>
    </row>
    <row r="278">
      <c r="A278" t="inlineStr">
        <is>
          <t>Whites</t>
        </is>
      </c>
      <c r="B278" t="inlineStr">
        <is>
          <t>12/30/2021</t>
        </is>
      </c>
      <c r="C278" t="inlineStr">
        <is>
          <t>FC</t>
        </is>
      </c>
      <c r="D278" t="inlineStr">
        <is>
          <t>Assign Staff &gt; Clients</t>
        </is>
      </c>
      <c r="E278" t="inlineStr">
        <is>
          <t>F_CLIENT</t>
        </is>
      </c>
      <c r="F278" t="n">
        <v>1206</v>
      </c>
      <c r="G278" t="n">
        <v>0</v>
      </c>
      <c r="H278" t="n">
        <v>780</v>
      </c>
      <c r="I278" t="n">
        <v>780</v>
      </c>
      <c r="J278" t="n">
        <v>426</v>
      </c>
      <c r="K278" t="inlineStr">
        <is>
          <t>23</t>
        </is>
      </c>
      <c r="L278" t="n">
        <v>33.91304347826087</v>
      </c>
    </row>
    <row r="279">
      <c r="A279" t="inlineStr">
        <is>
          <t>Whites</t>
        </is>
      </c>
      <c r="B279" t="inlineStr">
        <is>
          <t>12/30/2021</t>
        </is>
      </c>
      <c r="C279" t="inlineStr">
        <is>
          <t>FC</t>
        </is>
      </c>
      <c r="D279" t="inlineStr">
        <is>
          <t>Homes</t>
        </is>
      </c>
      <c r="E279" t="inlineStr">
        <is>
          <t>F_PROVIDER</t>
        </is>
      </c>
      <c r="F279" t="n">
        <v>622</v>
      </c>
      <c r="G279" t="n">
        <v>2</v>
      </c>
      <c r="H279" t="n">
        <v>620</v>
      </c>
      <c r="I279" t="n">
        <v>622</v>
      </c>
      <c r="J279" t="n">
        <v>0</v>
      </c>
      <c r="K279" t="inlineStr">
        <is>
          <t>4</t>
        </is>
      </c>
      <c r="L279" t="n">
        <v>155.5</v>
      </c>
    </row>
    <row r="280">
      <c r="A280" t="inlineStr">
        <is>
          <t>Whites</t>
        </is>
      </c>
      <c r="B280" t="inlineStr">
        <is>
          <t>12/30/2021</t>
        </is>
      </c>
      <c r="C280" t="inlineStr">
        <is>
          <t>FC</t>
        </is>
      </c>
      <c r="D280" t="inlineStr">
        <is>
          <t>Assign Staff &gt; Homes</t>
        </is>
      </c>
      <c r="E280" t="inlineStr">
        <is>
          <t>F_PROVIDER</t>
        </is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0.5</v>
      </c>
      <c r="L280" t="n">
        <v>0</v>
      </c>
    </row>
    <row r="281">
      <c r="A281" t="inlineStr">
        <is>
          <t>Whites</t>
        </is>
      </c>
      <c r="B281" t="inlineStr">
        <is>
          <t>12/30/2021</t>
        </is>
      </c>
      <c r="C281" t="inlineStr">
        <is>
          <t>FC</t>
        </is>
      </c>
      <c r="D281" t="inlineStr">
        <is>
          <t>Placements</t>
        </is>
      </c>
      <c r="E281" t="inlineStr">
        <is>
          <t>F_PLACEMENT</t>
        </is>
      </c>
      <c r="F281" t="n">
        <v>2514</v>
      </c>
      <c r="G281" t="n">
        <v>0</v>
      </c>
      <c r="H281" t="n">
        <v>717</v>
      </c>
      <c r="I281" t="n">
        <v>717</v>
      </c>
      <c r="J281" t="n">
        <v>1797</v>
      </c>
      <c r="K281" t="inlineStr">
        <is>
          <t>10</t>
        </is>
      </c>
      <c r="L281" t="n">
        <v>71.7</v>
      </c>
    </row>
    <row r="282">
      <c r="A282" t="inlineStr">
        <is>
          <t>Whites</t>
        </is>
      </c>
      <c r="B282" t="inlineStr">
        <is>
          <t>12/30/2021</t>
        </is>
      </c>
      <c r="C282" t="inlineStr">
        <is>
          <t>FC</t>
        </is>
      </c>
      <c r="D282" t="inlineStr">
        <is>
          <t>Medications</t>
        </is>
      </c>
      <c r="E282" t="inlineStr">
        <is>
          <t>F_MEDICATION</t>
        </is>
      </c>
      <c r="F282" t="n">
        <v>5001</v>
      </c>
      <c r="G282" t="n">
        <v>0</v>
      </c>
      <c r="H282" t="n">
        <v>1806</v>
      </c>
      <c r="I282" t="n">
        <v>1806</v>
      </c>
      <c r="J282" t="n">
        <v>3195</v>
      </c>
      <c r="K282" t="inlineStr">
        <is>
          <t>20</t>
        </is>
      </c>
      <c r="L282" t="n">
        <v>90.3</v>
      </c>
    </row>
    <row r="283">
      <c r="A283" t="inlineStr">
        <is>
          <t>Whites</t>
        </is>
      </c>
      <c r="B283" t="inlineStr">
        <is>
          <t>12/30/2021</t>
        </is>
      </c>
      <c r="C283" t="inlineStr">
        <is>
          <t>FC</t>
        </is>
      </c>
      <c r="D283" t="inlineStr">
        <is>
          <t>Goals</t>
        </is>
      </c>
      <c r="E283" t="inlineStr">
        <is>
          <t>F_GOAL</t>
        </is>
      </c>
      <c r="F283" t="n">
        <v>7910</v>
      </c>
      <c r="G283" t="n">
        <v>0</v>
      </c>
      <c r="H283" t="n">
        <v>3029</v>
      </c>
      <c r="I283" t="n">
        <v>3029</v>
      </c>
      <c r="J283" t="n">
        <v>4881</v>
      </c>
      <c r="K283" t="inlineStr">
        <is>
          <t>6</t>
        </is>
      </c>
      <c r="L283" t="n">
        <v>504.8333333333333</v>
      </c>
    </row>
    <row r="284">
      <c r="A284" t="inlineStr">
        <is>
          <t>Whites</t>
        </is>
      </c>
      <c r="B284" t="inlineStr">
        <is>
          <t>12/30/2021</t>
        </is>
      </c>
      <c r="C284" t="inlineStr">
        <is>
          <t>FC</t>
        </is>
      </c>
      <c r="D284" t="inlineStr">
        <is>
          <t>ICD</t>
        </is>
      </c>
      <c r="E284" t="inlineStr">
        <is>
          <t>F_CLIENT</t>
        </is>
      </c>
      <c r="F284" t="n">
        <v>1149</v>
      </c>
      <c r="G284" t="n">
        <v>0</v>
      </c>
      <c r="H284" t="n">
        <v>80</v>
      </c>
      <c r="I284" t="n">
        <v>80</v>
      </c>
      <c r="J284" t="n">
        <v>1069</v>
      </c>
      <c r="K284" t="inlineStr">
        <is>
          <t>4</t>
        </is>
      </c>
      <c r="L284" t="n">
        <v>20</v>
      </c>
    </row>
    <row r="285">
      <c r="A285" t="inlineStr">
        <is>
          <t>Whites</t>
        </is>
      </c>
      <c r="B285" t="inlineStr">
        <is>
          <t>12/30/2021</t>
        </is>
      </c>
      <c r="C285" t="inlineStr">
        <is>
          <t>FC</t>
        </is>
      </c>
      <c r="D285" t="inlineStr">
        <is>
          <t>Case People</t>
        </is>
      </c>
      <c r="E285" t="inlineStr">
        <is>
          <t>F_RELATIONSHIP</t>
        </is>
      </c>
      <c r="F285" t="n">
        <v>7648</v>
      </c>
      <c r="G285" t="n">
        <v>0</v>
      </c>
      <c r="H285" t="n">
        <v>2594</v>
      </c>
      <c r="I285" t="n">
        <v>2594</v>
      </c>
      <c r="J285" t="n">
        <v>5054</v>
      </c>
      <c r="K285" t="inlineStr">
        <is>
          <t>20</t>
        </is>
      </c>
      <c r="L285" t="n">
        <v>129.7</v>
      </c>
    </row>
    <row r="286">
      <c r="A286" t="inlineStr">
        <is>
          <t>Whites</t>
        </is>
      </c>
      <c r="B286" t="inlineStr">
        <is>
          <t>12/30/2021</t>
        </is>
      </c>
      <c r="C286" t="inlineStr">
        <is>
          <t>FC</t>
        </is>
      </c>
      <c r="D286" t="inlineStr">
        <is>
          <t>Home People</t>
        </is>
      </c>
      <c r="E286" t="inlineStr">
        <is>
          <t>F_HOUSEMEMBER</t>
        </is>
      </c>
      <c r="F286" t="n">
        <v>1031</v>
      </c>
      <c r="G286" t="n">
        <v>0</v>
      </c>
      <c r="H286" t="n">
        <v>495</v>
      </c>
      <c r="I286" t="n">
        <v>495</v>
      </c>
      <c r="J286" t="n">
        <v>536</v>
      </c>
      <c r="K286" t="inlineStr">
        <is>
          <t>2</t>
        </is>
      </c>
      <c r="L286" t="n">
        <v>247.5</v>
      </c>
    </row>
    <row r="287">
      <c r="A287" t="inlineStr">
        <is>
          <t>Whites</t>
        </is>
      </c>
      <c r="B287" t="inlineStr">
        <is>
          <t>12/30/2021</t>
        </is>
      </c>
      <c r="C287" t="inlineStr">
        <is>
          <t>FC</t>
        </is>
      </c>
      <c r="D287" t="inlineStr">
        <is>
          <t>Staff Training</t>
        </is>
      </c>
      <c r="E287" t="inlineStr">
        <is>
          <t>F_THERAPIST_TRAINING</t>
        </is>
      </c>
      <c r="F287" t="n">
        <v>12548</v>
      </c>
      <c r="G287" t="n">
        <v>0</v>
      </c>
      <c r="H287" t="n">
        <v>0</v>
      </c>
      <c r="I287" t="n">
        <v>0</v>
      </c>
      <c r="J287" t="n">
        <v>12548</v>
      </c>
      <c r="K287" t="inlineStr">
        <is>
          <t>2</t>
        </is>
      </c>
      <c r="L287" t="n">
        <v>0</v>
      </c>
    </row>
    <row r="288">
      <c r="A288" t="inlineStr">
        <is>
          <t>Whites</t>
        </is>
      </c>
      <c r="B288" t="inlineStr">
        <is>
          <t>12/30/2021</t>
        </is>
      </c>
      <c r="C288" t="inlineStr">
        <is>
          <t>FC</t>
        </is>
      </c>
      <c r="D288" t="inlineStr">
        <is>
          <t>Professionals to Addess Book</t>
        </is>
      </c>
      <c r="E288" t="inlineStr">
        <is>
          <t>F_CONTACT</t>
        </is>
      </c>
      <c r="F288" t="n">
        <v>49</v>
      </c>
      <c r="G288" t="n">
        <v>0</v>
      </c>
      <c r="H288" t="n">
        <v>49</v>
      </c>
      <c r="I288" t="n">
        <v>49</v>
      </c>
      <c r="J288" t="n">
        <v>0</v>
      </c>
      <c r="K288" t="inlineStr">
        <is>
          <t>1</t>
        </is>
      </c>
      <c r="L288" t="n">
        <v>49</v>
      </c>
    </row>
    <row r="289">
      <c r="A289" t="inlineStr">
        <is>
          <t>Whites</t>
        </is>
      </c>
      <c r="B289" t="inlineStr">
        <is>
          <t>12/30/2021</t>
        </is>
      </c>
      <c r="C289" t="inlineStr">
        <is>
          <t>FC</t>
        </is>
      </c>
      <c r="D289" t="inlineStr">
        <is>
          <t>Clients</t>
        </is>
      </c>
      <c r="E289" t="inlineStr">
        <is>
          <t>F_CLIENT</t>
        </is>
      </c>
      <c r="F289" t="n">
        <v>49</v>
      </c>
      <c r="G289" t="n">
        <v>0</v>
      </c>
      <c r="H289" t="n">
        <v>49</v>
      </c>
      <c r="I289" t="n">
        <v>49</v>
      </c>
      <c r="J289" t="n">
        <v>0</v>
      </c>
      <c r="K289" t="inlineStr">
        <is>
          <t>1</t>
        </is>
      </c>
      <c r="L289" t="n">
        <v>49</v>
      </c>
    </row>
    <row r="290">
      <c r="A290" t="inlineStr">
        <is>
          <t>Whites</t>
        </is>
      </c>
      <c r="B290" t="inlineStr">
        <is>
          <t>12/30/2021</t>
        </is>
      </c>
      <c r="C290" t="inlineStr">
        <is>
          <t>FC</t>
        </is>
      </c>
      <c r="D290" t="inlineStr">
        <is>
          <t>Assign Staff &gt; Clients</t>
        </is>
      </c>
      <c r="E290" t="inlineStr">
        <is>
          <t>F_CLIENT</t>
        </is>
      </c>
      <c r="F290" t="n">
        <v>31</v>
      </c>
      <c r="G290" t="n">
        <v>0</v>
      </c>
      <c r="H290" t="n">
        <v>17</v>
      </c>
      <c r="I290" t="n">
        <v>17</v>
      </c>
      <c r="J290" t="n">
        <v>14</v>
      </c>
      <c r="K290" t="inlineStr">
        <is>
          <t>1</t>
        </is>
      </c>
      <c r="L290" t="n">
        <v>17</v>
      </c>
    </row>
    <row r="291">
      <c r="A291" t="inlineStr">
        <is>
          <t>Whites</t>
        </is>
      </c>
      <c r="B291" t="inlineStr">
        <is>
          <t>12/30/2021</t>
        </is>
      </c>
      <c r="C291" t="inlineStr">
        <is>
          <t>FC</t>
        </is>
      </c>
      <c r="D291" t="inlineStr">
        <is>
          <t>Medications</t>
        </is>
      </c>
      <c r="E291" t="inlineStr">
        <is>
          <t>F_MEDICATION</t>
        </is>
      </c>
      <c r="F291" t="n">
        <v>5001</v>
      </c>
      <c r="G291" t="n">
        <v>0</v>
      </c>
      <c r="H291" t="n">
        <v>0</v>
      </c>
      <c r="I291" t="n">
        <v>0</v>
      </c>
      <c r="J291" t="n">
        <v>5001</v>
      </c>
      <c r="K291" t="inlineStr">
        <is>
          <t>2</t>
        </is>
      </c>
      <c r="L291" t="n">
        <v>0</v>
      </c>
    </row>
    <row r="292">
      <c r="A292" t="inlineStr">
        <is>
          <t>Whites</t>
        </is>
      </c>
      <c r="B292" t="inlineStr">
        <is>
          <t>12/30/2021</t>
        </is>
      </c>
      <c r="C292" t="inlineStr">
        <is>
          <t>FC</t>
        </is>
      </c>
      <c r="D292" t="inlineStr">
        <is>
          <t>Goals</t>
        </is>
      </c>
      <c r="E292" t="inlineStr">
        <is>
          <t>F_GOAL</t>
        </is>
      </c>
      <c r="F292" t="n">
        <v>7910</v>
      </c>
      <c r="G292" t="n">
        <v>0</v>
      </c>
      <c r="H292" t="n">
        <v>135</v>
      </c>
      <c r="I292" t="n">
        <v>135</v>
      </c>
      <c r="J292" t="n">
        <v>7775</v>
      </c>
      <c r="K292" t="inlineStr">
        <is>
          <t>3</t>
        </is>
      </c>
      <c r="L292" t="n">
        <v>45</v>
      </c>
    </row>
    <row r="293">
      <c r="A293" t="inlineStr">
        <is>
          <t>Whites</t>
        </is>
      </c>
      <c r="B293" t="inlineStr">
        <is>
          <t>12/30/2021</t>
        </is>
      </c>
      <c r="C293" t="inlineStr">
        <is>
          <t>FC</t>
        </is>
      </c>
      <c r="D293" t="inlineStr">
        <is>
          <t>ICD</t>
        </is>
      </c>
      <c r="E293" t="inlineStr">
        <is>
          <t>F_CLIENT</t>
        </is>
      </c>
      <c r="F293" t="n">
        <v>1149</v>
      </c>
      <c r="G293" t="n">
        <v>0</v>
      </c>
      <c r="H293" t="n">
        <v>0</v>
      </c>
      <c r="I293" t="n">
        <v>0</v>
      </c>
      <c r="J293" t="n">
        <v>1149</v>
      </c>
      <c r="K293" t="inlineStr">
        <is>
          <t>1</t>
        </is>
      </c>
      <c r="L293" t="n">
        <v>0</v>
      </c>
    </row>
    <row r="294">
      <c r="A294" t="inlineStr">
        <is>
          <t>Whites</t>
        </is>
      </c>
      <c r="B294" t="inlineStr">
        <is>
          <t>12/30/2021</t>
        </is>
      </c>
      <c r="C294" t="inlineStr">
        <is>
          <t>FC</t>
        </is>
      </c>
      <c r="D294" t="inlineStr">
        <is>
          <t>Case People</t>
        </is>
      </c>
      <c r="E294" t="inlineStr">
        <is>
          <t>F_RELATIONSHIP</t>
        </is>
      </c>
      <c r="F294" t="n">
        <v>7648</v>
      </c>
      <c r="G294" t="n">
        <v>0</v>
      </c>
      <c r="H294" t="n">
        <v>183</v>
      </c>
      <c r="I294" t="n">
        <v>183</v>
      </c>
      <c r="J294" t="n">
        <v>7465</v>
      </c>
      <c r="K294" t="inlineStr">
        <is>
          <t>3</t>
        </is>
      </c>
      <c r="L294" t="n">
        <v>61</v>
      </c>
    </row>
    <row r="295">
      <c r="A295" t="inlineStr">
        <is>
          <t>Whites</t>
        </is>
      </c>
      <c r="B295" t="inlineStr">
        <is>
          <t>12/30/2021</t>
        </is>
      </c>
      <c r="C295" t="inlineStr">
        <is>
          <t>FC</t>
        </is>
      </c>
      <c r="D295" t="inlineStr">
        <is>
          <t>Staff Training</t>
        </is>
      </c>
      <c r="E295" t="inlineStr">
        <is>
          <t>F_THERAPIST_TRAINING</t>
        </is>
      </c>
      <c r="F295" t="n">
        <v>12548</v>
      </c>
      <c r="G295" t="n">
        <v>0</v>
      </c>
      <c r="H295" t="n">
        <v>0</v>
      </c>
      <c r="I295" t="n">
        <v>0</v>
      </c>
      <c r="J295" t="n">
        <v>12548</v>
      </c>
      <c r="K295" t="inlineStr">
        <is>
          <t>3</t>
        </is>
      </c>
      <c r="L295" t="n">
        <v>0</v>
      </c>
    </row>
    <row r="296">
      <c r="A296" t="inlineStr">
        <is>
          <t>Whites</t>
        </is>
      </c>
      <c r="B296" t="inlineStr">
        <is>
          <t>12/30/2021</t>
        </is>
      </c>
      <c r="C296" t="inlineStr">
        <is>
          <t>FC</t>
        </is>
      </c>
      <c r="D296" t="inlineStr">
        <is>
          <t>Professionals to Addess Book</t>
        </is>
      </c>
      <c r="E296" t="inlineStr">
        <is>
          <t>F_CONTACT</t>
        </is>
      </c>
      <c r="F296" t="n">
        <v>49</v>
      </c>
      <c r="G296" t="n">
        <v>0</v>
      </c>
      <c r="H296" t="n">
        <v>49</v>
      </c>
      <c r="I296" t="n">
        <v>49</v>
      </c>
      <c r="J296" t="n">
        <v>0</v>
      </c>
      <c r="K296" t="inlineStr">
        <is>
          <t>1</t>
        </is>
      </c>
      <c r="L296" t="n">
        <v>49</v>
      </c>
    </row>
    <row r="297">
      <c r="A297" t="inlineStr">
        <is>
          <t>Whites</t>
        </is>
      </c>
      <c r="B297" t="inlineStr">
        <is>
          <t>12/30/2021</t>
        </is>
      </c>
      <c r="C297" t="inlineStr">
        <is>
          <t>FC</t>
        </is>
      </c>
      <c r="D297" t="inlineStr">
        <is>
          <t>Clients</t>
        </is>
      </c>
      <c r="E297" t="inlineStr">
        <is>
          <t>F_CLIENT</t>
        </is>
      </c>
      <c r="F297" t="n">
        <v>1466</v>
      </c>
      <c r="G297" t="n">
        <v>9</v>
      </c>
      <c r="H297" t="n">
        <v>1457</v>
      </c>
      <c r="I297" t="n">
        <v>1466</v>
      </c>
      <c r="J297" t="n">
        <v>0</v>
      </c>
      <c r="K297" t="inlineStr">
        <is>
          <t>20</t>
        </is>
      </c>
      <c r="L297" t="n">
        <v>73.3</v>
      </c>
    </row>
    <row r="298">
      <c r="A298" t="inlineStr">
        <is>
          <t>Whites</t>
        </is>
      </c>
      <c r="B298" t="inlineStr">
        <is>
          <t>12/30/2021</t>
        </is>
      </c>
      <c r="C298" t="inlineStr">
        <is>
          <t>FC</t>
        </is>
      </c>
      <c r="D298" t="inlineStr">
        <is>
          <t>Assign Staff &gt; Clients</t>
        </is>
      </c>
      <c r="E298" t="inlineStr">
        <is>
          <t>F_CLIENT</t>
        </is>
      </c>
      <c r="F298" t="n">
        <v>103</v>
      </c>
      <c r="G298" t="n">
        <v>0</v>
      </c>
      <c r="H298" t="n">
        <v>52</v>
      </c>
      <c r="I298" t="n">
        <v>52</v>
      </c>
      <c r="J298" t="n">
        <v>51</v>
      </c>
      <c r="K298" t="inlineStr">
        <is>
          <t>2</t>
        </is>
      </c>
      <c r="L298" t="n">
        <v>26</v>
      </c>
    </row>
    <row r="299">
      <c r="A299" t="inlineStr">
        <is>
          <t>Whites</t>
        </is>
      </c>
      <c r="B299" t="inlineStr">
        <is>
          <t>12/30/2021</t>
        </is>
      </c>
      <c r="C299" t="inlineStr">
        <is>
          <t>FC</t>
        </is>
      </c>
      <c r="D299" t="inlineStr">
        <is>
          <t>Homes</t>
        </is>
      </c>
      <c r="E299" t="inlineStr">
        <is>
          <t>F_PROVIDER</t>
        </is>
      </c>
      <c r="F299" t="n">
        <v>11</v>
      </c>
      <c r="G299" t="n">
        <v>0</v>
      </c>
      <c r="H299" t="n">
        <v>11</v>
      </c>
      <c r="I299" t="n">
        <v>11</v>
      </c>
      <c r="J299" t="n">
        <v>0</v>
      </c>
      <c r="K299" t="inlineStr">
        <is>
          <t>1</t>
        </is>
      </c>
      <c r="L299" t="n">
        <v>11</v>
      </c>
    </row>
    <row r="300">
      <c r="A300" t="inlineStr">
        <is>
          <t>Whites</t>
        </is>
      </c>
      <c r="B300" t="inlineStr">
        <is>
          <t>12/30/2021</t>
        </is>
      </c>
      <c r="C300" t="inlineStr">
        <is>
          <t>FC</t>
        </is>
      </c>
      <c r="D300" t="inlineStr">
        <is>
          <t>Assign Staff &gt; Homes</t>
        </is>
      </c>
      <c r="E300" t="inlineStr">
        <is>
          <t>F_PROVIDER</t>
        </is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0.5</v>
      </c>
      <c r="L300" t="n">
        <v>0</v>
      </c>
    </row>
    <row r="301">
      <c r="A301" t="inlineStr">
        <is>
          <t>Whites</t>
        </is>
      </c>
      <c r="B301" t="inlineStr">
        <is>
          <t>12/30/2021</t>
        </is>
      </c>
      <c r="C301" t="inlineStr">
        <is>
          <t>FC</t>
        </is>
      </c>
      <c r="D301" t="inlineStr">
        <is>
          <t>Placements</t>
        </is>
      </c>
      <c r="E301" t="inlineStr">
        <is>
          <t>F_PLACEMENT</t>
        </is>
      </c>
      <c r="F301" t="n">
        <v>2514</v>
      </c>
      <c r="G301" t="n">
        <v>0</v>
      </c>
      <c r="H301" t="n">
        <v>836</v>
      </c>
      <c r="I301" t="n">
        <v>836</v>
      </c>
      <c r="J301" t="n">
        <v>1678</v>
      </c>
      <c r="K301" t="inlineStr">
        <is>
          <t>14</t>
        </is>
      </c>
      <c r="L301" t="n">
        <v>59.71428571428572</v>
      </c>
    </row>
    <row r="302">
      <c r="A302" t="inlineStr">
        <is>
          <t>Whites</t>
        </is>
      </c>
      <c r="B302" t="inlineStr">
        <is>
          <t>12/30/2021</t>
        </is>
      </c>
      <c r="C302" t="inlineStr">
        <is>
          <t>FC</t>
        </is>
      </c>
      <c r="D302" t="inlineStr">
        <is>
          <t>Medications</t>
        </is>
      </c>
      <c r="E302" t="inlineStr">
        <is>
          <t>F_MEDICATION</t>
        </is>
      </c>
      <c r="F302" t="n">
        <v>5001</v>
      </c>
      <c r="G302" t="n">
        <v>0</v>
      </c>
      <c r="H302" t="n">
        <v>2501</v>
      </c>
      <c r="I302" t="n">
        <v>2501</v>
      </c>
      <c r="J302" t="n">
        <v>2500</v>
      </c>
      <c r="K302" t="inlineStr">
        <is>
          <t>11</t>
        </is>
      </c>
      <c r="L302" t="n">
        <v>227.3636363636364</v>
      </c>
    </row>
    <row r="303">
      <c r="A303" t="inlineStr">
        <is>
          <t>Whites</t>
        </is>
      </c>
      <c r="B303" t="inlineStr">
        <is>
          <t>12/30/2021</t>
        </is>
      </c>
      <c r="C303" t="inlineStr">
        <is>
          <t>FC</t>
        </is>
      </c>
      <c r="D303" t="inlineStr">
        <is>
          <t>Goals</t>
        </is>
      </c>
      <c r="E303" t="inlineStr">
        <is>
          <t>F_GOAL</t>
        </is>
      </c>
      <c r="F303" t="n">
        <v>7910</v>
      </c>
      <c r="G303" t="n">
        <v>0</v>
      </c>
      <c r="H303" t="n">
        <v>4127</v>
      </c>
      <c r="I303" t="n">
        <v>4127</v>
      </c>
      <c r="J303" t="n">
        <v>3783</v>
      </c>
      <c r="K303" t="inlineStr">
        <is>
          <t>7</t>
        </is>
      </c>
      <c r="L303" t="n">
        <v>589.5714285714286</v>
      </c>
    </row>
    <row r="304">
      <c r="A304" t="inlineStr">
        <is>
          <t>Whites</t>
        </is>
      </c>
      <c r="B304" t="inlineStr">
        <is>
          <t>12/30/2021</t>
        </is>
      </c>
      <c r="C304" t="inlineStr">
        <is>
          <t>FC</t>
        </is>
      </c>
      <c r="D304" t="inlineStr">
        <is>
          <t>ICD</t>
        </is>
      </c>
      <c r="E304" t="inlineStr">
        <is>
          <t>F_CLIENT</t>
        </is>
      </c>
      <c r="F304" t="n">
        <v>1149</v>
      </c>
      <c r="G304" t="n">
        <v>0</v>
      </c>
      <c r="H304" t="n">
        <v>925</v>
      </c>
      <c r="I304" t="n">
        <v>925</v>
      </c>
      <c r="J304" t="n">
        <v>224</v>
      </c>
      <c r="K304" t="inlineStr">
        <is>
          <t>26</t>
        </is>
      </c>
      <c r="L304" t="n">
        <v>35.57692307692308</v>
      </c>
    </row>
    <row r="305">
      <c r="A305" t="inlineStr">
        <is>
          <t>Whites</t>
        </is>
      </c>
      <c r="B305" t="inlineStr">
        <is>
          <t>12/30/2021</t>
        </is>
      </c>
      <c r="C305" t="inlineStr">
        <is>
          <t>FC</t>
        </is>
      </c>
      <c r="D305" t="inlineStr">
        <is>
          <t>Case People</t>
        </is>
      </c>
      <c r="E305" t="inlineStr">
        <is>
          <t>F_RELATIONSHIP</t>
        </is>
      </c>
      <c r="F305" t="n">
        <v>7648</v>
      </c>
      <c r="G305" t="n">
        <v>0</v>
      </c>
      <c r="H305" t="n">
        <v>4112</v>
      </c>
      <c r="I305" t="n">
        <v>4112</v>
      </c>
      <c r="J305" t="n">
        <v>3536</v>
      </c>
      <c r="K305" t="inlineStr">
        <is>
          <t>12</t>
        </is>
      </c>
      <c r="L305" t="n">
        <v>342.6666666666667</v>
      </c>
    </row>
    <row r="306">
      <c r="A306" t="inlineStr">
        <is>
          <t>Whites</t>
        </is>
      </c>
      <c r="B306" t="inlineStr">
        <is>
          <t>12/30/2021</t>
        </is>
      </c>
      <c r="C306" t="inlineStr">
        <is>
          <t>FC</t>
        </is>
      </c>
      <c r="D306" t="inlineStr">
        <is>
          <t>Home People</t>
        </is>
      </c>
      <c r="E306" t="inlineStr">
        <is>
          <t>F_HOUSEMEMBER</t>
        </is>
      </c>
      <c r="F306" t="n">
        <v>1031</v>
      </c>
      <c r="G306" t="n">
        <v>0</v>
      </c>
      <c r="H306" t="n">
        <v>2</v>
      </c>
      <c r="I306" t="n">
        <v>2</v>
      </c>
      <c r="J306" t="n">
        <v>1029</v>
      </c>
      <c r="K306" t="inlineStr">
        <is>
          <t>1</t>
        </is>
      </c>
      <c r="L306" t="n">
        <v>2</v>
      </c>
    </row>
    <row r="307">
      <c r="A307" t="inlineStr">
        <is>
          <t>Whites</t>
        </is>
      </c>
      <c r="B307" t="inlineStr">
        <is>
          <t>12/30/2021</t>
        </is>
      </c>
      <c r="C307" t="inlineStr">
        <is>
          <t>FC</t>
        </is>
      </c>
      <c r="D307" t="inlineStr">
        <is>
          <t>Staff Training</t>
        </is>
      </c>
      <c r="E307" t="inlineStr">
        <is>
          <t>F_THERAPIST_TRAINING</t>
        </is>
      </c>
      <c r="F307" t="n">
        <v>12548</v>
      </c>
      <c r="G307" t="n">
        <v>0</v>
      </c>
      <c r="H307" t="n">
        <v>27</v>
      </c>
      <c r="I307" t="n">
        <v>27</v>
      </c>
      <c r="J307" t="n">
        <v>12521</v>
      </c>
      <c r="K307" t="inlineStr">
        <is>
          <t>1</t>
        </is>
      </c>
      <c r="L307" t="n">
        <v>27</v>
      </c>
    </row>
    <row r="308">
      <c r="A308" t="inlineStr">
        <is>
          <t>Whites</t>
        </is>
      </c>
      <c r="B308" t="inlineStr">
        <is>
          <t>12/30/2021</t>
        </is>
      </c>
      <c r="C308" t="inlineStr">
        <is>
          <t>FC</t>
        </is>
      </c>
      <c r="D308" t="inlineStr">
        <is>
          <t>Professionals to Addess Book</t>
        </is>
      </c>
      <c r="E308" t="inlineStr">
        <is>
          <t>F_CONTACT</t>
        </is>
      </c>
      <c r="F308" t="n">
        <v>49</v>
      </c>
      <c r="G308" t="n">
        <v>0</v>
      </c>
      <c r="H308" t="n">
        <v>49</v>
      </c>
      <c r="I308" t="n">
        <v>49</v>
      </c>
      <c r="J308" t="n">
        <v>0</v>
      </c>
      <c r="K308" t="inlineStr">
        <is>
          <t>1</t>
        </is>
      </c>
      <c r="L308" t="n">
        <v>49</v>
      </c>
    </row>
    <row r="309">
      <c r="A309" t="inlineStr">
        <is>
          <t>Whites</t>
        </is>
      </c>
      <c r="B309" t="inlineStr">
        <is>
          <t>12/30/2021</t>
        </is>
      </c>
      <c r="C309" t="inlineStr">
        <is>
          <t>GCM</t>
        </is>
      </c>
      <c r="D309" t="inlineStr">
        <is>
          <t>Clients</t>
        </is>
      </c>
      <c r="E309" t="inlineStr">
        <is>
          <t>F_CLIENT</t>
        </is>
      </c>
      <c r="F309" t="n">
        <v>87</v>
      </c>
      <c r="G309" t="n">
        <v>0</v>
      </c>
      <c r="H309" t="n">
        <v>87</v>
      </c>
      <c r="I309" t="n">
        <v>87</v>
      </c>
      <c r="J309" t="n">
        <v>0</v>
      </c>
      <c r="K309" t="inlineStr">
        <is>
          <t>1</t>
        </is>
      </c>
      <c r="L309" t="n">
        <v>87</v>
      </c>
    </row>
    <row r="310">
      <c r="A310" t="inlineStr">
        <is>
          <t>Whites</t>
        </is>
      </c>
      <c r="B310" t="inlineStr">
        <is>
          <t>12/30/2021</t>
        </is>
      </c>
      <c r="C310" t="inlineStr">
        <is>
          <t>GCM</t>
        </is>
      </c>
      <c r="D310" t="inlineStr">
        <is>
          <t>Assign Staff &gt; Clients</t>
        </is>
      </c>
      <c r="E310" t="inlineStr">
        <is>
          <t>F_CLIENT</t>
        </is>
      </c>
      <c r="F310" t="n">
        <v>103</v>
      </c>
      <c r="G310" t="n">
        <v>0</v>
      </c>
      <c r="H310" t="n">
        <v>0</v>
      </c>
      <c r="I310" t="n">
        <v>0</v>
      </c>
      <c r="J310" t="n">
        <v>103</v>
      </c>
      <c r="K310" t="n">
        <v>0.5</v>
      </c>
      <c r="L310" t="n">
        <v>0</v>
      </c>
    </row>
    <row r="311">
      <c r="A311" t="inlineStr">
        <is>
          <t>Whites</t>
        </is>
      </c>
      <c r="B311" t="inlineStr">
        <is>
          <t>12/30/2021</t>
        </is>
      </c>
      <c r="C311" t="inlineStr">
        <is>
          <t>GCM</t>
        </is>
      </c>
      <c r="D311" t="inlineStr">
        <is>
          <t>Medications</t>
        </is>
      </c>
      <c r="E311" t="inlineStr">
        <is>
          <t>F_MEDICATION</t>
        </is>
      </c>
      <c r="F311" t="n">
        <v>5001</v>
      </c>
      <c r="G311" t="n">
        <v>1</v>
      </c>
      <c r="H311" t="n">
        <v>0</v>
      </c>
      <c r="I311" t="n">
        <v>1</v>
      </c>
      <c r="J311" t="n">
        <v>5000</v>
      </c>
      <c r="K311" t="inlineStr">
        <is>
          <t>1</t>
        </is>
      </c>
      <c r="L311" t="n">
        <v>1</v>
      </c>
    </row>
    <row r="312">
      <c r="A312" t="inlineStr">
        <is>
          <t>Whites</t>
        </is>
      </c>
      <c r="B312" t="inlineStr">
        <is>
          <t>12/30/2021</t>
        </is>
      </c>
      <c r="C312" t="inlineStr">
        <is>
          <t>GCM</t>
        </is>
      </c>
      <c r="D312" t="inlineStr">
        <is>
          <t>ICD</t>
        </is>
      </c>
      <c r="E312" t="inlineStr">
        <is>
          <t>F_CLIENT</t>
        </is>
      </c>
      <c r="F312" t="n">
        <v>1149</v>
      </c>
      <c r="G312" t="n">
        <v>0</v>
      </c>
      <c r="H312" t="n">
        <v>2</v>
      </c>
      <c r="I312" t="n">
        <v>2</v>
      </c>
      <c r="J312" t="n">
        <v>1147</v>
      </c>
      <c r="K312" t="inlineStr">
        <is>
          <t>1</t>
        </is>
      </c>
      <c r="L312" t="n">
        <v>2</v>
      </c>
    </row>
    <row r="313">
      <c r="A313" t="inlineStr">
        <is>
          <t>Whites</t>
        </is>
      </c>
      <c r="B313" t="inlineStr">
        <is>
          <t>12/30/2021</t>
        </is>
      </c>
      <c r="C313" t="inlineStr">
        <is>
          <t>GCM</t>
        </is>
      </c>
      <c r="D313" t="inlineStr">
        <is>
          <t>Clients</t>
        </is>
      </c>
      <c r="E313" t="inlineStr">
        <is>
          <t>F_CLIENT</t>
        </is>
      </c>
      <c r="F313" t="n">
        <v>714</v>
      </c>
      <c r="G313" t="n">
        <v>0</v>
      </c>
      <c r="H313" t="n">
        <v>708</v>
      </c>
      <c r="I313" t="n">
        <v>708</v>
      </c>
      <c r="J313" t="n">
        <v>6</v>
      </c>
      <c r="K313" t="inlineStr">
        <is>
          <t>2</t>
        </is>
      </c>
      <c r="L313" t="n">
        <v>354</v>
      </c>
    </row>
    <row r="314">
      <c r="A314" t="inlineStr">
        <is>
          <t>Whites</t>
        </is>
      </c>
      <c r="B314" t="inlineStr">
        <is>
          <t>12/30/2021</t>
        </is>
      </c>
      <c r="C314" t="inlineStr">
        <is>
          <t>GCM</t>
        </is>
      </c>
      <c r="D314" t="inlineStr">
        <is>
          <t>Assign Staff &gt; Clients</t>
        </is>
      </c>
      <c r="E314" t="inlineStr">
        <is>
          <t>F_CLIENT</t>
        </is>
      </c>
      <c r="F314" t="n">
        <v>671</v>
      </c>
      <c r="G314" t="n">
        <v>0</v>
      </c>
      <c r="H314" t="n">
        <v>0</v>
      </c>
      <c r="I314" t="n">
        <v>0</v>
      </c>
      <c r="J314" t="n">
        <v>671</v>
      </c>
      <c r="K314" t="n">
        <v>0.5</v>
      </c>
      <c r="L314" t="n">
        <v>0</v>
      </c>
    </row>
    <row r="315">
      <c r="A315" t="inlineStr">
        <is>
          <t>Whites</t>
        </is>
      </c>
      <c r="B315" t="inlineStr">
        <is>
          <t>12/30/2021</t>
        </is>
      </c>
      <c r="C315" t="inlineStr">
        <is>
          <t>GCM</t>
        </is>
      </c>
      <c r="D315" t="inlineStr">
        <is>
          <t>Medications</t>
        </is>
      </c>
      <c r="E315" t="inlineStr">
        <is>
          <t>F_MEDICATION</t>
        </is>
      </c>
      <c r="F315" t="n">
        <v>5001</v>
      </c>
      <c r="G315" t="n">
        <v>3328</v>
      </c>
      <c r="H315" t="n">
        <v>0</v>
      </c>
      <c r="I315" t="n">
        <v>3328</v>
      </c>
      <c r="J315" t="n">
        <v>1673</v>
      </c>
      <c r="K315" t="inlineStr">
        <is>
          <t>10</t>
        </is>
      </c>
      <c r="L315" t="n">
        <v>332.8</v>
      </c>
    </row>
    <row r="316">
      <c r="A316" t="inlineStr">
        <is>
          <t>Whites</t>
        </is>
      </c>
      <c r="B316" t="inlineStr">
        <is>
          <t>12/30/2021</t>
        </is>
      </c>
      <c r="C316" t="inlineStr">
        <is>
          <t>GCM</t>
        </is>
      </c>
      <c r="D316" t="inlineStr">
        <is>
          <t>Goals</t>
        </is>
      </c>
      <c r="E316" t="inlineStr">
        <is>
          <t>F_GOAL</t>
        </is>
      </c>
      <c r="F316" t="n">
        <v>7910</v>
      </c>
      <c r="G316" t="n">
        <v>0</v>
      </c>
      <c r="H316" t="n">
        <v>4868</v>
      </c>
      <c r="I316" t="n">
        <v>4868</v>
      </c>
      <c r="J316" t="n">
        <v>3042</v>
      </c>
      <c r="K316" t="inlineStr">
        <is>
          <t>11</t>
        </is>
      </c>
      <c r="L316" t="n">
        <v>442.5454545454546</v>
      </c>
    </row>
    <row r="317">
      <c r="A317" t="inlineStr">
        <is>
          <t>Whites</t>
        </is>
      </c>
      <c r="B317" t="inlineStr">
        <is>
          <t>12/30/2021</t>
        </is>
      </c>
      <c r="C317" t="inlineStr">
        <is>
          <t>GCM</t>
        </is>
      </c>
      <c r="D317" t="inlineStr">
        <is>
          <t>ICD</t>
        </is>
      </c>
      <c r="E317" t="inlineStr">
        <is>
          <t>F_CLIENT</t>
        </is>
      </c>
      <c r="F317" t="n">
        <v>1149</v>
      </c>
      <c r="G317" t="n">
        <v>0</v>
      </c>
      <c r="H317" t="n">
        <v>1095</v>
      </c>
      <c r="I317" t="n">
        <v>1095</v>
      </c>
      <c r="J317" t="n">
        <v>54</v>
      </c>
      <c r="K317" t="inlineStr">
        <is>
          <t>11</t>
        </is>
      </c>
      <c r="L317" t="n">
        <v>99.54545454545455</v>
      </c>
    </row>
    <row r="318">
      <c r="A318" t="inlineStr">
        <is>
          <t>Whites</t>
        </is>
      </c>
      <c r="B318" t="inlineStr">
        <is>
          <t>12/30/2021</t>
        </is>
      </c>
      <c r="C318" t="inlineStr">
        <is>
          <t>GCM</t>
        </is>
      </c>
      <c r="D318" t="inlineStr">
        <is>
          <t>Case People</t>
        </is>
      </c>
      <c r="E318" t="inlineStr">
        <is>
          <t>F_RELATIONSHIP</t>
        </is>
      </c>
      <c r="F318" t="n">
        <v>7648</v>
      </c>
      <c r="G318" t="n">
        <v>0</v>
      </c>
      <c r="H318" t="n">
        <v>4463</v>
      </c>
      <c r="I318" t="n">
        <v>4463</v>
      </c>
      <c r="J318" t="n">
        <v>3185</v>
      </c>
      <c r="K318" t="inlineStr">
        <is>
          <t>8</t>
        </is>
      </c>
      <c r="L318" t="n">
        <v>557.875</v>
      </c>
    </row>
    <row r="319">
      <c r="A319" t="inlineStr">
        <is>
          <t>Palmer Home</t>
        </is>
      </c>
      <c r="B319" t="inlineStr">
        <is>
          <t>2023-01-10</t>
        </is>
      </c>
      <c r="C319" t="inlineStr">
        <is>
          <t>FC</t>
        </is>
      </c>
      <c r="D319" t="inlineStr">
        <is>
          <t>Clients</t>
        </is>
      </c>
      <c r="E319" t="inlineStr">
        <is>
          <t>F_CLIENT</t>
        </is>
      </c>
      <c r="F319" t="n">
        <v>429</v>
      </c>
      <c r="G319" t="n">
        <v>0</v>
      </c>
      <c r="H319" t="n">
        <v>429</v>
      </c>
      <c r="I319" t="n">
        <v>429</v>
      </c>
      <c r="J319" t="n">
        <v>0</v>
      </c>
      <c r="K319" t="inlineStr">
        <is>
          <t>20</t>
        </is>
      </c>
      <c r="L319" t="n">
        <v>21.45</v>
      </c>
    </row>
    <row r="320">
      <c r="A320" t="inlineStr">
        <is>
          <t>Palmer Home</t>
        </is>
      </c>
      <c r="B320" t="inlineStr">
        <is>
          <t>2023-01-10</t>
        </is>
      </c>
      <c r="C320" t="inlineStr">
        <is>
          <t>FC</t>
        </is>
      </c>
      <c r="D320" t="inlineStr">
        <is>
          <t>Assign Staff &gt; Clients</t>
        </is>
      </c>
      <c r="E320" t="inlineStr">
        <is>
          <t>F_CLIENT</t>
        </is>
      </c>
      <c r="F320" t="n">
        <v>104</v>
      </c>
      <c r="G320" t="n">
        <v>0</v>
      </c>
      <c r="H320" t="n">
        <v>104</v>
      </c>
      <c r="I320" t="n">
        <v>104</v>
      </c>
      <c r="J320" t="n">
        <v>0</v>
      </c>
      <c r="K320" t="inlineStr">
        <is>
          <t>3</t>
        </is>
      </c>
      <c r="L320" t="n">
        <v>34.66666666666666</v>
      </c>
    </row>
    <row r="321">
      <c r="A321" t="inlineStr">
        <is>
          <t>Palmer Home</t>
        </is>
      </c>
      <c r="B321" t="inlineStr">
        <is>
          <t>2023-01-10</t>
        </is>
      </c>
      <c r="C321" t="inlineStr">
        <is>
          <t>FC</t>
        </is>
      </c>
      <c r="D321" t="inlineStr">
        <is>
          <t>Homes</t>
        </is>
      </c>
      <c r="E321" t="inlineStr">
        <is>
          <t>F_PROVIDER</t>
        </is>
      </c>
      <c r="F321" t="n">
        <v>131</v>
      </c>
      <c r="G321" t="n">
        <v>0</v>
      </c>
      <c r="H321" t="n">
        <v>131</v>
      </c>
      <c r="I321" t="n">
        <v>131</v>
      </c>
      <c r="J321" t="n">
        <v>0</v>
      </c>
      <c r="K321" t="inlineStr">
        <is>
          <t>2</t>
        </is>
      </c>
      <c r="L321" t="n">
        <v>65.5</v>
      </c>
    </row>
    <row r="322">
      <c r="A322" t="inlineStr">
        <is>
          <t>Palmer Home</t>
        </is>
      </c>
      <c r="B322" t="inlineStr">
        <is>
          <t>2023-01-10</t>
        </is>
      </c>
      <c r="C322" t="inlineStr">
        <is>
          <t>FC</t>
        </is>
      </c>
      <c r="D322" t="inlineStr">
        <is>
          <t>Assign Staff &gt; Homes</t>
        </is>
      </c>
      <c r="E322" t="inlineStr">
        <is>
          <t>F_PROVIDER</t>
        </is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0.5</v>
      </c>
      <c r="L322" t="n">
        <v>0</v>
      </c>
    </row>
    <row r="323">
      <c r="A323" t="inlineStr">
        <is>
          <t>Palmer Home</t>
        </is>
      </c>
      <c r="B323" t="inlineStr">
        <is>
          <t>2023-01-10</t>
        </is>
      </c>
      <c r="C323" t="inlineStr">
        <is>
          <t>FC</t>
        </is>
      </c>
      <c r="D323" t="inlineStr">
        <is>
          <t>Placements</t>
        </is>
      </c>
      <c r="E323" t="inlineStr">
        <is>
          <t>F_PLACEMENT</t>
        </is>
      </c>
      <c r="F323" t="n">
        <v>1681</v>
      </c>
      <c r="G323" t="n">
        <v>0</v>
      </c>
      <c r="H323" t="n">
        <v>1603</v>
      </c>
      <c r="I323" t="n">
        <v>1603</v>
      </c>
      <c r="J323" t="n">
        <v>78</v>
      </c>
      <c r="K323" t="inlineStr">
        <is>
          <t>50</t>
        </is>
      </c>
      <c r="L323" t="n">
        <v>32.06</v>
      </c>
    </row>
    <row r="324">
      <c r="A324" t="inlineStr">
        <is>
          <t>Palmer Home</t>
        </is>
      </c>
      <c r="B324" t="inlineStr">
        <is>
          <t>2023-01-10</t>
        </is>
      </c>
      <c r="C324" t="inlineStr">
        <is>
          <t>FC</t>
        </is>
      </c>
      <c r="D324" t="inlineStr">
        <is>
          <t>Medications</t>
        </is>
      </c>
      <c r="E324" t="inlineStr">
        <is>
          <t>F_MEDICATION</t>
        </is>
      </c>
      <c r="F324" t="n">
        <v>428</v>
      </c>
      <c r="G324" t="n">
        <v>0</v>
      </c>
      <c r="H324" t="n">
        <v>425</v>
      </c>
      <c r="I324" t="n">
        <v>425</v>
      </c>
      <c r="J324" t="n">
        <v>3</v>
      </c>
      <c r="K324" t="inlineStr">
        <is>
          <t>2</t>
        </is>
      </c>
      <c r="L324" t="n">
        <v>212.5</v>
      </c>
    </row>
    <row r="325">
      <c r="A325" t="inlineStr">
        <is>
          <t>Palmer Home</t>
        </is>
      </c>
      <c r="B325" t="inlineStr">
        <is>
          <t>2023-01-10</t>
        </is>
      </c>
      <c r="C325" t="inlineStr">
        <is>
          <t>FC</t>
        </is>
      </c>
      <c r="D325" t="inlineStr">
        <is>
          <t>Goals</t>
        </is>
      </c>
      <c r="E325" t="inlineStr">
        <is>
          <t>F_GOAL</t>
        </is>
      </c>
      <c r="F325" t="n">
        <v>389</v>
      </c>
      <c r="G325" t="n">
        <v>0</v>
      </c>
      <c r="H325" t="n">
        <v>381</v>
      </c>
      <c r="I325" t="n">
        <v>381</v>
      </c>
      <c r="J325" t="n">
        <v>8</v>
      </c>
      <c r="K325" t="inlineStr">
        <is>
          <t>2</t>
        </is>
      </c>
      <c r="L325" t="n">
        <v>190.5</v>
      </c>
    </row>
    <row r="326">
      <c r="A326" t="inlineStr">
        <is>
          <t>Palmer Home</t>
        </is>
      </c>
      <c r="B326" t="inlineStr">
        <is>
          <t>2023-01-10</t>
        </is>
      </c>
      <c r="C326" t="inlineStr">
        <is>
          <t>FC</t>
        </is>
      </c>
      <c r="D326" t="inlineStr">
        <is>
          <t>Case People</t>
        </is>
      </c>
      <c r="E326" t="inlineStr">
        <is>
          <t>F_RELATIONSHIP</t>
        </is>
      </c>
      <c r="F326" t="n">
        <v>449</v>
      </c>
      <c r="G326" t="n">
        <v>0</v>
      </c>
      <c r="H326" t="n">
        <v>444</v>
      </c>
      <c r="I326" t="n">
        <v>444</v>
      </c>
      <c r="J326" t="n">
        <v>5</v>
      </c>
      <c r="K326" t="inlineStr">
        <is>
          <t>3</t>
        </is>
      </c>
      <c r="L326" t="n">
        <v>148</v>
      </c>
    </row>
    <row r="327">
      <c r="A327" t="inlineStr">
        <is>
          <t>Palmer Home</t>
        </is>
      </c>
      <c r="B327" t="inlineStr">
        <is>
          <t>2023-01-10</t>
        </is>
      </c>
      <c r="C327" t="inlineStr">
        <is>
          <t>FC</t>
        </is>
      </c>
      <c r="D327" t="inlineStr">
        <is>
          <t>Home People</t>
        </is>
      </c>
      <c r="E327" t="inlineStr">
        <is>
          <t>F_HOUSEMEMBER</t>
        </is>
      </c>
      <c r="F327" t="n">
        <v>30</v>
      </c>
      <c r="G327" t="n">
        <v>0</v>
      </c>
      <c r="H327" t="n">
        <v>23</v>
      </c>
      <c r="I327" t="n">
        <v>23</v>
      </c>
      <c r="J327" t="n">
        <v>7</v>
      </c>
      <c r="K327" t="n">
        <v>0.5</v>
      </c>
      <c r="L327" t="n">
        <v>46</v>
      </c>
    </row>
    <row r="328">
      <c r="A328" t="inlineStr">
        <is>
          <t>Palmer Home</t>
        </is>
      </c>
      <c r="B328" t="inlineStr">
        <is>
          <t>2023-01-10</t>
        </is>
      </c>
      <c r="C328" t="inlineStr">
        <is>
          <t>FC</t>
        </is>
      </c>
      <c r="D328" t="inlineStr">
        <is>
          <t>Caregiver Training</t>
        </is>
      </c>
      <c r="E328" t="inlineStr">
        <is>
          <t>F_HOME_ACTIVITY</t>
        </is>
      </c>
      <c r="F328" t="n">
        <v>9</v>
      </c>
      <c r="G328" t="n">
        <v>0</v>
      </c>
      <c r="H328" t="n">
        <v>0</v>
      </c>
      <c r="I328" t="n">
        <v>0</v>
      </c>
      <c r="J328" t="n">
        <v>9</v>
      </c>
      <c r="K328" t="n">
        <v>0.5</v>
      </c>
      <c r="L328" t="n">
        <v>0</v>
      </c>
    </row>
    <row r="329">
      <c r="A329" t="inlineStr">
        <is>
          <t>Palmer Home</t>
        </is>
      </c>
      <c r="B329" t="inlineStr">
        <is>
          <t>2023-01-10</t>
        </is>
      </c>
      <c r="C329" t="inlineStr">
        <is>
          <t>FC</t>
        </is>
      </c>
      <c r="D329" t="inlineStr">
        <is>
          <t>Staff Training</t>
        </is>
      </c>
      <c r="E329" t="inlineStr">
        <is>
          <t>F_THERAPIST_TRAINING</t>
        </is>
      </c>
      <c r="F329" t="n">
        <v>9</v>
      </c>
      <c r="G329" t="n">
        <v>0</v>
      </c>
      <c r="H329" t="n">
        <v>0</v>
      </c>
      <c r="I329" t="n">
        <v>0</v>
      </c>
      <c r="J329" t="n">
        <v>9</v>
      </c>
      <c r="K329" t="n">
        <v>0.5</v>
      </c>
      <c r="L329" t="n">
        <v>0</v>
      </c>
    </row>
    <row r="330">
      <c r="A330" t="inlineStr">
        <is>
          <t>Palmer Home</t>
        </is>
      </c>
      <c r="B330" t="inlineStr">
        <is>
          <t>2023-01-10</t>
        </is>
      </c>
      <c r="C330" t="inlineStr">
        <is>
          <t>FC</t>
        </is>
      </c>
      <c r="D330" t="inlineStr">
        <is>
          <t>Professionals to Addess Book</t>
        </is>
      </c>
      <c r="E330" t="inlineStr">
        <is>
          <t>F_CONTACT</t>
        </is>
      </c>
      <c r="F330" t="n">
        <v>17</v>
      </c>
      <c r="G330" t="n">
        <v>0</v>
      </c>
      <c r="H330" t="n">
        <v>17</v>
      </c>
      <c r="I330" t="n">
        <v>17</v>
      </c>
      <c r="J330" t="n">
        <v>0</v>
      </c>
      <c r="K330" t="n">
        <v>0.5</v>
      </c>
      <c r="L330" t="n">
        <v>34</v>
      </c>
    </row>
    <row r="331">
      <c r="A331" t="inlineStr">
        <is>
          <t>Palmer Home</t>
        </is>
      </c>
      <c r="B331" t="inlineStr">
        <is>
          <t>2023-01-10</t>
        </is>
      </c>
      <c r="C331" t="inlineStr">
        <is>
          <t>FC</t>
        </is>
      </c>
      <c r="D331" t="inlineStr">
        <is>
          <t>Clients</t>
        </is>
      </c>
      <c r="E331" t="inlineStr">
        <is>
          <t>F_CLIENT</t>
        </is>
      </c>
      <c r="F331" t="n">
        <v>1608</v>
      </c>
      <c r="G331" t="n">
        <v>8</v>
      </c>
      <c r="H331" t="n">
        <v>1600</v>
      </c>
      <c r="I331" t="n">
        <v>1608</v>
      </c>
      <c r="J331" t="n">
        <v>0</v>
      </c>
      <c r="K331" t="inlineStr">
        <is>
          <t>80</t>
        </is>
      </c>
      <c r="L331" t="n">
        <v>20.1</v>
      </c>
    </row>
    <row r="332">
      <c r="A332" t="inlineStr">
        <is>
          <t>Palmer Home</t>
        </is>
      </c>
      <c r="B332" t="inlineStr">
        <is>
          <t>2023-01-10</t>
        </is>
      </c>
      <c r="C332" t="inlineStr">
        <is>
          <t>FC</t>
        </is>
      </c>
      <c r="D332" t="inlineStr">
        <is>
          <t>Assign Staff &gt; Clients</t>
        </is>
      </c>
      <c r="E332" t="inlineStr">
        <is>
          <t>F_CLIENT</t>
        </is>
      </c>
      <c r="F332" t="n">
        <v>104</v>
      </c>
      <c r="G332" t="n">
        <v>0</v>
      </c>
      <c r="H332" t="n">
        <v>66</v>
      </c>
      <c r="I332" t="n">
        <v>66</v>
      </c>
      <c r="J332" t="n">
        <v>38</v>
      </c>
      <c r="K332" t="n">
        <v>0.5</v>
      </c>
      <c r="L332" t="n">
        <v>132</v>
      </c>
    </row>
    <row r="333">
      <c r="A333" t="inlineStr">
        <is>
          <t>Palmer Home</t>
        </is>
      </c>
      <c r="B333" t="inlineStr">
        <is>
          <t>2023-01-10</t>
        </is>
      </c>
      <c r="C333" t="inlineStr">
        <is>
          <t>FC</t>
        </is>
      </c>
      <c r="D333" t="inlineStr">
        <is>
          <t>Homes</t>
        </is>
      </c>
      <c r="E333" t="inlineStr">
        <is>
          <t>F_PROVIDER</t>
        </is>
      </c>
      <c r="F333" t="n">
        <v>74</v>
      </c>
      <c r="G333" t="n">
        <v>0</v>
      </c>
      <c r="H333" t="n">
        <v>74</v>
      </c>
      <c r="I333" t="n">
        <v>74</v>
      </c>
      <c r="J333" t="n">
        <v>0</v>
      </c>
      <c r="K333" t="inlineStr">
        <is>
          <t>1</t>
        </is>
      </c>
      <c r="L333" t="n">
        <v>74</v>
      </c>
    </row>
    <row r="334">
      <c r="A334" t="inlineStr">
        <is>
          <t>Palmer Home</t>
        </is>
      </c>
      <c r="B334" t="inlineStr">
        <is>
          <t>2023-01-10</t>
        </is>
      </c>
      <c r="C334" t="inlineStr">
        <is>
          <t>FC</t>
        </is>
      </c>
      <c r="D334" t="inlineStr">
        <is>
          <t>Assign Staff &gt; Homes</t>
        </is>
      </c>
      <c r="E334" t="inlineStr">
        <is>
          <t>F_PROVIDER</t>
        </is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0.5</v>
      </c>
      <c r="L334" t="n">
        <v>0</v>
      </c>
    </row>
    <row r="335">
      <c r="A335" t="inlineStr">
        <is>
          <t>Palmer Home</t>
        </is>
      </c>
      <c r="B335" t="inlineStr">
        <is>
          <t>2023-01-10</t>
        </is>
      </c>
      <c r="C335" t="inlineStr">
        <is>
          <t>FC</t>
        </is>
      </c>
      <c r="D335" t="inlineStr">
        <is>
          <t>Placements</t>
        </is>
      </c>
      <c r="E335" t="inlineStr">
        <is>
          <t>F_PLACEMENT</t>
        </is>
      </c>
      <c r="F335" t="n">
        <v>1681</v>
      </c>
      <c r="G335" t="n">
        <v>0</v>
      </c>
      <c r="H335" t="n">
        <v>1603</v>
      </c>
      <c r="I335" t="n">
        <v>1603</v>
      </c>
      <c r="J335" t="n">
        <v>78</v>
      </c>
      <c r="K335" t="inlineStr">
        <is>
          <t>50</t>
        </is>
      </c>
      <c r="L335" t="n">
        <v>32.06</v>
      </c>
    </row>
    <row r="336">
      <c r="A336" t="inlineStr">
        <is>
          <t>Palmer Home</t>
        </is>
      </c>
      <c r="B336" t="inlineStr">
        <is>
          <t>2023-01-10</t>
        </is>
      </c>
      <c r="C336" t="inlineStr">
        <is>
          <t>FC</t>
        </is>
      </c>
      <c r="D336" t="inlineStr">
        <is>
          <t>Medications</t>
        </is>
      </c>
      <c r="E336" t="inlineStr">
        <is>
          <t>F_MEDICATION</t>
        </is>
      </c>
      <c r="F336" t="n">
        <v>428</v>
      </c>
      <c r="G336" t="n">
        <v>0</v>
      </c>
      <c r="H336" t="n">
        <v>425</v>
      </c>
      <c r="I336" t="n">
        <v>425</v>
      </c>
      <c r="J336" t="n">
        <v>3</v>
      </c>
      <c r="K336" t="inlineStr">
        <is>
          <t>2</t>
        </is>
      </c>
      <c r="L336" t="n">
        <v>212.5</v>
      </c>
    </row>
    <row r="337">
      <c r="A337" t="inlineStr">
        <is>
          <t>Palmer Home</t>
        </is>
      </c>
      <c r="B337" t="inlineStr">
        <is>
          <t>2023-01-10</t>
        </is>
      </c>
      <c r="C337" t="inlineStr">
        <is>
          <t>FC</t>
        </is>
      </c>
      <c r="D337" t="inlineStr">
        <is>
          <t>Goals</t>
        </is>
      </c>
      <c r="E337" t="inlineStr">
        <is>
          <t>F_GOAL</t>
        </is>
      </c>
      <c r="F337" t="n">
        <v>389</v>
      </c>
      <c r="G337" t="n">
        <v>0</v>
      </c>
      <c r="H337" t="n">
        <v>381</v>
      </c>
      <c r="I337" t="n">
        <v>381</v>
      </c>
      <c r="J337" t="n">
        <v>8</v>
      </c>
      <c r="K337" t="inlineStr">
        <is>
          <t>2</t>
        </is>
      </c>
      <c r="L337" t="n">
        <v>190.5</v>
      </c>
    </row>
    <row r="338">
      <c r="A338" t="inlineStr">
        <is>
          <t>Palmer Home</t>
        </is>
      </c>
      <c r="B338" t="inlineStr">
        <is>
          <t>2023-01-10</t>
        </is>
      </c>
      <c r="C338" t="inlineStr">
        <is>
          <t>FC</t>
        </is>
      </c>
      <c r="D338" t="inlineStr">
        <is>
          <t>Case People</t>
        </is>
      </c>
      <c r="E338" t="inlineStr">
        <is>
          <t>F_RELATIONSHIP</t>
        </is>
      </c>
      <c r="F338" t="n">
        <v>449</v>
      </c>
      <c r="G338" t="n">
        <v>0</v>
      </c>
      <c r="H338" t="n">
        <v>444</v>
      </c>
      <c r="I338" t="n">
        <v>444</v>
      </c>
      <c r="J338" t="n">
        <v>5</v>
      </c>
      <c r="K338" t="inlineStr">
        <is>
          <t>2</t>
        </is>
      </c>
      <c r="L338" t="n">
        <v>222</v>
      </c>
    </row>
    <row r="339">
      <c r="A339" t="inlineStr">
        <is>
          <t>Palmer Home</t>
        </is>
      </c>
      <c r="B339" t="inlineStr">
        <is>
          <t>2023-01-10</t>
        </is>
      </c>
      <c r="C339" t="inlineStr">
        <is>
          <t>FC</t>
        </is>
      </c>
      <c r="D339" t="inlineStr">
        <is>
          <t>Home People</t>
        </is>
      </c>
      <c r="E339" t="inlineStr">
        <is>
          <t>F_HOUSEMEMBER</t>
        </is>
      </c>
      <c r="F339" t="n">
        <v>30</v>
      </c>
      <c r="G339" t="n">
        <v>0</v>
      </c>
      <c r="H339" t="n">
        <v>23</v>
      </c>
      <c r="I339" t="n">
        <v>23</v>
      </c>
      <c r="J339" t="n">
        <v>7</v>
      </c>
      <c r="K339" t="inlineStr">
        <is>
          <t>1</t>
        </is>
      </c>
      <c r="L339" t="n">
        <v>23</v>
      </c>
    </row>
    <row r="340">
      <c r="A340" t="inlineStr">
        <is>
          <t>Palmer Home</t>
        </is>
      </c>
      <c r="B340" t="inlineStr">
        <is>
          <t>2023-01-10</t>
        </is>
      </c>
      <c r="C340" t="inlineStr">
        <is>
          <t>FC</t>
        </is>
      </c>
      <c r="D340" t="inlineStr">
        <is>
          <t>Staff Training</t>
        </is>
      </c>
      <c r="E340" t="inlineStr">
        <is>
          <t>F_THERAPIST_TRAINING</t>
        </is>
      </c>
      <c r="F340" t="n">
        <v>9</v>
      </c>
      <c r="G340" t="n">
        <v>0</v>
      </c>
      <c r="H340" t="n">
        <v>0</v>
      </c>
      <c r="I340" t="n">
        <v>0</v>
      </c>
      <c r="J340" t="n">
        <v>9</v>
      </c>
      <c r="K340" t="n">
        <v>0.5</v>
      </c>
      <c r="L340" t="n">
        <v>0</v>
      </c>
    </row>
    <row r="341">
      <c r="A341" t="inlineStr">
        <is>
          <t>Palmer Home</t>
        </is>
      </c>
      <c r="B341" t="inlineStr">
        <is>
          <t>2023-01-10</t>
        </is>
      </c>
      <c r="C341" t="inlineStr">
        <is>
          <t>FC</t>
        </is>
      </c>
      <c r="D341" t="inlineStr">
        <is>
          <t>Professionals to Addess Book</t>
        </is>
      </c>
      <c r="E341" t="inlineStr">
        <is>
          <t>F_CONTACT</t>
        </is>
      </c>
      <c r="F341" t="n">
        <v>18</v>
      </c>
      <c r="G341" t="n">
        <v>0</v>
      </c>
      <c r="H341" t="n">
        <v>18</v>
      </c>
      <c r="I341" t="n">
        <v>18</v>
      </c>
      <c r="J341" t="n">
        <v>0</v>
      </c>
      <c r="K341" t="n">
        <v>0.5</v>
      </c>
      <c r="L341" t="n">
        <v>36</v>
      </c>
    </row>
    <row r="342">
      <c r="A342" t="inlineStr">
        <is>
          <t>Palmer Home</t>
        </is>
      </c>
      <c r="B342" t="inlineStr">
        <is>
          <t>2023-01-10</t>
        </is>
      </c>
      <c r="C342" t="inlineStr">
        <is>
          <t>FC</t>
        </is>
      </c>
      <c r="D342" t="inlineStr">
        <is>
          <t>Clients</t>
        </is>
      </c>
      <c r="E342" t="inlineStr">
        <is>
          <t>F_CLIENT</t>
        </is>
      </c>
      <c r="F342" t="n">
        <v>429</v>
      </c>
      <c r="G342" t="n">
        <v>0</v>
      </c>
      <c r="H342" t="n">
        <v>0</v>
      </c>
      <c r="I342" t="n">
        <v>0</v>
      </c>
      <c r="J342" t="n">
        <v>0</v>
      </c>
      <c r="K342" t="inlineStr">
        <is>
          <t>20</t>
        </is>
      </c>
      <c r="L342" t="n">
        <v>0</v>
      </c>
    </row>
    <row r="343">
      <c r="A343" t="inlineStr">
        <is>
          <t>Palmer Home</t>
        </is>
      </c>
      <c r="B343" t="inlineStr">
        <is>
          <t>2023-01-10</t>
        </is>
      </c>
      <c r="C343" t="inlineStr">
        <is>
          <t>FC</t>
        </is>
      </c>
      <c r="D343" t="inlineStr">
        <is>
          <t>Assign Staff &gt; Clients</t>
        </is>
      </c>
      <c r="E343" t="inlineStr">
        <is>
          <t>F_CLIENT</t>
        </is>
      </c>
      <c r="F343" t="n">
        <v>104</v>
      </c>
      <c r="G343" t="n">
        <v>0</v>
      </c>
      <c r="H343" t="n">
        <v>0</v>
      </c>
      <c r="I343" t="n">
        <v>0</v>
      </c>
      <c r="J343" t="n">
        <v>0</v>
      </c>
      <c r="K343" t="inlineStr">
        <is>
          <t>3</t>
        </is>
      </c>
      <c r="L343" t="n">
        <v>0</v>
      </c>
    </row>
    <row r="344">
      <c r="A344" t="inlineStr">
        <is>
          <t>Palmer Home</t>
        </is>
      </c>
      <c r="B344" t="inlineStr">
        <is>
          <t>2023-01-10</t>
        </is>
      </c>
      <c r="C344" t="inlineStr">
        <is>
          <t>FC</t>
        </is>
      </c>
      <c r="D344" t="inlineStr">
        <is>
          <t>Homes</t>
        </is>
      </c>
      <c r="E344" t="inlineStr">
        <is>
          <t>F_PROVIDER</t>
        </is>
      </c>
      <c r="F344" t="n">
        <v>131</v>
      </c>
      <c r="G344" t="n">
        <v>0</v>
      </c>
      <c r="H344" t="n">
        <v>131</v>
      </c>
      <c r="I344" t="n">
        <v>131</v>
      </c>
      <c r="J344" t="n">
        <v>0</v>
      </c>
      <c r="K344" t="inlineStr">
        <is>
          <t>2</t>
        </is>
      </c>
      <c r="L344" t="n">
        <v>65.5</v>
      </c>
    </row>
    <row r="345">
      <c r="A345" t="inlineStr">
        <is>
          <t>Palmer Home</t>
        </is>
      </c>
      <c r="B345" t="inlineStr">
        <is>
          <t>2023-01-10</t>
        </is>
      </c>
      <c r="C345" t="inlineStr">
        <is>
          <t>FC</t>
        </is>
      </c>
      <c r="D345" t="inlineStr">
        <is>
          <t>Assign Staff &gt; Homes</t>
        </is>
      </c>
      <c r="E345" t="inlineStr">
        <is>
          <t>F_PROVIDER</t>
        </is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0.5</v>
      </c>
      <c r="L345" t="n">
        <v>0</v>
      </c>
    </row>
    <row r="346">
      <c r="A346" t="inlineStr">
        <is>
          <t>Palmer Home</t>
        </is>
      </c>
      <c r="B346" t="inlineStr">
        <is>
          <t>2023-01-10</t>
        </is>
      </c>
      <c r="C346" t="inlineStr">
        <is>
          <t>FC</t>
        </is>
      </c>
      <c r="D346" t="inlineStr">
        <is>
          <t>Placements</t>
        </is>
      </c>
      <c r="E346" t="inlineStr">
        <is>
          <t>F_PLACEMENT</t>
        </is>
      </c>
      <c r="F346" t="n">
        <v>1681</v>
      </c>
      <c r="G346" t="n">
        <v>0</v>
      </c>
      <c r="H346" t="n">
        <v>1603</v>
      </c>
      <c r="I346" t="n">
        <v>1603</v>
      </c>
      <c r="J346" t="n">
        <v>78</v>
      </c>
      <c r="K346" t="inlineStr">
        <is>
          <t>50</t>
        </is>
      </c>
      <c r="L346" t="n">
        <v>32.06</v>
      </c>
    </row>
    <row r="347">
      <c r="A347" t="inlineStr">
        <is>
          <t>Palmer Home</t>
        </is>
      </c>
      <c r="B347" t="inlineStr">
        <is>
          <t>2023-01-10</t>
        </is>
      </c>
      <c r="C347" t="inlineStr">
        <is>
          <t>FC</t>
        </is>
      </c>
      <c r="D347" t="inlineStr">
        <is>
          <t>Medications</t>
        </is>
      </c>
      <c r="E347" t="inlineStr">
        <is>
          <t>F_MEDICATION</t>
        </is>
      </c>
      <c r="F347" t="n">
        <v>428</v>
      </c>
      <c r="G347" t="n">
        <v>0</v>
      </c>
      <c r="H347" t="n">
        <v>425</v>
      </c>
      <c r="I347" t="n">
        <v>425</v>
      </c>
      <c r="J347" t="n">
        <v>3</v>
      </c>
      <c r="K347" t="inlineStr">
        <is>
          <t>2</t>
        </is>
      </c>
      <c r="L347" t="n">
        <v>212.5</v>
      </c>
    </row>
    <row r="348">
      <c r="A348" t="inlineStr">
        <is>
          <t>Palmer Home</t>
        </is>
      </c>
      <c r="B348" t="inlineStr">
        <is>
          <t>2023-01-10</t>
        </is>
      </c>
      <c r="C348" t="inlineStr">
        <is>
          <t>FC</t>
        </is>
      </c>
      <c r="D348" t="inlineStr">
        <is>
          <t>Goals</t>
        </is>
      </c>
      <c r="E348" t="inlineStr">
        <is>
          <t>F_GOAL</t>
        </is>
      </c>
      <c r="F348" t="n">
        <v>389</v>
      </c>
      <c r="G348" t="n">
        <v>0</v>
      </c>
      <c r="H348" t="n">
        <v>381</v>
      </c>
      <c r="I348" t="n">
        <v>381</v>
      </c>
      <c r="J348" t="n">
        <v>8</v>
      </c>
      <c r="K348" t="inlineStr">
        <is>
          <t>2</t>
        </is>
      </c>
      <c r="L348" t="n">
        <v>190.5</v>
      </c>
    </row>
    <row r="349">
      <c r="A349" t="inlineStr">
        <is>
          <t>Palmer Home</t>
        </is>
      </c>
      <c r="B349" t="inlineStr">
        <is>
          <t>2023-01-10</t>
        </is>
      </c>
      <c r="C349" t="inlineStr">
        <is>
          <t>FC</t>
        </is>
      </c>
      <c r="D349" t="inlineStr">
        <is>
          <t>Case People</t>
        </is>
      </c>
      <c r="E349" t="inlineStr">
        <is>
          <t>F_RELATIONSHIP</t>
        </is>
      </c>
      <c r="F349" t="n">
        <v>449</v>
      </c>
      <c r="G349" t="n">
        <v>0</v>
      </c>
      <c r="H349" t="n">
        <v>444</v>
      </c>
      <c r="I349" t="n">
        <v>444</v>
      </c>
      <c r="J349" t="n">
        <v>5</v>
      </c>
      <c r="K349" t="inlineStr">
        <is>
          <t>3</t>
        </is>
      </c>
      <c r="L349" t="n">
        <v>148</v>
      </c>
    </row>
    <row r="350">
      <c r="A350" t="inlineStr">
        <is>
          <t>Palmer Home</t>
        </is>
      </c>
      <c r="B350" t="inlineStr">
        <is>
          <t>2023-01-10</t>
        </is>
      </c>
      <c r="C350" t="inlineStr">
        <is>
          <t>FC</t>
        </is>
      </c>
      <c r="D350" t="inlineStr">
        <is>
          <t>Home People</t>
        </is>
      </c>
      <c r="E350" t="inlineStr">
        <is>
          <t>F_HOUSEMEMBER</t>
        </is>
      </c>
      <c r="F350" t="n">
        <v>30</v>
      </c>
      <c r="G350" t="n">
        <v>0</v>
      </c>
      <c r="H350" t="n">
        <v>23</v>
      </c>
      <c r="I350" t="n">
        <v>23</v>
      </c>
      <c r="J350" t="n">
        <v>7</v>
      </c>
      <c r="K350" t="n">
        <v>0.5</v>
      </c>
      <c r="L350" t="n">
        <v>46</v>
      </c>
    </row>
    <row r="351">
      <c r="A351" t="inlineStr">
        <is>
          <t>Palmer Home</t>
        </is>
      </c>
      <c r="B351" t="inlineStr">
        <is>
          <t>2023-01-10</t>
        </is>
      </c>
      <c r="C351" t="inlineStr">
        <is>
          <t>FC</t>
        </is>
      </c>
      <c r="D351" t="inlineStr">
        <is>
          <t>Caregiver Training</t>
        </is>
      </c>
      <c r="E351" t="inlineStr">
        <is>
          <t>F_HOME_ACTIVITY</t>
        </is>
      </c>
      <c r="F351" t="n">
        <v>9</v>
      </c>
      <c r="G351" t="n">
        <v>0</v>
      </c>
      <c r="H351" t="n">
        <v>0</v>
      </c>
      <c r="I351" t="n">
        <v>0</v>
      </c>
      <c r="J351" t="n">
        <v>9</v>
      </c>
      <c r="K351" t="n">
        <v>0.5</v>
      </c>
      <c r="L351" t="n">
        <v>0</v>
      </c>
    </row>
    <row r="352">
      <c r="A352" t="inlineStr">
        <is>
          <t>Palmer Home</t>
        </is>
      </c>
      <c r="B352" t="inlineStr">
        <is>
          <t>2023-01-10</t>
        </is>
      </c>
      <c r="C352" t="inlineStr">
        <is>
          <t>FC</t>
        </is>
      </c>
      <c r="D352" t="inlineStr">
        <is>
          <t>Staff Training</t>
        </is>
      </c>
      <c r="E352" t="inlineStr">
        <is>
          <t>F_THERAPIST_TRAINING</t>
        </is>
      </c>
      <c r="F352" t="n">
        <v>9</v>
      </c>
      <c r="G352" t="n">
        <v>0</v>
      </c>
      <c r="H352" t="n">
        <v>0</v>
      </c>
      <c r="I352" t="n">
        <v>0</v>
      </c>
      <c r="J352" t="n">
        <v>9</v>
      </c>
      <c r="K352" t="n">
        <v>0.5</v>
      </c>
      <c r="L352" t="n">
        <v>0</v>
      </c>
    </row>
    <row r="353">
      <c r="A353" t="inlineStr">
        <is>
          <t>Palmer Home</t>
        </is>
      </c>
      <c r="B353" t="inlineStr">
        <is>
          <t>2023-01-10</t>
        </is>
      </c>
      <c r="C353" t="inlineStr">
        <is>
          <t>FC</t>
        </is>
      </c>
      <c r="D353" t="inlineStr">
        <is>
          <t>Professionals to Addess Book</t>
        </is>
      </c>
      <c r="E353" t="inlineStr">
        <is>
          <t>F_CONTACT</t>
        </is>
      </c>
      <c r="F353" t="n">
        <v>17</v>
      </c>
      <c r="G353" t="n">
        <v>0</v>
      </c>
      <c r="H353" t="n">
        <v>17</v>
      </c>
      <c r="I353" t="n">
        <v>17</v>
      </c>
      <c r="J353" t="n">
        <v>0</v>
      </c>
      <c r="K353" t="n">
        <v>0.5</v>
      </c>
      <c r="L353" t="n">
        <v>34</v>
      </c>
    </row>
    <row r="354">
      <c r="A354" t="inlineStr">
        <is>
          <t>Palmer Home</t>
        </is>
      </c>
      <c r="B354" t="inlineStr">
        <is>
          <t>2023-01-10</t>
        </is>
      </c>
      <c r="C354" t="inlineStr">
        <is>
          <t>FC</t>
        </is>
      </c>
      <c r="D354" t="inlineStr">
        <is>
          <t>Clients</t>
        </is>
      </c>
      <c r="E354" t="inlineStr">
        <is>
          <t>F_CLIENT</t>
        </is>
      </c>
      <c r="F354" t="n">
        <v>1608</v>
      </c>
      <c r="G354" t="n">
        <v>8</v>
      </c>
      <c r="H354" t="n">
        <v>1600</v>
      </c>
      <c r="I354" t="n">
        <v>1608</v>
      </c>
      <c r="J354" t="n">
        <v>0</v>
      </c>
      <c r="K354" t="inlineStr">
        <is>
          <t>80</t>
        </is>
      </c>
      <c r="L354" t="n">
        <v>20.1</v>
      </c>
    </row>
    <row r="355">
      <c r="A355" t="inlineStr">
        <is>
          <t>Palmer Home</t>
        </is>
      </c>
      <c r="B355" t="inlineStr">
        <is>
          <t>2023-01-10</t>
        </is>
      </c>
      <c r="C355" t="inlineStr">
        <is>
          <t>FC</t>
        </is>
      </c>
      <c r="D355" t="inlineStr">
        <is>
          <t>Assign Staff &gt; Clients</t>
        </is>
      </c>
      <c r="E355" t="inlineStr">
        <is>
          <t>F_CLIENT</t>
        </is>
      </c>
      <c r="F355" t="n">
        <v>104</v>
      </c>
      <c r="G355" t="n">
        <v>0</v>
      </c>
      <c r="H355" t="n">
        <v>66</v>
      </c>
      <c r="I355" t="n">
        <v>66</v>
      </c>
      <c r="J355" t="n">
        <v>38</v>
      </c>
      <c r="K355" t="n">
        <v>0.5</v>
      </c>
      <c r="L355" t="n">
        <v>132</v>
      </c>
    </row>
    <row r="356">
      <c r="A356" t="inlineStr">
        <is>
          <t>Palmer Home</t>
        </is>
      </c>
      <c r="B356" t="inlineStr">
        <is>
          <t>2023-01-10</t>
        </is>
      </c>
      <c r="C356" t="inlineStr">
        <is>
          <t>FC</t>
        </is>
      </c>
      <c r="D356" t="inlineStr">
        <is>
          <t>Homes</t>
        </is>
      </c>
      <c r="E356" t="inlineStr">
        <is>
          <t>F_PROVIDER</t>
        </is>
      </c>
      <c r="F356" t="n">
        <v>74</v>
      </c>
      <c r="G356" t="n">
        <v>0</v>
      </c>
      <c r="H356" t="n">
        <v>74</v>
      </c>
      <c r="I356" t="n">
        <v>74</v>
      </c>
      <c r="J356" t="n">
        <v>0</v>
      </c>
      <c r="K356" t="inlineStr">
        <is>
          <t>1</t>
        </is>
      </c>
      <c r="L356" t="n">
        <v>74</v>
      </c>
    </row>
    <row r="357">
      <c r="A357" t="inlineStr">
        <is>
          <t>Palmer Home</t>
        </is>
      </c>
      <c r="B357" t="inlineStr">
        <is>
          <t>2023-01-10</t>
        </is>
      </c>
      <c r="C357" t="inlineStr">
        <is>
          <t>FC</t>
        </is>
      </c>
      <c r="D357" t="inlineStr">
        <is>
          <t>Assign Staff &gt; Homes</t>
        </is>
      </c>
      <c r="E357" t="inlineStr">
        <is>
          <t>F_PROVIDER</t>
        </is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0.5</v>
      </c>
      <c r="L357" t="n">
        <v>0</v>
      </c>
    </row>
    <row r="358">
      <c r="A358" t="inlineStr">
        <is>
          <t>Palmer Home</t>
        </is>
      </c>
      <c r="B358" t="inlineStr">
        <is>
          <t>2023-01-10</t>
        </is>
      </c>
      <c r="C358" t="inlineStr">
        <is>
          <t>FC</t>
        </is>
      </c>
      <c r="D358" t="inlineStr">
        <is>
          <t>Placements</t>
        </is>
      </c>
      <c r="E358" t="inlineStr">
        <is>
          <t>F_PLACEMENT</t>
        </is>
      </c>
      <c r="F358" t="n">
        <v>1681</v>
      </c>
      <c r="G358" t="n">
        <v>0</v>
      </c>
      <c r="H358" t="n">
        <v>1603</v>
      </c>
      <c r="I358" t="n">
        <v>1603</v>
      </c>
      <c r="J358" t="n">
        <v>78</v>
      </c>
      <c r="K358" t="inlineStr">
        <is>
          <t>50</t>
        </is>
      </c>
      <c r="L358" t="n">
        <v>32.06</v>
      </c>
    </row>
    <row r="359">
      <c r="A359" t="inlineStr">
        <is>
          <t>Palmer Home</t>
        </is>
      </c>
      <c r="B359" t="inlineStr">
        <is>
          <t>2023-01-10</t>
        </is>
      </c>
      <c r="C359" t="inlineStr">
        <is>
          <t>FC</t>
        </is>
      </c>
      <c r="D359" t="inlineStr">
        <is>
          <t>Medications</t>
        </is>
      </c>
      <c r="E359" t="inlineStr">
        <is>
          <t>F_MEDICATION</t>
        </is>
      </c>
      <c r="F359" t="n">
        <v>428</v>
      </c>
      <c r="G359" t="n">
        <v>0</v>
      </c>
      <c r="H359" t="n">
        <v>425</v>
      </c>
      <c r="I359" t="n">
        <v>425</v>
      </c>
      <c r="J359" t="n">
        <v>3</v>
      </c>
      <c r="K359" t="inlineStr">
        <is>
          <t>2</t>
        </is>
      </c>
      <c r="L359" t="n">
        <v>212.5</v>
      </c>
    </row>
    <row r="360">
      <c r="A360" t="inlineStr">
        <is>
          <t>Palmer Home</t>
        </is>
      </c>
      <c r="B360" t="inlineStr">
        <is>
          <t>2023-01-10</t>
        </is>
      </c>
      <c r="C360" t="inlineStr">
        <is>
          <t>FC</t>
        </is>
      </c>
      <c r="D360" t="inlineStr">
        <is>
          <t>Goals</t>
        </is>
      </c>
      <c r="E360" t="inlineStr">
        <is>
          <t>F_GOAL</t>
        </is>
      </c>
      <c r="F360" t="n">
        <v>389</v>
      </c>
      <c r="G360" t="n">
        <v>0</v>
      </c>
      <c r="H360" t="n">
        <v>381</v>
      </c>
      <c r="I360" t="n">
        <v>381</v>
      </c>
      <c r="J360" t="n">
        <v>8</v>
      </c>
      <c r="K360" t="inlineStr">
        <is>
          <t>2</t>
        </is>
      </c>
      <c r="L360" t="n">
        <v>190.5</v>
      </c>
    </row>
    <row r="361">
      <c r="A361" t="inlineStr">
        <is>
          <t>Palmer Home</t>
        </is>
      </c>
      <c r="B361" t="inlineStr">
        <is>
          <t>2023-01-10</t>
        </is>
      </c>
      <c r="C361" t="inlineStr">
        <is>
          <t>FC</t>
        </is>
      </c>
      <c r="D361" t="inlineStr">
        <is>
          <t>Case People</t>
        </is>
      </c>
      <c r="E361" t="inlineStr">
        <is>
          <t>F_RELATIONSHIP</t>
        </is>
      </c>
      <c r="F361" t="n">
        <v>449</v>
      </c>
      <c r="G361" t="n">
        <v>0</v>
      </c>
      <c r="H361" t="n">
        <v>444</v>
      </c>
      <c r="I361" t="n">
        <v>444</v>
      </c>
      <c r="J361" t="n">
        <v>5</v>
      </c>
      <c r="K361" t="inlineStr">
        <is>
          <t>2</t>
        </is>
      </c>
      <c r="L361" t="n">
        <v>222</v>
      </c>
    </row>
    <row r="362">
      <c r="A362" t="inlineStr">
        <is>
          <t>Palmer Home</t>
        </is>
      </c>
      <c r="B362" t="inlineStr">
        <is>
          <t>2023-01-10</t>
        </is>
      </c>
      <c r="C362" t="inlineStr">
        <is>
          <t>FC</t>
        </is>
      </c>
      <c r="D362" t="inlineStr">
        <is>
          <t>Home People</t>
        </is>
      </c>
      <c r="E362" t="inlineStr">
        <is>
          <t>F_HOUSEMEMBER</t>
        </is>
      </c>
      <c r="F362" t="n">
        <v>30</v>
      </c>
      <c r="G362" t="n">
        <v>0</v>
      </c>
      <c r="H362" t="n">
        <v>23</v>
      </c>
      <c r="I362" t="n">
        <v>23</v>
      </c>
      <c r="J362" t="n">
        <v>7</v>
      </c>
      <c r="K362" t="inlineStr">
        <is>
          <t>1</t>
        </is>
      </c>
      <c r="L362" t="n">
        <v>23</v>
      </c>
    </row>
    <row r="363">
      <c r="A363" t="inlineStr">
        <is>
          <t>Palmer Home</t>
        </is>
      </c>
      <c r="B363" t="inlineStr">
        <is>
          <t>2023-01-10</t>
        </is>
      </c>
      <c r="C363" t="inlineStr">
        <is>
          <t>FC</t>
        </is>
      </c>
      <c r="D363" t="inlineStr">
        <is>
          <t>Staff Training</t>
        </is>
      </c>
      <c r="E363" t="inlineStr">
        <is>
          <t>F_THERAPIST_TRAINING</t>
        </is>
      </c>
      <c r="F363" t="n">
        <v>9</v>
      </c>
      <c r="G363" t="n">
        <v>0</v>
      </c>
      <c r="H363" t="n">
        <v>0</v>
      </c>
      <c r="I363" t="n">
        <v>0</v>
      </c>
      <c r="J363" t="n">
        <v>9</v>
      </c>
      <c r="K363" t="n">
        <v>0.5</v>
      </c>
      <c r="L363" t="n">
        <v>0</v>
      </c>
    </row>
    <row r="364">
      <c r="A364" t="inlineStr">
        <is>
          <t>Palmer Home</t>
        </is>
      </c>
      <c r="B364" t="inlineStr">
        <is>
          <t>2023-01-10</t>
        </is>
      </c>
      <c r="C364" t="inlineStr">
        <is>
          <t>FC</t>
        </is>
      </c>
      <c r="D364" t="inlineStr">
        <is>
          <t>Professionals to Addess Book</t>
        </is>
      </c>
      <c r="E364" t="inlineStr">
        <is>
          <t>F_CONTACT</t>
        </is>
      </c>
      <c r="F364" t="n">
        <v>18</v>
      </c>
      <c r="G364" t="n">
        <v>0</v>
      </c>
      <c r="H364" t="n">
        <v>18</v>
      </c>
      <c r="I364" t="n">
        <v>18</v>
      </c>
      <c r="J364" t="n">
        <v>0</v>
      </c>
      <c r="K364" t="n">
        <v>0.5</v>
      </c>
      <c r="L364" t="n">
        <v>36</v>
      </c>
    </row>
    <row r="365">
      <c r="A365" t="inlineStr">
        <is>
          <t>Hope Childrens Home</t>
        </is>
      </c>
      <c r="B365" t="inlineStr">
        <is>
          <t>2023-01-18</t>
        </is>
      </c>
      <c r="C365" t="inlineStr">
        <is>
          <t>FC</t>
        </is>
      </c>
      <c r="D365" t="inlineStr">
        <is>
          <t>Clients</t>
        </is>
      </c>
      <c r="E365" t="inlineStr">
        <is>
          <t>F_CLIENT</t>
        </is>
      </c>
      <c r="F365" t="n">
        <v>342</v>
      </c>
      <c r="G365" t="n">
        <v>7</v>
      </c>
      <c r="H365" t="n">
        <v>335</v>
      </c>
      <c r="I365" t="n">
        <v>342</v>
      </c>
      <c r="J365" t="n">
        <v>0</v>
      </c>
      <c r="K365" t="inlineStr">
        <is>
          <t>14</t>
        </is>
      </c>
      <c r="L365" t="n">
        <v>24.42857142857143</v>
      </c>
    </row>
    <row r="366">
      <c r="A366" t="inlineStr">
        <is>
          <t>Hope Childrens Home</t>
        </is>
      </c>
      <c r="B366" t="inlineStr">
        <is>
          <t>2023-01-18</t>
        </is>
      </c>
      <c r="C366" t="inlineStr">
        <is>
          <t>FC</t>
        </is>
      </c>
      <c r="D366" t="inlineStr">
        <is>
          <t>Assign Staff &gt; Clients</t>
        </is>
      </c>
      <c r="E366" t="inlineStr">
        <is>
          <t>F_CLIENT</t>
        </is>
      </c>
      <c r="F366" t="n">
        <v>619</v>
      </c>
      <c r="G366" t="n">
        <v>0</v>
      </c>
      <c r="H366" t="n">
        <v>280</v>
      </c>
      <c r="I366" t="n">
        <v>280</v>
      </c>
      <c r="J366" t="n">
        <v>339</v>
      </c>
      <c r="K366" t="inlineStr">
        <is>
          <t>17</t>
        </is>
      </c>
      <c r="L366" t="n">
        <v>16.47058823529412</v>
      </c>
    </row>
    <row r="367">
      <c r="A367" t="inlineStr">
        <is>
          <t>Hope Childrens Home</t>
        </is>
      </c>
      <c r="B367" t="inlineStr">
        <is>
          <t>2023-01-18</t>
        </is>
      </c>
      <c r="C367" t="inlineStr">
        <is>
          <t>FC</t>
        </is>
      </c>
      <c r="D367" t="inlineStr">
        <is>
          <t>Homes</t>
        </is>
      </c>
      <c r="E367" t="inlineStr">
        <is>
          <t>F_PROVIDER</t>
        </is>
      </c>
      <c r="F367" t="n">
        <v>11</v>
      </c>
      <c r="G367" t="n">
        <v>0</v>
      </c>
      <c r="H367" t="n">
        <v>11</v>
      </c>
      <c r="I367" t="n">
        <v>11</v>
      </c>
      <c r="J367" t="n">
        <v>0</v>
      </c>
      <c r="K367" t="inlineStr">
        <is>
          <t>1</t>
        </is>
      </c>
      <c r="L367" t="n">
        <v>11</v>
      </c>
    </row>
    <row r="368">
      <c r="A368" t="inlineStr">
        <is>
          <t>Hope Childrens Home</t>
        </is>
      </c>
      <c r="B368" t="inlineStr">
        <is>
          <t>2023-01-18</t>
        </is>
      </c>
      <c r="C368" t="inlineStr">
        <is>
          <t>FC</t>
        </is>
      </c>
      <c r="D368" t="inlineStr">
        <is>
          <t>Assign Staff &gt; Homes</t>
        </is>
      </c>
      <c r="E368" t="inlineStr">
        <is>
          <t>F_PROVIDER</t>
        </is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0.5</v>
      </c>
      <c r="L368" t="n">
        <v>0</v>
      </c>
    </row>
    <row r="369">
      <c r="A369" t="inlineStr">
        <is>
          <t>Hope Childrens Home</t>
        </is>
      </c>
      <c r="B369" t="inlineStr">
        <is>
          <t>2023-01-18</t>
        </is>
      </c>
      <c r="C369" t="inlineStr">
        <is>
          <t>FC</t>
        </is>
      </c>
      <c r="D369" t="inlineStr">
        <is>
          <t>Placements</t>
        </is>
      </c>
      <c r="E369" t="inlineStr">
        <is>
          <t>F_PLACEMENT</t>
        </is>
      </c>
      <c r="F369" t="n">
        <v>760</v>
      </c>
      <c r="G369" t="n">
        <v>0</v>
      </c>
      <c r="H369" t="n">
        <v>311</v>
      </c>
      <c r="I369" t="n">
        <v>311</v>
      </c>
      <c r="J369" t="n">
        <v>449</v>
      </c>
      <c r="K369" t="inlineStr">
        <is>
          <t>9</t>
        </is>
      </c>
      <c r="L369" t="n">
        <v>34.55555555555556</v>
      </c>
    </row>
    <row r="370">
      <c r="A370" t="inlineStr">
        <is>
          <t>Hope Childrens Home</t>
        </is>
      </c>
      <c r="B370" t="inlineStr">
        <is>
          <t>2023-01-18</t>
        </is>
      </c>
      <c r="C370" t="inlineStr">
        <is>
          <t>FC</t>
        </is>
      </c>
      <c r="D370" t="inlineStr">
        <is>
          <t>Medications</t>
        </is>
      </c>
      <c r="E370" t="inlineStr">
        <is>
          <t>F_MEDICATION</t>
        </is>
      </c>
      <c r="F370" t="n">
        <v>563</v>
      </c>
      <c r="G370" t="n">
        <v>0</v>
      </c>
      <c r="H370" t="n">
        <v>404</v>
      </c>
      <c r="I370" t="n">
        <v>404</v>
      </c>
      <c r="J370" t="n">
        <v>159</v>
      </c>
      <c r="K370" t="inlineStr">
        <is>
          <t>1</t>
        </is>
      </c>
      <c r="L370" t="n">
        <v>404</v>
      </c>
    </row>
    <row r="371">
      <c r="A371" t="inlineStr">
        <is>
          <t>Hope Childrens Home</t>
        </is>
      </c>
      <c r="B371" t="inlineStr">
        <is>
          <t>2023-01-18</t>
        </is>
      </c>
      <c r="C371" t="inlineStr">
        <is>
          <t>FC</t>
        </is>
      </c>
      <c r="D371" t="inlineStr">
        <is>
          <t>Goals</t>
        </is>
      </c>
      <c r="E371" t="inlineStr">
        <is>
          <t>F_GOAL</t>
        </is>
      </c>
      <c r="F371" t="n">
        <v>133</v>
      </c>
      <c r="G371" t="n">
        <v>0</v>
      </c>
      <c r="H371" t="n">
        <v>117</v>
      </c>
      <c r="I371" t="n">
        <v>117</v>
      </c>
      <c r="J371" t="n">
        <v>16</v>
      </c>
      <c r="K371" t="inlineStr">
        <is>
          <t>1</t>
        </is>
      </c>
      <c r="L371" t="n">
        <v>117</v>
      </c>
    </row>
    <row r="372">
      <c r="A372" t="inlineStr">
        <is>
          <t>Hope Childrens Home</t>
        </is>
      </c>
      <c r="B372" t="inlineStr">
        <is>
          <t>2023-01-18</t>
        </is>
      </c>
      <c r="C372" t="inlineStr">
        <is>
          <t>FC</t>
        </is>
      </c>
      <c r="D372" t="inlineStr">
        <is>
          <t>Case People</t>
        </is>
      </c>
      <c r="E372" t="inlineStr">
        <is>
          <t>F_RELATIONSHIP</t>
        </is>
      </c>
      <c r="F372" t="n">
        <v>2</v>
      </c>
      <c r="G372" t="n">
        <v>0</v>
      </c>
      <c r="H372" t="n">
        <v>1</v>
      </c>
      <c r="I372" t="n">
        <v>1</v>
      </c>
      <c r="J372" t="n">
        <v>1</v>
      </c>
      <c r="K372" t="n">
        <v>0.5</v>
      </c>
      <c r="L372" t="n">
        <v>2</v>
      </c>
    </row>
    <row r="373">
      <c r="A373" t="inlineStr">
        <is>
          <t>Hope Childrens Home</t>
        </is>
      </c>
      <c r="B373" t="inlineStr">
        <is>
          <t>2023-01-18</t>
        </is>
      </c>
      <c r="C373" t="inlineStr">
        <is>
          <t>FC</t>
        </is>
      </c>
      <c r="D373" t="inlineStr">
        <is>
          <t>Home People</t>
        </is>
      </c>
      <c r="E373" t="inlineStr">
        <is>
          <t>F_HOUSEMEMBER</t>
        </is>
      </c>
      <c r="F373" t="n">
        <v>4</v>
      </c>
      <c r="G373" t="n">
        <v>0</v>
      </c>
      <c r="H373" t="n">
        <v>4</v>
      </c>
      <c r="I373" t="n">
        <v>4</v>
      </c>
      <c r="J373" t="n">
        <v>0</v>
      </c>
      <c r="K373" t="n">
        <v>0.5</v>
      </c>
      <c r="L373" t="n">
        <v>8</v>
      </c>
    </row>
    <row r="374">
      <c r="A374" t="inlineStr">
        <is>
          <t>Hope Childrens Home</t>
        </is>
      </c>
      <c r="B374" t="inlineStr">
        <is>
          <t>2023-01-18</t>
        </is>
      </c>
      <c r="C374" t="inlineStr">
        <is>
          <t>FC</t>
        </is>
      </c>
      <c r="D374" t="inlineStr">
        <is>
          <t>Caregiver Training</t>
        </is>
      </c>
      <c r="E374" t="inlineStr">
        <is>
          <t>F_HOME_ACTIVITY</t>
        </is>
      </c>
      <c r="F374" t="n">
        <v>1169</v>
      </c>
      <c r="G374" t="n">
        <v>0</v>
      </c>
      <c r="H374" t="n">
        <v>0</v>
      </c>
      <c r="I374" t="n">
        <v>0</v>
      </c>
      <c r="J374" t="n">
        <v>1169</v>
      </c>
      <c r="K374" t="n">
        <v>0.5</v>
      </c>
      <c r="L374" t="n">
        <v>0</v>
      </c>
    </row>
    <row r="375">
      <c r="A375" t="inlineStr">
        <is>
          <t>Hope Childrens Home</t>
        </is>
      </c>
      <c r="B375" t="inlineStr">
        <is>
          <t>2023-01-18</t>
        </is>
      </c>
      <c r="C375" t="inlineStr">
        <is>
          <t>FC</t>
        </is>
      </c>
      <c r="D375" t="inlineStr">
        <is>
          <t>Staff Training</t>
        </is>
      </c>
      <c r="E375" t="inlineStr">
        <is>
          <t>F_THERAPIST_TRAINING</t>
        </is>
      </c>
      <c r="F375" t="n">
        <v>1169</v>
      </c>
      <c r="G375" t="n">
        <v>0</v>
      </c>
      <c r="H375" t="n">
        <v>1031</v>
      </c>
      <c r="I375" t="n">
        <v>1031</v>
      </c>
      <c r="J375" t="n">
        <v>138</v>
      </c>
      <c r="K375" t="inlineStr">
        <is>
          <t>4</t>
        </is>
      </c>
      <c r="L375" t="n">
        <v>257.75</v>
      </c>
    </row>
    <row r="376">
      <c r="A376" t="inlineStr">
        <is>
          <t>City of Irvine PD</t>
        </is>
      </c>
      <c r="B376" t="inlineStr">
        <is>
          <t>2023-01-24</t>
        </is>
      </c>
      <c r="C376" t="inlineStr">
        <is>
          <t>GCM</t>
        </is>
      </c>
      <c r="D376" t="inlineStr">
        <is>
          <t>Staff</t>
        </is>
      </c>
      <c r="E376" t="inlineStr">
        <is>
          <t>F_THERAPIST</t>
        </is>
      </c>
      <c r="F376" t="n">
        <v>17</v>
      </c>
      <c r="G376" t="n">
        <v>0</v>
      </c>
      <c r="H376" t="n">
        <v>17</v>
      </c>
      <c r="I376" t="n">
        <v>17</v>
      </c>
      <c r="J376" t="n">
        <v>0</v>
      </c>
      <c r="K376" t="n">
        <v>0.5</v>
      </c>
      <c r="L376" t="n">
        <v>34</v>
      </c>
    </row>
    <row r="377">
      <c r="A377" t="inlineStr">
        <is>
          <t>City of Irvine PD</t>
        </is>
      </c>
      <c r="B377" t="inlineStr">
        <is>
          <t>2023-01-24</t>
        </is>
      </c>
      <c r="C377" t="inlineStr">
        <is>
          <t>GCM</t>
        </is>
      </c>
      <c r="D377" t="inlineStr">
        <is>
          <t>Clients</t>
        </is>
      </c>
      <c r="E377" t="inlineStr">
        <is>
          <t>F_CLIENT</t>
        </is>
      </c>
      <c r="F377" t="n">
        <v>2583</v>
      </c>
      <c r="G377" t="n">
        <v>0</v>
      </c>
      <c r="H377" t="n">
        <v>2583</v>
      </c>
      <c r="I377" t="n">
        <v>2583</v>
      </c>
      <c r="J377" t="n">
        <v>0</v>
      </c>
      <c r="K377" t="inlineStr">
        <is>
          <t>24</t>
        </is>
      </c>
      <c r="L377" t="n">
        <v>107.625</v>
      </c>
    </row>
    <row r="378">
      <c r="A378" t="inlineStr">
        <is>
          <t>City of Irvine PD</t>
        </is>
      </c>
      <c r="B378" t="inlineStr">
        <is>
          <t>2023-01-24</t>
        </is>
      </c>
      <c r="C378" t="inlineStr">
        <is>
          <t>GCM</t>
        </is>
      </c>
      <c r="D378" t="inlineStr">
        <is>
          <t>Assign Staff &gt; Clients</t>
        </is>
      </c>
      <c r="E378" t="inlineStr">
        <is>
          <t>F_CLIENT</t>
        </is>
      </c>
      <c r="F378" t="n">
        <v>2330</v>
      </c>
      <c r="G378" t="n">
        <v>0</v>
      </c>
      <c r="H378" t="n">
        <v>2086</v>
      </c>
      <c r="I378" t="n">
        <v>2086</v>
      </c>
      <c r="J378" t="n">
        <v>244</v>
      </c>
      <c r="K378" t="inlineStr">
        <is>
          <t>39</t>
        </is>
      </c>
      <c r="L378" t="n">
        <v>53.48717948717949</v>
      </c>
    </row>
    <row r="379">
      <c r="A379" t="inlineStr">
        <is>
          <t>City of Irvine PD</t>
        </is>
      </c>
      <c r="B379" t="inlineStr">
        <is>
          <t>2023-01-24</t>
        </is>
      </c>
      <c r="C379" t="inlineStr">
        <is>
          <t>GCM</t>
        </is>
      </c>
      <c r="D379" t="inlineStr">
        <is>
          <t>Medications</t>
        </is>
      </c>
      <c r="E379" t="inlineStr">
        <is>
          <t>F_MEDICATION</t>
        </is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0.5</v>
      </c>
      <c r="L379" t="n">
        <v>0</v>
      </c>
    </row>
    <row r="380">
      <c r="A380" t="inlineStr">
        <is>
          <t>City of Irvine PD</t>
        </is>
      </c>
      <c r="B380" t="inlineStr">
        <is>
          <t>2023-01-24</t>
        </is>
      </c>
      <c r="C380" t="inlineStr">
        <is>
          <t>GCM</t>
        </is>
      </c>
      <c r="D380" t="inlineStr">
        <is>
          <t>Goals</t>
        </is>
      </c>
      <c r="E380" t="inlineStr">
        <is>
          <t>F_GOAL</t>
        </is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0.5</v>
      </c>
      <c r="L380" t="n">
        <v>0</v>
      </c>
    </row>
    <row r="381">
      <c r="A381" t="inlineStr">
        <is>
          <t>City of Irvine PD</t>
        </is>
      </c>
      <c r="B381" t="inlineStr">
        <is>
          <t>2023-01-24</t>
        </is>
      </c>
      <c r="C381" t="inlineStr">
        <is>
          <t>GCM</t>
        </is>
      </c>
      <c r="D381" t="inlineStr">
        <is>
          <t>Case People</t>
        </is>
      </c>
      <c r="E381" t="inlineStr">
        <is>
          <t>F_RELATIONSHIP</t>
        </is>
      </c>
      <c r="F381" t="n">
        <v>708</v>
      </c>
      <c r="G381" t="n">
        <v>0</v>
      </c>
      <c r="H381" t="n">
        <v>639</v>
      </c>
      <c r="I381" t="n">
        <v>639</v>
      </c>
      <c r="J381" t="n">
        <v>69</v>
      </c>
      <c r="K381" t="inlineStr">
        <is>
          <t>4</t>
        </is>
      </c>
      <c r="L381" t="n">
        <v>159.75</v>
      </c>
    </row>
    <row r="382">
      <c r="A382" t="inlineStr">
        <is>
          <t>Gracewood</t>
        </is>
      </c>
      <c r="B382" t="inlineStr">
        <is>
          <t>2023-01-26</t>
        </is>
      </c>
      <c r="C382" t="inlineStr">
        <is>
          <t>FC</t>
        </is>
      </c>
      <c r="D382" t="inlineStr">
        <is>
          <t>Staff</t>
        </is>
      </c>
      <c r="E382" t="inlineStr">
        <is>
          <t>F_THERAPIST</t>
        </is>
      </c>
      <c r="F382" t="n">
        <v>30</v>
      </c>
      <c r="G382" t="n">
        <v>0</v>
      </c>
      <c r="H382" t="n">
        <v>30</v>
      </c>
      <c r="I382" t="n">
        <v>30</v>
      </c>
      <c r="J382" t="n">
        <v>0</v>
      </c>
      <c r="K382" t="n">
        <v>0.5</v>
      </c>
      <c r="L382" t="n">
        <v>60</v>
      </c>
    </row>
    <row r="383">
      <c r="A383" t="inlineStr">
        <is>
          <t>Gracewood</t>
        </is>
      </c>
      <c r="B383" t="inlineStr">
        <is>
          <t>2023-01-26</t>
        </is>
      </c>
      <c r="C383" t="inlineStr">
        <is>
          <t>FC</t>
        </is>
      </c>
      <c r="D383" t="inlineStr">
        <is>
          <t>Clients</t>
        </is>
      </c>
      <c r="E383" t="inlineStr">
        <is>
          <t>F_CLIENT</t>
        </is>
      </c>
      <c r="F383" t="n">
        <v>491</v>
      </c>
      <c r="G383" t="n">
        <v>0</v>
      </c>
      <c r="H383" t="n">
        <v>491</v>
      </c>
      <c r="I383" t="n">
        <v>491</v>
      </c>
      <c r="J383" t="n">
        <v>0</v>
      </c>
      <c r="K383" t="inlineStr">
        <is>
          <t>18</t>
        </is>
      </c>
      <c r="L383" t="n">
        <v>27.27777777777778</v>
      </c>
    </row>
    <row r="384">
      <c r="A384" t="inlineStr">
        <is>
          <t>Gracewood</t>
        </is>
      </c>
      <c r="B384" t="inlineStr">
        <is>
          <t>2023-01-26</t>
        </is>
      </c>
      <c r="C384" t="inlineStr">
        <is>
          <t>FC</t>
        </is>
      </c>
      <c r="D384" t="inlineStr">
        <is>
          <t>Assign Staff &gt; Clients</t>
        </is>
      </c>
      <c r="E384" t="inlineStr">
        <is>
          <t>F_CLIENT</t>
        </is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0.5</v>
      </c>
      <c r="L384" t="n">
        <v>0</v>
      </c>
    </row>
    <row r="385">
      <c r="A385" t="inlineStr">
        <is>
          <t>Gracewood</t>
        </is>
      </c>
      <c r="B385" t="inlineStr">
        <is>
          <t>2023-01-26</t>
        </is>
      </c>
      <c r="C385" t="inlineStr">
        <is>
          <t>FC</t>
        </is>
      </c>
      <c r="D385" t="inlineStr">
        <is>
          <t>Homes</t>
        </is>
      </c>
      <c r="E385" t="inlineStr">
        <is>
          <t>F_PROVIDER</t>
        </is>
      </c>
      <c r="F385" t="n">
        <v>7</v>
      </c>
      <c r="G385" t="n">
        <v>0</v>
      </c>
      <c r="H385" t="n">
        <v>7</v>
      </c>
      <c r="I385" t="n">
        <v>7</v>
      </c>
      <c r="J385" t="n">
        <v>0</v>
      </c>
      <c r="K385" t="n">
        <v>0.5</v>
      </c>
      <c r="L385" t="n">
        <v>14</v>
      </c>
    </row>
    <row r="386">
      <c r="A386" t="inlineStr">
        <is>
          <t>Gracewood</t>
        </is>
      </c>
      <c r="B386" t="inlineStr">
        <is>
          <t>2023-01-26</t>
        </is>
      </c>
      <c r="C386" t="inlineStr">
        <is>
          <t>FC</t>
        </is>
      </c>
      <c r="D386" t="inlineStr">
        <is>
          <t>Assign Staff &gt; Homes</t>
        </is>
      </c>
      <c r="E386" t="inlineStr">
        <is>
          <t>F_PROVIDER</t>
        </is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0.5</v>
      </c>
      <c r="L386" t="n">
        <v>0</v>
      </c>
    </row>
    <row r="387">
      <c r="A387" t="inlineStr">
        <is>
          <t>Gracewood</t>
        </is>
      </c>
      <c r="B387" t="inlineStr">
        <is>
          <t>2023-01-26</t>
        </is>
      </c>
      <c r="C387" t="inlineStr">
        <is>
          <t>FC</t>
        </is>
      </c>
      <c r="D387" t="inlineStr">
        <is>
          <t>Placements</t>
        </is>
      </c>
      <c r="E387" t="inlineStr">
        <is>
          <t>F_PLACEMENT</t>
        </is>
      </c>
      <c r="F387" t="n">
        <v>509</v>
      </c>
      <c r="G387" t="n">
        <v>0</v>
      </c>
      <c r="H387" t="n">
        <v>189</v>
      </c>
      <c r="I387" t="n">
        <v>189</v>
      </c>
      <c r="J387" t="n">
        <v>320</v>
      </c>
      <c r="K387" t="inlineStr">
        <is>
          <t>7</t>
        </is>
      </c>
      <c r="L387" t="n">
        <v>27</v>
      </c>
    </row>
    <row r="388">
      <c r="A388" t="inlineStr">
        <is>
          <t>Gracewood</t>
        </is>
      </c>
      <c r="B388" t="inlineStr">
        <is>
          <t>2023-01-26</t>
        </is>
      </c>
      <c r="C388" t="inlineStr">
        <is>
          <t>FC</t>
        </is>
      </c>
      <c r="D388" t="inlineStr">
        <is>
          <t>Medications</t>
        </is>
      </c>
      <c r="E388" t="inlineStr">
        <is>
          <t>F_MEDICATION</t>
        </is>
      </c>
      <c r="F388" t="n">
        <v>54</v>
      </c>
      <c r="G388" t="n">
        <v>0</v>
      </c>
      <c r="H388" t="n">
        <v>52</v>
      </c>
      <c r="I388" t="n">
        <v>52</v>
      </c>
      <c r="J388" t="n">
        <v>2</v>
      </c>
      <c r="K388" t="inlineStr">
        <is>
          <t>1</t>
        </is>
      </c>
      <c r="L388" t="n">
        <v>52</v>
      </c>
    </row>
    <row r="389">
      <c r="A389" t="inlineStr">
        <is>
          <t>Gracewood</t>
        </is>
      </c>
      <c r="B389" t="inlineStr">
        <is>
          <t>2023-01-26</t>
        </is>
      </c>
      <c r="C389" t="inlineStr">
        <is>
          <t>FC</t>
        </is>
      </c>
      <c r="D389" t="inlineStr">
        <is>
          <t>Goals</t>
        </is>
      </c>
      <c r="E389" t="inlineStr">
        <is>
          <t>F_GOAL</t>
        </is>
      </c>
      <c r="F389" t="n">
        <v>10</v>
      </c>
      <c r="G389" t="n">
        <v>0</v>
      </c>
      <c r="H389" t="n">
        <v>1</v>
      </c>
      <c r="I389" t="n">
        <v>1</v>
      </c>
      <c r="J389" t="n">
        <v>9</v>
      </c>
      <c r="K389" t="n">
        <v>0.5</v>
      </c>
      <c r="L389" t="n">
        <v>2</v>
      </c>
    </row>
    <row r="390">
      <c r="A390" t="inlineStr">
        <is>
          <t>Gracewood</t>
        </is>
      </c>
      <c r="B390" t="inlineStr">
        <is>
          <t>2023-01-26</t>
        </is>
      </c>
      <c r="C390" t="inlineStr">
        <is>
          <t>FC</t>
        </is>
      </c>
      <c r="D390" t="inlineStr">
        <is>
          <t>Case People</t>
        </is>
      </c>
      <c r="E390" t="inlineStr">
        <is>
          <t>F_RELATIONSHIP</t>
        </is>
      </c>
      <c r="F390" t="n">
        <v>99</v>
      </c>
      <c r="G390" t="n">
        <v>0</v>
      </c>
      <c r="H390" t="n">
        <v>96</v>
      </c>
      <c r="I390" t="n">
        <v>96</v>
      </c>
      <c r="J390" t="n">
        <v>3</v>
      </c>
      <c r="K390" t="inlineStr">
        <is>
          <t>1</t>
        </is>
      </c>
      <c r="L390" t="n">
        <v>96</v>
      </c>
    </row>
    <row r="391">
      <c r="A391" t="inlineStr">
        <is>
          <t>Gracewood</t>
        </is>
      </c>
      <c r="B391" t="inlineStr">
        <is>
          <t>2023-01-26</t>
        </is>
      </c>
      <c r="C391" t="inlineStr">
        <is>
          <t>FC</t>
        </is>
      </c>
      <c r="D391" t="inlineStr">
        <is>
          <t>Home People</t>
        </is>
      </c>
      <c r="E391" t="inlineStr">
        <is>
          <t>F_HOUSEMEMBER</t>
        </is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0.5</v>
      </c>
      <c r="L391" t="n">
        <v>0</v>
      </c>
    </row>
    <row r="392">
      <c r="A392" t="inlineStr">
        <is>
          <t>Gracewood</t>
        </is>
      </c>
      <c r="B392" t="inlineStr">
        <is>
          <t>2023-01-26</t>
        </is>
      </c>
      <c r="C392" t="inlineStr">
        <is>
          <t>FC</t>
        </is>
      </c>
      <c r="D392" t="inlineStr">
        <is>
          <t>Caregiver Training</t>
        </is>
      </c>
      <c r="E392" t="inlineStr">
        <is>
          <t>F_HOME_ACTIVITY</t>
        </is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0.5</v>
      </c>
      <c r="L392" t="n">
        <v>0</v>
      </c>
    </row>
    <row r="393">
      <c r="A393" t="inlineStr">
        <is>
          <t>Gracewood</t>
        </is>
      </c>
      <c r="B393" t="inlineStr">
        <is>
          <t>2023-01-26</t>
        </is>
      </c>
      <c r="C393" t="inlineStr">
        <is>
          <t>FC</t>
        </is>
      </c>
      <c r="D393" t="inlineStr">
        <is>
          <t>Staff Training</t>
        </is>
      </c>
      <c r="E393" t="inlineStr">
        <is>
          <t>F_THERAPIST_TRAINING</t>
        </is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0.5</v>
      </c>
      <c r="L393" t="n">
        <v>0</v>
      </c>
    </row>
    <row r="394">
      <c r="A394" t="inlineStr">
        <is>
          <t>Gracewood</t>
        </is>
      </c>
      <c r="B394" t="inlineStr">
        <is>
          <t>2023-01-26</t>
        </is>
      </c>
      <c r="C394" t="inlineStr">
        <is>
          <t>FC</t>
        </is>
      </c>
      <c r="D394" t="inlineStr">
        <is>
          <t>Professionals to Addess Book</t>
        </is>
      </c>
      <c r="E394" t="inlineStr">
        <is>
          <t>F_CONTACT</t>
        </is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0.5</v>
      </c>
      <c r="L394" t="n">
        <v>0</v>
      </c>
    </row>
    <row r="395">
      <c r="A395" t="inlineStr">
        <is>
          <t>Gracewood</t>
        </is>
      </c>
      <c r="B395" t="inlineStr">
        <is>
          <t>2023-01-26</t>
        </is>
      </c>
      <c r="C395" t="inlineStr">
        <is>
          <t>FC</t>
        </is>
      </c>
      <c r="D395" t="inlineStr">
        <is>
          <t>Families</t>
        </is>
      </c>
      <c r="E395" t="inlineStr">
        <is>
          <t>F_CLIENT</t>
        </is>
      </c>
      <c r="F395" t="n">
        <v>263</v>
      </c>
      <c r="G395" t="n">
        <v>0</v>
      </c>
      <c r="H395" t="n">
        <v>263</v>
      </c>
      <c r="I395" t="n">
        <v>263</v>
      </c>
      <c r="J395" t="n">
        <v>0</v>
      </c>
      <c r="K395" t="inlineStr">
        <is>
          <t>13</t>
        </is>
      </c>
      <c r="L395" t="n">
        <v>20.23076923076923</v>
      </c>
    </row>
    <row r="396">
      <c r="A396" t="inlineStr">
        <is>
          <t>Gracewood</t>
        </is>
      </c>
      <c r="B396" t="inlineStr">
        <is>
          <t>2023-01-26</t>
        </is>
      </c>
      <c r="C396" t="inlineStr">
        <is>
          <t>FC</t>
        </is>
      </c>
      <c r="D396" t="inlineStr">
        <is>
          <t>Assign Staff &gt; Families</t>
        </is>
      </c>
      <c r="E396" t="inlineStr">
        <is>
          <t>F_CLIENT</t>
        </is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0.5</v>
      </c>
      <c r="L396" t="n">
        <v>0</v>
      </c>
    </row>
    <row r="397">
      <c r="A397" t="inlineStr">
        <is>
          <t>Gracewood</t>
        </is>
      </c>
      <c r="B397" t="inlineStr">
        <is>
          <t>2023-01-26</t>
        </is>
      </c>
      <c r="C397" t="inlineStr">
        <is>
          <t>FC</t>
        </is>
      </c>
      <c r="D397" t="inlineStr">
        <is>
          <t>Homes</t>
        </is>
      </c>
      <c r="E397" t="inlineStr">
        <is>
          <t>F_PROVIDER</t>
        </is>
      </c>
      <c r="F397" t="n">
        <v>7</v>
      </c>
      <c r="G397" t="n">
        <v>0</v>
      </c>
      <c r="H397" t="n">
        <v>7</v>
      </c>
      <c r="I397" t="n">
        <v>7</v>
      </c>
      <c r="J397" t="n">
        <v>0</v>
      </c>
      <c r="K397" t="inlineStr">
        <is>
          <t>1</t>
        </is>
      </c>
      <c r="L397" t="n">
        <v>7</v>
      </c>
    </row>
    <row r="398">
      <c r="A398" t="inlineStr">
        <is>
          <t>Gracewood</t>
        </is>
      </c>
      <c r="B398" t="inlineStr">
        <is>
          <t>2023-01-26</t>
        </is>
      </c>
      <c r="C398" t="inlineStr">
        <is>
          <t>FC</t>
        </is>
      </c>
      <c r="D398" t="inlineStr">
        <is>
          <t>Assign Staff &gt; Homes</t>
        </is>
      </c>
      <c r="E398" t="inlineStr">
        <is>
          <t>F_PROVIDER</t>
        </is>
      </c>
      <c r="F398" t="n">
        <v>125</v>
      </c>
      <c r="G398" t="n">
        <v>0</v>
      </c>
      <c r="H398" t="n">
        <v>0</v>
      </c>
      <c r="I398" t="n">
        <v>0</v>
      </c>
      <c r="J398" t="n">
        <v>125</v>
      </c>
      <c r="K398" t="n">
        <v>0.5</v>
      </c>
      <c r="L398" t="n">
        <v>0</v>
      </c>
    </row>
    <row r="399">
      <c r="A399" t="inlineStr">
        <is>
          <t>Gracewood</t>
        </is>
      </c>
      <c r="B399" t="inlineStr">
        <is>
          <t>2023-01-26</t>
        </is>
      </c>
      <c r="C399" t="inlineStr">
        <is>
          <t>FC</t>
        </is>
      </c>
      <c r="D399" t="inlineStr">
        <is>
          <t>Placements</t>
        </is>
      </c>
      <c r="E399" t="inlineStr">
        <is>
          <t>F_PLACEMENT</t>
        </is>
      </c>
      <c r="F399" t="n">
        <v>268</v>
      </c>
      <c r="G399" t="n">
        <v>0</v>
      </c>
      <c r="H399" t="n">
        <v>194</v>
      </c>
      <c r="I399" t="n">
        <v>194</v>
      </c>
      <c r="J399" t="n">
        <v>74</v>
      </c>
      <c r="K399" t="inlineStr">
        <is>
          <t>6</t>
        </is>
      </c>
      <c r="L399" t="n">
        <v>32.33333333333334</v>
      </c>
    </row>
    <row r="400">
      <c r="A400" t="inlineStr">
        <is>
          <t>Gracewood</t>
        </is>
      </c>
      <c r="B400" t="inlineStr">
        <is>
          <t>2023-01-26</t>
        </is>
      </c>
      <c r="C400" t="inlineStr">
        <is>
          <t>FC</t>
        </is>
      </c>
      <c r="D400" t="inlineStr">
        <is>
          <t>Family Case People</t>
        </is>
      </c>
      <c r="E400" t="inlineStr">
        <is>
          <t>F_RELATIONSHIP</t>
        </is>
      </c>
      <c r="F400" t="n">
        <v>423</v>
      </c>
      <c r="G400" t="n">
        <v>0</v>
      </c>
      <c r="H400" t="n">
        <v>410</v>
      </c>
      <c r="I400" t="n">
        <v>410</v>
      </c>
      <c r="J400" t="n">
        <v>13</v>
      </c>
      <c r="K400" t="inlineStr">
        <is>
          <t>2</t>
        </is>
      </c>
      <c r="L400" t="n">
        <v>205</v>
      </c>
    </row>
    <row r="401">
      <c r="A401" t="inlineStr">
        <is>
          <t>Gracewood</t>
        </is>
      </c>
      <c r="B401" t="inlineStr">
        <is>
          <t>2023-01-26</t>
        </is>
      </c>
      <c r="C401" t="inlineStr">
        <is>
          <t>FC</t>
        </is>
      </c>
      <c r="D401" t="inlineStr">
        <is>
          <t>Staff Training</t>
        </is>
      </c>
      <c r="E401" t="inlineStr">
        <is>
          <t>F_THERAPIST_TRAINING</t>
        </is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0.5</v>
      </c>
      <c r="L401" t="n">
        <v>0</v>
      </c>
    </row>
    <row r="402">
      <c r="A402" t="inlineStr">
        <is>
          <t>Gracewood</t>
        </is>
      </c>
      <c r="B402" t="inlineStr">
        <is>
          <t>2023-01-26</t>
        </is>
      </c>
      <c r="C402" t="inlineStr">
        <is>
          <t>FC</t>
        </is>
      </c>
      <c r="D402" t="inlineStr">
        <is>
          <t>Professionals to Addess Book</t>
        </is>
      </c>
      <c r="E402" t="inlineStr">
        <is>
          <t>F_CONTACT</t>
        </is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0.5</v>
      </c>
      <c r="L402" t="n">
        <v>0</v>
      </c>
    </row>
    <row r="403">
      <c r="A403" t="inlineStr">
        <is>
          <t>Elks Aidmore</t>
        </is>
      </c>
      <c r="B403" t="inlineStr">
        <is>
          <t>2023-02-08</t>
        </is>
      </c>
      <c r="C403" t="inlineStr">
        <is>
          <t>FC</t>
        </is>
      </c>
      <c r="D403" t="inlineStr">
        <is>
          <t>Staff</t>
        </is>
      </c>
      <c r="E403" t="inlineStr">
        <is>
          <t>F_THERAPIST</t>
        </is>
      </c>
      <c r="F403" t="n">
        <v>252</v>
      </c>
      <c r="G403" t="n">
        <v>1</v>
      </c>
      <c r="H403" t="n">
        <v>251</v>
      </c>
      <c r="I403" t="n">
        <v>252</v>
      </c>
      <c r="J403" t="n">
        <v>0</v>
      </c>
      <c r="K403" t="inlineStr">
        <is>
          <t>1</t>
        </is>
      </c>
      <c r="L403" t="n">
        <v>252</v>
      </c>
    </row>
    <row r="404">
      <c r="A404" t="inlineStr">
        <is>
          <t>Elks Aidmore</t>
        </is>
      </c>
      <c r="B404" t="inlineStr">
        <is>
          <t>2023-02-08</t>
        </is>
      </c>
      <c r="C404" t="inlineStr">
        <is>
          <t>FC</t>
        </is>
      </c>
      <c r="D404" t="inlineStr">
        <is>
          <t>Clients</t>
        </is>
      </c>
      <c r="E404" t="inlineStr">
        <is>
          <t>F_CLIENT</t>
        </is>
      </c>
      <c r="F404" t="n">
        <v>4505</v>
      </c>
      <c r="G404" t="n">
        <v>14</v>
      </c>
      <c r="H404" t="n">
        <v>4491</v>
      </c>
      <c r="I404" t="n">
        <v>4505</v>
      </c>
      <c r="J404" t="n">
        <v>0</v>
      </c>
      <c r="K404" t="inlineStr">
        <is>
          <t>75</t>
        </is>
      </c>
      <c r="L404" t="n">
        <v>60.06666666666667</v>
      </c>
    </row>
    <row r="405">
      <c r="A405" t="inlineStr">
        <is>
          <t>Elks Aidmore</t>
        </is>
      </c>
      <c r="B405" t="inlineStr">
        <is>
          <t>2023-02-08</t>
        </is>
      </c>
      <c r="C405" t="inlineStr">
        <is>
          <t>FC</t>
        </is>
      </c>
      <c r="D405" t="inlineStr">
        <is>
          <t>Assign Staff &gt; Clients</t>
        </is>
      </c>
      <c r="E405" t="inlineStr">
        <is>
          <t>F_CLIENT</t>
        </is>
      </c>
      <c r="F405" t="n">
        <v>421</v>
      </c>
      <c r="G405" t="n">
        <v>0</v>
      </c>
      <c r="H405" t="n">
        <v>323</v>
      </c>
      <c r="I405" t="n">
        <v>323</v>
      </c>
      <c r="J405" t="n">
        <v>98</v>
      </c>
      <c r="K405" t="inlineStr">
        <is>
          <t>23</t>
        </is>
      </c>
      <c r="L405" t="n">
        <v>14.04347826086956</v>
      </c>
    </row>
    <row r="406">
      <c r="A406" t="inlineStr">
        <is>
          <t>Elks Aidmore</t>
        </is>
      </c>
      <c r="B406" t="inlineStr">
        <is>
          <t>2023-02-08</t>
        </is>
      </c>
      <c r="C406" t="inlineStr">
        <is>
          <t>FC</t>
        </is>
      </c>
      <c r="D406" t="inlineStr">
        <is>
          <t>Homes (Other Residence/Residential)</t>
        </is>
      </c>
      <c r="E406" t="inlineStr">
        <is>
          <t>F_PROVIDER</t>
        </is>
      </c>
      <c r="F406" t="n">
        <v>11</v>
      </c>
      <c r="G406" t="n">
        <v>0</v>
      </c>
      <c r="H406" t="n">
        <v>11</v>
      </c>
      <c r="I406" t="n">
        <v>11</v>
      </c>
      <c r="J406" t="n">
        <v>0</v>
      </c>
      <c r="K406" t="n">
        <v>0.5</v>
      </c>
      <c r="L406" t="n">
        <v>22</v>
      </c>
    </row>
    <row r="407">
      <c r="A407" t="inlineStr">
        <is>
          <t>Elks Aidmore</t>
        </is>
      </c>
      <c r="B407" t="inlineStr">
        <is>
          <t>2023-02-08</t>
        </is>
      </c>
      <c r="C407" t="inlineStr">
        <is>
          <t>FC</t>
        </is>
      </c>
      <c r="D407" t="inlineStr">
        <is>
          <t>Assign Staff &gt; Homes (Other Residence/Residential)</t>
        </is>
      </c>
      <c r="E407" t="inlineStr">
        <is>
          <t>F_PROVIDER</t>
        </is>
      </c>
      <c r="F407" t="n">
        <v>421</v>
      </c>
      <c r="G407" t="n">
        <v>0</v>
      </c>
      <c r="H407" t="n">
        <v>46</v>
      </c>
      <c r="I407" t="n">
        <v>46</v>
      </c>
      <c r="J407" t="n">
        <v>375</v>
      </c>
      <c r="K407" t="inlineStr">
        <is>
          <t>1</t>
        </is>
      </c>
      <c r="L407" t="n">
        <v>46</v>
      </c>
    </row>
    <row r="408">
      <c r="A408" t="inlineStr">
        <is>
          <t>Elks Aidmore</t>
        </is>
      </c>
      <c r="B408" t="inlineStr">
        <is>
          <t>2023-02-08</t>
        </is>
      </c>
      <c r="C408" t="inlineStr">
        <is>
          <t>FC</t>
        </is>
      </c>
      <c r="D408" t="inlineStr">
        <is>
          <t>Placements (Other Residence/Residential)</t>
        </is>
      </c>
      <c r="E408" t="inlineStr">
        <is>
          <t>F_PLACEMENT</t>
        </is>
      </c>
      <c r="F408" t="n">
        <v>2263</v>
      </c>
      <c r="G408" t="n">
        <v>0</v>
      </c>
      <c r="H408" t="n">
        <v>2237</v>
      </c>
      <c r="I408" t="n">
        <v>2237</v>
      </c>
      <c r="J408" t="n">
        <v>26</v>
      </c>
      <c r="K408" t="inlineStr">
        <is>
          <t>66</t>
        </is>
      </c>
      <c r="L408" t="n">
        <v>33.89393939393939</v>
      </c>
    </row>
    <row r="409">
      <c r="A409" t="inlineStr">
        <is>
          <t>Elks Aidmore</t>
        </is>
      </c>
      <c r="B409" t="inlineStr">
        <is>
          <t>2023-02-08</t>
        </is>
      </c>
      <c r="C409" t="inlineStr">
        <is>
          <t>FC</t>
        </is>
      </c>
      <c r="D409" t="inlineStr">
        <is>
          <t>Medications</t>
        </is>
      </c>
      <c r="E409" t="inlineStr">
        <is>
          <t>F_MEDICATION</t>
        </is>
      </c>
      <c r="F409" t="n">
        <v>1768</v>
      </c>
      <c r="G409" t="n">
        <v>0</v>
      </c>
      <c r="H409" t="n">
        <v>1763</v>
      </c>
      <c r="I409" t="n">
        <v>1763</v>
      </c>
      <c r="J409" t="n">
        <v>5</v>
      </c>
      <c r="K409" t="inlineStr">
        <is>
          <t>9</t>
        </is>
      </c>
      <c r="L409" t="n">
        <v>195.8888888888889</v>
      </c>
    </row>
    <row r="410">
      <c r="A410" t="inlineStr">
        <is>
          <t>Elks Aidmore</t>
        </is>
      </c>
      <c r="B410" t="inlineStr">
        <is>
          <t>2023-02-08</t>
        </is>
      </c>
      <c r="C410" t="inlineStr">
        <is>
          <t>FC</t>
        </is>
      </c>
      <c r="D410" t="inlineStr">
        <is>
          <t>Goals</t>
        </is>
      </c>
      <c r="E410" t="inlineStr">
        <is>
          <t>F_GOAL</t>
        </is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0.5</v>
      </c>
      <c r="L410" t="n">
        <v>0</v>
      </c>
    </row>
    <row r="411">
      <c r="A411" t="inlineStr">
        <is>
          <t>Elks Aidmore</t>
        </is>
      </c>
      <c r="B411" t="inlineStr">
        <is>
          <t>2023-02-08</t>
        </is>
      </c>
      <c r="C411" t="inlineStr">
        <is>
          <t>FC</t>
        </is>
      </c>
      <c r="D411" t="inlineStr">
        <is>
          <t>ICD</t>
        </is>
      </c>
      <c r="E411" t="inlineStr">
        <is>
          <t>F_CLIENT</t>
        </is>
      </c>
      <c r="F411" t="n">
        <v>311</v>
      </c>
      <c r="G411" t="n">
        <v>0</v>
      </c>
      <c r="H411" t="n">
        <v>307</v>
      </c>
      <c r="I411" t="n">
        <v>307</v>
      </c>
      <c r="J411" t="n">
        <v>4</v>
      </c>
      <c r="K411" t="inlineStr">
        <is>
          <t>14</t>
        </is>
      </c>
      <c r="L411" t="n">
        <v>21.92857142857143</v>
      </c>
    </row>
    <row r="412">
      <c r="A412" t="inlineStr">
        <is>
          <t>Elks Aidmore</t>
        </is>
      </c>
      <c r="B412" t="inlineStr">
        <is>
          <t>2023-02-08</t>
        </is>
      </c>
      <c r="C412" t="inlineStr">
        <is>
          <t>FC</t>
        </is>
      </c>
      <c r="D412" t="inlineStr">
        <is>
          <t>Case People</t>
        </is>
      </c>
      <c r="E412" t="inlineStr">
        <is>
          <t>F_RELATIONSHIP</t>
        </is>
      </c>
      <c r="F412" t="n">
        <v>567</v>
      </c>
      <c r="G412" t="n">
        <v>0</v>
      </c>
      <c r="H412" t="n">
        <v>561</v>
      </c>
      <c r="I412" t="n">
        <v>561</v>
      </c>
      <c r="J412" t="n">
        <v>6</v>
      </c>
      <c r="K412" t="inlineStr">
        <is>
          <t>4</t>
        </is>
      </c>
      <c r="L412" t="n">
        <v>140.25</v>
      </c>
    </row>
    <row r="413">
      <c r="A413" t="inlineStr">
        <is>
          <t>Elks Aidmore</t>
        </is>
      </c>
      <c r="B413" t="inlineStr">
        <is>
          <t>2023-02-08</t>
        </is>
      </c>
      <c r="C413" t="inlineStr">
        <is>
          <t>FC</t>
        </is>
      </c>
      <c r="D413" t="inlineStr">
        <is>
          <t>Home People (Other Residence/Residential)</t>
        </is>
      </c>
      <c r="E413" t="inlineStr">
        <is>
          <t>F_HOUSEMEMBER</t>
        </is>
      </c>
      <c r="F413" t="n">
        <v>269</v>
      </c>
      <c r="G413" t="n">
        <v>0</v>
      </c>
      <c r="H413" t="n">
        <v>54</v>
      </c>
      <c r="I413" t="n">
        <v>54</v>
      </c>
      <c r="J413" t="n">
        <v>215</v>
      </c>
      <c r="K413" t="inlineStr">
        <is>
          <t>1</t>
        </is>
      </c>
      <c r="L413" t="n">
        <v>54</v>
      </c>
    </row>
    <row r="414">
      <c r="A414" t="inlineStr">
        <is>
          <t>Elks Aidmore</t>
        </is>
      </c>
      <c r="B414" t="inlineStr">
        <is>
          <t>2023-02-08</t>
        </is>
      </c>
      <c r="C414" t="inlineStr">
        <is>
          <t>FC</t>
        </is>
      </c>
      <c r="D414" t="inlineStr">
        <is>
          <t>Caregiver Training (Other Residence/Residential)</t>
        </is>
      </c>
      <c r="E414" t="inlineStr">
        <is>
          <t>F_HOME_ACTIVITY</t>
        </is>
      </c>
      <c r="F414" t="n">
        <v>6</v>
      </c>
      <c r="G414" t="n">
        <v>0</v>
      </c>
      <c r="H414" t="n">
        <v>6</v>
      </c>
      <c r="I414" t="n">
        <v>6</v>
      </c>
      <c r="J414" t="n">
        <v>0</v>
      </c>
      <c r="K414" t="n">
        <v>0.5</v>
      </c>
      <c r="L414" t="n">
        <v>12</v>
      </c>
    </row>
    <row r="415">
      <c r="A415" t="inlineStr">
        <is>
          <t>Elks Aidmore</t>
        </is>
      </c>
      <c r="B415" t="inlineStr">
        <is>
          <t>2023-02-08</t>
        </is>
      </c>
      <c r="C415" t="inlineStr">
        <is>
          <t>FC</t>
        </is>
      </c>
      <c r="D415" t="inlineStr">
        <is>
          <t>Staff Training</t>
        </is>
      </c>
      <c r="E415" t="inlineStr">
        <is>
          <t>F_THERAPIST_TRAINING</t>
        </is>
      </c>
      <c r="F415" t="n">
        <v>6</v>
      </c>
      <c r="G415" t="n">
        <v>0</v>
      </c>
      <c r="H415" t="n">
        <v>0</v>
      </c>
      <c r="I415" t="n">
        <v>0</v>
      </c>
      <c r="J415" t="n">
        <v>6</v>
      </c>
      <c r="K415" t="n">
        <v>0.5</v>
      </c>
      <c r="L415" t="n">
        <v>0</v>
      </c>
    </row>
    <row r="416">
      <c r="A416" t="inlineStr">
        <is>
          <t>Elks Aidmore</t>
        </is>
      </c>
      <c r="B416" t="inlineStr">
        <is>
          <t>2023-02-08</t>
        </is>
      </c>
      <c r="C416" t="inlineStr">
        <is>
          <t>FC</t>
        </is>
      </c>
      <c r="D416" t="inlineStr">
        <is>
          <t>Professionals to Addess Book</t>
        </is>
      </c>
      <c r="E416" t="inlineStr">
        <is>
          <t>F_CONTACT</t>
        </is>
      </c>
      <c r="F416" t="n">
        <v>59</v>
      </c>
      <c r="G416" t="n">
        <v>0</v>
      </c>
      <c r="H416" t="n">
        <v>59</v>
      </c>
      <c r="I416" t="n">
        <v>59</v>
      </c>
      <c r="J416" t="n">
        <v>0</v>
      </c>
      <c r="K416" t="n">
        <v>0.5</v>
      </c>
      <c r="L416" t="n">
        <v>118</v>
      </c>
    </row>
    <row r="417">
      <c r="A417" t="inlineStr">
        <is>
          <t>Elks Aidmore</t>
        </is>
      </c>
      <c r="B417" t="inlineStr">
        <is>
          <t>2023-02-08</t>
        </is>
      </c>
      <c r="C417" t="inlineStr">
        <is>
          <t>FC</t>
        </is>
      </c>
      <c r="D417" t="inlineStr">
        <is>
          <t>Clients</t>
        </is>
      </c>
      <c r="E417" t="inlineStr">
        <is>
          <t>F_CLIENT</t>
        </is>
      </c>
      <c r="F417" t="n">
        <v>9709</v>
      </c>
      <c r="G417" t="n">
        <v>43</v>
      </c>
      <c r="H417" t="n">
        <v>9666</v>
      </c>
      <c r="I417" t="n">
        <v>9709</v>
      </c>
      <c r="J417" t="n">
        <v>0</v>
      </c>
      <c r="K417" t="inlineStr">
        <is>
          <t>165</t>
        </is>
      </c>
      <c r="L417" t="n">
        <v>58.84242424242424</v>
      </c>
    </row>
    <row r="418">
      <c r="A418" t="inlineStr">
        <is>
          <t>Elks Aidmore</t>
        </is>
      </c>
      <c r="B418" t="inlineStr">
        <is>
          <t>2023-02-08</t>
        </is>
      </c>
      <c r="C418" t="inlineStr">
        <is>
          <t>FC</t>
        </is>
      </c>
      <c r="D418" t="inlineStr">
        <is>
          <t>Assign Staff &gt; Clients</t>
        </is>
      </c>
      <c r="E418" t="inlineStr">
        <is>
          <t>F_CLIENT</t>
        </is>
      </c>
      <c r="F418" t="n">
        <v>421</v>
      </c>
      <c r="G418" t="n">
        <v>0</v>
      </c>
      <c r="H418" t="n">
        <v>323</v>
      </c>
      <c r="I418" t="n">
        <v>323</v>
      </c>
      <c r="J418" t="n">
        <v>98</v>
      </c>
      <c r="K418" t="inlineStr">
        <is>
          <t>24</t>
        </is>
      </c>
      <c r="L418" t="n">
        <v>13.45833333333333</v>
      </c>
    </row>
    <row r="419">
      <c r="A419" t="inlineStr">
        <is>
          <t>Elks Aidmore</t>
        </is>
      </c>
      <c r="B419" t="inlineStr">
        <is>
          <t>2023-02-08</t>
        </is>
      </c>
      <c r="C419" t="inlineStr">
        <is>
          <t>FC</t>
        </is>
      </c>
      <c r="D419" t="inlineStr">
        <is>
          <t>Homes</t>
        </is>
      </c>
      <c r="E419" t="inlineStr">
        <is>
          <t>F_PROVIDER</t>
        </is>
      </c>
      <c r="F419" t="n">
        <v>310</v>
      </c>
      <c r="G419" t="n">
        <v>1</v>
      </c>
      <c r="H419" t="n">
        <v>309</v>
      </c>
      <c r="I419" t="n">
        <v>310</v>
      </c>
      <c r="J419" t="n">
        <v>0</v>
      </c>
      <c r="K419" t="inlineStr">
        <is>
          <t>4</t>
        </is>
      </c>
      <c r="L419" t="n">
        <v>77.5</v>
      </c>
    </row>
    <row r="420">
      <c r="A420" t="inlineStr">
        <is>
          <t>Elks Aidmore</t>
        </is>
      </c>
      <c r="B420" t="inlineStr">
        <is>
          <t>2023-02-08</t>
        </is>
      </c>
      <c r="C420" t="inlineStr">
        <is>
          <t>FC</t>
        </is>
      </c>
      <c r="D420" t="inlineStr">
        <is>
          <t>Assign Staff &gt; Homes</t>
        </is>
      </c>
      <c r="E420" t="inlineStr">
        <is>
          <t>F_PROVIDER</t>
        </is>
      </c>
      <c r="F420" t="n">
        <v>421</v>
      </c>
      <c r="G420" t="n">
        <v>0</v>
      </c>
      <c r="H420" t="n">
        <v>46</v>
      </c>
      <c r="I420" t="n">
        <v>46</v>
      </c>
      <c r="J420" t="n">
        <v>375</v>
      </c>
      <c r="K420" t="inlineStr">
        <is>
          <t>2</t>
        </is>
      </c>
      <c r="L420" t="n">
        <v>23</v>
      </c>
    </row>
    <row r="421">
      <c r="A421" t="inlineStr">
        <is>
          <t>Elks Aidmore</t>
        </is>
      </c>
      <c r="B421" t="inlineStr">
        <is>
          <t>2023-02-08</t>
        </is>
      </c>
      <c r="C421" t="inlineStr">
        <is>
          <t>FC</t>
        </is>
      </c>
      <c r="D421" t="inlineStr">
        <is>
          <t>Placements</t>
        </is>
      </c>
      <c r="E421" t="inlineStr">
        <is>
          <t>F_PLACEMENT</t>
        </is>
      </c>
      <c r="F421" t="n">
        <v>2263</v>
      </c>
      <c r="G421" t="n">
        <v>0</v>
      </c>
      <c r="H421" t="n">
        <v>2240</v>
      </c>
      <c r="I421" t="n">
        <v>2240</v>
      </c>
      <c r="J421" t="n">
        <v>23</v>
      </c>
      <c r="K421" t="inlineStr">
        <is>
          <t>65</t>
        </is>
      </c>
      <c r="L421" t="n">
        <v>34.46153846153846</v>
      </c>
    </row>
    <row r="422">
      <c r="A422" t="inlineStr">
        <is>
          <t>Elks Aidmore</t>
        </is>
      </c>
      <c r="B422" t="inlineStr">
        <is>
          <t>2023-02-08</t>
        </is>
      </c>
      <c r="C422" t="inlineStr">
        <is>
          <t>FC</t>
        </is>
      </c>
      <c r="D422" t="inlineStr">
        <is>
          <t>Medications</t>
        </is>
      </c>
      <c r="E422" t="inlineStr">
        <is>
          <t>F_MEDICATION</t>
        </is>
      </c>
      <c r="F422" t="n">
        <v>1768</v>
      </c>
      <c r="G422" t="n">
        <v>0</v>
      </c>
      <c r="H422" t="n">
        <v>1763</v>
      </c>
      <c r="I422" t="n">
        <v>1763</v>
      </c>
      <c r="J422" t="n">
        <v>5</v>
      </c>
      <c r="K422" t="inlineStr">
        <is>
          <t>10</t>
        </is>
      </c>
      <c r="L422" t="n">
        <v>176.3</v>
      </c>
    </row>
    <row r="423">
      <c r="A423" t="inlineStr">
        <is>
          <t>Elks Aidmore</t>
        </is>
      </c>
      <c r="B423" t="inlineStr">
        <is>
          <t>2023-02-08</t>
        </is>
      </c>
      <c r="C423" t="inlineStr">
        <is>
          <t>FC</t>
        </is>
      </c>
      <c r="D423" t="inlineStr">
        <is>
          <t>Goals</t>
        </is>
      </c>
      <c r="E423" t="inlineStr">
        <is>
          <t>F_GOAL</t>
        </is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0.5</v>
      </c>
      <c r="L423" t="n">
        <v>0</v>
      </c>
    </row>
    <row r="424">
      <c r="A424" t="inlineStr">
        <is>
          <t>Elks Aidmore</t>
        </is>
      </c>
      <c r="B424" t="inlineStr">
        <is>
          <t>2023-02-08</t>
        </is>
      </c>
      <c r="C424" t="inlineStr">
        <is>
          <t>FC</t>
        </is>
      </c>
      <c r="D424" t="inlineStr">
        <is>
          <t>ICD</t>
        </is>
      </c>
      <c r="E424" t="inlineStr">
        <is>
          <t>F_CLIENT</t>
        </is>
      </c>
      <c r="F424" t="n">
        <v>311</v>
      </c>
      <c r="G424" t="n">
        <v>0</v>
      </c>
      <c r="H424" t="n">
        <v>307</v>
      </c>
      <c r="I424" t="n">
        <v>307</v>
      </c>
      <c r="J424" t="n">
        <v>4</v>
      </c>
      <c r="K424" t="inlineStr">
        <is>
          <t>15</t>
        </is>
      </c>
      <c r="L424" t="n">
        <v>20.46666666666667</v>
      </c>
    </row>
    <row r="425">
      <c r="A425" t="inlineStr">
        <is>
          <t>Elks Aidmore</t>
        </is>
      </c>
      <c r="B425" t="inlineStr">
        <is>
          <t>2023-02-08</t>
        </is>
      </c>
      <c r="C425" t="inlineStr">
        <is>
          <t>FC</t>
        </is>
      </c>
      <c r="D425" t="inlineStr">
        <is>
          <t>Case People</t>
        </is>
      </c>
      <c r="E425" t="inlineStr">
        <is>
          <t>F_RELATIONSHIP</t>
        </is>
      </c>
      <c r="F425" t="n">
        <v>567</v>
      </c>
      <c r="G425" t="n">
        <v>0</v>
      </c>
      <c r="H425" t="n">
        <v>561</v>
      </c>
      <c r="I425" t="n">
        <v>561</v>
      </c>
      <c r="J425" t="n">
        <v>6</v>
      </c>
      <c r="K425" t="inlineStr">
        <is>
          <t>3</t>
        </is>
      </c>
      <c r="L425" t="n">
        <v>187</v>
      </c>
    </row>
    <row r="426">
      <c r="A426" t="inlineStr">
        <is>
          <t>Elks Aidmore</t>
        </is>
      </c>
      <c r="B426" t="inlineStr">
        <is>
          <t>2023-02-08</t>
        </is>
      </c>
      <c r="C426" t="inlineStr">
        <is>
          <t>FC</t>
        </is>
      </c>
      <c r="D426" t="inlineStr">
        <is>
          <t>Home People</t>
        </is>
      </c>
      <c r="E426" t="inlineStr">
        <is>
          <t>F_HOUSEMEMBER</t>
        </is>
      </c>
      <c r="F426" t="n">
        <v>269</v>
      </c>
      <c r="G426" t="n">
        <v>0</v>
      </c>
      <c r="H426" t="n">
        <v>54</v>
      </c>
      <c r="I426" t="n">
        <v>54</v>
      </c>
      <c r="J426" t="n">
        <v>215</v>
      </c>
      <c r="K426" t="inlineStr">
        <is>
          <t>1</t>
        </is>
      </c>
      <c r="L426" t="n">
        <v>54</v>
      </c>
    </row>
    <row r="427">
      <c r="A427" t="inlineStr">
        <is>
          <t>Elks Aidmore</t>
        </is>
      </c>
      <c r="B427" t="inlineStr">
        <is>
          <t>2023-02-08</t>
        </is>
      </c>
      <c r="C427" t="inlineStr">
        <is>
          <t>FC</t>
        </is>
      </c>
      <c r="D427" t="inlineStr">
        <is>
          <t>Caregiver Training</t>
        </is>
      </c>
      <c r="E427" t="inlineStr">
        <is>
          <t>F_HOME_ACTIVITY</t>
        </is>
      </c>
      <c r="F427" t="n">
        <v>6</v>
      </c>
      <c r="G427" t="n">
        <v>0</v>
      </c>
      <c r="H427" t="n">
        <v>6</v>
      </c>
      <c r="I427" t="n">
        <v>6</v>
      </c>
      <c r="J427" t="n">
        <v>0</v>
      </c>
      <c r="K427" t="n">
        <v>0.5</v>
      </c>
      <c r="L427" t="n">
        <v>12</v>
      </c>
    </row>
    <row r="428">
      <c r="A428" t="inlineStr">
        <is>
          <t>Elks Aidmore</t>
        </is>
      </c>
      <c r="B428" t="inlineStr">
        <is>
          <t>2023-02-08</t>
        </is>
      </c>
      <c r="C428" t="inlineStr">
        <is>
          <t>FC</t>
        </is>
      </c>
      <c r="D428" t="inlineStr">
        <is>
          <t>Staff Training</t>
        </is>
      </c>
      <c r="E428" t="inlineStr">
        <is>
          <t>F_THERAPIST_TRAINING</t>
        </is>
      </c>
      <c r="F428" t="n">
        <v>6</v>
      </c>
      <c r="G428" t="n">
        <v>0</v>
      </c>
      <c r="H428" t="n">
        <v>0</v>
      </c>
      <c r="I428" t="n">
        <v>0</v>
      </c>
      <c r="J428" t="n">
        <v>6</v>
      </c>
      <c r="K428" t="n">
        <v>0.5</v>
      </c>
      <c r="L428" t="n">
        <v>0</v>
      </c>
    </row>
    <row r="429">
      <c r="A429" t="inlineStr">
        <is>
          <t>Elks Aidmore</t>
        </is>
      </c>
      <c r="B429" t="inlineStr">
        <is>
          <t>2023-02-08</t>
        </is>
      </c>
      <c r="C429" t="inlineStr">
        <is>
          <t>FC</t>
        </is>
      </c>
      <c r="D429" t="inlineStr">
        <is>
          <t>Professionals to Addess Book</t>
        </is>
      </c>
      <c r="E429" t="inlineStr">
        <is>
          <t>F_CONTACT</t>
        </is>
      </c>
      <c r="F429" t="n">
        <v>59</v>
      </c>
      <c r="G429" t="n">
        <v>0</v>
      </c>
      <c r="H429" t="n">
        <v>59</v>
      </c>
      <c r="I429" t="n">
        <v>59</v>
      </c>
      <c r="J429" t="n">
        <v>0</v>
      </c>
      <c r="K429" t="n">
        <v>0.5</v>
      </c>
      <c r="L429" t="n">
        <v>118</v>
      </c>
    </row>
    <row r="430">
      <c r="A430" t="inlineStr">
        <is>
          <t>Elks Aidmore</t>
        </is>
      </c>
      <c r="B430" t="inlineStr">
        <is>
          <t>2023-02-08</t>
        </is>
      </c>
      <c r="C430" t="inlineStr">
        <is>
          <t>FC</t>
        </is>
      </c>
      <c r="D430" t="inlineStr">
        <is>
          <t>Staff</t>
        </is>
      </c>
      <c r="E430" t="inlineStr">
        <is>
          <t>F_THERAPIST</t>
        </is>
      </c>
      <c r="F430" t="n">
        <v>252</v>
      </c>
      <c r="G430" t="n">
        <v>0</v>
      </c>
      <c r="H430" t="n">
        <v>252</v>
      </c>
      <c r="I430" t="n">
        <v>252</v>
      </c>
      <c r="J430" t="n">
        <v>0</v>
      </c>
      <c r="K430" t="inlineStr">
        <is>
          <t>2</t>
        </is>
      </c>
      <c r="L430" t="n">
        <v>126</v>
      </c>
    </row>
    <row r="431">
      <c r="A431" t="inlineStr">
        <is>
          <t>Elks Aidmore</t>
        </is>
      </c>
      <c r="B431" t="inlineStr">
        <is>
          <t>2023-02-08</t>
        </is>
      </c>
      <c r="C431" t="inlineStr">
        <is>
          <t>FC</t>
        </is>
      </c>
      <c r="D431" t="inlineStr">
        <is>
          <t>Clients</t>
        </is>
      </c>
      <c r="E431" t="inlineStr">
        <is>
          <t>F_CLIENT</t>
        </is>
      </c>
      <c r="F431" t="n">
        <v>14</v>
      </c>
      <c r="G431" t="n">
        <v>0</v>
      </c>
      <c r="H431" t="n">
        <v>14</v>
      </c>
      <c r="I431" t="n">
        <v>14</v>
      </c>
      <c r="J431" t="n">
        <v>0</v>
      </c>
      <c r="K431" t="inlineStr">
        <is>
          <t>1</t>
        </is>
      </c>
      <c r="L431" t="n">
        <v>14</v>
      </c>
    </row>
    <row r="432">
      <c r="A432" t="inlineStr">
        <is>
          <t>Elks Aidmore</t>
        </is>
      </c>
      <c r="B432" t="inlineStr">
        <is>
          <t>2023-02-08</t>
        </is>
      </c>
      <c r="C432" t="inlineStr">
        <is>
          <t>FC</t>
        </is>
      </c>
      <c r="D432" t="inlineStr">
        <is>
          <t>Medications</t>
        </is>
      </c>
      <c r="E432" t="inlineStr">
        <is>
          <t>F_MEDICATION</t>
        </is>
      </c>
      <c r="F432" t="n">
        <v>1768</v>
      </c>
      <c r="G432" t="n">
        <v>0</v>
      </c>
      <c r="H432" t="n">
        <v>8</v>
      </c>
      <c r="I432" t="n">
        <v>8</v>
      </c>
      <c r="J432" t="n">
        <v>1760</v>
      </c>
      <c r="K432" t="n">
        <v>0.5</v>
      </c>
      <c r="L432" t="n">
        <v>16</v>
      </c>
    </row>
    <row r="433">
      <c r="A433" t="inlineStr">
        <is>
          <t>Elks Aidmore</t>
        </is>
      </c>
      <c r="B433" t="inlineStr">
        <is>
          <t>2023-02-08</t>
        </is>
      </c>
      <c r="C433" t="inlineStr">
        <is>
          <t>FC</t>
        </is>
      </c>
      <c r="D433" t="inlineStr">
        <is>
          <t>Goals</t>
        </is>
      </c>
      <c r="E433" t="inlineStr">
        <is>
          <t>F_GOAL</t>
        </is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0.5</v>
      </c>
      <c r="L433" t="n">
        <v>0</v>
      </c>
    </row>
    <row r="434">
      <c r="A434" t="inlineStr">
        <is>
          <t>Elks Aidmore</t>
        </is>
      </c>
      <c r="B434" t="inlineStr">
        <is>
          <t>2023-02-08</t>
        </is>
      </c>
      <c r="C434" t="inlineStr">
        <is>
          <t>FC</t>
        </is>
      </c>
      <c r="D434" t="inlineStr">
        <is>
          <t>ICD</t>
        </is>
      </c>
      <c r="E434" t="inlineStr">
        <is>
          <t>F_CLIENT</t>
        </is>
      </c>
      <c r="F434" t="n">
        <v>311</v>
      </c>
      <c r="G434" t="n">
        <v>0</v>
      </c>
      <c r="H434" t="n">
        <v>2</v>
      </c>
      <c r="I434" t="n">
        <v>2</v>
      </c>
      <c r="J434" t="n">
        <v>309</v>
      </c>
      <c r="K434" t="n">
        <v>0.5</v>
      </c>
      <c r="L434" t="n">
        <v>4</v>
      </c>
    </row>
    <row r="435">
      <c r="A435" t="inlineStr">
        <is>
          <t>Elks Aidmore</t>
        </is>
      </c>
      <c r="B435" t="inlineStr">
        <is>
          <t>2023-02-08</t>
        </is>
      </c>
      <c r="C435" t="inlineStr">
        <is>
          <t>FC</t>
        </is>
      </c>
      <c r="D435" t="inlineStr">
        <is>
          <t>Case People</t>
        </is>
      </c>
      <c r="E435" t="inlineStr">
        <is>
          <t>F_RELATIONSHIP</t>
        </is>
      </c>
      <c r="F435" t="n">
        <v>567</v>
      </c>
      <c r="G435" t="n">
        <v>0</v>
      </c>
      <c r="H435" t="n">
        <v>1</v>
      </c>
      <c r="I435" t="n">
        <v>1</v>
      </c>
      <c r="J435" t="n">
        <v>566</v>
      </c>
      <c r="K435" t="n">
        <v>0.5</v>
      </c>
      <c r="L435" t="n">
        <v>2</v>
      </c>
    </row>
    <row r="436">
      <c r="A436" t="inlineStr">
        <is>
          <t>Elks Aidmore</t>
        </is>
      </c>
      <c r="B436" t="inlineStr">
        <is>
          <t>2023-02-08</t>
        </is>
      </c>
      <c r="C436" t="inlineStr">
        <is>
          <t>FC</t>
        </is>
      </c>
      <c r="D436" t="inlineStr">
        <is>
          <t>Staff Training</t>
        </is>
      </c>
      <c r="E436" t="inlineStr">
        <is>
          <t>F_THERAPIST_TRAINING</t>
        </is>
      </c>
      <c r="F436" t="n">
        <v>6</v>
      </c>
      <c r="G436" t="n">
        <v>0</v>
      </c>
      <c r="H436" t="n">
        <v>0</v>
      </c>
      <c r="I436" t="n">
        <v>0</v>
      </c>
      <c r="J436" t="n">
        <v>6</v>
      </c>
      <c r="K436" t="n">
        <v>0.5</v>
      </c>
      <c r="L436" t="n">
        <v>0</v>
      </c>
    </row>
    <row r="437">
      <c r="A437" t="inlineStr">
        <is>
          <t>Elks Aidmore</t>
        </is>
      </c>
      <c r="B437" t="inlineStr">
        <is>
          <t>2023-02-08</t>
        </is>
      </c>
      <c r="C437" t="inlineStr">
        <is>
          <t>FC</t>
        </is>
      </c>
      <c r="D437" t="inlineStr">
        <is>
          <t>Professionals to Addess Book</t>
        </is>
      </c>
      <c r="E437" t="inlineStr">
        <is>
          <t>F_CONTACT</t>
        </is>
      </c>
      <c r="F437" t="n">
        <v>59</v>
      </c>
      <c r="G437" t="n">
        <v>0</v>
      </c>
      <c r="H437" t="n">
        <v>59</v>
      </c>
      <c r="I437" t="n">
        <v>59</v>
      </c>
      <c r="J437" t="n">
        <v>0</v>
      </c>
      <c r="K437" t="n">
        <v>0.5</v>
      </c>
      <c r="L437" t="n">
        <v>118</v>
      </c>
    </row>
    <row r="438">
      <c r="A438" t="inlineStr">
        <is>
          <t>Big Oak Ranch</t>
        </is>
      </c>
      <c r="B438" t="inlineStr">
        <is>
          <t>2023-02-09</t>
        </is>
      </c>
      <c r="C438" t="inlineStr">
        <is>
          <t>FC</t>
        </is>
      </c>
      <c r="D438" t="inlineStr">
        <is>
          <t>Staff</t>
        </is>
      </c>
      <c r="E438" t="inlineStr">
        <is>
          <t>F_THERAPIST</t>
        </is>
      </c>
      <c r="F438" t="n">
        <v>151</v>
      </c>
      <c r="G438" t="n">
        <v>0</v>
      </c>
      <c r="H438" t="n">
        <v>151</v>
      </c>
      <c r="I438" t="n">
        <v>151</v>
      </c>
      <c r="J438" t="n">
        <v>0</v>
      </c>
      <c r="K438" t="inlineStr">
        <is>
          <t>1</t>
        </is>
      </c>
      <c r="L438" t="n">
        <v>151</v>
      </c>
    </row>
    <row r="439">
      <c r="A439" t="inlineStr">
        <is>
          <t>Big Oak Ranch</t>
        </is>
      </c>
      <c r="B439" t="inlineStr">
        <is>
          <t>2023-02-09</t>
        </is>
      </c>
      <c r="C439" t="inlineStr">
        <is>
          <t>FC</t>
        </is>
      </c>
      <c r="D439" t="inlineStr">
        <is>
          <t>Clients</t>
        </is>
      </c>
      <c r="E439" t="inlineStr">
        <is>
          <t>F_CLIENT</t>
        </is>
      </c>
      <c r="F439" t="n">
        <v>1959</v>
      </c>
      <c r="G439" t="n">
        <v>11</v>
      </c>
      <c r="H439" t="n">
        <v>1948</v>
      </c>
      <c r="I439" t="n">
        <v>1959</v>
      </c>
      <c r="J439" t="n">
        <v>0</v>
      </c>
      <c r="K439" t="inlineStr">
        <is>
          <t>34</t>
        </is>
      </c>
      <c r="L439" t="n">
        <v>57.61764705882353</v>
      </c>
    </row>
    <row r="440">
      <c r="A440" t="inlineStr">
        <is>
          <t>Big Oak Ranch</t>
        </is>
      </c>
      <c r="B440" t="inlineStr">
        <is>
          <t>2023-02-09</t>
        </is>
      </c>
      <c r="C440" t="inlineStr">
        <is>
          <t>FC</t>
        </is>
      </c>
      <c r="D440" t="inlineStr">
        <is>
          <t>Assign Staff &gt; Clients</t>
        </is>
      </c>
      <c r="E440" t="inlineStr">
        <is>
          <t>F_CLIENT</t>
        </is>
      </c>
      <c r="F440" t="n">
        <v>754</v>
      </c>
      <c r="G440" t="n">
        <v>0</v>
      </c>
      <c r="H440" t="n">
        <v>708</v>
      </c>
      <c r="I440" t="n">
        <v>708</v>
      </c>
      <c r="J440" t="n">
        <v>46</v>
      </c>
      <c r="K440" t="inlineStr">
        <is>
          <t>22</t>
        </is>
      </c>
      <c r="L440" t="n">
        <v>32.18181818181818</v>
      </c>
    </row>
    <row r="441">
      <c r="A441" t="inlineStr">
        <is>
          <t>Big Oak Ranch</t>
        </is>
      </c>
      <c r="B441" t="inlineStr">
        <is>
          <t>2023-02-09</t>
        </is>
      </c>
      <c r="C441" t="inlineStr">
        <is>
          <t>FC</t>
        </is>
      </c>
      <c r="D441" t="inlineStr">
        <is>
          <t>Homes</t>
        </is>
      </c>
      <c r="E441" t="inlineStr">
        <is>
          <t>F_PROVIDER</t>
        </is>
      </c>
      <c r="F441" t="n">
        <v>176</v>
      </c>
      <c r="G441" t="n">
        <v>0</v>
      </c>
      <c r="H441" t="n">
        <v>176</v>
      </c>
      <c r="I441" t="n">
        <v>176</v>
      </c>
      <c r="J441" t="n">
        <v>0</v>
      </c>
      <c r="K441" t="inlineStr">
        <is>
          <t>3</t>
        </is>
      </c>
      <c r="L441" t="n">
        <v>58.66666666666666</v>
      </c>
    </row>
    <row r="442">
      <c r="A442" t="inlineStr">
        <is>
          <t>Big Oak Ranch</t>
        </is>
      </c>
      <c r="B442" t="inlineStr">
        <is>
          <t>2023-02-09</t>
        </is>
      </c>
      <c r="C442" t="inlineStr">
        <is>
          <t>FC</t>
        </is>
      </c>
      <c r="D442" t="inlineStr">
        <is>
          <t>Assign Staff &gt; Homes</t>
        </is>
      </c>
      <c r="E442" t="inlineStr">
        <is>
          <t>F_PROVIDER</t>
        </is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0.5</v>
      </c>
      <c r="L442" t="n">
        <v>0</v>
      </c>
    </row>
    <row r="443">
      <c r="A443" t="inlineStr">
        <is>
          <t>Big Oak Ranch</t>
        </is>
      </c>
      <c r="B443" t="inlineStr">
        <is>
          <t>2023-02-09</t>
        </is>
      </c>
      <c r="C443" t="inlineStr">
        <is>
          <t>FC</t>
        </is>
      </c>
      <c r="D443" t="inlineStr">
        <is>
          <t>Placements</t>
        </is>
      </c>
      <c r="E443" t="inlineStr">
        <is>
          <t>F_PLACEMENT</t>
        </is>
      </c>
      <c r="F443" t="n">
        <v>571</v>
      </c>
      <c r="G443" t="n">
        <v>0</v>
      </c>
      <c r="H443" t="n">
        <v>403</v>
      </c>
      <c r="I443" t="n">
        <v>403</v>
      </c>
      <c r="J443" t="n">
        <v>168</v>
      </c>
      <c r="K443" t="inlineStr">
        <is>
          <t>11</t>
        </is>
      </c>
      <c r="L443" t="n">
        <v>36.63636363636363</v>
      </c>
    </row>
    <row r="444">
      <c r="A444" t="inlineStr">
        <is>
          <t>Big Oak Ranch</t>
        </is>
      </c>
      <c r="B444" t="inlineStr">
        <is>
          <t>2023-02-09</t>
        </is>
      </c>
      <c r="C444" t="inlineStr">
        <is>
          <t>FC</t>
        </is>
      </c>
      <c r="D444" t="inlineStr">
        <is>
          <t>Medications</t>
        </is>
      </c>
      <c r="E444" t="inlineStr">
        <is>
          <t>F_MEDICATION</t>
        </is>
      </c>
      <c r="F444" t="n">
        <v>1211</v>
      </c>
      <c r="G444" t="n">
        <v>0</v>
      </c>
      <c r="H444" t="n">
        <v>1184</v>
      </c>
      <c r="I444" t="n">
        <v>1184</v>
      </c>
      <c r="J444" t="n">
        <v>27</v>
      </c>
      <c r="K444" t="inlineStr">
        <is>
          <t>5</t>
        </is>
      </c>
      <c r="L444" t="n">
        <v>236.8</v>
      </c>
    </row>
    <row r="445">
      <c r="A445" t="inlineStr">
        <is>
          <t>Big Oak Ranch</t>
        </is>
      </c>
      <c r="B445" t="inlineStr">
        <is>
          <t>2023-02-09</t>
        </is>
      </c>
      <c r="C445" t="inlineStr">
        <is>
          <t>FC</t>
        </is>
      </c>
      <c r="D445" t="inlineStr">
        <is>
          <t>Goals</t>
        </is>
      </c>
      <c r="E445" t="inlineStr">
        <is>
          <t>F_GOAL</t>
        </is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0.5</v>
      </c>
      <c r="L445" t="n">
        <v>0</v>
      </c>
    </row>
    <row r="446">
      <c r="A446" t="inlineStr">
        <is>
          <t>Big Oak Ranch</t>
        </is>
      </c>
      <c r="B446" t="inlineStr">
        <is>
          <t>2023-02-09</t>
        </is>
      </c>
      <c r="C446" t="inlineStr">
        <is>
          <t>FC</t>
        </is>
      </c>
      <c r="D446" t="inlineStr">
        <is>
          <t>ICD</t>
        </is>
      </c>
      <c r="E446" t="inlineStr">
        <is>
          <t>F_CLIENT</t>
        </is>
      </c>
      <c r="F446" t="n">
        <v>151</v>
      </c>
      <c r="G446" t="n">
        <v>0</v>
      </c>
      <c r="H446" t="n">
        <v>150</v>
      </c>
      <c r="I446" t="n">
        <v>150</v>
      </c>
      <c r="J446" t="n">
        <v>1</v>
      </c>
      <c r="K446" t="inlineStr">
        <is>
          <t>6</t>
        </is>
      </c>
      <c r="L446" t="n">
        <v>25</v>
      </c>
    </row>
    <row r="447">
      <c r="A447" t="inlineStr">
        <is>
          <t>Big Oak Ranch</t>
        </is>
      </c>
      <c r="B447" t="inlineStr">
        <is>
          <t>2023-02-09</t>
        </is>
      </c>
      <c r="C447" t="inlineStr">
        <is>
          <t>FC</t>
        </is>
      </c>
      <c r="D447" t="inlineStr">
        <is>
          <t>Case People</t>
        </is>
      </c>
      <c r="E447" t="inlineStr">
        <is>
          <t>F_RELATIONSHIP</t>
        </is>
      </c>
      <c r="F447" t="n">
        <v>1160</v>
      </c>
      <c r="G447" t="n">
        <v>0</v>
      </c>
      <c r="H447" t="n">
        <v>995</v>
      </c>
      <c r="I447" t="n">
        <v>995</v>
      </c>
      <c r="J447" t="n">
        <v>165</v>
      </c>
      <c r="K447" t="inlineStr">
        <is>
          <t>3</t>
        </is>
      </c>
      <c r="L447" t="n">
        <v>331.6666666666667</v>
      </c>
    </row>
    <row r="448">
      <c r="A448" t="inlineStr">
        <is>
          <t>Big Oak Ranch</t>
        </is>
      </c>
      <c r="B448" t="inlineStr">
        <is>
          <t>2023-02-09</t>
        </is>
      </c>
      <c r="C448" t="inlineStr">
        <is>
          <t>FC</t>
        </is>
      </c>
      <c r="D448" t="inlineStr">
        <is>
          <t>Home People</t>
        </is>
      </c>
      <c r="E448" t="inlineStr">
        <is>
          <t>F_HOUSEMEMBER</t>
        </is>
      </c>
      <c r="F448" t="n">
        <v>52</v>
      </c>
      <c r="G448" t="n">
        <v>0</v>
      </c>
      <c r="H448" t="n">
        <v>50</v>
      </c>
      <c r="I448" t="n">
        <v>50</v>
      </c>
      <c r="J448" t="n">
        <v>2</v>
      </c>
      <c r="K448" t="inlineStr">
        <is>
          <t>1</t>
        </is>
      </c>
      <c r="L448" t="n">
        <v>50</v>
      </c>
    </row>
    <row r="449">
      <c r="A449" t="inlineStr">
        <is>
          <t>Big Oak Ranch</t>
        </is>
      </c>
      <c r="B449" t="inlineStr">
        <is>
          <t>2023-02-09</t>
        </is>
      </c>
      <c r="C449" t="inlineStr">
        <is>
          <t>FC</t>
        </is>
      </c>
      <c r="D449" t="inlineStr">
        <is>
          <t>Caregiver Training</t>
        </is>
      </c>
      <c r="E449" t="inlineStr">
        <is>
          <t>F_HOME_ACTIVITY</t>
        </is>
      </c>
      <c r="F449" t="n">
        <v>1836</v>
      </c>
      <c r="G449" t="n">
        <v>0</v>
      </c>
      <c r="H449" t="n">
        <v>0</v>
      </c>
      <c r="I449" t="n">
        <v>0</v>
      </c>
      <c r="J449" t="n">
        <v>1836</v>
      </c>
      <c r="K449" t="n">
        <v>0.5</v>
      </c>
      <c r="L449" t="n">
        <v>0</v>
      </c>
    </row>
    <row r="450">
      <c r="A450" t="inlineStr">
        <is>
          <t>Big Oak Ranch</t>
        </is>
      </c>
      <c r="B450" t="inlineStr">
        <is>
          <t>2023-02-09</t>
        </is>
      </c>
      <c r="C450" t="inlineStr">
        <is>
          <t>FC</t>
        </is>
      </c>
      <c r="D450" t="inlineStr">
        <is>
          <t>Staff Training</t>
        </is>
      </c>
      <c r="E450" t="inlineStr">
        <is>
          <t>F_THERAPIST_TRAINING</t>
        </is>
      </c>
      <c r="F450" t="n">
        <v>1836</v>
      </c>
      <c r="G450" t="n">
        <v>0</v>
      </c>
      <c r="H450" t="n">
        <v>1713</v>
      </c>
      <c r="I450" t="n">
        <v>1713</v>
      </c>
      <c r="J450" t="n">
        <v>123</v>
      </c>
      <c r="K450" t="inlineStr">
        <is>
          <t>4</t>
        </is>
      </c>
      <c r="L450" t="n">
        <v>428.25</v>
      </c>
    </row>
    <row r="451">
      <c r="A451" t="inlineStr">
        <is>
          <t>Big Oak Ranch</t>
        </is>
      </c>
      <c r="B451" t="inlineStr">
        <is>
          <t>2023-02-09</t>
        </is>
      </c>
      <c r="C451" t="inlineStr">
        <is>
          <t>FC</t>
        </is>
      </c>
      <c r="D451" t="inlineStr">
        <is>
          <t>Professionals to Addess Book</t>
        </is>
      </c>
      <c r="E451" t="inlineStr">
        <is>
          <t>F_CONTACT</t>
        </is>
      </c>
      <c r="F451" t="n">
        <v>68</v>
      </c>
      <c r="G451" t="n">
        <v>0</v>
      </c>
      <c r="H451" t="n">
        <v>68</v>
      </c>
      <c r="I451" t="n">
        <v>68</v>
      </c>
      <c r="J451" t="n">
        <v>0</v>
      </c>
      <c r="K451" t="n">
        <v>0.5</v>
      </c>
      <c r="L451" t="n">
        <v>136</v>
      </c>
    </row>
    <row r="452">
      <c r="A452" t="inlineStr">
        <is>
          <t>Big Oak Ranch</t>
        </is>
      </c>
      <c r="B452" t="inlineStr">
        <is>
          <t>2023-02-09</t>
        </is>
      </c>
      <c r="C452" t="inlineStr">
        <is>
          <t>FC</t>
        </is>
      </c>
      <c r="D452" t="inlineStr">
        <is>
          <t>Clients</t>
        </is>
      </c>
      <c r="E452" t="inlineStr">
        <is>
          <t>F_CLIENT</t>
        </is>
      </c>
      <c r="F452" t="n">
        <v>23</v>
      </c>
      <c r="G452" t="n">
        <v>0</v>
      </c>
      <c r="H452" t="n">
        <v>23</v>
      </c>
      <c r="I452" t="n">
        <v>23</v>
      </c>
      <c r="J452" t="n">
        <v>0</v>
      </c>
      <c r="K452" t="inlineStr">
        <is>
          <t>1</t>
        </is>
      </c>
      <c r="L452" t="n">
        <v>23</v>
      </c>
    </row>
    <row r="453">
      <c r="A453" t="inlineStr">
        <is>
          <t>Big Oak Ranch</t>
        </is>
      </c>
      <c r="B453" t="inlineStr">
        <is>
          <t>2023-02-09</t>
        </is>
      </c>
      <c r="C453" t="inlineStr">
        <is>
          <t>FC</t>
        </is>
      </c>
      <c r="D453" t="inlineStr">
        <is>
          <t>Assign Staff &gt; Clients</t>
        </is>
      </c>
      <c r="E453" t="inlineStr">
        <is>
          <t>F_CLIENT</t>
        </is>
      </c>
      <c r="F453" t="n">
        <v>754</v>
      </c>
      <c r="G453" t="n">
        <v>0</v>
      </c>
      <c r="H453" t="n">
        <v>708</v>
      </c>
      <c r="I453" t="n">
        <v>708</v>
      </c>
      <c r="J453" t="n">
        <v>46</v>
      </c>
      <c r="K453" t="inlineStr">
        <is>
          <t>24</t>
        </is>
      </c>
      <c r="L453" t="n">
        <v>29.5</v>
      </c>
    </row>
    <row r="454">
      <c r="A454" t="inlineStr">
        <is>
          <t>Big Oak Ranch</t>
        </is>
      </c>
      <c r="B454" t="inlineStr">
        <is>
          <t>2023-02-09</t>
        </is>
      </c>
      <c r="C454" t="inlineStr">
        <is>
          <t>FC</t>
        </is>
      </c>
      <c r="D454" t="inlineStr">
        <is>
          <t>Homes</t>
        </is>
      </c>
      <c r="E454" t="inlineStr">
        <is>
          <t>F_PROVIDER</t>
        </is>
      </c>
      <c r="F454" t="n">
        <v>176</v>
      </c>
      <c r="G454" t="n">
        <v>0</v>
      </c>
      <c r="H454" t="n">
        <v>176</v>
      </c>
      <c r="I454" t="n">
        <v>176</v>
      </c>
      <c r="J454" t="n">
        <v>0</v>
      </c>
      <c r="K454" t="inlineStr">
        <is>
          <t>2</t>
        </is>
      </c>
      <c r="L454" t="n">
        <v>88</v>
      </c>
    </row>
    <row r="455">
      <c r="A455" t="inlineStr">
        <is>
          <t>Big Oak Ranch</t>
        </is>
      </c>
      <c r="B455" t="inlineStr">
        <is>
          <t>2023-02-09</t>
        </is>
      </c>
      <c r="C455" t="inlineStr">
        <is>
          <t>FC</t>
        </is>
      </c>
      <c r="D455" t="inlineStr">
        <is>
          <t>Placements</t>
        </is>
      </c>
      <c r="E455" t="inlineStr">
        <is>
          <t>F_PLACEMENT</t>
        </is>
      </c>
      <c r="F455" t="n">
        <v>571</v>
      </c>
      <c r="G455" t="n">
        <v>0</v>
      </c>
      <c r="H455" t="n">
        <v>403</v>
      </c>
      <c r="I455" t="n">
        <v>403</v>
      </c>
      <c r="J455" t="n">
        <v>168</v>
      </c>
      <c r="K455" t="inlineStr">
        <is>
          <t>12</t>
        </is>
      </c>
      <c r="L455" t="n">
        <v>33.58333333333334</v>
      </c>
    </row>
    <row r="456">
      <c r="A456" t="inlineStr">
        <is>
          <t>Big Oak Ranch</t>
        </is>
      </c>
      <c r="B456" t="inlineStr">
        <is>
          <t>2023-02-09</t>
        </is>
      </c>
      <c r="C456" t="inlineStr">
        <is>
          <t>FC</t>
        </is>
      </c>
      <c r="D456" t="inlineStr">
        <is>
          <t>Medications</t>
        </is>
      </c>
      <c r="E456" t="inlineStr">
        <is>
          <t>F_MEDICATION</t>
        </is>
      </c>
      <c r="F456" t="n">
        <v>1211</v>
      </c>
      <c r="G456" t="n">
        <v>0</v>
      </c>
      <c r="H456" t="n">
        <v>1184</v>
      </c>
      <c r="I456" t="n">
        <v>1184</v>
      </c>
      <c r="J456" t="n">
        <v>27</v>
      </c>
      <c r="K456" t="inlineStr">
        <is>
          <t>5</t>
        </is>
      </c>
      <c r="L456" t="n">
        <v>236.8</v>
      </c>
    </row>
    <row r="457">
      <c r="A457" t="inlineStr">
        <is>
          <t>Big Oak Ranch</t>
        </is>
      </c>
      <c r="B457" t="inlineStr">
        <is>
          <t>2023-02-09</t>
        </is>
      </c>
      <c r="C457" t="inlineStr">
        <is>
          <t>FC</t>
        </is>
      </c>
      <c r="D457" t="inlineStr">
        <is>
          <t>Goals</t>
        </is>
      </c>
      <c r="E457" t="inlineStr">
        <is>
          <t>F_GOAL</t>
        </is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0.5</v>
      </c>
      <c r="L457" t="n">
        <v>0</v>
      </c>
    </row>
    <row r="458">
      <c r="A458" t="inlineStr">
        <is>
          <t>Big Oak Ranch</t>
        </is>
      </c>
      <c r="B458" t="inlineStr">
        <is>
          <t>2023-02-09</t>
        </is>
      </c>
      <c r="C458" t="inlineStr">
        <is>
          <t>FC</t>
        </is>
      </c>
      <c r="D458" t="inlineStr">
        <is>
          <t>ICD</t>
        </is>
      </c>
      <c r="E458" t="inlineStr">
        <is>
          <t>F_CLIENT</t>
        </is>
      </c>
      <c r="F458" t="n">
        <v>151</v>
      </c>
      <c r="G458" t="n">
        <v>0</v>
      </c>
      <c r="H458" t="n">
        <v>150</v>
      </c>
      <c r="I458" t="n">
        <v>150</v>
      </c>
      <c r="J458" t="n">
        <v>1</v>
      </c>
      <c r="K458" t="inlineStr">
        <is>
          <t>6</t>
        </is>
      </c>
      <c r="L458" t="n">
        <v>25</v>
      </c>
    </row>
    <row r="459">
      <c r="A459" t="inlineStr">
        <is>
          <t>Big Oak Ranch</t>
        </is>
      </c>
      <c r="B459" t="inlineStr">
        <is>
          <t>2023-02-09</t>
        </is>
      </c>
      <c r="C459" t="inlineStr">
        <is>
          <t>FC</t>
        </is>
      </c>
      <c r="D459" t="inlineStr">
        <is>
          <t>Case People</t>
        </is>
      </c>
      <c r="E459" t="inlineStr">
        <is>
          <t>F_RELATIONSHIP</t>
        </is>
      </c>
      <c r="F459" t="n">
        <v>1160</v>
      </c>
      <c r="G459" t="n">
        <v>0</v>
      </c>
      <c r="H459" t="n">
        <v>995</v>
      </c>
      <c r="I459" t="n">
        <v>995</v>
      </c>
      <c r="J459" t="n">
        <v>165</v>
      </c>
      <c r="K459" t="inlineStr">
        <is>
          <t>4</t>
        </is>
      </c>
      <c r="L459" t="n">
        <v>248.75</v>
      </c>
    </row>
    <row r="460">
      <c r="A460" t="inlineStr">
        <is>
          <t>Big Oak Ranch</t>
        </is>
      </c>
      <c r="B460" t="inlineStr">
        <is>
          <t>2023-02-09</t>
        </is>
      </c>
      <c r="C460" t="inlineStr">
        <is>
          <t>FC</t>
        </is>
      </c>
      <c r="D460" t="inlineStr">
        <is>
          <t>Home People</t>
        </is>
      </c>
      <c r="E460" t="inlineStr">
        <is>
          <t>F_HOUSEMEMBER</t>
        </is>
      </c>
      <c r="F460" t="n">
        <v>52</v>
      </c>
      <c r="G460" t="n">
        <v>0</v>
      </c>
      <c r="H460" t="n">
        <v>50</v>
      </c>
      <c r="I460" t="n">
        <v>50</v>
      </c>
      <c r="J460" t="n">
        <v>2</v>
      </c>
      <c r="K460" t="inlineStr">
        <is>
          <t>1</t>
        </is>
      </c>
      <c r="L460" t="n">
        <v>50</v>
      </c>
    </row>
    <row r="461">
      <c r="A461" t="inlineStr">
        <is>
          <t>Big Oak Ranch</t>
        </is>
      </c>
      <c r="B461" t="inlineStr">
        <is>
          <t>2023-02-09</t>
        </is>
      </c>
      <c r="C461" t="inlineStr">
        <is>
          <t>FC</t>
        </is>
      </c>
      <c r="D461" t="inlineStr">
        <is>
          <t>Caregiver Training</t>
        </is>
      </c>
      <c r="E461" t="inlineStr">
        <is>
          <t>F_HOME_ACTIVITY</t>
        </is>
      </c>
      <c r="F461" t="n">
        <v>1836</v>
      </c>
      <c r="G461" t="n">
        <v>0</v>
      </c>
      <c r="H461" t="n">
        <v>0</v>
      </c>
      <c r="I461" t="n">
        <v>0</v>
      </c>
      <c r="J461" t="n">
        <v>1836</v>
      </c>
      <c r="K461" t="n">
        <v>0.5</v>
      </c>
      <c r="L461" t="n">
        <v>0</v>
      </c>
    </row>
    <row r="462">
      <c r="A462" t="inlineStr">
        <is>
          <t>Big Oak Ranch</t>
        </is>
      </c>
      <c r="B462" t="inlineStr">
        <is>
          <t>2023-02-09</t>
        </is>
      </c>
      <c r="C462" t="inlineStr">
        <is>
          <t>FC</t>
        </is>
      </c>
      <c r="D462" t="inlineStr">
        <is>
          <t>Staff Training</t>
        </is>
      </c>
      <c r="E462" t="inlineStr">
        <is>
          <t>F_THERAPIST_TRAINING</t>
        </is>
      </c>
      <c r="F462" t="n">
        <v>1836</v>
      </c>
      <c r="G462" t="n">
        <v>0</v>
      </c>
      <c r="H462" t="n">
        <v>1713</v>
      </c>
      <c r="I462" t="n">
        <v>1713</v>
      </c>
      <c r="J462" t="n">
        <v>123</v>
      </c>
      <c r="K462" t="inlineStr">
        <is>
          <t>5</t>
        </is>
      </c>
      <c r="L462" t="n">
        <v>342.6</v>
      </c>
    </row>
    <row r="463">
      <c r="A463" t="inlineStr">
        <is>
          <t>Big Oak Ranch</t>
        </is>
      </c>
      <c r="B463" t="inlineStr">
        <is>
          <t>2023-02-09</t>
        </is>
      </c>
      <c r="C463" t="inlineStr">
        <is>
          <t>FC</t>
        </is>
      </c>
      <c r="D463" t="inlineStr">
        <is>
          <t>Professionals to Addess Book</t>
        </is>
      </c>
      <c r="E463" t="inlineStr">
        <is>
          <t>F_CONTACT</t>
        </is>
      </c>
      <c r="F463" t="n">
        <v>68</v>
      </c>
      <c r="G463" t="n">
        <v>0</v>
      </c>
      <c r="H463" t="n">
        <v>68</v>
      </c>
      <c r="I463" t="n">
        <v>68</v>
      </c>
      <c r="J463" t="n">
        <v>0</v>
      </c>
      <c r="K463" t="n">
        <v>0.5</v>
      </c>
      <c r="L463" t="n">
        <v>136</v>
      </c>
    </row>
    <row r="464">
      <c r="A464" t="inlineStr">
        <is>
          <t>Creative Solutions for Kids</t>
        </is>
      </c>
      <c r="B464" t="inlineStr">
        <is>
          <t>2/21/2023</t>
        </is>
      </c>
      <c r="C464" t="inlineStr">
        <is>
          <t>FC</t>
        </is>
      </c>
      <c r="D464" t="inlineStr">
        <is>
          <t>Clients</t>
        </is>
      </c>
      <c r="E464" t="inlineStr">
        <is>
          <t>F_CLIENT</t>
        </is>
      </c>
      <c r="F464" t="n">
        <v>1648</v>
      </c>
      <c r="G464" t="n">
        <v>3</v>
      </c>
      <c r="H464" t="n">
        <v>1645</v>
      </c>
      <c r="I464" t="n">
        <v>1648</v>
      </c>
      <c r="J464" t="n">
        <v>0</v>
      </c>
      <c r="K464" t="inlineStr">
        <is>
          <t>89</t>
        </is>
      </c>
      <c r="L464" t="n">
        <v>18.51685393258427</v>
      </c>
    </row>
    <row r="465">
      <c r="A465" t="inlineStr">
        <is>
          <t>Creative Solutions for Kids</t>
        </is>
      </c>
      <c r="B465" t="inlineStr">
        <is>
          <t>2/21/2023</t>
        </is>
      </c>
      <c r="C465" t="inlineStr">
        <is>
          <t>FC</t>
        </is>
      </c>
      <c r="D465" t="inlineStr">
        <is>
          <t>Assign Staff &gt; Clients</t>
        </is>
      </c>
      <c r="E465" t="inlineStr">
        <is>
          <t>F_CLIENT</t>
        </is>
      </c>
      <c r="F465" t="n">
        <v>2551</v>
      </c>
      <c r="G465" t="n">
        <v>0</v>
      </c>
      <c r="H465" t="n">
        <v>1590</v>
      </c>
      <c r="I465" t="n">
        <v>1590</v>
      </c>
      <c r="J465" t="n">
        <v>961</v>
      </c>
      <c r="K465" t="inlineStr">
        <is>
          <t>105</t>
        </is>
      </c>
      <c r="L465" t="n">
        <v>15.14285714285714</v>
      </c>
    </row>
    <row r="466">
      <c r="A466" t="inlineStr">
        <is>
          <t>Creative Solutions for Kids</t>
        </is>
      </c>
      <c r="B466" t="inlineStr">
        <is>
          <t>2/21/2023</t>
        </is>
      </c>
      <c r="C466" t="inlineStr">
        <is>
          <t>FC</t>
        </is>
      </c>
      <c r="D466" t="inlineStr">
        <is>
          <t>Homes</t>
        </is>
      </c>
      <c r="E466" t="inlineStr">
        <is>
          <t>F_PROVIDER</t>
        </is>
      </c>
      <c r="F466" t="n">
        <v>135</v>
      </c>
      <c r="G466" t="n">
        <v>0</v>
      </c>
      <c r="H466" t="n">
        <v>135</v>
      </c>
      <c r="I466" t="n">
        <v>135</v>
      </c>
      <c r="J466" t="n">
        <v>0</v>
      </c>
      <c r="K466" t="inlineStr">
        <is>
          <t>1</t>
        </is>
      </c>
      <c r="L466" t="n">
        <v>135</v>
      </c>
    </row>
    <row r="467">
      <c r="A467" t="inlineStr">
        <is>
          <t>Creative Solutions for Kids</t>
        </is>
      </c>
      <c r="B467" t="inlineStr">
        <is>
          <t>2/21/2023</t>
        </is>
      </c>
      <c r="C467" t="inlineStr">
        <is>
          <t>FC</t>
        </is>
      </c>
      <c r="D467" t="inlineStr">
        <is>
          <t>Assign Staff &gt; Homes</t>
        </is>
      </c>
      <c r="E467" t="inlineStr">
        <is>
          <t>F_PROVIDER</t>
        </is>
      </c>
      <c r="F467" t="n">
        <v>2551</v>
      </c>
      <c r="G467" t="n">
        <v>0</v>
      </c>
      <c r="H467" t="n">
        <v>194</v>
      </c>
      <c r="I467" t="n">
        <v>194</v>
      </c>
      <c r="J467" t="n">
        <v>2357</v>
      </c>
      <c r="K467" t="inlineStr">
        <is>
          <t>3</t>
        </is>
      </c>
      <c r="L467" t="n">
        <v>64.66666666666667</v>
      </c>
    </row>
    <row r="468">
      <c r="A468" t="inlineStr">
        <is>
          <t>Creative Solutions for Kids</t>
        </is>
      </c>
      <c r="B468" t="inlineStr">
        <is>
          <t>2/21/2023</t>
        </is>
      </c>
      <c r="C468" t="inlineStr">
        <is>
          <t>FC</t>
        </is>
      </c>
      <c r="D468" t="inlineStr">
        <is>
          <t>Placements</t>
        </is>
      </c>
      <c r="E468" t="inlineStr">
        <is>
          <t>F_PLACEMENT</t>
        </is>
      </c>
      <c r="F468" t="n">
        <v>2309</v>
      </c>
      <c r="G468" t="n">
        <v>0</v>
      </c>
      <c r="H468" t="n">
        <v>1513</v>
      </c>
      <c r="I468" t="n">
        <v>1513</v>
      </c>
      <c r="J468" t="n">
        <v>796</v>
      </c>
      <c r="K468" t="inlineStr">
        <is>
          <t>42</t>
        </is>
      </c>
      <c r="L468" t="n">
        <v>36.02380952380953</v>
      </c>
    </row>
    <row r="469">
      <c r="A469" t="inlineStr">
        <is>
          <t>Creative Solutions for Kids</t>
        </is>
      </c>
      <c r="B469" t="inlineStr">
        <is>
          <t>2/21/2023</t>
        </is>
      </c>
      <c r="C469" t="inlineStr">
        <is>
          <t>FC</t>
        </is>
      </c>
      <c r="D469" t="inlineStr">
        <is>
          <t>Medications</t>
        </is>
      </c>
      <c r="E469" t="inlineStr">
        <is>
          <t>F_MEDICATION</t>
        </is>
      </c>
      <c r="F469" t="n">
        <v>17140</v>
      </c>
      <c r="G469" t="n">
        <v>0</v>
      </c>
      <c r="H469" t="n">
        <v>17138</v>
      </c>
      <c r="I469" t="n">
        <v>17138</v>
      </c>
      <c r="J469" t="n">
        <v>2</v>
      </c>
      <c r="K469" t="inlineStr">
        <is>
          <t>63</t>
        </is>
      </c>
      <c r="L469" t="n">
        <v>272.031746031746</v>
      </c>
    </row>
    <row r="470">
      <c r="A470" t="inlineStr">
        <is>
          <t>Creative Solutions for Kids</t>
        </is>
      </c>
      <c r="B470" t="inlineStr">
        <is>
          <t>2/21/2023</t>
        </is>
      </c>
      <c r="C470" t="inlineStr">
        <is>
          <t>FC</t>
        </is>
      </c>
      <c r="D470" t="inlineStr">
        <is>
          <t>Goals</t>
        </is>
      </c>
      <c r="E470" t="inlineStr">
        <is>
          <t>F_GOAL</t>
        </is>
      </c>
      <c r="F470" t="n">
        <v>971</v>
      </c>
      <c r="G470" t="n">
        <v>0</v>
      </c>
      <c r="H470" t="n">
        <v>808</v>
      </c>
      <c r="I470" t="n">
        <v>808</v>
      </c>
      <c r="J470" t="n">
        <v>163</v>
      </c>
      <c r="K470" t="inlineStr">
        <is>
          <t>3</t>
        </is>
      </c>
      <c r="L470" t="n">
        <v>269.3333333333333</v>
      </c>
    </row>
    <row r="471">
      <c r="A471" t="inlineStr">
        <is>
          <t>Creative Solutions for Kids</t>
        </is>
      </c>
      <c r="B471" t="inlineStr">
        <is>
          <t>2/21/2023</t>
        </is>
      </c>
      <c r="C471" t="inlineStr">
        <is>
          <t>FC</t>
        </is>
      </c>
      <c r="D471" t="inlineStr">
        <is>
          <t>ICD</t>
        </is>
      </c>
      <c r="E471" t="inlineStr">
        <is>
          <t>F_CLIENT</t>
        </is>
      </c>
      <c r="F471" t="n">
        <v>114</v>
      </c>
      <c r="G471" t="n">
        <v>0</v>
      </c>
      <c r="H471" t="n">
        <v>114</v>
      </c>
      <c r="I471" t="n">
        <v>114</v>
      </c>
      <c r="J471" t="n">
        <v>0</v>
      </c>
      <c r="K471" t="inlineStr">
        <is>
          <t>6</t>
        </is>
      </c>
      <c r="L471" t="n">
        <v>19</v>
      </c>
    </row>
    <row r="472">
      <c r="A472" t="inlineStr">
        <is>
          <t>Creative Solutions for Kids</t>
        </is>
      </c>
      <c r="B472" t="inlineStr">
        <is>
          <t>2/21/2023</t>
        </is>
      </c>
      <c r="C472" t="inlineStr">
        <is>
          <t>FC</t>
        </is>
      </c>
      <c r="D472" t="inlineStr">
        <is>
          <t>Case People</t>
        </is>
      </c>
      <c r="E472" t="inlineStr">
        <is>
          <t>F_RELATIONSHIP</t>
        </is>
      </c>
      <c r="F472" t="n">
        <v>5389</v>
      </c>
      <c r="G472" t="n">
        <v>0</v>
      </c>
      <c r="H472" t="n">
        <v>4700</v>
      </c>
      <c r="I472" t="n">
        <v>4700</v>
      </c>
      <c r="J472" t="n">
        <v>689</v>
      </c>
      <c r="K472" t="inlineStr">
        <is>
          <t>12</t>
        </is>
      </c>
      <c r="L472" t="n">
        <v>391.6666666666667</v>
      </c>
    </row>
    <row r="473">
      <c r="A473" t="inlineStr">
        <is>
          <t>Creative Solutions for Kids</t>
        </is>
      </c>
      <c r="B473" t="inlineStr">
        <is>
          <t>2/21/2023</t>
        </is>
      </c>
      <c r="C473" t="inlineStr">
        <is>
          <t>FC</t>
        </is>
      </c>
      <c r="D473" t="inlineStr">
        <is>
          <t>Home People</t>
        </is>
      </c>
      <c r="E473" t="inlineStr">
        <is>
          <t>F_HOUSEMEMBER</t>
        </is>
      </c>
      <c r="F473" t="n">
        <v>920</v>
      </c>
      <c r="G473" t="n">
        <v>0</v>
      </c>
      <c r="H473" t="n">
        <v>399</v>
      </c>
      <c r="I473" t="n">
        <v>399</v>
      </c>
      <c r="J473" t="n">
        <v>521</v>
      </c>
      <c r="K473" t="inlineStr">
        <is>
          <t>1</t>
        </is>
      </c>
      <c r="L473" t="n">
        <v>399</v>
      </c>
    </row>
    <row r="474">
      <c r="A474" t="inlineStr">
        <is>
          <t>Creative Solutions for Kids</t>
        </is>
      </c>
      <c r="B474" t="inlineStr">
        <is>
          <t>2/21/2023</t>
        </is>
      </c>
      <c r="C474" t="inlineStr">
        <is>
          <t>FC</t>
        </is>
      </c>
      <c r="D474" t="inlineStr">
        <is>
          <t>Staff Training</t>
        </is>
      </c>
      <c r="E474" t="inlineStr">
        <is>
          <t>F_THERAPIST_TRAINING</t>
        </is>
      </c>
      <c r="F474" t="n">
        <v>163</v>
      </c>
      <c r="G474" t="n">
        <v>0</v>
      </c>
      <c r="H474" t="n">
        <v>156</v>
      </c>
      <c r="I474" t="n">
        <v>156</v>
      </c>
      <c r="J474" t="n">
        <v>7</v>
      </c>
      <c r="K474" t="n">
        <v>0.5</v>
      </c>
      <c r="L474" t="n">
        <v>312</v>
      </c>
    </row>
    <row r="475">
      <c r="A475" t="inlineStr">
        <is>
          <t>Creative Solutions for Kids</t>
        </is>
      </c>
      <c r="B475" t="inlineStr">
        <is>
          <t>2/21/2023</t>
        </is>
      </c>
      <c r="C475" t="inlineStr">
        <is>
          <t>FC</t>
        </is>
      </c>
      <c r="D475" t="inlineStr">
        <is>
          <t>Professionals to Addess Book</t>
        </is>
      </c>
      <c r="E475" t="inlineStr">
        <is>
          <t>F_CONTACT</t>
        </is>
      </c>
      <c r="F475" t="n">
        <v>1932</v>
      </c>
      <c r="G475" t="n">
        <v>0</v>
      </c>
      <c r="H475" t="n">
        <v>1932</v>
      </c>
      <c r="I475" t="n">
        <v>1932</v>
      </c>
      <c r="J475" t="n">
        <v>0</v>
      </c>
      <c r="K475" t="inlineStr">
        <is>
          <t>5</t>
        </is>
      </c>
      <c r="L475" t="n">
        <v>386.4</v>
      </c>
    </row>
    <row r="476">
      <c r="A476" t="inlineStr">
        <is>
          <t>Creative Solutions for Kids</t>
        </is>
      </c>
      <c r="B476" t="inlineStr">
        <is>
          <t>2/21/2023</t>
        </is>
      </c>
      <c r="C476" t="inlineStr">
        <is>
          <t>GCM</t>
        </is>
      </c>
      <c r="D476" t="inlineStr">
        <is>
          <t>Clients</t>
        </is>
      </c>
      <c r="E476" t="inlineStr">
        <is>
          <t>F_CLIENT</t>
        </is>
      </c>
      <c r="F476" t="n">
        <v>454</v>
      </c>
      <c r="G476" t="n">
        <v>3</v>
      </c>
      <c r="H476" t="n">
        <v>451</v>
      </c>
      <c r="I476" t="n">
        <v>454</v>
      </c>
      <c r="J476" t="n">
        <v>0</v>
      </c>
      <c r="K476" t="inlineStr">
        <is>
          <t>4</t>
        </is>
      </c>
      <c r="L476" t="n">
        <v>113.5</v>
      </c>
    </row>
    <row r="477">
      <c r="A477" t="inlineStr">
        <is>
          <t>Creative Solutions for Kids</t>
        </is>
      </c>
      <c r="B477" t="inlineStr">
        <is>
          <t>2/21/2023</t>
        </is>
      </c>
      <c r="C477" t="inlineStr">
        <is>
          <t>GCM</t>
        </is>
      </c>
      <c r="D477" t="inlineStr">
        <is>
          <t>Assign Staff &gt; Clients</t>
        </is>
      </c>
      <c r="E477" t="inlineStr">
        <is>
          <t>F_CLIENT</t>
        </is>
      </c>
      <c r="F477" t="n">
        <v>506</v>
      </c>
      <c r="G477" t="n">
        <v>0</v>
      </c>
      <c r="H477" t="n">
        <v>412</v>
      </c>
      <c r="I477" t="n">
        <v>412</v>
      </c>
      <c r="J477" t="n">
        <v>94</v>
      </c>
      <c r="K477" t="inlineStr">
        <is>
          <t>8</t>
        </is>
      </c>
      <c r="L477" t="n">
        <v>51.5</v>
      </c>
    </row>
    <row r="478">
      <c r="A478" t="inlineStr">
        <is>
          <t>Creative Solutions for Kids</t>
        </is>
      </c>
      <c r="B478" t="inlineStr">
        <is>
          <t>2/21/2023</t>
        </is>
      </c>
      <c r="C478" t="inlineStr">
        <is>
          <t>GCM</t>
        </is>
      </c>
      <c r="D478" t="inlineStr">
        <is>
          <t>Medications</t>
        </is>
      </c>
      <c r="E478" t="inlineStr">
        <is>
          <t>F_MEDICATION</t>
        </is>
      </c>
      <c r="F478" t="n">
        <v>17140</v>
      </c>
      <c r="G478" t="n">
        <v>0</v>
      </c>
      <c r="H478" t="n">
        <v>4868</v>
      </c>
      <c r="I478" t="n">
        <v>4868</v>
      </c>
      <c r="J478" t="n">
        <v>12272</v>
      </c>
      <c r="K478" t="inlineStr">
        <is>
          <t>13</t>
        </is>
      </c>
      <c r="L478" t="n">
        <v>374.4615384615385</v>
      </c>
    </row>
    <row r="479">
      <c r="A479" t="inlineStr">
        <is>
          <t>Creative Solutions for Kids</t>
        </is>
      </c>
      <c r="B479" t="inlineStr">
        <is>
          <t>2/21/2023</t>
        </is>
      </c>
      <c r="C479" t="inlineStr">
        <is>
          <t>GCM</t>
        </is>
      </c>
      <c r="D479" t="inlineStr">
        <is>
          <t>Goals</t>
        </is>
      </c>
      <c r="E479" t="inlineStr">
        <is>
          <t>F_CASEGOAL</t>
        </is>
      </c>
      <c r="F479" t="n">
        <v>971</v>
      </c>
      <c r="G479" t="n">
        <v>0</v>
      </c>
      <c r="H479" t="n">
        <v>962</v>
      </c>
      <c r="I479" t="n">
        <v>962</v>
      </c>
      <c r="J479" t="n">
        <v>9</v>
      </c>
      <c r="K479" t="inlineStr">
        <is>
          <t>3</t>
        </is>
      </c>
      <c r="L479" t="n">
        <v>320.6666666666667</v>
      </c>
    </row>
    <row r="480">
      <c r="A480" t="inlineStr">
        <is>
          <t>Creative Solutions for Kids</t>
        </is>
      </c>
      <c r="B480" t="inlineStr">
        <is>
          <t>2/21/2023</t>
        </is>
      </c>
      <c r="C480" t="inlineStr">
        <is>
          <t>GCM</t>
        </is>
      </c>
      <c r="D480" t="inlineStr">
        <is>
          <t>ICD</t>
        </is>
      </c>
      <c r="E480" t="inlineStr">
        <is>
          <t>F_CLIENT</t>
        </is>
      </c>
      <c r="F480" t="n">
        <v>114</v>
      </c>
      <c r="G480" t="n">
        <v>0</v>
      </c>
      <c r="H480" t="n">
        <v>92</v>
      </c>
      <c r="I480" t="n">
        <v>92</v>
      </c>
      <c r="J480" t="n">
        <v>22</v>
      </c>
      <c r="K480" t="inlineStr">
        <is>
          <t>1</t>
        </is>
      </c>
      <c r="L480" t="n">
        <v>92</v>
      </c>
    </row>
    <row r="481">
      <c r="A481" t="inlineStr">
        <is>
          <t>Creative Solutions for Kids</t>
        </is>
      </c>
      <c r="B481" t="inlineStr">
        <is>
          <t>2/21/2023</t>
        </is>
      </c>
      <c r="C481" t="inlineStr">
        <is>
          <t>GCM</t>
        </is>
      </c>
      <c r="D481" t="inlineStr">
        <is>
          <t>Case People</t>
        </is>
      </c>
      <c r="E481" t="inlineStr">
        <is>
          <t>F_RELATIONSHIP</t>
        </is>
      </c>
      <c r="F481" t="n">
        <v>5389</v>
      </c>
      <c r="G481" t="n">
        <v>0</v>
      </c>
      <c r="H481" t="n">
        <v>1756</v>
      </c>
      <c r="I481" t="n">
        <v>1756</v>
      </c>
      <c r="J481" t="n">
        <v>3633</v>
      </c>
      <c r="K481" t="inlineStr">
        <is>
          <t>3</t>
        </is>
      </c>
      <c r="L481" t="n">
        <v>585.3333333333334</v>
      </c>
    </row>
    <row r="482">
      <c r="A482" t="inlineStr">
        <is>
          <t>Live For Life</t>
        </is>
      </c>
      <c r="B482" t="inlineStr">
        <is>
          <t>2023-02-22</t>
        </is>
      </c>
      <c r="C482" t="inlineStr">
        <is>
          <t>FC</t>
        </is>
      </c>
      <c r="D482" t="inlineStr">
        <is>
          <t>Staff</t>
        </is>
      </c>
      <c r="E482" t="inlineStr">
        <is>
          <t>F_THERAPIST</t>
        </is>
      </c>
      <c r="F482" t="n">
        <v>278</v>
      </c>
      <c r="G482" t="n">
        <v>0</v>
      </c>
      <c r="H482" t="n">
        <v>278</v>
      </c>
      <c r="I482" t="n">
        <v>278</v>
      </c>
      <c r="J482" t="n">
        <v>0</v>
      </c>
      <c r="K482" t="inlineStr">
        <is>
          <t>2</t>
        </is>
      </c>
      <c r="L482" t="n">
        <v>139</v>
      </c>
    </row>
    <row r="483">
      <c r="A483" t="inlineStr">
        <is>
          <t>Live For Life</t>
        </is>
      </c>
      <c r="B483" t="inlineStr">
        <is>
          <t>2023-02-22</t>
        </is>
      </c>
      <c r="C483" t="inlineStr">
        <is>
          <t>FC</t>
        </is>
      </c>
      <c r="D483" t="inlineStr">
        <is>
          <t>Clients</t>
        </is>
      </c>
      <c r="E483" t="inlineStr">
        <is>
          <t>F_CLIENT</t>
        </is>
      </c>
      <c r="F483" t="n">
        <v>606</v>
      </c>
      <c r="G483" t="n">
        <v>4</v>
      </c>
      <c r="H483" t="n">
        <v>602</v>
      </c>
      <c r="I483" t="n">
        <v>606</v>
      </c>
      <c r="J483" t="n">
        <v>0</v>
      </c>
      <c r="K483" t="inlineStr">
        <is>
          <t>36</t>
        </is>
      </c>
      <c r="L483" t="n">
        <v>16.83333333333333</v>
      </c>
    </row>
    <row r="484">
      <c r="A484" t="inlineStr">
        <is>
          <t>Live For Life</t>
        </is>
      </c>
      <c r="B484" t="inlineStr">
        <is>
          <t>2023-02-22</t>
        </is>
      </c>
      <c r="C484" t="inlineStr">
        <is>
          <t>FC</t>
        </is>
      </c>
      <c r="D484" t="inlineStr">
        <is>
          <t>Clients</t>
        </is>
      </c>
      <c r="E484" t="inlineStr">
        <is>
          <t>F_CLIENT</t>
        </is>
      </c>
      <c r="F484" t="n">
        <v>606</v>
      </c>
      <c r="G484" t="n">
        <v>0</v>
      </c>
      <c r="H484" t="n">
        <v>606</v>
      </c>
      <c r="I484" t="n">
        <v>606</v>
      </c>
      <c r="J484" t="n">
        <v>0</v>
      </c>
      <c r="K484" t="inlineStr">
        <is>
          <t>36</t>
        </is>
      </c>
      <c r="L484" t="n">
        <v>16.83333333333333</v>
      </c>
    </row>
    <row r="485">
      <c r="A485" t="inlineStr">
        <is>
          <t>Live For Life</t>
        </is>
      </c>
      <c r="B485" t="inlineStr">
        <is>
          <t>2023-02-22</t>
        </is>
      </c>
      <c r="C485" t="inlineStr">
        <is>
          <t>FC</t>
        </is>
      </c>
      <c r="D485" t="inlineStr">
        <is>
          <t>Homes</t>
        </is>
      </c>
      <c r="E485" t="inlineStr">
        <is>
          <t>F_PROVIDER</t>
        </is>
      </c>
      <c r="F485" t="n">
        <v>7</v>
      </c>
      <c r="G485" t="n">
        <v>0</v>
      </c>
      <c r="H485" t="n">
        <v>7</v>
      </c>
      <c r="I485" t="n">
        <v>7</v>
      </c>
      <c r="J485" t="n">
        <v>0</v>
      </c>
      <c r="K485" t="n">
        <v>0.5</v>
      </c>
      <c r="L485" t="n">
        <v>14</v>
      </c>
    </row>
    <row r="486">
      <c r="A486" t="inlineStr">
        <is>
          <t>Live For Life</t>
        </is>
      </c>
      <c r="B486" t="inlineStr">
        <is>
          <t>2023-02-22</t>
        </is>
      </c>
      <c r="C486" t="inlineStr">
        <is>
          <t>FC</t>
        </is>
      </c>
      <c r="D486" t="inlineStr">
        <is>
          <t>Placements</t>
        </is>
      </c>
      <c r="E486" t="inlineStr">
        <is>
          <t>F_PLACEMENT</t>
        </is>
      </c>
      <c r="F486" t="n">
        <v>898</v>
      </c>
      <c r="G486" t="n">
        <v>0</v>
      </c>
      <c r="H486" t="n">
        <v>552</v>
      </c>
      <c r="I486" t="n">
        <v>552</v>
      </c>
      <c r="J486" t="n">
        <v>346</v>
      </c>
      <c r="K486" t="inlineStr">
        <is>
          <t>19</t>
        </is>
      </c>
      <c r="L486" t="n">
        <v>29.05263157894737</v>
      </c>
    </row>
    <row r="487">
      <c r="A487" t="inlineStr">
        <is>
          <t>Live For Life</t>
        </is>
      </c>
      <c r="B487" t="inlineStr">
        <is>
          <t>2023-02-22</t>
        </is>
      </c>
      <c r="C487" t="inlineStr">
        <is>
          <t>FC</t>
        </is>
      </c>
      <c r="D487" t="inlineStr">
        <is>
          <t>Medications</t>
        </is>
      </c>
      <c r="E487" t="inlineStr">
        <is>
          <t>F_MEDICATION</t>
        </is>
      </c>
      <c r="F487" t="n">
        <v>2587</v>
      </c>
      <c r="G487" t="n">
        <v>0</v>
      </c>
      <c r="H487" t="n">
        <v>2579</v>
      </c>
      <c r="I487" t="n">
        <v>2579</v>
      </c>
      <c r="J487" t="n">
        <v>8</v>
      </c>
      <c r="K487" t="inlineStr">
        <is>
          <t>12</t>
        </is>
      </c>
      <c r="L487" t="n">
        <v>214.9166666666667</v>
      </c>
    </row>
    <row r="488">
      <c r="A488" t="inlineStr">
        <is>
          <t>Live For Life</t>
        </is>
      </c>
      <c r="B488" t="inlineStr">
        <is>
          <t>2023-02-22</t>
        </is>
      </c>
      <c r="C488" t="inlineStr">
        <is>
          <t>FC</t>
        </is>
      </c>
      <c r="D488" t="inlineStr">
        <is>
          <t>Goals</t>
        </is>
      </c>
      <c r="E488" t="inlineStr">
        <is>
          <t>F_GOAL</t>
        </is>
      </c>
      <c r="F488" t="n">
        <v>3</v>
      </c>
      <c r="G488" t="n">
        <v>0</v>
      </c>
      <c r="H488" t="n">
        <v>0</v>
      </c>
      <c r="I488" t="n">
        <v>0</v>
      </c>
      <c r="J488" t="n">
        <v>3</v>
      </c>
      <c r="K488" t="n">
        <v>0.5</v>
      </c>
      <c r="L488" t="n">
        <v>0</v>
      </c>
    </row>
    <row r="489">
      <c r="A489" t="inlineStr">
        <is>
          <t>Live For Life</t>
        </is>
      </c>
      <c r="B489" t="inlineStr">
        <is>
          <t>2023-02-22</t>
        </is>
      </c>
      <c r="C489" t="inlineStr">
        <is>
          <t>FC</t>
        </is>
      </c>
      <c r="D489" t="inlineStr">
        <is>
          <t>ICD</t>
        </is>
      </c>
      <c r="E489" t="inlineStr">
        <is>
          <t>F_CLIENT</t>
        </is>
      </c>
      <c r="F489" t="n">
        <v>508</v>
      </c>
      <c r="G489" t="n">
        <v>0</v>
      </c>
      <c r="H489" t="n">
        <v>429</v>
      </c>
      <c r="I489" t="n">
        <v>429</v>
      </c>
      <c r="J489" t="n">
        <v>79</v>
      </c>
      <c r="K489" t="inlineStr">
        <is>
          <t>24</t>
        </is>
      </c>
      <c r="L489" t="n">
        <v>17.875</v>
      </c>
    </row>
    <row r="490">
      <c r="A490" t="inlineStr">
        <is>
          <t>Live For Life</t>
        </is>
      </c>
      <c r="B490" t="inlineStr">
        <is>
          <t>2023-02-22</t>
        </is>
      </c>
      <c r="C490" t="inlineStr">
        <is>
          <t>FC</t>
        </is>
      </c>
      <c r="D490" t="inlineStr">
        <is>
          <t>Case People</t>
        </is>
      </c>
      <c r="E490" t="inlineStr">
        <is>
          <t>F_RELATIONSHIP</t>
        </is>
      </c>
      <c r="F490" t="n">
        <v>568</v>
      </c>
      <c r="G490" t="n">
        <v>0</v>
      </c>
      <c r="H490" t="n">
        <v>551</v>
      </c>
      <c r="I490" t="n">
        <v>551</v>
      </c>
      <c r="J490" t="n">
        <v>17</v>
      </c>
      <c r="K490" t="inlineStr">
        <is>
          <t>2</t>
        </is>
      </c>
      <c r="L490" t="n">
        <v>275.5</v>
      </c>
    </row>
    <row r="491">
      <c r="A491" t="inlineStr">
        <is>
          <t>Live For Life</t>
        </is>
      </c>
      <c r="B491" t="inlineStr">
        <is>
          <t>2023-02-22</t>
        </is>
      </c>
      <c r="C491" t="inlineStr">
        <is>
          <t>FC</t>
        </is>
      </c>
      <c r="D491" t="inlineStr">
        <is>
          <t>Staff Training</t>
        </is>
      </c>
      <c r="E491" t="inlineStr">
        <is>
          <t>F_THERAPIST_TRAINING</t>
        </is>
      </c>
      <c r="F491" t="n">
        <v>15508</v>
      </c>
      <c r="G491" t="n">
        <v>0</v>
      </c>
      <c r="H491" t="n">
        <v>14682</v>
      </c>
      <c r="I491" t="n">
        <v>14682</v>
      </c>
      <c r="J491" t="n">
        <v>826</v>
      </c>
      <c r="K491" t="inlineStr">
        <is>
          <t>35</t>
        </is>
      </c>
      <c r="L491" t="n">
        <v>419.4857142857143</v>
      </c>
    </row>
    <row r="492">
      <c r="A492" t="inlineStr">
        <is>
          <t>Live For Life</t>
        </is>
      </c>
      <c r="B492" t="inlineStr">
        <is>
          <t>2023-02-22</t>
        </is>
      </c>
      <c r="C492" t="inlineStr">
        <is>
          <t>FC</t>
        </is>
      </c>
      <c r="D492" t="inlineStr">
        <is>
          <t>Professionals to Addess Book</t>
        </is>
      </c>
      <c r="E492" t="inlineStr">
        <is>
          <t>F_CONTACT</t>
        </is>
      </c>
      <c r="F492" t="n">
        <v>64</v>
      </c>
      <c r="G492" t="n">
        <v>0</v>
      </c>
      <c r="H492" t="n">
        <v>64</v>
      </c>
      <c r="I492" t="n">
        <v>64</v>
      </c>
      <c r="J492" t="n">
        <v>0</v>
      </c>
      <c r="K492" t="inlineStr">
        <is>
          <t>1</t>
        </is>
      </c>
      <c r="L492" t="n">
        <v>64</v>
      </c>
    </row>
    <row r="493">
      <c r="A493" t="inlineStr">
        <is>
          <t>Live For Life</t>
        </is>
      </c>
      <c r="B493" t="inlineStr">
        <is>
          <t>2023-02-22</t>
        </is>
      </c>
      <c r="C493" t="inlineStr">
        <is>
          <t>GCM</t>
        </is>
      </c>
      <c r="D493" t="inlineStr">
        <is>
          <t>Clients</t>
        </is>
      </c>
      <c r="E493" t="inlineStr">
        <is>
          <t>F_CLIENT</t>
        </is>
      </c>
      <c r="F493" t="n">
        <v>334</v>
      </c>
      <c r="G493" t="n">
        <v>7</v>
      </c>
      <c r="H493" t="n">
        <v>327</v>
      </c>
      <c r="I493" t="n">
        <v>334</v>
      </c>
      <c r="J493" t="n">
        <v>0</v>
      </c>
      <c r="K493" t="inlineStr">
        <is>
          <t>3</t>
        </is>
      </c>
      <c r="L493" t="n">
        <v>111.3333333333333</v>
      </c>
    </row>
    <row r="494">
      <c r="A494" t="inlineStr">
        <is>
          <t>Live For Life</t>
        </is>
      </c>
      <c r="B494" t="inlineStr">
        <is>
          <t>2023-02-22</t>
        </is>
      </c>
      <c r="C494" t="inlineStr">
        <is>
          <t>GCM</t>
        </is>
      </c>
      <c r="D494" t="inlineStr">
        <is>
          <t>Medications</t>
        </is>
      </c>
      <c r="E494" t="inlineStr">
        <is>
          <t>F_MEDICATION</t>
        </is>
      </c>
      <c r="F494" t="n">
        <v>2587</v>
      </c>
      <c r="G494" t="n">
        <v>0</v>
      </c>
      <c r="H494" t="n">
        <v>1602</v>
      </c>
      <c r="I494" t="n">
        <v>1602</v>
      </c>
      <c r="J494" t="n">
        <v>985</v>
      </c>
      <c r="K494" t="inlineStr">
        <is>
          <t>3</t>
        </is>
      </c>
      <c r="L494" t="n">
        <v>534</v>
      </c>
    </row>
    <row r="495">
      <c r="A495" t="inlineStr">
        <is>
          <t>Live For Life</t>
        </is>
      </c>
      <c r="B495" t="inlineStr">
        <is>
          <t>2023-02-22</t>
        </is>
      </c>
      <c r="C495" t="inlineStr">
        <is>
          <t>GCM</t>
        </is>
      </c>
      <c r="D495" t="inlineStr">
        <is>
          <t>Goals</t>
        </is>
      </c>
      <c r="E495" t="inlineStr">
        <is>
          <t>F_GOAL</t>
        </is>
      </c>
      <c r="F495" t="n">
        <v>3</v>
      </c>
      <c r="G495" t="n">
        <v>0</v>
      </c>
      <c r="H495" t="n">
        <v>0</v>
      </c>
      <c r="I495" t="n">
        <v>0</v>
      </c>
      <c r="J495" t="n">
        <v>3</v>
      </c>
      <c r="K495" t="n">
        <v>0.5</v>
      </c>
      <c r="L495" t="n">
        <v>0</v>
      </c>
    </row>
    <row r="496">
      <c r="A496" t="inlineStr">
        <is>
          <t>Live For Life</t>
        </is>
      </c>
      <c r="B496" t="inlineStr">
        <is>
          <t>2023-02-22</t>
        </is>
      </c>
      <c r="C496" t="inlineStr">
        <is>
          <t>GCM</t>
        </is>
      </c>
      <c r="D496" t="inlineStr">
        <is>
          <t>ICD</t>
        </is>
      </c>
      <c r="E496" t="inlineStr">
        <is>
          <t>F_CLIENT</t>
        </is>
      </c>
      <c r="F496" t="n">
        <v>508</v>
      </c>
      <c r="G496" t="n">
        <v>0</v>
      </c>
      <c r="H496" t="n">
        <v>330</v>
      </c>
      <c r="I496" t="n">
        <v>330</v>
      </c>
      <c r="J496" t="n">
        <v>178</v>
      </c>
      <c r="K496" t="inlineStr">
        <is>
          <t>3</t>
        </is>
      </c>
      <c r="L496" t="n">
        <v>110</v>
      </c>
    </row>
    <row r="497">
      <c r="A497" t="inlineStr">
        <is>
          <t>Live For Life</t>
        </is>
      </c>
      <c r="B497" t="inlineStr">
        <is>
          <t>2023-02-22</t>
        </is>
      </c>
      <c r="C497" t="inlineStr">
        <is>
          <t>GCM</t>
        </is>
      </c>
      <c r="D497" t="inlineStr">
        <is>
          <t>Case People</t>
        </is>
      </c>
      <c r="E497" t="inlineStr">
        <is>
          <t>F_RELATIONSHIP</t>
        </is>
      </c>
      <c r="F497" t="n">
        <v>568</v>
      </c>
      <c r="G497" t="n">
        <v>0</v>
      </c>
      <c r="H497" t="n">
        <v>343</v>
      </c>
      <c r="I497" t="n">
        <v>343</v>
      </c>
      <c r="J497" t="n">
        <v>225</v>
      </c>
      <c r="K497" t="n">
        <v>0.5</v>
      </c>
      <c r="L497" t="n">
        <v>686</v>
      </c>
    </row>
    <row r="498">
      <c r="A498" t="inlineStr">
        <is>
          <t>Burlington UMFS</t>
        </is>
      </c>
      <c r="B498" t="inlineStr">
        <is>
          <t>2023-03-08</t>
        </is>
      </c>
      <c r="C498" t="inlineStr">
        <is>
          <t>GCM</t>
        </is>
      </c>
      <c r="D498" t="inlineStr">
        <is>
          <t>Clients</t>
        </is>
      </c>
      <c r="E498" t="inlineStr">
        <is>
          <t>F_CLIENT</t>
        </is>
      </c>
      <c r="F498" t="n">
        <v>59</v>
      </c>
      <c r="G498" t="n">
        <v>0</v>
      </c>
      <c r="H498" t="n">
        <v>59</v>
      </c>
      <c r="I498" t="n">
        <v>59</v>
      </c>
      <c r="J498" t="n">
        <v>0</v>
      </c>
      <c r="K498" t="n">
        <v>0.5</v>
      </c>
      <c r="L498" t="n">
        <v>118</v>
      </c>
    </row>
    <row r="499">
      <c r="A499" t="inlineStr">
        <is>
          <t>Burlington UMFS</t>
        </is>
      </c>
      <c r="B499" t="inlineStr">
        <is>
          <t>2023-03-08</t>
        </is>
      </c>
      <c r="C499" t="inlineStr">
        <is>
          <t>GCM</t>
        </is>
      </c>
      <c r="D499" t="inlineStr">
        <is>
          <t>Medications</t>
        </is>
      </c>
      <c r="E499" t="inlineStr">
        <is>
          <t>F_MEDICATION</t>
        </is>
      </c>
      <c r="F499" t="n">
        <v>8903</v>
      </c>
      <c r="G499" t="n">
        <v>0</v>
      </c>
      <c r="H499" t="n">
        <v>55</v>
      </c>
      <c r="I499" t="n">
        <v>55</v>
      </c>
      <c r="J499" t="n">
        <v>8848</v>
      </c>
      <c r="K499" t="n">
        <v>0.5</v>
      </c>
      <c r="L499" t="n">
        <v>110</v>
      </c>
    </row>
    <row r="500">
      <c r="A500" t="inlineStr">
        <is>
          <t>Burlington UMFS</t>
        </is>
      </c>
      <c r="B500" t="inlineStr">
        <is>
          <t>2023-03-08</t>
        </is>
      </c>
      <c r="C500" t="inlineStr">
        <is>
          <t>GCM</t>
        </is>
      </c>
      <c r="D500" t="inlineStr">
        <is>
          <t>ICD</t>
        </is>
      </c>
      <c r="E500" t="inlineStr">
        <is>
          <t>F_CLIENT</t>
        </is>
      </c>
      <c r="F500" t="n">
        <v>1783</v>
      </c>
      <c r="G500" t="n">
        <v>0</v>
      </c>
      <c r="H500" t="n">
        <v>11</v>
      </c>
      <c r="I500" t="n">
        <v>11</v>
      </c>
      <c r="J500" t="n">
        <v>1772</v>
      </c>
      <c r="K500" t="n">
        <v>0.5</v>
      </c>
      <c r="L500" t="n">
        <v>22</v>
      </c>
    </row>
    <row r="501">
      <c r="A501" t="inlineStr">
        <is>
          <t>Burlington UMFS</t>
        </is>
      </c>
      <c r="B501" t="inlineStr">
        <is>
          <t>2023-03-08</t>
        </is>
      </c>
      <c r="C501" t="inlineStr">
        <is>
          <t>GCM</t>
        </is>
      </c>
      <c r="D501" t="inlineStr">
        <is>
          <t>Case People</t>
        </is>
      </c>
      <c r="E501" t="inlineStr">
        <is>
          <t>F_RELATIONSHIP</t>
        </is>
      </c>
      <c r="F501" t="n">
        <v>1420</v>
      </c>
      <c r="G501" t="n">
        <v>0</v>
      </c>
      <c r="H501" t="n">
        <v>13</v>
      </c>
      <c r="I501" t="n">
        <v>13</v>
      </c>
      <c r="J501" t="n">
        <v>1407</v>
      </c>
      <c r="K501" t="n">
        <v>0.5</v>
      </c>
      <c r="L501" t="n">
        <v>26</v>
      </c>
    </row>
    <row r="502">
      <c r="A502" t="inlineStr">
        <is>
          <t>Burlington UMFS</t>
        </is>
      </c>
      <c r="B502" t="inlineStr">
        <is>
          <t>2023-03-08</t>
        </is>
      </c>
      <c r="C502" t="inlineStr">
        <is>
          <t>GCM</t>
        </is>
      </c>
      <c r="D502" t="inlineStr">
        <is>
          <t>Clients</t>
        </is>
      </c>
      <c r="E502" t="inlineStr">
        <is>
          <t>F_CLIENT</t>
        </is>
      </c>
      <c r="F502" t="n">
        <v>29</v>
      </c>
      <c r="G502" t="n">
        <v>0</v>
      </c>
      <c r="H502" t="n">
        <v>29</v>
      </c>
      <c r="I502" t="n">
        <v>29</v>
      </c>
      <c r="J502" t="n">
        <v>0</v>
      </c>
      <c r="K502" t="n">
        <v>0.5</v>
      </c>
      <c r="L502" t="n">
        <v>58</v>
      </c>
    </row>
    <row r="503">
      <c r="A503" t="inlineStr">
        <is>
          <t>Burlington UMFS</t>
        </is>
      </c>
      <c r="B503" t="inlineStr">
        <is>
          <t>2023-03-08</t>
        </is>
      </c>
      <c r="C503" t="inlineStr">
        <is>
          <t>GCM</t>
        </is>
      </c>
      <c r="D503" t="inlineStr">
        <is>
          <t>Medications</t>
        </is>
      </c>
      <c r="E503" t="inlineStr">
        <is>
          <t>F_MEDICATION</t>
        </is>
      </c>
      <c r="F503" t="n">
        <v>8903</v>
      </c>
      <c r="G503" t="n">
        <v>0</v>
      </c>
      <c r="H503" t="n">
        <v>2</v>
      </c>
      <c r="I503" t="n">
        <v>2</v>
      </c>
      <c r="J503" t="n">
        <v>8901</v>
      </c>
      <c r="K503" t="n">
        <v>0.5</v>
      </c>
      <c r="L503" t="n">
        <v>4</v>
      </c>
    </row>
    <row r="504">
      <c r="A504" t="inlineStr">
        <is>
          <t>Burlington UMFS</t>
        </is>
      </c>
      <c r="B504" t="inlineStr">
        <is>
          <t>2023-03-08</t>
        </is>
      </c>
      <c r="C504" t="inlineStr">
        <is>
          <t>GCM</t>
        </is>
      </c>
      <c r="D504" t="inlineStr">
        <is>
          <t>ICD</t>
        </is>
      </c>
      <c r="E504" t="inlineStr">
        <is>
          <t>F_CLIENT</t>
        </is>
      </c>
      <c r="F504" t="n">
        <v>1783</v>
      </c>
      <c r="G504" t="n">
        <v>0</v>
      </c>
      <c r="H504" t="n">
        <v>5</v>
      </c>
      <c r="I504" t="n">
        <v>5</v>
      </c>
      <c r="J504" t="n">
        <v>1778</v>
      </c>
      <c r="K504" t="n">
        <v>0.5</v>
      </c>
      <c r="L504" t="n">
        <v>10</v>
      </c>
    </row>
    <row r="505">
      <c r="A505" t="inlineStr">
        <is>
          <t>Burlington UMFS</t>
        </is>
      </c>
      <c r="B505" t="inlineStr">
        <is>
          <t>2023-03-08</t>
        </is>
      </c>
      <c r="C505" t="inlineStr">
        <is>
          <t>GCM</t>
        </is>
      </c>
      <c r="D505" t="inlineStr">
        <is>
          <t>Case People</t>
        </is>
      </c>
      <c r="E505" t="inlineStr">
        <is>
          <t>F_RELATIONSHIP</t>
        </is>
      </c>
      <c r="F505" t="n">
        <v>1420</v>
      </c>
      <c r="G505" t="n">
        <v>0</v>
      </c>
      <c r="H505" t="n">
        <v>18</v>
      </c>
      <c r="I505" t="n">
        <v>18</v>
      </c>
      <c r="J505" t="n">
        <v>1402</v>
      </c>
      <c r="K505" t="n">
        <v>0.5</v>
      </c>
      <c r="L505" t="n">
        <v>36</v>
      </c>
    </row>
    <row r="506">
      <c r="A506" t="inlineStr">
        <is>
          <t>Burlington UMFS</t>
        </is>
      </c>
      <c r="B506" t="inlineStr">
        <is>
          <t>2023-03-08</t>
        </is>
      </c>
      <c r="C506" t="inlineStr">
        <is>
          <t>FC</t>
        </is>
      </c>
      <c r="D506" t="inlineStr">
        <is>
          <t>Clients</t>
        </is>
      </c>
      <c r="E506" t="inlineStr">
        <is>
          <t>F_CLIENT</t>
        </is>
      </c>
      <c r="F506" t="n">
        <v>1873</v>
      </c>
      <c r="G506" t="n">
        <v>1</v>
      </c>
      <c r="H506" t="n">
        <v>1872</v>
      </c>
      <c r="I506" t="n">
        <v>1873</v>
      </c>
      <c r="J506" t="n">
        <v>0</v>
      </c>
      <c r="K506" t="inlineStr">
        <is>
          <t>101</t>
        </is>
      </c>
      <c r="L506" t="n">
        <v>18.54455445544555</v>
      </c>
    </row>
    <row r="507">
      <c r="A507" t="inlineStr">
        <is>
          <t>Burlington UMFS</t>
        </is>
      </c>
      <c r="B507" t="inlineStr">
        <is>
          <t>2023-03-08</t>
        </is>
      </c>
      <c r="C507" t="inlineStr">
        <is>
          <t>FC</t>
        </is>
      </c>
      <c r="D507" t="inlineStr">
        <is>
          <t>Assign Staff &gt; Clients</t>
        </is>
      </c>
      <c r="E507" t="inlineStr">
        <is>
          <t>F_CLIENT</t>
        </is>
      </c>
      <c r="F507" t="n">
        <v>723</v>
      </c>
      <c r="G507" t="n">
        <v>0</v>
      </c>
      <c r="H507" t="n">
        <v>410</v>
      </c>
      <c r="I507" t="n">
        <v>410</v>
      </c>
      <c r="J507" t="n">
        <v>313</v>
      </c>
      <c r="K507" t="inlineStr">
        <is>
          <t>15</t>
        </is>
      </c>
      <c r="L507" t="n">
        <v>27.33333333333333</v>
      </c>
    </row>
    <row r="508">
      <c r="A508" t="inlineStr">
        <is>
          <t>Burlington UMFS</t>
        </is>
      </c>
      <c r="B508" t="inlineStr">
        <is>
          <t>2023-03-08</t>
        </is>
      </c>
      <c r="C508" t="inlineStr">
        <is>
          <t>FC</t>
        </is>
      </c>
      <c r="D508" t="inlineStr">
        <is>
          <t>Homes</t>
        </is>
      </c>
      <c r="E508" t="inlineStr">
        <is>
          <t>F_PROVIDER</t>
        </is>
      </c>
      <c r="F508" t="n">
        <v>419</v>
      </c>
      <c r="G508" t="n">
        <v>2</v>
      </c>
      <c r="H508" t="n">
        <v>417</v>
      </c>
      <c r="I508" t="n">
        <v>419</v>
      </c>
      <c r="J508" t="n">
        <v>0</v>
      </c>
      <c r="K508" t="inlineStr">
        <is>
          <t>4</t>
        </is>
      </c>
      <c r="L508" t="n">
        <v>104.75</v>
      </c>
    </row>
    <row r="509">
      <c r="A509" t="inlineStr">
        <is>
          <t>Burlington UMFS</t>
        </is>
      </c>
      <c r="B509" t="inlineStr">
        <is>
          <t>2023-03-08</t>
        </is>
      </c>
      <c r="C509" t="inlineStr">
        <is>
          <t>FC</t>
        </is>
      </c>
      <c r="D509" t="inlineStr">
        <is>
          <t>Assign Staff &gt; Homes</t>
        </is>
      </c>
      <c r="E509" t="inlineStr">
        <is>
          <t>F_PROVIDER</t>
        </is>
      </c>
      <c r="F509" t="n">
        <v>723</v>
      </c>
      <c r="G509" t="n">
        <v>0</v>
      </c>
      <c r="H509" t="n">
        <v>161</v>
      </c>
      <c r="I509" t="n">
        <v>161</v>
      </c>
      <c r="J509" t="n">
        <v>562</v>
      </c>
      <c r="K509" t="inlineStr">
        <is>
          <t>3</t>
        </is>
      </c>
      <c r="L509" t="n">
        <v>53.66666666666666</v>
      </c>
    </row>
    <row r="510">
      <c r="A510" t="inlineStr">
        <is>
          <t>Burlington UMFS</t>
        </is>
      </c>
      <c r="B510" t="inlineStr">
        <is>
          <t>2023-03-08</t>
        </is>
      </c>
      <c r="C510" t="inlineStr">
        <is>
          <t>FC</t>
        </is>
      </c>
      <c r="D510" t="inlineStr">
        <is>
          <t>Placements</t>
        </is>
      </c>
      <c r="E510" t="inlineStr">
        <is>
          <t>F_PLACEMENT</t>
        </is>
      </c>
      <c r="F510" t="n">
        <v>3362</v>
      </c>
      <c r="G510" t="n">
        <v>0</v>
      </c>
      <c r="H510" t="n">
        <v>1585</v>
      </c>
      <c r="I510" t="n">
        <v>1585</v>
      </c>
      <c r="J510" t="n">
        <v>1777</v>
      </c>
      <c r="K510" t="inlineStr">
        <is>
          <t>44</t>
        </is>
      </c>
      <c r="L510" t="n">
        <v>36.02272727272727</v>
      </c>
    </row>
    <row r="511">
      <c r="A511" t="inlineStr">
        <is>
          <t>Burlington UMFS</t>
        </is>
      </c>
      <c r="B511" t="inlineStr">
        <is>
          <t>2023-03-08</t>
        </is>
      </c>
      <c r="C511" t="inlineStr">
        <is>
          <t>FC</t>
        </is>
      </c>
      <c r="D511" t="inlineStr">
        <is>
          <t>Medications</t>
        </is>
      </c>
      <c r="E511" t="inlineStr">
        <is>
          <t>F_MEDICATION</t>
        </is>
      </c>
      <c r="F511" t="n">
        <v>8903</v>
      </c>
      <c r="G511" t="n">
        <v>0</v>
      </c>
      <c r="H511" t="n">
        <v>875</v>
      </c>
      <c r="I511" t="n">
        <v>875</v>
      </c>
      <c r="J511" t="n">
        <v>8028</v>
      </c>
      <c r="K511" t="inlineStr">
        <is>
          <t>4</t>
        </is>
      </c>
      <c r="L511" t="n">
        <v>218.75</v>
      </c>
    </row>
    <row r="512">
      <c r="A512" t="inlineStr">
        <is>
          <t>Burlington UMFS</t>
        </is>
      </c>
      <c r="B512" t="inlineStr">
        <is>
          <t>2023-03-08</t>
        </is>
      </c>
      <c r="C512" t="inlineStr">
        <is>
          <t>FC</t>
        </is>
      </c>
      <c r="D512" t="inlineStr">
        <is>
          <t>ICD</t>
        </is>
      </c>
      <c r="E512" t="inlineStr">
        <is>
          <t>F_CLIENT</t>
        </is>
      </c>
      <c r="F512" t="n">
        <v>1783</v>
      </c>
      <c r="G512" t="n">
        <v>0</v>
      </c>
      <c r="H512" t="n">
        <v>501</v>
      </c>
      <c r="I512" t="n">
        <v>501</v>
      </c>
      <c r="J512" t="n">
        <v>1282</v>
      </c>
      <c r="K512" t="inlineStr">
        <is>
          <t>27</t>
        </is>
      </c>
      <c r="L512" t="n">
        <v>18.55555555555556</v>
      </c>
    </row>
    <row r="513">
      <c r="A513" t="inlineStr">
        <is>
          <t>Burlington UMFS</t>
        </is>
      </c>
      <c r="B513" t="inlineStr">
        <is>
          <t>2023-03-08</t>
        </is>
      </c>
      <c r="C513" t="inlineStr">
        <is>
          <t>FC</t>
        </is>
      </c>
      <c r="D513" t="inlineStr">
        <is>
          <t>Case People</t>
        </is>
      </c>
      <c r="E513" t="inlineStr">
        <is>
          <t>F_RELATIONSHIP</t>
        </is>
      </c>
      <c r="F513" t="n">
        <v>1420</v>
      </c>
      <c r="G513" t="n">
        <v>0</v>
      </c>
      <c r="H513" t="n">
        <v>301</v>
      </c>
      <c r="I513" t="n">
        <v>301</v>
      </c>
      <c r="J513" t="n">
        <v>1119</v>
      </c>
      <c r="K513" t="inlineStr">
        <is>
          <t>1</t>
        </is>
      </c>
      <c r="L513" t="n">
        <v>301</v>
      </c>
    </row>
    <row r="514">
      <c r="A514" t="inlineStr">
        <is>
          <t>Burlington UMFS</t>
        </is>
      </c>
      <c r="B514" t="inlineStr">
        <is>
          <t>2023-03-08</t>
        </is>
      </c>
      <c r="C514" t="inlineStr">
        <is>
          <t>FC</t>
        </is>
      </c>
      <c r="D514" t="inlineStr">
        <is>
          <t>Home People</t>
        </is>
      </c>
      <c r="E514" t="inlineStr">
        <is>
          <t>F_HOUSEMEMBER</t>
        </is>
      </c>
      <c r="F514" t="n">
        <v>61</v>
      </c>
      <c r="G514" t="n">
        <v>0</v>
      </c>
      <c r="H514" t="n">
        <v>54</v>
      </c>
      <c r="I514" t="n">
        <v>54</v>
      </c>
      <c r="J514" t="n">
        <v>7</v>
      </c>
      <c r="K514" t="n">
        <v>0.5</v>
      </c>
      <c r="L514" t="n">
        <v>108</v>
      </c>
    </row>
    <row r="515">
      <c r="A515" t="inlineStr">
        <is>
          <t>Burlington UMFS</t>
        </is>
      </c>
      <c r="B515" t="inlineStr">
        <is>
          <t>2023-03-08</t>
        </is>
      </c>
      <c r="C515" t="inlineStr">
        <is>
          <t>FC</t>
        </is>
      </c>
      <c r="D515" t="inlineStr">
        <is>
          <t>Professionals to Addess Book</t>
        </is>
      </c>
      <c r="E515" t="inlineStr">
        <is>
          <t>F_CONTACT</t>
        </is>
      </c>
      <c r="F515" t="n">
        <v>330</v>
      </c>
      <c r="G515" t="n">
        <v>0</v>
      </c>
      <c r="H515" t="n">
        <v>330</v>
      </c>
      <c r="I515" t="n">
        <v>330</v>
      </c>
      <c r="J515" t="n">
        <v>0</v>
      </c>
      <c r="K515" t="inlineStr">
        <is>
          <t>1</t>
        </is>
      </c>
      <c r="L515" t="n">
        <v>330</v>
      </c>
    </row>
    <row r="516">
      <c r="A516" t="inlineStr">
        <is>
          <t>Burlington UMFS</t>
        </is>
      </c>
      <c r="B516" t="inlineStr">
        <is>
          <t>2023-03-08</t>
        </is>
      </c>
      <c r="C516" t="inlineStr">
        <is>
          <t>FC</t>
        </is>
      </c>
      <c r="D516" t="inlineStr">
        <is>
          <t>Clients</t>
        </is>
      </c>
      <c r="E516" t="inlineStr">
        <is>
          <t>F_CLIENT</t>
        </is>
      </c>
      <c r="F516" t="n">
        <v>2134</v>
      </c>
      <c r="G516" t="n">
        <v>1</v>
      </c>
      <c r="H516" t="n">
        <v>2133</v>
      </c>
      <c r="I516" t="n">
        <v>2134</v>
      </c>
      <c r="J516" t="n">
        <v>0</v>
      </c>
      <c r="K516" t="inlineStr">
        <is>
          <t>101</t>
        </is>
      </c>
      <c r="L516" t="n">
        <v>21.12871287128713</v>
      </c>
    </row>
    <row r="517">
      <c r="A517" t="inlineStr">
        <is>
          <t>Burlington UMFS</t>
        </is>
      </c>
      <c r="B517" t="inlineStr">
        <is>
          <t>2023-03-08</t>
        </is>
      </c>
      <c r="C517" t="inlineStr">
        <is>
          <t>FC</t>
        </is>
      </c>
      <c r="D517" t="inlineStr">
        <is>
          <t>Homes</t>
        </is>
      </c>
      <c r="E517" t="inlineStr">
        <is>
          <t>F_PROVIDER</t>
        </is>
      </c>
      <c r="F517" t="n">
        <v>13</v>
      </c>
      <c r="G517" t="n">
        <v>0</v>
      </c>
      <c r="H517" t="n">
        <v>13</v>
      </c>
      <c r="I517" t="n">
        <v>13</v>
      </c>
      <c r="J517" t="n">
        <v>0</v>
      </c>
      <c r="K517" t="n">
        <v>0.5</v>
      </c>
      <c r="L517" t="n">
        <v>26</v>
      </c>
    </row>
    <row r="518">
      <c r="A518" t="inlineStr">
        <is>
          <t>Burlington UMFS</t>
        </is>
      </c>
      <c r="B518" t="inlineStr">
        <is>
          <t>2023-03-08</t>
        </is>
      </c>
      <c r="C518" t="inlineStr">
        <is>
          <t>FC</t>
        </is>
      </c>
      <c r="D518" t="inlineStr">
        <is>
          <t>Placements</t>
        </is>
      </c>
      <c r="E518" t="inlineStr">
        <is>
          <t>F_PLACEMENT</t>
        </is>
      </c>
      <c r="F518" t="n">
        <v>3362</v>
      </c>
      <c r="G518" t="n">
        <v>0</v>
      </c>
      <c r="H518" t="n">
        <v>1686</v>
      </c>
      <c r="I518" t="n">
        <v>1686</v>
      </c>
      <c r="J518" t="n">
        <v>1676</v>
      </c>
      <c r="K518" t="inlineStr">
        <is>
          <t>56</t>
        </is>
      </c>
      <c r="L518" t="n">
        <v>30.10714285714286</v>
      </c>
    </row>
    <row r="519">
      <c r="A519" t="inlineStr">
        <is>
          <t>Burlington UMFS</t>
        </is>
      </c>
      <c r="B519" t="inlineStr">
        <is>
          <t>2023-03-08</t>
        </is>
      </c>
      <c r="C519" t="inlineStr">
        <is>
          <t>FC</t>
        </is>
      </c>
      <c r="D519" t="inlineStr">
        <is>
          <t>Medications</t>
        </is>
      </c>
      <c r="E519" t="inlineStr">
        <is>
          <t>F_MEDICATION</t>
        </is>
      </c>
      <c r="F519" t="n">
        <v>8309</v>
      </c>
      <c r="G519" t="n">
        <v>0</v>
      </c>
      <c r="H519" t="n">
        <v>8466</v>
      </c>
      <c r="I519" t="n">
        <v>8466</v>
      </c>
      <c r="J519" t="n">
        <v>437</v>
      </c>
      <c r="K519" t="inlineStr">
        <is>
          <t>33</t>
        </is>
      </c>
      <c r="L519" t="n">
        <v>256.5454545454546</v>
      </c>
    </row>
    <row r="520">
      <c r="A520" t="inlineStr">
        <is>
          <t>Burlington UMFS</t>
        </is>
      </c>
      <c r="B520" t="inlineStr">
        <is>
          <t>2023-03-08</t>
        </is>
      </c>
      <c r="C520" t="inlineStr">
        <is>
          <t>FC</t>
        </is>
      </c>
      <c r="D520" t="inlineStr">
        <is>
          <t>ICD</t>
        </is>
      </c>
      <c r="E520" t="inlineStr">
        <is>
          <t>F_CLIENT</t>
        </is>
      </c>
      <c r="F520" t="n">
        <v>1783</v>
      </c>
      <c r="G520" t="n">
        <v>0</v>
      </c>
      <c r="H520" t="n">
        <v>1339</v>
      </c>
      <c r="I520" t="n">
        <v>1339</v>
      </c>
      <c r="J520" t="n">
        <v>444</v>
      </c>
      <c r="K520" t="inlineStr">
        <is>
          <t>77</t>
        </is>
      </c>
      <c r="L520" t="n">
        <v>17.38961038961039</v>
      </c>
    </row>
    <row r="521">
      <c r="A521" t="inlineStr">
        <is>
          <t>Burlington UMFS</t>
        </is>
      </c>
      <c r="B521" t="inlineStr">
        <is>
          <t>2023-03-08</t>
        </is>
      </c>
      <c r="C521" t="inlineStr">
        <is>
          <t>FC</t>
        </is>
      </c>
      <c r="D521" t="inlineStr">
        <is>
          <t>Case People</t>
        </is>
      </c>
      <c r="E521" t="inlineStr">
        <is>
          <t>F_RELATIONSHIP</t>
        </is>
      </c>
      <c r="F521" t="n">
        <v>1420</v>
      </c>
      <c r="G521" t="n">
        <v>0</v>
      </c>
      <c r="H521" t="n">
        <v>1099</v>
      </c>
      <c r="I521" t="n">
        <v>1099</v>
      </c>
      <c r="J521" t="n">
        <v>321</v>
      </c>
      <c r="K521" t="inlineStr">
        <is>
          <t>4</t>
        </is>
      </c>
      <c r="L521" t="n">
        <v>274.75</v>
      </c>
    </row>
    <row r="522">
      <c r="A522" t="inlineStr">
        <is>
          <t>Burlington UMFS</t>
        </is>
      </c>
      <c r="B522" t="inlineStr">
        <is>
          <t>2023-03-08</t>
        </is>
      </c>
      <c r="C522" t="inlineStr">
        <is>
          <t>FC</t>
        </is>
      </c>
      <c r="D522" t="inlineStr">
        <is>
          <t>Home People</t>
        </is>
      </c>
      <c r="E522" t="inlineStr">
        <is>
          <t>F_HOUSEMEMBER</t>
        </is>
      </c>
      <c r="F522" t="n">
        <v>61</v>
      </c>
      <c r="G522" t="n">
        <v>0</v>
      </c>
      <c r="H522" t="n">
        <v>0</v>
      </c>
      <c r="I522" t="n">
        <v>0</v>
      </c>
      <c r="J522" t="n">
        <v>61</v>
      </c>
      <c r="K522" t="n">
        <v>0.5</v>
      </c>
      <c r="L522" t="n">
        <v>0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L184"/>
  <sheetViews>
    <sheetView workbookViewId="0">
      <selection activeCell="A1" sqref="A1"/>
    </sheetView>
  </sheetViews>
  <sheetFormatPr baseColWidth="8" defaultRowHeight="15"/>
  <cols>
    <col width="37.43357142857143" bestFit="1" customWidth="1" style="7" min="1" max="1"/>
    <col width="16.14785714285714" bestFit="1" customWidth="1" style="17" min="2" max="2"/>
    <col width="9.719285714285713" bestFit="1" customWidth="1" style="7" min="3" max="3"/>
    <col width="20.86214285714286" bestFit="1" customWidth="1" style="7" min="4" max="4"/>
    <col width="22.57642857142857" bestFit="1" customWidth="1" style="7" min="5" max="5"/>
    <col width="7.719285714285714" bestFit="1" customWidth="1" style="8" min="6" max="6"/>
    <col width="7.433571428571429" bestFit="1" customWidth="1" style="8" min="7" max="7"/>
    <col width="11.005" bestFit="1" customWidth="1" style="8" min="8" max="8"/>
    <col width="11.43357142857143" bestFit="1" customWidth="1" style="8" min="9" max="9"/>
    <col width="10.43357142857143" bestFit="1" customWidth="1" style="8" min="10" max="10"/>
    <col width="17.71928571428571" bestFit="1" customWidth="1" style="8" min="11" max="11"/>
    <col width="15.71928571428571" bestFit="1" customWidth="1" style="8" min="12" max="12"/>
  </cols>
  <sheetData>
    <row r="1" ht="18.75" customHeight="1">
      <c r="A1" s="11" t="inlineStr">
        <is>
          <t>Agency</t>
        </is>
      </c>
      <c r="B1" s="14" t="inlineStr">
        <is>
          <t>Date Migrated</t>
        </is>
      </c>
      <c r="C1" s="7" t="inlineStr">
        <is>
          <t>System</t>
        </is>
      </c>
      <c r="D1" s="7" t="inlineStr">
        <is>
          <t>Category</t>
        </is>
      </c>
      <c r="E1" s="7" t="inlineStr">
        <is>
          <t>Document</t>
        </is>
      </c>
      <c r="F1" s="4" t="inlineStr">
        <is>
          <t>Total</t>
        </is>
      </c>
      <c r="G1" s="4" t="inlineStr">
        <is>
          <t>New</t>
        </is>
      </c>
      <c r="H1" s="4" t="inlineStr">
        <is>
          <t>Updated</t>
        </is>
      </c>
      <c r="I1" s="4" t="inlineStr">
        <is>
          <t>Migrated</t>
        </is>
      </c>
      <c r="J1" s="4" t="inlineStr">
        <is>
          <t>Skipped</t>
        </is>
      </c>
      <c r="K1" s="8" t="inlineStr">
        <is>
          <t>Time in minutes</t>
        </is>
      </c>
      <c r="L1" s="4" t="inlineStr">
        <is>
          <t>Items/minute</t>
        </is>
      </c>
    </row>
    <row r="2" ht="18.75" customHeight="1">
      <c r="A2" s="11" t="inlineStr">
        <is>
          <t>Big Oak Ranch (Household)</t>
        </is>
      </c>
      <c r="B2" s="12" t="n">
        <v>44966</v>
      </c>
      <c r="C2" s="7" t="inlineStr">
        <is>
          <t>FC</t>
        </is>
      </c>
      <c r="D2" s="7" t="inlineStr">
        <is>
          <t>Clients</t>
        </is>
      </c>
      <c r="E2" s="7" t="inlineStr">
        <is>
          <t>F_CLIENT</t>
        </is>
      </c>
      <c r="F2" s="5" t="n">
        <v>1959</v>
      </c>
      <c r="G2" s="5" t="n">
        <v>11</v>
      </c>
      <c r="H2" s="5" t="n">
        <v>1948</v>
      </c>
      <c r="I2" s="5" t="n">
        <v>1959</v>
      </c>
      <c r="J2" s="5" t="n">
        <v>0</v>
      </c>
      <c r="K2" s="5" t="n">
        <v>34</v>
      </c>
      <c r="L2" s="5">
        <f>All_Clean[[#This Row], [Migrated]]/All_Clean[[#This Row], [Time in minutes]]</f>
        <v/>
      </c>
    </row>
    <row r="3" ht="18.75" customHeight="1">
      <c r="A3" s="11" t="inlineStr">
        <is>
          <t>Big Oak Ranch (Household)</t>
        </is>
      </c>
      <c r="B3" s="12" t="n">
        <v>44966</v>
      </c>
      <c r="C3" s="7" t="inlineStr">
        <is>
          <t>FC</t>
        </is>
      </c>
      <c r="D3" s="7" t="inlineStr">
        <is>
          <t>Assign Staff &gt; Clients</t>
        </is>
      </c>
      <c r="E3" s="7" t="inlineStr">
        <is>
          <t>F_CLIENT</t>
        </is>
      </c>
      <c r="F3" s="5" t="n">
        <v>754</v>
      </c>
      <c r="G3" s="5" t="n">
        <v>0</v>
      </c>
      <c r="H3" s="5" t="n">
        <v>708</v>
      </c>
      <c r="I3" s="5" t="n">
        <v>708</v>
      </c>
      <c r="J3" s="5" t="n">
        <v>46</v>
      </c>
      <c r="K3" s="5" t="n">
        <v>22</v>
      </c>
      <c r="L3" s="5" t="n">
        <v>32.1818181818182</v>
      </c>
    </row>
    <row r="4" ht="18.75" customHeight="1">
      <c r="A4" s="11" t="inlineStr">
        <is>
          <t>Big Oak Ranch (Household)</t>
        </is>
      </c>
      <c r="B4" s="12" t="n">
        <v>44966</v>
      </c>
      <c r="C4" s="7" t="inlineStr">
        <is>
          <t>FC</t>
        </is>
      </c>
      <c r="D4" s="7" t="inlineStr">
        <is>
          <t>Homes</t>
        </is>
      </c>
      <c r="E4" s="7" t="inlineStr">
        <is>
          <t>F_PROVIDER</t>
        </is>
      </c>
      <c r="F4" s="5" t="n">
        <v>352</v>
      </c>
      <c r="G4" s="5" t="n">
        <v>0</v>
      </c>
      <c r="H4" s="5" t="n">
        <v>352</v>
      </c>
      <c r="I4" s="5" t="n">
        <v>352</v>
      </c>
      <c r="J4" s="5" t="n">
        <v>0</v>
      </c>
      <c r="K4" s="5" t="n">
        <v>6</v>
      </c>
      <c r="L4" s="5" t="n">
        <v>58.66666666666666</v>
      </c>
    </row>
    <row r="5" ht="18.75" customHeight="1">
      <c r="A5" s="11" t="inlineStr">
        <is>
          <t>Big Oak Ranch (Household)</t>
        </is>
      </c>
      <c r="B5" s="12" t="n">
        <v>44966</v>
      </c>
      <c r="C5" s="7" t="inlineStr">
        <is>
          <t>FC</t>
        </is>
      </c>
      <c r="D5" s="7" t="inlineStr">
        <is>
          <t>Placements</t>
        </is>
      </c>
      <c r="E5" s="7" t="inlineStr">
        <is>
          <t>F_PLACEMENT</t>
        </is>
      </c>
      <c r="F5" s="5" t="n">
        <v>571</v>
      </c>
      <c r="G5" s="5" t="n">
        <v>0</v>
      </c>
      <c r="H5" s="5" t="n">
        <v>403</v>
      </c>
      <c r="I5" s="5" t="n">
        <v>403</v>
      </c>
      <c r="J5" s="5" t="n">
        <v>168</v>
      </c>
      <c r="K5" s="5" t="n">
        <v>11</v>
      </c>
      <c r="L5" s="5" t="n">
        <v>36.63636363636363</v>
      </c>
    </row>
    <row r="6" ht="18.75" customHeight="1">
      <c r="A6" s="11" t="inlineStr">
        <is>
          <t>Big Oak Ranch (Household)</t>
        </is>
      </c>
      <c r="B6" s="12" t="n">
        <v>44966</v>
      </c>
      <c r="C6" s="7" t="inlineStr">
        <is>
          <t>FC</t>
        </is>
      </c>
      <c r="D6" s="7" t="inlineStr">
        <is>
          <t>Medications</t>
        </is>
      </c>
      <c r="E6" s="7" t="inlineStr">
        <is>
          <t>F_MEDICATION</t>
        </is>
      </c>
      <c r="F6" s="5" t="n">
        <v>1211</v>
      </c>
      <c r="G6" s="5" t="n">
        <v>0</v>
      </c>
      <c r="H6" s="5" t="n">
        <v>1184</v>
      </c>
      <c r="I6" s="5" t="n">
        <v>1184</v>
      </c>
      <c r="J6" s="5" t="n">
        <v>27</v>
      </c>
      <c r="K6" s="5" t="n">
        <v>5</v>
      </c>
      <c r="L6" s="5" t="n">
        <v>236.8</v>
      </c>
    </row>
    <row r="7" ht="18.75" customHeight="1">
      <c r="A7" s="11" t="inlineStr">
        <is>
          <t>Big Oak Ranch (Household)</t>
        </is>
      </c>
      <c r="B7" s="12" t="n">
        <v>44966</v>
      </c>
      <c r="C7" s="7" t="inlineStr">
        <is>
          <t>FC</t>
        </is>
      </c>
      <c r="D7" s="7" t="inlineStr">
        <is>
          <t>ICD</t>
        </is>
      </c>
      <c r="E7" s="7" t="inlineStr">
        <is>
          <t>F_CLIENT</t>
        </is>
      </c>
      <c r="F7" s="5" t="n">
        <v>151</v>
      </c>
      <c r="G7" s="5" t="n">
        <v>0</v>
      </c>
      <c r="H7" s="5" t="n">
        <v>150</v>
      </c>
      <c r="I7" s="5" t="n">
        <v>150</v>
      </c>
      <c r="J7" s="5" t="n">
        <v>1</v>
      </c>
      <c r="K7" s="5" t="n">
        <v>6</v>
      </c>
      <c r="L7" s="5" t="n">
        <v>25</v>
      </c>
    </row>
    <row r="8" ht="18.75" customHeight="1">
      <c r="A8" s="11" t="inlineStr">
        <is>
          <t>Big Oak Ranch (Household)</t>
        </is>
      </c>
      <c r="B8" s="12" t="n">
        <v>44966</v>
      </c>
      <c r="C8" s="7" t="inlineStr">
        <is>
          <t>FC</t>
        </is>
      </c>
      <c r="D8" s="7" t="inlineStr">
        <is>
          <t>Case People</t>
        </is>
      </c>
      <c r="E8" s="7" t="inlineStr">
        <is>
          <t>F_RELATIONSHIP</t>
        </is>
      </c>
      <c r="F8" s="5" t="n">
        <v>1160</v>
      </c>
      <c r="G8" s="5" t="n">
        <v>0</v>
      </c>
      <c r="H8" s="5" t="n">
        <v>995</v>
      </c>
      <c r="I8" s="5" t="n">
        <v>995</v>
      </c>
      <c r="J8" s="5" t="n">
        <v>165</v>
      </c>
      <c r="K8" s="5" t="n">
        <v>3</v>
      </c>
      <c r="L8" s="5" t="n">
        <v>331.6666666666667</v>
      </c>
    </row>
    <row r="9" ht="18.75" customHeight="1">
      <c r="A9" s="11" t="inlineStr">
        <is>
          <t>Big Oak Ranch (Household)</t>
        </is>
      </c>
      <c r="B9" s="12" t="n">
        <v>44966</v>
      </c>
      <c r="C9" s="7" t="inlineStr">
        <is>
          <t>FC</t>
        </is>
      </c>
      <c r="D9" s="7" t="inlineStr">
        <is>
          <t>Staff Training</t>
        </is>
      </c>
      <c r="E9" s="7" t="inlineStr">
        <is>
          <t>F_THERAPIST_TRAINING</t>
        </is>
      </c>
      <c r="F9" s="5" t="n">
        <v>1836</v>
      </c>
      <c r="G9" s="5" t="n">
        <v>0</v>
      </c>
      <c r="H9" s="5" t="n">
        <v>1713</v>
      </c>
      <c r="I9" s="5" t="n">
        <v>1713</v>
      </c>
      <c r="J9" s="5" t="n">
        <v>123</v>
      </c>
      <c r="K9" s="5" t="n">
        <v>4</v>
      </c>
      <c r="L9" s="5" t="n">
        <v>428.25</v>
      </c>
    </row>
    <row r="10" ht="18.75" customHeight="1">
      <c r="A10" s="11" t="inlineStr">
        <is>
          <t>Big Oak Ranch (Other Residence)</t>
        </is>
      </c>
      <c r="B10" s="12" t="n">
        <v>44966</v>
      </c>
      <c r="C10" s="7" t="inlineStr">
        <is>
          <t>FC</t>
        </is>
      </c>
      <c r="D10" s="7" t="inlineStr">
        <is>
          <t>Assign Staff &gt; Clients</t>
        </is>
      </c>
      <c r="E10" s="7" t="inlineStr">
        <is>
          <t>F_CLIENT</t>
        </is>
      </c>
      <c r="F10" s="5" t="n">
        <v>754</v>
      </c>
      <c r="G10" s="5" t="n">
        <v>0</v>
      </c>
      <c r="H10" s="5" t="n">
        <v>708</v>
      </c>
      <c r="I10" s="5" t="n">
        <v>708</v>
      </c>
      <c r="J10" s="5" t="n">
        <v>46</v>
      </c>
      <c r="K10" s="5" t="n">
        <v>24</v>
      </c>
      <c r="L10" s="5" t="n">
        <v>29.5</v>
      </c>
    </row>
    <row r="11" ht="18.75" customHeight="1">
      <c r="A11" s="11" t="inlineStr">
        <is>
          <t>Big Oak Ranch (Other Residence)</t>
        </is>
      </c>
      <c r="B11" s="12" t="n">
        <v>44966</v>
      </c>
      <c r="C11" s="7" t="inlineStr">
        <is>
          <t>FC</t>
        </is>
      </c>
      <c r="D11" s="7" t="inlineStr">
        <is>
          <t>Homes</t>
        </is>
      </c>
      <c r="E11" s="7" t="inlineStr">
        <is>
          <t>F_PROVIDER</t>
        </is>
      </c>
      <c r="F11" s="5" t="n">
        <v>176</v>
      </c>
      <c r="G11" s="5" t="n">
        <v>0</v>
      </c>
      <c r="H11" s="5" t="n">
        <v>176</v>
      </c>
      <c r="I11" s="5" t="n">
        <v>176</v>
      </c>
      <c r="J11" s="5" t="n">
        <v>0</v>
      </c>
      <c r="K11" s="5" t="n">
        <v>2</v>
      </c>
      <c r="L11" s="5" t="n">
        <v>88</v>
      </c>
    </row>
    <row r="12" ht="18.75" customHeight="1">
      <c r="A12" s="11" t="inlineStr">
        <is>
          <t>Big Oak Ranch (Other Residence)</t>
        </is>
      </c>
      <c r="B12" s="12" t="n">
        <v>44966</v>
      </c>
      <c r="C12" s="7" t="inlineStr">
        <is>
          <t>FC</t>
        </is>
      </c>
      <c r="D12" s="7" t="inlineStr">
        <is>
          <t>Placements</t>
        </is>
      </c>
      <c r="E12" s="7" t="inlineStr">
        <is>
          <t>F_PLACEMENT</t>
        </is>
      </c>
      <c r="F12" s="5" t="n">
        <v>571</v>
      </c>
      <c r="G12" s="5" t="n">
        <v>0</v>
      </c>
      <c r="H12" s="5" t="n">
        <v>403</v>
      </c>
      <c r="I12" s="5" t="n">
        <v>403</v>
      </c>
      <c r="J12" s="5" t="n">
        <v>168</v>
      </c>
      <c r="K12" s="5" t="n">
        <v>12</v>
      </c>
      <c r="L12" s="5" t="n">
        <v>33.58333333333334</v>
      </c>
    </row>
    <row r="13" ht="18.75" customHeight="1">
      <c r="A13" s="11" t="inlineStr">
        <is>
          <t>Big Oak Ranch (Other Residence)</t>
        </is>
      </c>
      <c r="B13" s="12" t="n">
        <v>44966</v>
      </c>
      <c r="C13" s="7" t="inlineStr">
        <is>
          <t>FC</t>
        </is>
      </c>
      <c r="D13" s="7" t="inlineStr">
        <is>
          <t>Medications</t>
        </is>
      </c>
      <c r="E13" s="7" t="inlineStr">
        <is>
          <t>F_MEDICATION</t>
        </is>
      </c>
      <c r="F13" s="5" t="n">
        <v>1211</v>
      </c>
      <c r="G13" s="5" t="n">
        <v>0</v>
      </c>
      <c r="H13" s="5" t="n">
        <v>1184</v>
      </c>
      <c r="I13" s="5" t="n">
        <v>1184</v>
      </c>
      <c r="J13" s="5" t="n">
        <v>27</v>
      </c>
      <c r="K13" s="5" t="n">
        <v>5</v>
      </c>
      <c r="L13" s="5" t="n">
        <v>236.8</v>
      </c>
    </row>
    <row r="14" ht="18.75" customHeight="1">
      <c r="A14" s="11" t="inlineStr">
        <is>
          <t>Big Oak Ranch (Other Residence)</t>
        </is>
      </c>
      <c r="B14" s="12" t="n">
        <v>44966</v>
      </c>
      <c r="C14" s="7" t="inlineStr">
        <is>
          <t>FC</t>
        </is>
      </c>
      <c r="D14" s="7" t="inlineStr">
        <is>
          <t>ICD</t>
        </is>
      </c>
      <c r="E14" s="7" t="inlineStr">
        <is>
          <t>F_CLIENT</t>
        </is>
      </c>
      <c r="F14" s="5" t="n">
        <v>151</v>
      </c>
      <c r="G14" s="5" t="n">
        <v>0</v>
      </c>
      <c r="H14" s="5" t="n">
        <v>150</v>
      </c>
      <c r="I14" s="5" t="n">
        <v>150</v>
      </c>
      <c r="J14" s="5" t="n">
        <v>1</v>
      </c>
      <c r="K14" s="5" t="n">
        <v>6</v>
      </c>
      <c r="L14" s="5" t="n">
        <v>25</v>
      </c>
    </row>
    <row r="15" ht="18.75" customHeight="1">
      <c r="A15" s="11" t="inlineStr">
        <is>
          <t>Big Oak Ranch (Other Residence)</t>
        </is>
      </c>
      <c r="B15" s="12" t="n">
        <v>44966</v>
      </c>
      <c r="C15" s="7" t="inlineStr">
        <is>
          <t>FC</t>
        </is>
      </c>
      <c r="D15" s="7" t="inlineStr">
        <is>
          <t>Case People</t>
        </is>
      </c>
      <c r="E15" s="7" t="inlineStr">
        <is>
          <t>F_RELATIONSHIP</t>
        </is>
      </c>
      <c r="F15" s="5" t="n">
        <v>1160</v>
      </c>
      <c r="G15" s="5" t="n">
        <v>0</v>
      </c>
      <c r="H15" s="5" t="n">
        <v>995</v>
      </c>
      <c r="I15" s="5" t="n">
        <v>995</v>
      </c>
      <c r="J15" s="5" t="n">
        <v>165</v>
      </c>
      <c r="K15" s="5" t="n">
        <v>4</v>
      </c>
      <c r="L15" s="5" t="n">
        <v>248.75</v>
      </c>
    </row>
    <row r="16" ht="18.75" customHeight="1">
      <c r="A16" s="11" t="inlineStr">
        <is>
          <t>Big Oak Ranch (Other Residence)</t>
        </is>
      </c>
      <c r="B16" s="12" t="n">
        <v>44966</v>
      </c>
      <c r="C16" s="7" t="inlineStr">
        <is>
          <t>FC</t>
        </is>
      </c>
      <c r="D16" s="7" t="inlineStr">
        <is>
          <t>Staff Training</t>
        </is>
      </c>
      <c r="E16" s="7" t="inlineStr">
        <is>
          <t>F_THERAPIST_TRAINING</t>
        </is>
      </c>
      <c r="F16" s="5" t="n">
        <v>1836</v>
      </c>
      <c r="G16" s="5" t="n">
        <v>0</v>
      </c>
      <c r="H16" s="5" t="n">
        <v>1713</v>
      </c>
      <c r="I16" s="5" t="n">
        <v>1713</v>
      </c>
      <c r="J16" s="5" t="n">
        <v>123</v>
      </c>
      <c r="K16" s="5" t="n">
        <v>5</v>
      </c>
      <c r="L16" s="5" t="n">
        <v>342.6</v>
      </c>
    </row>
    <row r="17" ht="18.75" customHeight="1">
      <c r="A17" s="11" t="inlineStr">
        <is>
          <t>Elks Aidmore (Active) (Household)</t>
        </is>
      </c>
      <c r="B17" s="14" t="n">
        <v>44965</v>
      </c>
      <c r="C17" s="7" t="inlineStr">
        <is>
          <t>FC</t>
        </is>
      </c>
      <c r="D17" s="18" t="inlineStr">
        <is>
          <t>Clients</t>
        </is>
      </c>
      <c r="E17" s="18" t="inlineStr">
        <is>
          <t>F_CLIENT</t>
        </is>
      </c>
      <c r="F17" s="5" t="n">
        <v>9709</v>
      </c>
      <c r="G17" s="5" t="n">
        <v>43</v>
      </c>
      <c r="H17" s="5" t="n">
        <v>9666</v>
      </c>
      <c r="I17" s="5" t="n">
        <v>9709</v>
      </c>
      <c r="J17" s="5" t="n">
        <v>0</v>
      </c>
      <c r="K17" s="5" t="n">
        <v>165</v>
      </c>
      <c r="L17" s="5" t="n">
        <v>101.5818181818182</v>
      </c>
    </row>
    <row r="18" ht="18.75" customHeight="1">
      <c r="A18" s="11" t="inlineStr">
        <is>
          <t>Elks Aidmore (Active) (Household)</t>
        </is>
      </c>
      <c r="B18" s="14" t="n">
        <v>44965</v>
      </c>
      <c r="C18" s="7" t="inlineStr">
        <is>
          <t>FC</t>
        </is>
      </c>
      <c r="D18" s="18" t="inlineStr">
        <is>
          <t>Assign Staff &gt; Clients</t>
        </is>
      </c>
      <c r="E18" s="18" t="inlineStr">
        <is>
          <t>F_CLIENT</t>
        </is>
      </c>
      <c r="F18" s="5" t="n">
        <v>421</v>
      </c>
      <c r="G18" s="5" t="n">
        <v>0</v>
      </c>
      <c r="H18" s="5" t="n">
        <v>323</v>
      </c>
      <c r="I18" s="5" t="n">
        <v>323</v>
      </c>
      <c r="J18" s="5" t="n">
        <v>98</v>
      </c>
      <c r="K18" s="5" t="n">
        <v>24</v>
      </c>
      <c r="L18" s="5" t="n">
        <v>13.45833333333333</v>
      </c>
    </row>
    <row r="19" ht="18.75" customHeight="1">
      <c r="A19" s="11" t="inlineStr">
        <is>
          <t>Elks Aidmore (Active) (Household)</t>
        </is>
      </c>
      <c r="B19" s="14" t="n">
        <v>44965</v>
      </c>
      <c r="C19" s="7" t="inlineStr">
        <is>
          <t>FC</t>
        </is>
      </c>
      <c r="D19" s="18" t="inlineStr">
        <is>
          <t>Homes</t>
        </is>
      </c>
      <c r="E19" s="18" t="inlineStr">
        <is>
          <t>F_PROVIDER</t>
        </is>
      </c>
      <c r="F19" s="5" t="n">
        <v>310</v>
      </c>
      <c r="G19" s="5" t="n">
        <v>1</v>
      </c>
      <c r="H19" s="5" t="n">
        <v>309</v>
      </c>
      <c r="I19" s="5" t="n">
        <v>310</v>
      </c>
      <c r="J19" s="5" t="n">
        <v>0</v>
      </c>
      <c r="K19" s="5" t="n">
        <v>4</v>
      </c>
      <c r="L19" s="5" t="n">
        <v>78.25</v>
      </c>
    </row>
    <row r="20" ht="18.75" customHeight="1">
      <c r="A20" s="11" t="inlineStr">
        <is>
          <t>Elks Aidmore (Active) (Household)</t>
        </is>
      </c>
      <c r="B20" s="14" t="n">
        <v>44965</v>
      </c>
      <c r="C20" s="7" t="inlineStr">
        <is>
          <t>FC</t>
        </is>
      </c>
      <c r="D20" s="18" t="inlineStr">
        <is>
          <t>Assign Staff &gt; Homes</t>
        </is>
      </c>
      <c r="E20" s="18" t="inlineStr">
        <is>
          <t>F_PROVIDER</t>
        </is>
      </c>
      <c r="F20" s="5" t="n">
        <v>421</v>
      </c>
      <c r="G20" s="5" t="n">
        <v>0</v>
      </c>
      <c r="H20" s="5" t="n">
        <v>46</v>
      </c>
      <c r="I20" s="5" t="n">
        <v>46</v>
      </c>
      <c r="J20" s="5" t="n">
        <v>375</v>
      </c>
      <c r="K20" s="5" t="n">
        <v>2</v>
      </c>
      <c r="L20" s="5" t="n">
        <v>23</v>
      </c>
    </row>
    <row r="21" ht="18.75" customHeight="1">
      <c r="A21" s="11" t="inlineStr">
        <is>
          <t>Elks Aidmore (Active) (Household)</t>
        </is>
      </c>
      <c r="B21" s="14" t="n">
        <v>44965</v>
      </c>
      <c r="C21" s="7" t="inlineStr">
        <is>
          <t>FC</t>
        </is>
      </c>
      <c r="D21" s="18" t="inlineStr">
        <is>
          <t>Placements</t>
        </is>
      </c>
      <c r="E21" s="18" t="inlineStr">
        <is>
          <t>F_PLACEMENT</t>
        </is>
      </c>
      <c r="F21" s="5" t="n">
        <v>2263</v>
      </c>
      <c r="G21" s="5" t="n">
        <v>0</v>
      </c>
      <c r="H21" s="5" t="n">
        <v>2240</v>
      </c>
      <c r="I21" s="5" t="n">
        <v>2240</v>
      </c>
      <c r="J21" s="5" t="n">
        <v>23</v>
      </c>
      <c r="K21" s="5" t="n">
        <v>65</v>
      </c>
      <c r="L21" s="5" t="n">
        <v>34.46153846153846</v>
      </c>
    </row>
    <row r="22" ht="18.75" customHeight="1">
      <c r="A22" s="11" t="inlineStr">
        <is>
          <t>Elks Aidmore (Active) (Household)</t>
        </is>
      </c>
      <c r="B22" s="14" t="n">
        <v>44965</v>
      </c>
      <c r="C22" s="7" t="inlineStr">
        <is>
          <t>FC</t>
        </is>
      </c>
      <c r="D22" s="18" t="inlineStr">
        <is>
          <t>Medications</t>
        </is>
      </c>
      <c r="E22" s="18" t="inlineStr">
        <is>
          <t>F_MEDICATION</t>
        </is>
      </c>
      <c r="F22" s="5" t="n">
        <v>1768</v>
      </c>
      <c r="G22" s="5" t="n">
        <v>0</v>
      </c>
      <c r="H22" s="5" t="n">
        <v>1763</v>
      </c>
      <c r="I22" s="5" t="n">
        <v>1763</v>
      </c>
      <c r="J22" s="5" t="n">
        <v>5</v>
      </c>
      <c r="K22" s="5" t="n">
        <v>10</v>
      </c>
      <c r="L22" s="5" t="n">
        <v>176.3</v>
      </c>
    </row>
    <row r="23" ht="18.75" customHeight="1">
      <c r="A23" s="11" t="inlineStr">
        <is>
          <t>Elks Aidmore (Active) (Household)</t>
        </is>
      </c>
      <c r="B23" s="14" t="n">
        <v>44965</v>
      </c>
      <c r="C23" s="7" t="inlineStr">
        <is>
          <t>FC</t>
        </is>
      </c>
      <c r="D23" s="18" t="inlineStr">
        <is>
          <t>ICD</t>
        </is>
      </c>
      <c r="E23" s="18" t="inlineStr">
        <is>
          <t>F_CLIENT</t>
        </is>
      </c>
      <c r="F23" s="5" t="n">
        <v>311</v>
      </c>
      <c r="G23" s="5" t="n">
        <v>0</v>
      </c>
      <c r="H23" s="5" t="n">
        <v>307</v>
      </c>
      <c r="I23" s="5" t="n">
        <v>307</v>
      </c>
      <c r="J23" s="5" t="n">
        <v>4</v>
      </c>
      <c r="K23" s="5" t="n">
        <v>15</v>
      </c>
      <c r="L23" s="5" t="n">
        <v>20.46666666666667</v>
      </c>
    </row>
    <row r="24" ht="18.75" customHeight="1">
      <c r="A24" s="11" t="inlineStr">
        <is>
          <t>Elks Aidmore (Active) (Household)</t>
        </is>
      </c>
      <c r="B24" s="14" t="n">
        <v>44965</v>
      </c>
      <c r="C24" s="7" t="inlineStr">
        <is>
          <t>FC</t>
        </is>
      </c>
      <c r="D24" s="18" t="inlineStr">
        <is>
          <t>Case People</t>
        </is>
      </c>
      <c r="E24" s="18" t="inlineStr">
        <is>
          <t>F_RELATIONSHIP</t>
        </is>
      </c>
      <c r="F24" s="5" t="n">
        <v>567</v>
      </c>
      <c r="G24" s="5" t="n">
        <v>0</v>
      </c>
      <c r="H24" s="5" t="n">
        <v>561</v>
      </c>
      <c r="I24" s="5" t="n">
        <v>561</v>
      </c>
      <c r="J24" s="5" t="n">
        <v>6</v>
      </c>
      <c r="K24" s="5" t="n">
        <v>3</v>
      </c>
      <c r="L24" s="5" t="n">
        <v>187</v>
      </c>
    </row>
    <row r="25" ht="18.75" customHeight="1">
      <c r="A25" s="11" t="inlineStr">
        <is>
          <t>Elks Aidmore (Active) (Other Residence)</t>
        </is>
      </c>
      <c r="B25" s="14" t="n">
        <v>44965</v>
      </c>
      <c r="C25" s="7" t="inlineStr">
        <is>
          <t>FC</t>
        </is>
      </c>
      <c r="D25" s="7" t="inlineStr">
        <is>
          <t>Clients</t>
        </is>
      </c>
      <c r="E25" s="7" t="inlineStr">
        <is>
          <t>F_CLIENT</t>
        </is>
      </c>
      <c r="F25" s="5" t="n">
        <v>4505</v>
      </c>
      <c r="G25" s="5" t="n">
        <v>14</v>
      </c>
      <c r="H25" s="5" t="n">
        <v>4491</v>
      </c>
      <c r="I25" s="5" t="n">
        <v>4505</v>
      </c>
      <c r="J25" s="5" t="n">
        <v>0</v>
      </c>
      <c r="K25" s="5" t="n">
        <v>75</v>
      </c>
      <c r="L25" s="5" t="n">
        <v>73.88</v>
      </c>
    </row>
    <row r="26" ht="18.75" customHeight="1">
      <c r="A26" s="11" t="inlineStr">
        <is>
          <t>Elks Aidmore (Active) (Other Residence)</t>
        </is>
      </c>
      <c r="B26" s="14" t="n">
        <v>44965</v>
      </c>
      <c r="C26" s="7" t="inlineStr">
        <is>
          <t>FC</t>
        </is>
      </c>
      <c r="D26" s="7" t="inlineStr">
        <is>
          <t>Assign Staff &gt; Clients</t>
        </is>
      </c>
      <c r="E26" s="7" t="inlineStr">
        <is>
          <t>F_CLIENT</t>
        </is>
      </c>
      <c r="F26" s="5" t="n">
        <v>421</v>
      </c>
      <c r="G26" s="5" t="n">
        <v>0</v>
      </c>
      <c r="H26" s="5" t="n">
        <v>323</v>
      </c>
      <c r="I26" s="5" t="n">
        <v>323</v>
      </c>
      <c r="J26" s="5" t="n">
        <v>98</v>
      </c>
      <c r="K26" s="5" t="n">
        <v>23</v>
      </c>
      <c r="L26" s="5" t="n">
        <v>14.04347826086956</v>
      </c>
    </row>
    <row r="27" ht="18.75" customHeight="1">
      <c r="A27" s="11" t="inlineStr">
        <is>
          <t>Elks Aidmore (Active) (Other Residence)</t>
        </is>
      </c>
      <c r="B27" s="14" t="n">
        <v>44965</v>
      </c>
      <c r="C27" s="7" t="inlineStr">
        <is>
          <t>FC</t>
        </is>
      </c>
      <c r="D27" s="7" t="inlineStr">
        <is>
          <t>Placements</t>
        </is>
      </c>
      <c r="E27" s="7" t="inlineStr">
        <is>
          <t>F_PLACEMENT</t>
        </is>
      </c>
      <c r="F27" s="5" t="n">
        <v>2263</v>
      </c>
      <c r="G27" s="5" t="n">
        <v>0</v>
      </c>
      <c r="H27" s="5" t="n">
        <v>2237</v>
      </c>
      <c r="I27" s="5" t="n">
        <v>2237</v>
      </c>
      <c r="J27" s="5" t="n">
        <v>26</v>
      </c>
      <c r="K27" s="5" t="n">
        <v>66</v>
      </c>
      <c r="L27" s="5" t="n">
        <v>33.89393939393939</v>
      </c>
    </row>
    <row r="28" ht="18.75" customHeight="1">
      <c r="A28" s="11" t="inlineStr">
        <is>
          <t>Elks Aidmore (Active) (Other Residence)</t>
        </is>
      </c>
      <c r="B28" s="14" t="n">
        <v>44965</v>
      </c>
      <c r="C28" s="7" t="inlineStr">
        <is>
          <t>FC</t>
        </is>
      </c>
      <c r="D28" s="7" t="inlineStr">
        <is>
          <t>Medications</t>
        </is>
      </c>
      <c r="E28" s="7" t="inlineStr">
        <is>
          <t>F_MEDICATION</t>
        </is>
      </c>
      <c r="F28" s="5" t="n">
        <v>1768</v>
      </c>
      <c r="G28" s="5" t="n">
        <v>0</v>
      </c>
      <c r="H28" s="5" t="n">
        <v>1763</v>
      </c>
      <c r="I28" s="5" t="n">
        <v>1763</v>
      </c>
      <c r="J28" s="5" t="n">
        <v>5</v>
      </c>
      <c r="K28" s="5" t="n">
        <v>9</v>
      </c>
      <c r="L28" s="5" t="n">
        <v>195.8888888888889</v>
      </c>
    </row>
    <row r="29" ht="18.75" customHeight="1">
      <c r="A29" s="11" t="inlineStr">
        <is>
          <t>Elks Aidmore (Active) (Other Residence)</t>
        </is>
      </c>
      <c r="B29" s="14" t="n">
        <v>44965</v>
      </c>
      <c r="C29" s="7" t="inlineStr">
        <is>
          <t>FC</t>
        </is>
      </c>
      <c r="D29" s="7" t="inlineStr">
        <is>
          <t>ICD</t>
        </is>
      </c>
      <c r="E29" s="7" t="inlineStr">
        <is>
          <t>F_CLIENT</t>
        </is>
      </c>
      <c r="F29" s="5" t="n">
        <v>311</v>
      </c>
      <c r="G29" s="5" t="n">
        <v>0</v>
      </c>
      <c r="H29" s="5" t="n">
        <v>307</v>
      </c>
      <c r="I29" s="5" t="n">
        <v>307</v>
      </c>
      <c r="J29" s="5" t="n">
        <v>4</v>
      </c>
      <c r="K29" s="5" t="n">
        <v>14</v>
      </c>
      <c r="L29" s="5" t="n">
        <v>21.92857142857143</v>
      </c>
    </row>
    <row r="30" ht="18.75" customHeight="1">
      <c r="A30" s="11" t="inlineStr">
        <is>
          <t>Elks Aidmore (Active) (Other Residence)</t>
        </is>
      </c>
      <c r="B30" s="14" t="n">
        <v>44965</v>
      </c>
      <c r="C30" s="7" t="inlineStr">
        <is>
          <t>FC</t>
        </is>
      </c>
      <c r="D30" s="7" t="inlineStr">
        <is>
          <t>Case People</t>
        </is>
      </c>
      <c r="E30" s="7" t="inlineStr">
        <is>
          <t>F_RELATIONSHIP</t>
        </is>
      </c>
      <c r="F30" s="5" t="n">
        <v>567</v>
      </c>
      <c r="G30" s="5" t="n">
        <v>0</v>
      </c>
      <c r="H30" s="5" t="n">
        <v>561</v>
      </c>
      <c r="I30" s="5" t="n">
        <v>561</v>
      </c>
      <c r="J30" s="5" t="n">
        <v>6</v>
      </c>
      <c r="K30" s="5" t="n">
        <v>4</v>
      </c>
      <c r="L30" s="5" t="n">
        <v>140.25</v>
      </c>
    </row>
    <row r="31" ht="18.75" customHeight="1">
      <c r="A31" s="11" t="inlineStr">
        <is>
          <t>Elks Aidmore (Inactive)</t>
        </is>
      </c>
      <c r="B31" s="14" t="n">
        <v>44965</v>
      </c>
      <c r="C31" s="7" t="inlineStr">
        <is>
          <t>FC</t>
        </is>
      </c>
      <c r="D31" s="18" t="inlineStr">
        <is>
          <t>Staff</t>
        </is>
      </c>
      <c r="E31" s="18" t="inlineStr">
        <is>
          <t>F_THERAPIST</t>
        </is>
      </c>
      <c r="F31" s="5" t="n">
        <v>252</v>
      </c>
      <c r="G31" s="5" t="n">
        <v>0</v>
      </c>
      <c r="H31" s="5" t="n">
        <v>252</v>
      </c>
      <c r="I31" s="5" t="n">
        <v>252</v>
      </c>
      <c r="J31" s="5" t="n">
        <v>0</v>
      </c>
      <c r="K31" s="5" t="n">
        <v>2</v>
      </c>
      <c r="L31" s="5" t="n">
        <v>126</v>
      </c>
    </row>
    <row r="32" ht="18.75" customHeight="1">
      <c r="A32" s="11" t="inlineStr">
        <is>
          <t>GraceWood (Clients)</t>
        </is>
      </c>
      <c r="B32" s="14" t="n">
        <v>44952</v>
      </c>
      <c r="C32" s="7" t="inlineStr">
        <is>
          <t>FC</t>
        </is>
      </c>
      <c r="D32" s="7" t="inlineStr">
        <is>
          <t>Clients</t>
        </is>
      </c>
      <c r="E32" s="7" t="inlineStr">
        <is>
          <t>F_CLIENT</t>
        </is>
      </c>
      <c r="F32" s="5" t="n">
        <v>491</v>
      </c>
      <c r="G32" s="5" t="n">
        <v>0</v>
      </c>
      <c r="H32" s="5" t="n">
        <v>491</v>
      </c>
      <c r="I32" s="5" t="n">
        <v>491</v>
      </c>
      <c r="J32" s="5" t="n">
        <v>0</v>
      </c>
      <c r="K32" s="5" t="n">
        <v>18</v>
      </c>
      <c r="L32" s="5" t="n">
        <v>27.27777777777778</v>
      </c>
    </row>
    <row r="33" ht="18.75" customHeight="1">
      <c r="A33" s="11" t="inlineStr">
        <is>
          <t>GraceWood (Clients)</t>
        </is>
      </c>
      <c r="B33" s="14" t="n">
        <v>44952</v>
      </c>
      <c r="C33" s="7" t="inlineStr">
        <is>
          <t>FC</t>
        </is>
      </c>
      <c r="D33" s="7" t="inlineStr">
        <is>
          <t>Placements</t>
        </is>
      </c>
      <c r="E33" s="7" t="inlineStr">
        <is>
          <t>F_PLACEMENT</t>
        </is>
      </c>
      <c r="F33" s="5" t="n">
        <v>509</v>
      </c>
      <c r="G33" s="5" t="n">
        <v>0</v>
      </c>
      <c r="H33" s="5" t="n">
        <v>189</v>
      </c>
      <c r="I33" s="5" t="n">
        <v>189</v>
      </c>
      <c r="J33" s="5" t="n">
        <v>320</v>
      </c>
      <c r="K33" s="5" t="n">
        <v>7</v>
      </c>
      <c r="L33" s="5" t="n">
        <v>27</v>
      </c>
    </row>
    <row r="34" ht="18.75" customHeight="1">
      <c r="A34" s="11" t="inlineStr">
        <is>
          <t>GraceWood (Families)</t>
        </is>
      </c>
      <c r="B34" s="14" t="n">
        <v>44952</v>
      </c>
      <c r="C34" s="7" t="inlineStr">
        <is>
          <t>FC</t>
        </is>
      </c>
      <c r="D34" s="7" t="inlineStr">
        <is>
          <t>Families</t>
        </is>
      </c>
      <c r="E34" s="7" t="inlineStr">
        <is>
          <t>F_CLIENT</t>
        </is>
      </c>
      <c r="F34" s="5" t="n">
        <v>263</v>
      </c>
      <c r="G34" s="5" t="n">
        <v>0</v>
      </c>
      <c r="H34" s="5" t="n">
        <v>263</v>
      </c>
      <c r="I34" s="5" t="n">
        <v>263</v>
      </c>
      <c r="J34" s="5" t="n">
        <v>0</v>
      </c>
      <c r="K34" s="5" t="n">
        <v>13</v>
      </c>
      <c r="L34" s="5" t="n">
        <v>20.23076923076923</v>
      </c>
    </row>
    <row r="35" ht="18.75" customHeight="1">
      <c r="A35" s="11" t="inlineStr">
        <is>
          <t>GraceWood (Families)</t>
        </is>
      </c>
      <c r="B35" s="14" t="n">
        <v>44952</v>
      </c>
      <c r="C35" s="7" t="inlineStr">
        <is>
          <t>FC</t>
        </is>
      </c>
      <c r="D35" s="7" t="inlineStr">
        <is>
          <t>Placements</t>
        </is>
      </c>
      <c r="E35" s="7" t="inlineStr">
        <is>
          <t>F_PLACEMENT</t>
        </is>
      </c>
      <c r="F35" s="5" t="n">
        <v>268</v>
      </c>
      <c r="G35" s="5" t="n">
        <v>0</v>
      </c>
      <c r="H35" s="5" t="n">
        <v>194</v>
      </c>
      <c r="I35" s="5" t="n">
        <v>194</v>
      </c>
      <c r="J35" s="5" t="n">
        <v>74</v>
      </c>
      <c r="K35" s="5" t="n">
        <v>6</v>
      </c>
      <c r="L35" s="5" t="n">
        <v>32.33333333333334</v>
      </c>
    </row>
    <row r="36" ht="18.75" customHeight="1">
      <c r="A36" s="11" t="inlineStr">
        <is>
          <t>GraceWood (Families)</t>
        </is>
      </c>
      <c r="B36" s="14" t="n">
        <v>44952</v>
      </c>
      <c r="C36" s="7" t="inlineStr">
        <is>
          <t>FC</t>
        </is>
      </c>
      <c r="D36" s="7" t="inlineStr">
        <is>
          <t>Family Case People</t>
        </is>
      </c>
      <c r="E36" s="7" t="inlineStr">
        <is>
          <t>F_RELATIONSHIP</t>
        </is>
      </c>
      <c r="F36" s="5" t="n">
        <v>423</v>
      </c>
      <c r="G36" s="5" t="n">
        <v>0</v>
      </c>
      <c r="H36" s="5" t="n">
        <v>410</v>
      </c>
      <c r="I36" s="5" t="n">
        <v>410</v>
      </c>
      <c r="J36" s="5" t="n">
        <v>13</v>
      </c>
      <c r="K36" s="5" t="n">
        <v>2</v>
      </c>
      <c r="L36" s="5" t="n">
        <v>205</v>
      </c>
    </row>
    <row r="37" ht="18.75" customHeight="1">
      <c r="A37" s="11" t="inlineStr">
        <is>
          <t>City of Irvine PD</t>
        </is>
      </c>
      <c r="B37" s="14" t="n">
        <v>44950</v>
      </c>
      <c r="C37" s="7" t="inlineStr">
        <is>
          <t>GCM</t>
        </is>
      </c>
      <c r="D37" s="7" t="inlineStr">
        <is>
          <t>Clients</t>
        </is>
      </c>
      <c r="E37" s="7" t="inlineStr">
        <is>
          <t>F_CLIENT</t>
        </is>
      </c>
      <c r="F37" s="5" t="n">
        <v>2583</v>
      </c>
      <c r="G37" s="5" t="n">
        <v>0</v>
      </c>
      <c r="H37" s="5" t="n">
        <v>2583</v>
      </c>
      <c r="I37" s="5" t="n">
        <v>2583</v>
      </c>
      <c r="J37" s="5" t="n">
        <v>0</v>
      </c>
      <c r="K37" s="5" t="n">
        <v>24</v>
      </c>
      <c r="L37" s="5" t="n">
        <v>107.625</v>
      </c>
    </row>
    <row r="38" ht="18.75" customHeight="1">
      <c r="A38" s="11" t="inlineStr">
        <is>
          <t>City of Irvine PD</t>
        </is>
      </c>
      <c r="B38" s="14" t="n">
        <v>44950</v>
      </c>
      <c r="C38" s="7" t="inlineStr">
        <is>
          <t>GCM</t>
        </is>
      </c>
      <c r="D38" s="7" t="inlineStr">
        <is>
          <t>Assign Staff &gt; Clients</t>
        </is>
      </c>
      <c r="E38" s="7" t="inlineStr">
        <is>
          <t>F_CLIENT</t>
        </is>
      </c>
      <c r="F38" s="5" t="n">
        <v>2330</v>
      </c>
      <c r="G38" s="5" t="n">
        <v>0</v>
      </c>
      <c r="H38" s="5" t="n">
        <v>2086</v>
      </c>
      <c r="I38" s="5" t="n">
        <v>2086</v>
      </c>
      <c r="J38" s="5" t="n">
        <v>244</v>
      </c>
      <c r="K38" s="5" t="n">
        <v>39</v>
      </c>
      <c r="L38" s="5" t="n">
        <v>53.48717948717949</v>
      </c>
    </row>
    <row r="39" ht="18.75" customHeight="1">
      <c r="A39" s="11" t="inlineStr">
        <is>
          <t>City of Irvine PD</t>
        </is>
      </c>
      <c r="B39" s="14" t="n">
        <v>44950</v>
      </c>
      <c r="C39" s="7" t="inlineStr">
        <is>
          <t>GCM</t>
        </is>
      </c>
      <c r="D39" s="7" t="inlineStr">
        <is>
          <t>Case People</t>
        </is>
      </c>
      <c r="E39" s="7" t="inlineStr">
        <is>
          <t>F_RELATIONSHIP</t>
        </is>
      </c>
      <c r="F39" s="5" t="n">
        <v>708</v>
      </c>
      <c r="G39" s="5" t="n">
        <v>0</v>
      </c>
      <c r="H39" s="5" t="n">
        <v>639</v>
      </c>
      <c r="I39" s="5" t="n">
        <v>639</v>
      </c>
      <c r="J39" s="5" t="n">
        <v>69</v>
      </c>
      <c r="K39" s="5" t="n">
        <v>4</v>
      </c>
      <c r="L39" s="5" t="n">
        <v>159.75</v>
      </c>
    </row>
    <row r="40" ht="18.75" customHeight="1">
      <c r="A40" s="11" t="inlineStr">
        <is>
          <t>Hope Children's Home</t>
        </is>
      </c>
      <c r="B40" s="14" t="n">
        <v>44944</v>
      </c>
      <c r="C40" s="7" t="inlineStr">
        <is>
          <t>FC</t>
        </is>
      </c>
      <c r="D40" s="7" t="inlineStr">
        <is>
          <t>Clients</t>
        </is>
      </c>
      <c r="E40" s="7" t="inlineStr">
        <is>
          <t>F_CLIENT</t>
        </is>
      </c>
      <c r="F40" s="5" t="n">
        <v>342</v>
      </c>
      <c r="G40" s="5" t="n">
        <v>7</v>
      </c>
      <c r="H40" s="5" t="n">
        <v>335</v>
      </c>
      <c r="I40" s="5" t="n">
        <v>342</v>
      </c>
      <c r="J40" s="5" t="n">
        <v>0</v>
      </c>
      <c r="K40" s="5" t="n">
        <v>14</v>
      </c>
      <c r="L40" s="5" t="n">
        <v>30.92857142857143</v>
      </c>
    </row>
    <row r="41" ht="18.75" customHeight="1">
      <c r="A41" s="11" t="inlineStr">
        <is>
          <t>Hope Children's Home</t>
        </is>
      </c>
      <c r="B41" s="14" t="n">
        <v>44944</v>
      </c>
      <c r="C41" s="7" t="inlineStr">
        <is>
          <t>FC</t>
        </is>
      </c>
      <c r="D41" s="7" t="inlineStr">
        <is>
          <t>Assign Staff &gt; Clients</t>
        </is>
      </c>
      <c r="E41" s="7" t="inlineStr">
        <is>
          <t>F_CLIENT</t>
        </is>
      </c>
      <c r="F41" s="5" t="n">
        <v>619</v>
      </c>
      <c r="G41" s="5" t="n">
        <v>0</v>
      </c>
      <c r="H41" s="5" t="n">
        <v>280</v>
      </c>
      <c r="I41" s="5" t="n">
        <v>280</v>
      </c>
      <c r="J41" s="5" t="n">
        <v>339</v>
      </c>
      <c r="K41" s="5" t="n">
        <v>17</v>
      </c>
      <c r="L41" s="5" t="n">
        <v>16.47058823529412</v>
      </c>
    </row>
    <row r="42" ht="18.75" customHeight="1">
      <c r="A42" s="11" t="inlineStr">
        <is>
          <t>Hope Children's Home</t>
        </is>
      </c>
      <c r="B42" s="14" t="n">
        <v>44944</v>
      </c>
      <c r="C42" s="7" t="inlineStr">
        <is>
          <t>FC</t>
        </is>
      </c>
      <c r="D42" s="7" t="inlineStr">
        <is>
          <t>Placements</t>
        </is>
      </c>
      <c r="E42" s="7" t="inlineStr">
        <is>
          <t>F_PLACEMENT</t>
        </is>
      </c>
      <c r="F42" s="5" t="n">
        <v>760</v>
      </c>
      <c r="G42" s="5" t="n">
        <v>0</v>
      </c>
      <c r="H42" s="5" t="n">
        <v>311</v>
      </c>
      <c r="I42" s="5" t="n">
        <v>311</v>
      </c>
      <c r="J42" s="5" t="n">
        <v>449</v>
      </c>
      <c r="K42" s="5" t="n">
        <v>9</v>
      </c>
      <c r="L42" s="5" t="n">
        <v>34.55555555555556</v>
      </c>
    </row>
    <row r="43" ht="18.75" customHeight="1">
      <c r="A43" s="11" t="inlineStr">
        <is>
          <t>Hope Children's Home</t>
        </is>
      </c>
      <c r="B43" s="14" t="n">
        <v>44944</v>
      </c>
      <c r="C43" s="7" t="inlineStr">
        <is>
          <t>FC</t>
        </is>
      </c>
      <c r="D43" s="7" t="inlineStr">
        <is>
          <t>Staff Training</t>
        </is>
      </c>
      <c r="E43" s="7" t="inlineStr">
        <is>
          <t>F_THERAPIST_TRAINING</t>
        </is>
      </c>
      <c r="F43" s="5" t="n">
        <v>1169</v>
      </c>
      <c r="G43" s="5" t="n">
        <v>0</v>
      </c>
      <c r="H43" s="5" t="n">
        <v>1031</v>
      </c>
      <c r="I43" s="5" t="n">
        <v>1031</v>
      </c>
      <c r="J43" s="5" t="n">
        <v>138</v>
      </c>
      <c r="K43" s="5" t="n">
        <v>4</v>
      </c>
      <c r="L43" s="5" t="n">
        <v>257.75</v>
      </c>
    </row>
    <row r="44" ht="18.75" customHeight="1">
      <c r="A44" s="11" t="inlineStr">
        <is>
          <t>Palmer Home (Household)</t>
        </is>
      </c>
      <c r="B44" s="14" t="n">
        <v>44937</v>
      </c>
      <c r="C44" s="7" t="inlineStr">
        <is>
          <t>FC</t>
        </is>
      </c>
      <c r="D44" s="7" t="inlineStr">
        <is>
          <t>Clients</t>
        </is>
      </c>
      <c r="E44" s="7" t="inlineStr">
        <is>
          <t>F_CLIENT</t>
        </is>
      </c>
      <c r="F44" s="5" t="n">
        <v>429</v>
      </c>
      <c r="G44" s="5" t="n">
        <v>0</v>
      </c>
      <c r="H44" s="5" t="n">
        <v>429</v>
      </c>
      <c r="I44" s="5" t="n">
        <v>429</v>
      </c>
      <c r="J44" s="5" t="n">
        <v>0</v>
      </c>
      <c r="K44" s="5" t="n">
        <v>20</v>
      </c>
      <c r="L44" s="5" t="n">
        <v>21.45</v>
      </c>
    </row>
    <row r="45" ht="18.75" customHeight="1">
      <c r="A45" s="11" t="inlineStr">
        <is>
          <t>Palmer Home (Household)</t>
        </is>
      </c>
      <c r="B45" s="14" t="n">
        <v>44937</v>
      </c>
      <c r="C45" s="7" t="inlineStr">
        <is>
          <t>FC</t>
        </is>
      </c>
      <c r="D45" s="7" t="inlineStr">
        <is>
          <t>Assign Staff &gt; Clients</t>
        </is>
      </c>
      <c r="E45" s="7" t="inlineStr">
        <is>
          <t>F_CLIENT</t>
        </is>
      </c>
      <c r="F45" s="5" t="n">
        <v>104</v>
      </c>
      <c r="G45" s="5" t="n">
        <v>0</v>
      </c>
      <c r="H45" s="5" t="n">
        <v>104</v>
      </c>
      <c r="I45" s="5" t="n">
        <v>104</v>
      </c>
      <c r="J45" s="5" t="n">
        <v>0</v>
      </c>
      <c r="K45" s="5" t="n">
        <v>3</v>
      </c>
      <c r="L45" s="5" t="n">
        <v>34.66666666666666</v>
      </c>
    </row>
    <row r="46" ht="18.75" customHeight="1">
      <c r="A46" s="11" t="inlineStr">
        <is>
          <t>Palmer Home (Household)</t>
        </is>
      </c>
      <c r="B46" s="14" t="n">
        <v>44937</v>
      </c>
      <c r="C46" s="7" t="inlineStr">
        <is>
          <t>FC</t>
        </is>
      </c>
      <c r="D46" s="7" t="inlineStr">
        <is>
          <t>Homes</t>
        </is>
      </c>
      <c r="E46" s="7" t="inlineStr">
        <is>
          <t>F_PROVIDER</t>
        </is>
      </c>
      <c r="F46" s="5" t="n">
        <v>131</v>
      </c>
      <c r="G46" s="5" t="n">
        <v>0</v>
      </c>
      <c r="H46" s="5" t="n">
        <v>131</v>
      </c>
      <c r="I46" s="5" t="n">
        <v>131</v>
      </c>
      <c r="J46" s="5" t="n">
        <v>0</v>
      </c>
      <c r="K46" s="5" t="n">
        <v>2</v>
      </c>
      <c r="L46" s="5" t="n">
        <v>65.5</v>
      </c>
    </row>
    <row r="47" ht="18.75" customHeight="1">
      <c r="A47" s="11" t="inlineStr">
        <is>
          <t>Palmer Home (Household)</t>
        </is>
      </c>
      <c r="B47" s="14" t="n">
        <v>44937</v>
      </c>
      <c r="C47" s="7" t="inlineStr">
        <is>
          <t>FC</t>
        </is>
      </c>
      <c r="D47" s="7" t="inlineStr">
        <is>
          <t>Placements</t>
        </is>
      </c>
      <c r="E47" s="7" t="inlineStr">
        <is>
          <t>F_PLACEMENT</t>
        </is>
      </c>
      <c r="F47" s="5" t="n">
        <v>1681</v>
      </c>
      <c r="G47" s="5" t="n">
        <v>0</v>
      </c>
      <c r="H47" s="5" t="n">
        <v>1603</v>
      </c>
      <c r="I47" s="5" t="n">
        <v>1603</v>
      </c>
      <c r="J47" s="5" t="n">
        <v>78</v>
      </c>
      <c r="K47" s="5" t="n">
        <v>50</v>
      </c>
      <c r="L47" s="5" t="n">
        <v>32.06</v>
      </c>
    </row>
    <row r="48" ht="18.75" customHeight="1">
      <c r="A48" s="11" t="inlineStr">
        <is>
          <t>Palmer Home (Household)</t>
        </is>
      </c>
      <c r="B48" s="14" t="n">
        <v>44937</v>
      </c>
      <c r="C48" s="7" t="inlineStr">
        <is>
          <t>FC</t>
        </is>
      </c>
      <c r="D48" s="7" t="inlineStr">
        <is>
          <t>Medications</t>
        </is>
      </c>
      <c r="E48" s="7" t="inlineStr">
        <is>
          <t>F_MEDICATION</t>
        </is>
      </c>
      <c r="F48" s="5" t="n">
        <v>428</v>
      </c>
      <c r="G48" s="5" t="n">
        <v>0</v>
      </c>
      <c r="H48" s="5" t="n">
        <v>425</v>
      </c>
      <c r="I48" s="5" t="n">
        <v>425</v>
      </c>
      <c r="J48" s="5" t="n">
        <v>3</v>
      </c>
      <c r="K48" s="5" t="n">
        <v>2</v>
      </c>
      <c r="L48" s="5" t="n">
        <v>212.5</v>
      </c>
    </row>
    <row r="49" ht="18.75" customHeight="1">
      <c r="A49" s="11" t="inlineStr">
        <is>
          <t>Palmer Home (Household)</t>
        </is>
      </c>
      <c r="B49" s="14" t="n">
        <v>44937</v>
      </c>
      <c r="C49" s="7" t="inlineStr">
        <is>
          <t>FC</t>
        </is>
      </c>
      <c r="D49" s="7" t="inlineStr">
        <is>
          <t>Goals</t>
        </is>
      </c>
      <c r="E49" s="7" t="inlineStr">
        <is>
          <t>F_GOAL</t>
        </is>
      </c>
      <c r="F49" s="5" t="n">
        <v>389</v>
      </c>
      <c r="G49" s="5" t="n">
        <v>0</v>
      </c>
      <c r="H49" s="5" t="n">
        <v>381</v>
      </c>
      <c r="I49" s="5" t="n">
        <v>381</v>
      </c>
      <c r="J49" s="5" t="n">
        <v>8</v>
      </c>
      <c r="K49" s="5" t="n">
        <v>2</v>
      </c>
      <c r="L49" s="5" t="n">
        <v>190.5</v>
      </c>
    </row>
    <row r="50" ht="18.75" customHeight="1">
      <c r="A50" s="11" t="inlineStr">
        <is>
          <t>Palmer Home (Other Residence)</t>
        </is>
      </c>
      <c r="B50" s="14" t="n">
        <v>44937</v>
      </c>
      <c r="C50" s="7" t="inlineStr">
        <is>
          <t>FC</t>
        </is>
      </c>
      <c r="D50" s="7" t="inlineStr">
        <is>
          <t>Clients</t>
        </is>
      </c>
      <c r="E50" s="7" t="inlineStr">
        <is>
          <t>F_CLIENT</t>
        </is>
      </c>
      <c r="F50" s="5" t="n">
        <v>1608</v>
      </c>
      <c r="G50" s="5" t="n">
        <v>8</v>
      </c>
      <c r="H50" s="5" t="n">
        <v>1600</v>
      </c>
      <c r="I50" s="5" t="n">
        <v>1608</v>
      </c>
      <c r="J50" s="5" t="n">
        <v>0</v>
      </c>
      <c r="K50" s="5" t="n">
        <v>80</v>
      </c>
      <c r="L50" s="5" t="n">
        <v>28</v>
      </c>
    </row>
    <row r="51" ht="18.75" customHeight="1">
      <c r="A51" s="11" t="inlineStr">
        <is>
          <t>Palmer Home (Other Residence)</t>
        </is>
      </c>
      <c r="B51" s="14" t="n">
        <v>44937</v>
      </c>
      <c r="C51" s="7" t="inlineStr">
        <is>
          <t>FC</t>
        </is>
      </c>
      <c r="D51" s="7" t="inlineStr">
        <is>
          <t>Placements</t>
        </is>
      </c>
      <c r="E51" s="7" t="inlineStr">
        <is>
          <t>F_PLACEMENT</t>
        </is>
      </c>
      <c r="F51" s="5" t="n">
        <v>1681</v>
      </c>
      <c r="G51" s="5" t="n">
        <v>0</v>
      </c>
      <c r="H51" s="5" t="n">
        <v>1603</v>
      </c>
      <c r="I51" s="5" t="n">
        <v>1603</v>
      </c>
      <c r="J51" s="5" t="n">
        <v>78</v>
      </c>
      <c r="K51" s="5" t="n">
        <v>50</v>
      </c>
      <c r="L51" s="5" t="n">
        <v>32.06</v>
      </c>
    </row>
    <row r="52" ht="18.75" customHeight="1">
      <c r="A52" s="11" t="inlineStr">
        <is>
          <t>Palmer Home (Other Residence)</t>
        </is>
      </c>
      <c r="B52" s="14" t="n">
        <v>44937</v>
      </c>
      <c r="C52" s="7" t="inlineStr">
        <is>
          <t>FC</t>
        </is>
      </c>
      <c r="D52" s="7" t="inlineStr">
        <is>
          <t>Medications</t>
        </is>
      </c>
      <c r="E52" s="7" t="inlineStr">
        <is>
          <t>F_MEDICATION</t>
        </is>
      </c>
      <c r="F52" s="5" t="n">
        <v>428</v>
      </c>
      <c r="G52" s="5" t="n">
        <v>0</v>
      </c>
      <c r="H52" s="5" t="n">
        <v>425</v>
      </c>
      <c r="I52" s="5" t="n">
        <v>425</v>
      </c>
      <c r="J52" s="5" t="n">
        <v>3</v>
      </c>
      <c r="K52" s="5" t="n">
        <v>2</v>
      </c>
      <c r="L52" s="5" t="n">
        <v>212.5</v>
      </c>
    </row>
    <row r="53" ht="18.75" customHeight="1">
      <c r="A53" s="11" t="inlineStr">
        <is>
          <t>Palmer Home (Other Residence)</t>
        </is>
      </c>
      <c r="B53" s="14" t="n">
        <v>44937</v>
      </c>
      <c r="C53" s="7" t="inlineStr">
        <is>
          <t>FC</t>
        </is>
      </c>
      <c r="D53" s="7" t="inlineStr">
        <is>
          <t>Goals</t>
        </is>
      </c>
      <c r="E53" s="7" t="inlineStr">
        <is>
          <t>F_GOAL</t>
        </is>
      </c>
      <c r="F53" s="5" t="n">
        <v>389</v>
      </c>
      <c r="G53" s="5" t="n">
        <v>0</v>
      </c>
      <c r="H53" s="5" t="n">
        <v>381</v>
      </c>
      <c r="I53" s="5" t="n">
        <v>381</v>
      </c>
      <c r="J53" s="5" t="n">
        <v>8</v>
      </c>
      <c r="K53" s="5" t="n">
        <v>2</v>
      </c>
      <c r="L53" s="5" t="n">
        <v>190.5</v>
      </c>
    </row>
    <row r="54" ht="18.75" customHeight="1">
      <c r="A54" s="11" t="inlineStr">
        <is>
          <t>Palmer Home (Other Residence)</t>
        </is>
      </c>
      <c r="B54" s="14" t="n">
        <v>44937</v>
      </c>
      <c r="C54" s="7" t="inlineStr">
        <is>
          <t>FC</t>
        </is>
      </c>
      <c r="D54" s="7" t="inlineStr">
        <is>
          <t>Case People</t>
        </is>
      </c>
      <c r="E54" s="7" t="inlineStr">
        <is>
          <t>F_RELATIONSHIP</t>
        </is>
      </c>
      <c r="F54" s="5" t="n">
        <v>449</v>
      </c>
      <c r="G54" s="5" t="n">
        <v>0</v>
      </c>
      <c r="H54" s="5" t="n">
        <v>444</v>
      </c>
      <c r="I54" s="5" t="n">
        <v>444</v>
      </c>
      <c r="J54" s="5" t="n">
        <v>5</v>
      </c>
      <c r="K54" s="5" t="n">
        <v>2</v>
      </c>
      <c r="L54" s="5" t="n">
        <v>222</v>
      </c>
    </row>
    <row r="55" ht="18.75" customHeight="1">
      <c r="A55" s="11" t="inlineStr">
        <is>
          <t>Pendleton Place (CBS &gt; Clients)</t>
        </is>
      </c>
      <c r="B55" s="14" t="n">
        <v>44602</v>
      </c>
      <c r="C55" s="7" t="inlineStr">
        <is>
          <t>FC</t>
        </is>
      </c>
      <c r="D55" s="18" t="inlineStr">
        <is>
          <t>Clients</t>
        </is>
      </c>
      <c r="E55" s="7" t="inlineStr">
        <is>
          <t>F_CLIENT</t>
        </is>
      </c>
      <c r="F55" s="5" t="n">
        <v>4842</v>
      </c>
      <c r="G55" s="5" t="n">
        <v>0</v>
      </c>
      <c r="H55" s="5" t="n">
        <v>4842</v>
      </c>
      <c r="I55" s="5" t="n">
        <v>4842</v>
      </c>
      <c r="J55" s="5" t="n">
        <v>0</v>
      </c>
      <c r="K55" s="5" t="n">
        <v>80</v>
      </c>
      <c r="L55" s="5">
        <f>All_Clean[[#This Row], [Migrated]]/All_Clean[[#This Row], [Time in minutes]]</f>
        <v/>
      </c>
    </row>
    <row r="56" ht="18.75" customHeight="1">
      <c r="A56" s="11" t="inlineStr">
        <is>
          <t>Pendleton Place (CBS &gt; Families)</t>
        </is>
      </c>
      <c r="B56" s="14" t="n">
        <v>44602</v>
      </c>
      <c r="C56" s="7" t="inlineStr">
        <is>
          <t>FC</t>
        </is>
      </c>
      <c r="D56" s="18" t="inlineStr">
        <is>
          <t>Families</t>
        </is>
      </c>
      <c r="E56" s="7" t="inlineStr">
        <is>
          <t>F_CLIENT</t>
        </is>
      </c>
      <c r="F56" s="5" t="n">
        <v>1336</v>
      </c>
      <c r="G56" s="5" t="n">
        <v>0</v>
      </c>
      <c r="H56" s="5" t="n">
        <v>1336</v>
      </c>
      <c r="I56" s="5" t="n">
        <v>1336</v>
      </c>
      <c r="J56" s="5" t="n">
        <v>0</v>
      </c>
      <c r="K56" s="5" t="n">
        <v>19</v>
      </c>
      <c r="L56" s="5">
        <f>All_Clean[[#This Row], [Migrated]]/All_Clean[[#This Row], [Time in minutes]]</f>
        <v/>
      </c>
    </row>
    <row r="57" ht="18.75" customHeight="1">
      <c r="A57" s="11" t="inlineStr">
        <is>
          <t>Pendleton Place (CBS &gt; Families)</t>
        </is>
      </c>
      <c r="B57" s="14" t="n">
        <v>44602</v>
      </c>
      <c r="C57" s="7" t="inlineStr">
        <is>
          <t>FC</t>
        </is>
      </c>
      <c r="D57" s="18" t="inlineStr">
        <is>
          <t>Case People</t>
        </is>
      </c>
      <c r="E57" s="7" t="inlineStr">
        <is>
          <t>F_RELATIONSHIP</t>
        </is>
      </c>
      <c r="F57" s="5" t="n">
        <v>4005</v>
      </c>
      <c r="G57" s="5" t="n">
        <v>0</v>
      </c>
      <c r="H57" s="5" t="n">
        <v>3727</v>
      </c>
      <c r="I57" s="5" t="n">
        <v>3727</v>
      </c>
      <c r="J57" s="5" t="n">
        <v>278</v>
      </c>
      <c r="K57" s="5" t="n">
        <v>4</v>
      </c>
      <c r="L57" s="5">
        <f>All_Clean[[#This Row], [Migrated]]/All_Clean[[#This Row], [Time in minutes]]</f>
        <v/>
      </c>
    </row>
    <row r="58" ht="18.75" customHeight="1">
      <c r="A58" s="11" t="inlineStr">
        <is>
          <t>Pendleton Place (SC)</t>
        </is>
      </c>
      <c r="B58" s="14" t="n">
        <v>44602</v>
      </c>
      <c r="C58" s="7" t="inlineStr">
        <is>
          <t>FC</t>
        </is>
      </c>
      <c r="D58" s="18" t="inlineStr">
        <is>
          <t>Placements</t>
        </is>
      </c>
      <c r="E58" s="7" t="inlineStr">
        <is>
          <t>F_PLACEMENT</t>
        </is>
      </c>
      <c r="F58" s="5" t="n">
        <v>4215</v>
      </c>
      <c r="G58" s="5" t="n">
        <v>0</v>
      </c>
      <c r="H58" s="5" t="n">
        <v>278</v>
      </c>
      <c r="I58" s="5" t="n">
        <v>278</v>
      </c>
      <c r="J58" s="5" t="n">
        <v>3937</v>
      </c>
      <c r="K58" s="5" t="n">
        <v>5</v>
      </c>
      <c r="L58" s="5">
        <f>All_Clean[[#This Row], [Migrated]]/All_Clean[[#This Row], [Time in minutes]]</f>
        <v/>
      </c>
    </row>
    <row r="59" ht="18.75" customHeight="1">
      <c r="A59" s="11" t="inlineStr">
        <is>
          <t>Pendleton Place (SC)</t>
        </is>
      </c>
      <c r="B59" s="14" t="n">
        <v>44602</v>
      </c>
      <c r="C59" s="7" t="inlineStr">
        <is>
          <t>FC</t>
        </is>
      </c>
      <c r="D59" s="18" t="inlineStr">
        <is>
          <t>Medications</t>
        </is>
      </c>
      <c r="E59" s="7" t="inlineStr">
        <is>
          <t>F_MEDICATION</t>
        </is>
      </c>
      <c r="F59" s="5" t="n">
        <v>807</v>
      </c>
      <c r="G59" s="5" t="n">
        <v>0</v>
      </c>
      <c r="H59" s="5" t="n">
        <v>800</v>
      </c>
      <c r="I59" s="5" t="n">
        <v>800</v>
      </c>
      <c r="J59" s="5" t="n">
        <v>7</v>
      </c>
      <c r="K59" s="5" t="n">
        <v>3</v>
      </c>
      <c r="L59" s="5">
        <f>All_Clean[[#This Row], [Migrated]]/All_Clean[[#This Row], [Time in minutes]]</f>
        <v/>
      </c>
    </row>
    <row r="60" ht="18.75" customHeight="1">
      <c r="A60" s="11" t="inlineStr">
        <is>
          <t>Pendleton Place (SC)</t>
        </is>
      </c>
      <c r="B60" s="14" t="n">
        <v>44602</v>
      </c>
      <c r="C60" s="7" t="inlineStr">
        <is>
          <t>FC</t>
        </is>
      </c>
      <c r="D60" s="18" t="inlineStr">
        <is>
          <t>Clients</t>
        </is>
      </c>
      <c r="E60" s="7" t="inlineStr">
        <is>
          <t>F_CLIENT</t>
        </is>
      </c>
      <c r="F60" s="5" t="n">
        <v>1541</v>
      </c>
      <c r="G60" s="5" t="n">
        <v>3</v>
      </c>
      <c r="H60" s="5" t="n">
        <v>1538</v>
      </c>
      <c r="I60" s="5" t="n">
        <v>1541</v>
      </c>
      <c r="J60" s="5" t="n">
        <v>0</v>
      </c>
      <c r="K60" s="5" t="n">
        <v>14</v>
      </c>
      <c r="L60" s="5">
        <f>All_Clean[[#This Row], [Migrated]]/All_Clean[[#This Row], [Time in minutes]]</f>
        <v/>
      </c>
    </row>
    <row r="61" ht="18.75" customHeight="1">
      <c r="A61" s="11" t="inlineStr">
        <is>
          <t>Eckerd Connects</t>
        </is>
      </c>
      <c r="B61" s="14" t="n">
        <v>44599</v>
      </c>
      <c r="C61" s="7" t="inlineStr">
        <is>
          <t>FC</t>
        </is>
      </c>
      <c r="D61" s="18" t="inlineStr">
        <is>
          <t>Assign Staff &gt; Homes</t>
        </is>
      </c>
      <c r="E61" s="7" t="inlineStr">
        <is>
          <t>F_PROVIDER</t>
        </is>
      </c>
      <c r="F61" s="5" t="n">
        <v>415</v>
      </c>
      <c r="G61" s="5" t="n">
        <v>0</v>
      </c>
      <c r="H61" s="5" t="n">
        <v>267</v>
      </c>
      <c r="I61" s="5" t="n">
        <v>267</v>
      </c>
      <c r="J61" s="5" t="n">
        <v>148</v>
      </c>
      <c r="K61" s="5" t="n">
        <v>3</v>
      </c>
      <c r="L61" s="5">
        <f>All_Clean[[#This Row], [Migrated]]/All_Clean[[#This Row], [Time in minutes]]</f>
        <v/>
      </c>
    </row>
    <row r="62" ht="18.75" customHeight="1">
      <c r="A62" s="11" t="inlineStr">
        <is>
          <t>Eckerd Connects</t>
        </is>
      </c>
      <c r="B62" s="14" t="n">
        <v>44599</v>
      </c>
      <c r="C62" s="7" t="inlineStr">
        <is>
          <t>FC</t>
        </is>
      </c>
      <c r="D62" s="18" t="inlineStr">
        <is>
          <t>Placements</t>
        </is>
      </c>
      <c r="E62" s="7" t="inlineStr">
        <is>
          <t>F_PLACEMENT</t>
        </is>
      </c>
      <c r="F62" s="5" t="n">
        <v>2122</v>
      </c>
      <c r="G62" s="5" t="n">
        <v>0</v>
      </c>
      <c r="H62" s="5" t="n">
        <v>1553</v>
      </c>
      <c r="I62" s="5" t="n">
        <v>1553</v>
      </c>
      <c r="J62" s="5" t="n">
        <v>569</v>
      </c>
      <c r="K62" s="5" t="n">
        <v>20</v>
      </c>
      <c r="L62" s="5">
        <f>All_Clean[[#This Row], [Migrated]]/All_Clean[[#This Row], [Time in minutes]]</f>
        <v/>
      </c>
    </row>
    <row r="63" ht="18.75" customHeight="1">
      <c r="A63" s="11" t="inlineStr">
        <is>
          <t>Eckerd Connects</t>
        </is>
      </c>
      <c r="B63" s="14" t="n">
        <v>44599</v>
      </c>
      <c r="C63" s="7" t="inlineStr">
        <is>
          <t>FC</t>
        </is>
      </c>
      <c r="D63" s="18" t="inlineStr">
        <is>
          <t>Medications</t>
        </is>
      </c>
      <c r="E63" s="7" t="inlineStr">
        <is>
          <t>F_MEDICATION</t>
        </is>
      </c>
      <c r="F63" s="5" t="n">
        <v>794</v>
      </c>
      <c r="G63" s="5" t="n">
        <v>0</v>
      </c>
      <c r="H63" s="5" t="n">
        <v>729</v>
      </c>
      <c r="I63" s="5" t="n">
        <v>729</v>
      </c>
      <c r="J63" s="5" t="n">
        <v>65</v>
      </c>
      <c r="K63" s="5" t="n">
        <v>3</v>
      </c>
      <c r="L63" s="5">
        <f>All_Clean[[#This Row], [Migrated]]/All_Clean[[#This Row], [Time in minutes]]</f>
        <v/>
      </c>
    </row>
    <row r="64" ht="18.75" customHeight="1">
      <c r="A64" s="11" t="inlineStr">
        <is>
          <t>Eckerd Connects</t>
        </is>
      </c>
      <c r="B64" s="14" t="n">
        <v>44599</v>
      </c>
      <c r="C64" s="7" t="inlineStr">
        <is>
          <t>FC</t>
        </is>
      </c>
      <c r="D64" s="18" t="inlineStr">
        <is>
          <t>Clients</t>
        </is>
      </c>
      <c r="E64" s="7" t="inlineStr">
        <is>
          <t>F_CLIENT</t>
        </is>
      </c>
      <c r="F64" s="5" t="n">
        <v>1238</v>
      </c>
      <c r="G64" s="5" t="n">
        <v>7</v>
      </c>
      <c r="H64" s="5" t="n">
        <v>1231</v>
      </c>
      <c r="I64" s="5" t="n">
        <v>1238</v>
      </c>
      <c r="J64" s="5" t="n">
        <v>0</v>
      </c>
      <c r="K64" s="5" t="n">
        <v>28</v>
      </c>
      <c r="L64" s="5">
        <f>All_Clean[[#This Row], [Migrated]]/All_Clean[[#This Row], [Time in minutes]]</f>
        <v/>
      </c>
    </row>
    <row r="65" ht="18.75" customHeight="1">
      <c r="A65" s="11" t="inlineStr">
        <is>
          <t>Free Will BCH (Household)</t>
        </is>
      </c>
      <c r="B65" s="14" t="n">
        <v>44565</v>
      </c>
      <c r="C65" s="7" t="inlineStr">
        <is>
          <t>FC</t>
        </is>
      </c>
      <c r="D65" s="18" t="inlineStr">
        <is>
          <t>Homes</t>
        </is>
      </c>
      <c r="E65" s="7" t="inlineStr">
        <is>
          <t>F_PROVIDER</t>
        </is>
      </c>
      <c r="F65" s="5" t="n">
        <v>84</v>
      </c>
      <c r="G65" s="5" t="n">
        <v>0</v>
      </c>
      <c r="H65" s="5" t="n">
        <v>84</v>
      </c>
      <c r="I65" s="5" t="n">
        <v>84</v>
      </c>
      <c r="J65" s="5" t="n">
        <v>0</v>
      </c>
      <c r="K65" s="5" t="n">
        <v>9</v>
      </c>
      <c r="L65" s="5">
        <f>All_Clean[[#This Row], [Migrated]]/All_Clean[[#This Row], [Time in minutes]]</f>
        <v/>
      </c>
    </row>
    <row r="66" ht="18.75" customHeight="1">
      <c r="A66" s="11" t="inlineStr">
        <is>
          <t>Free Will BCH (Household)</t>
        </is>
      </c>
      <c r="B66" s="14" t="n">
        <v>44565</v>
      </c>
      <c r="C66" s="7" t="inlineStr">
        <is>
          <t>FC</t>
        </is>
      </c>
      <c r="D66" s="18" t="inlineStr">
        <is>
          <t>Placements</t>
        </is>
      </c>
      <c r="E66" s="7" t="inlineStr">
        <is>
          <t>F_PLACEMENT</t>
        </is>
      </c>
      <c r="F66" s="5" t="n">
        <v>1761</v>
      </c>
      <c r="G66" s="5" t="n">
        <v>0</v>
      </c>
      <c r="H66" s="5" t="n">
        <v>1015</v>
      </c>
      <c r="I66" s="5" t="n">
        <v>1015</v>
      </c>
      <c r="J66" s="5" t="n">
        <v>746</v>
      </c>
      <c r="K66" s="5" t="n">
        <v>53</v>
      </c>
      <c r="L66" s="5">
        <f>All_Clean[[#This Row], [Migrated]]/All_Clean[[#This Row], [Time in minutes]]</f>
        <v/>
      </c>
    </row>
    <row r="67" ht="18.75" customHeight="1">
      <c r="A67" s="11" t="inlineStr">
        <is>
          <t>Free Will BCH (Household)</t>
        </is>
      </c>
      <c r="B67" s="14" t="n">
        <v>44565</v>
      </c>
      <c r="C67" s="7" t="inlineStr">
        <is>
          <t>FC</t>
        </is>
      </c>
      <c r="D67" s="18" t="inlineStr">
        <is>
          <t>Goals</t>
        </is>
      </c>
      <c r="E67" s="7" t="inlineStr">
        <is>
          <t>F_GOAL</t>
        </is>
      </c>
      <c r="F67" s="5" t="n">
        <v>639</v>
      </c>
      <c r="G67" s="5" t="n">
        <v>0</v>
      </c>
      <c r="H67" s="5" t="n">
        <v>43</v>
      </c>
      <c r="I67" s="5" t="n">
        <v>43</v>
      </c>
      <c r="J67" s="5" t="n">
        <v>596</v>
      </c>
      <c r="K67" s="5" t="n">
        <v>3</v>
      </c>
      <c r="L67" s="5">
        <f>All_Clean[[#This Row], [Migrated]]/All_Clean[[#This Row], [Time in minutes]]</f>
        <v/>
      </c>
    </row>
    <row r="68" ht="18.75" customHeight="1">
      <c r="A68" s="11" t="inlineStr">
        <is>
          <t>Free Will BCH (Household)</t>
        </is>
      </c>
      <c r="B68" s="14" t="n">
        <v>44565</v>
      </c>
      <c r="C68" s="7" t="inlineStr">
        <is>
          <t>FC</t>
        </is>
      </c>
      <c r="D68" s="18" t="inlineStr">
        <is>
          <t>Case People</t>
        </is>
      </c>
      <c r="E68" s="7" t="inlineStr">
        <is>
          <t>F_RELATIONSHIP</t>
        </is>
      </c>
      <c r="F68" s="5" t="n">
        <v>2217</v>
      </c>
      <c r="G68" s="5" t="n">
        <v>0</v>
      </c>
      <c r="H68" s="5" t="n">
        <v>543</v>
      </c>
      <c r="I68" s="5" t="n">
        <v>543</v>
      </c>
      <c r="J68" s="5" t="n">
        <v>1674</v>
      </c>
      <c r="K68" s="5" t="n">
        <v>3</v>
      </c>
      <c r="L68" s="5">
        <f>All_Clean[[#This Row], [Migrated]]/All_Clean[[#This Row], [Time in minutes]]</f>
        <v/>
      </c>
    </row>
    <row r="69" ht="18.75" customHeight="1">
      <c r="A69" s="11" t="inlineStr">
        <is>
          <t>Free Will BCH (Household)</t>
        </is>
      </c>
      <c r="B69" s="14" t="n">
        <v>44565</v>
      </c>
      <c r="C69" s="7" t="inlineStr">
        <is>
          <t>FC</t>
        </is>
      </c>
      <c r="D69" s="18" t="inlineStr">
        <is>
          <t>Home People</t>
        </is>
      </c>
      <c r="E69" s="7" t="inlineStr">
        <is>
          <t>F_HOUSEMEMBER</t>
        </is>
      </c>
      <c r="F69" s="5" t="n">
        <v>100</v>
      </c>
      <c r="G69" s="5" t="n">
        <v>0</v>
      </c>
      <c r="H69" s="5" t="n">
        <v>79</v>
      </c>
      <c r="I69" s="5" t="n">
        <v>79</v>
      </c>
      <c r="J69" s="5" t="n">
        <v>21</v>
      </c>
      <c r="K69" s="5" t="n">
        <v>6</v>
      </c>
      <c r="L69" s="5">
        <f>All_Clean[[#This Row], [Migrated]]/All_Clean[[#This Row], [Time in minutes]]</f>
        <v/>
      </c>
    </row>
    <row r="70" ht="18.75" customHeight="1">
      <c r="A70" s="11" t="inlineStr">
        <is>
          <t>Free Will BCH (Household)</t>
        </is>
      </c>
      <c r="B70" s="14" t="n">
        <v>44565</v>
      </c>
      <c r="C70" s="7" t="inlineStr">
        <is>
          <t>FC</t>
        </is>
      </c>
      <c r="D70" s="18" t="inlineStr">
        <is>
          <t>Staff Training</t>
        </is>
      </c>
      <c r="E70" s="7" t="inlineStr">
        <is>
          <t>F_THERAPIST_TRAINING</t>
        </is>
      </c>
      <c r="F70" s="5" t="n">
        <v>2177</v>
      </c>
      <c r="G70" s="5" t="n">
        <v>0</v>
      </c>
      <c r="H70" s="5" t="n">
        <v>1039</v>
      </c>
      <c r="I70" s="5" t="n">
        <v>1039</v>
      </c>
      <c r="J70" s="5" t="n">
        <v>1138</v>
      </c>
      <c r="K70" s="5" t="n">
        <v>8</v>
      </c>
      <c r="L70" s="5">
        <f>All_Clean[[#This Row], [Migrated]]/All_Clean[[#This Row], [Time in minutes]]</f>
        <v/>
      </c>
    </row>
    <row r="71" ht="18.75" customHeight="1">
      <c r="A71" s="11" t="inlineStr">
        <is>
          <t>Free Will BCH (Household)</t>
        </is>
      </c>
      <c r="B71" s="14" t="n">
        <v>44565</v>
      </c>
      <c r="C71" s="7" t="inlineStr">
        <is>
          <t>FC</t>
        </is>
      </c>
      <c r="D71" s="18" t="inlineStr">
        <is>
          <t>Professionals to Add…</t>
        </is>
      </c>
      <c r="E71" s="7" t="inlineStr">
        <is>
          <t>F_CONTACT</t>
        </is>
      </c>
      <c r="F71" s="5" t="n">
        <v>638</v>
      </c>
      <c r="G71" s="5" t="n">
        <v>0</v>
      </c>
      <c r="H71" s="5" t="n">
        <v>638</v>
      </c>
      <c r="I71" s="5" t="n">
        <v>638</v>
      </c>
      <c r="J71" s="5" t="n">
        <v>0</v>
      </c>
      <c r="K71" s="5" t="n">
        <v>5</v>
      </c>
      <c r="L71" s="5">
        <f>All_Clean[[#This Row], [Migrated]]/All_Clean[[#This Row], [Time in minutes]]</f>
        <v/>
      </c>
    </row>
    <row r="72" ht="18.75" customHeight="1">
      <c r="A72" s="11" t="inlineStr">
        <is>
          <t>Free Will BCH (Household)</t>
        </is>
      </c>
      <c r="B72" s="14" t="n">
        <v>44565</v>
      </c>
      <c r="C72" s="7" t="inlineStr">
        <is>
          <t>FC</t>
        </is>
      </c>
      <c r="D72" s="18" t="inlineStr">
        <is>
          <t>Clients</t>
        </is>
      </c>
      <c r="E72" s="7" t="inlineStr">
        <is>
          <t>F_CLIENT</t>
        </is>
      </c>
      <c r="F72" s="5" t="n">
        <v>334</v>
      </c>
      <c r="G72" s="5" t="n">
        <v>3</v>
      </c>
      <c r="H72" s="5" t="n">
        <v>331</v>
      </c>
      <c r="I72" s="5" t="n">
        <v>334</v>
      </c>
      <c r="J72" s="5" t="n">
        <v>0</v>
      </c>
      <c r="K72" s="5" t="n">
        <v>21</v>
      </c>
      <c r="L72" s="5">
        <f>All_Clean[[#This Row], [Migrated]]/All_Clean[[#This Row], [Time in minutes]]</f>
        <v/>
      </c>
    </row>
    <row r="73" ht="18.75" customHeight="1">
      <c r="A73" s="11" t="inlineStr">
        <is>
          <t>Free Will BCH (Other Residence)</t>
        </is>
      </c>
      <c r="B73" s="14" t="n">
        <v>44565</v>
      </c>
      <c r="C73" s="7" t="inlineStr">
        <is>
          <t>FC</t>
        </is>
      </c>
      <c r="D73" s="18" t="inlineStr">
        <is>
          <t>Placements</t>
        </is>
      </c>
      <c r="E73" s="7" t="inlineStr">
        <is>
          <t>F_PLACEMENT</t>
        </is>
      </c>
      <c r="F73" s="5" t="n">
        <v>1761</v>
      </c>
      <c r="G73" s="5" t="n">
        <v>0</v>
      </c>
      <c r="H73" s="5" t="n">
        <v>700</v>
      </c>
      <c r="I73" s="5" t="n">
        <v>700</v>
      </c>
      <c r="J73" s="5" t="n">
        <v>1061</v>
      </c>
      <c r="K73" s="5" t="n">
        <v>28</v>
      </c>
      <c r="L73" s="5">
        <f>All_Clean[[#This Row], [Migrated]]/All_Clean[[#This Row], [Time in minutes]]</f>
        <v/>
      </c>
    </row>
    <row r="74" ht="18.75" customHeight="1">
      <c r="A74" s="11" t="inlineStr">
        <is>
          <t>Free Will BCH (Other Residence)</t>
        </is>
      </c>
      <c r="B74" s="14" t="n">
        <v>44565</v>
      </c>
      <c r="C74" s="7" t="inlineStr">
        <is>
          <t>FC</t>
        </is>
      </c>
      <c r="D74" s="18" t="inlineStr">
        <is>
          <t>Medications</t>
        </is>
      </c>
      <c r="E74" s="7" t="inlineStr">
        <is>
          <t>F_MEDICATION</t>
        </is>
      </c>
      <c r="F74" s="5" t="n">
        <v>2879</v>
      </c>
      <c r="G74" s="5" t="n">
        <v>0</v>
      </c>
      <c r="H74" s="5" t="n">
        <v>2838</v>
      </c>
      <c r="I74" s="5" t="n">
        <v>2838</v>
      </c>
      <c r="J74" s="5" t="n">
        <v>41</v>
      </c>
      <c r="K74" s="5" t="n">
        <v>16</v>
      </c>
      <c r="L74" s="5">
        <f>All_Clean[[#This Row], [Migrated]]/All_Clean[[#This Row], [Time in minutes]]</f>
        <v/>
      </c>
    </row>
    <row r="75" ht="18.75" customHeight="1">
      <c r="A75" s="11" t="inlineStr">
        <is>
          <t>Free Will BCH (Other Residence)</t>
        </is>
      </c>
      <c r="B75" s="14" t="n">
        <v>44565</v>
      </c>
      <c r="C75" s="7" t="inlineStr">
        <is>
          <t>FC</t>
        </is>
      </c>
      <c r="D75" s="18" t="inlineStr">
        <is>
          <t>Goals</t>
        </is>
      </c>
      <c r="E75" s="7" t="inlineStr">
        <is>
          <t>F_GOAL</t>
        </is>
      </c>
      <c r="F75" s="5" t="n">
        <v>639</v>
      </c>
      <c r="G75" s="5" t="n">
        <v>0</v>
      </c>
      <c r="H75" s="5" t="n">
        <v>636</v>
      </c>
      <c r="I75" s="5" t="n">
        <v>636</v>
      </c>
      <c r="J75" s="5" t="n">
        <v>3</v>
      </c>
      <c r="K75" s="5" t="n">
        <v>17</v>
      </c>
      <c r="L75" s="5">
        <f>All_Clean[[#This Row], [Migrated]]/All_Clean[[#This Row], [Time in minutes]]</f>
        <v/>
      </c>
    </row>
    <row r="76" ht="18.75" customHeight="1">
      <c r="A76" s="11" t="inlineStr">
        <is>
          <t>Free Will BCH (Other Residence)</t>
        </is>
      </c>
      <c r="B76" s="14" t="n">
        <v>44565</v>
      </c>
      <c r="C76" s="7" t="inlineStr">
        <is>
          <t>FC</t>
        </is>
      </c>
      <c r="D76" s="18" t="inlineStr">
        <is>
          <t>Case People</t>
        </is>
      </c>
      <c r="E76" s="7" t="inlineStr">
        <is>
          <t>F_RELATIONSHIP</t>
        </is>
      </c>
      <c r="F76" s="5" t="n">
        <v>2217</v>
      </c>
      <c r="G76" s="5" t="n">
        <v>0</v>
      </c>
      <c r="H76" s="5" t="n">
        <v>1749</v>
      </c>
      <c r="I76" s="5" t="n">
        <v>1749</v>
      </c>
      <c r="J76" s="5" t="n">
        <v>468</v>
      </c>
      <c r="K76" s="5" t="n">
        <v>24</v>
      </c>
      <c r="L76" s="5">
        <f>All_Clean[[#This Row], [Migrated]]/All_Clean[[#This Row], [Time in minutes]]</f>
        <v/>
      </c>
    </row>
    <row r="77" ht="18.75" customHeight="1">
      <c r="A77" s="11" t="inlineStr">
        <is>
          <t>Free Will BCH (Other Residence)</t>
        </is>
      </c>
      <c r="B77" s="14" t="n">
        <v>44565</v>
      </c>
      <c r="C77" s="7" t="inlineStr">
        <is>
          <t>FC</t>
        </is>
      </c>
      <c r="D77" s="18" t="inlineStr">
        <is>
          <t>Professionals to Add…</t>
        </is>
      </c>
      <c r="E77" s="7" t="inlineStr">
        <is>
          <t>F_CONTACT</t>
        </is>
      </c>
      <c r="F77" s="5" t="n">
        <v>638</v>
      </c>
      <c r="G77" s="5" t="n">
        <v>0</v>
      </c>
      <c r="H77" s="5" t="n">
        <v>638</v>
      </c>
      <c r="I77" s="5" t="n">
        <v>638</v>
      </c>
      <c r="J77" s="5" t="n">
        <v>0</v>
      </c>
      <c r="K77" s="5" t="n">
        <v>25</v>
      </c>
      <c r="L77" s="5">
        <f>All_Clean[[#This Row], [Migrated]]/All_Clean[[#This Row], [Time in minutes]]</f>
        <v/>
      </c>
    </row>
    <row r="78" ht="18.75" customHeight="1">
      <c r="A78" s="11" t="inlineStr">
        <is>
          <t>Free Will BCH (Other Residence)</t>
        </is>
      </c>
      <c r="B78" s="14" t="n">
        <v>44565</v>
      </c>
      <c r="C78" s="7" t="inlineStr">
        <is>
          <t>FC</t>
        </is>
      </c>
      <c r="D78" s="18" t="inlineStr">
        <is>
          <t>Clients</t>
        </is>
      </c>
      <c r="E78" s="7" t="inlineStr">
        <is>
          <t>F_CLIENT</t>
        </is>
      </c>
      <c r="F78" s="5" t="n">
        <v>481</v>
      </c>
      <c r="G78" s="5" t="n">
        <v>4</v>
      </c>
      <c r="H78" s="5" t="n">
        <v>477</v>
      </c>
      <c r="I78" s="5" t="n">
        <v>481</v>
      </c>
      <c r="J78" s="5" t="n">
        <v>0</v>
      </c>
      <c r="K78" s="5" t="n">
        <v>36</v>
      </c>
      <c r="L78" s="5">
        <f>All_Clean[[#This Row], [Migrated]]/All_Clean[[#This Row], [Time in minutes]]</f>
        <v/>
      </c>
    </row>
    <row r="79" ht="18.75" customHeight="1">
      <c r="A79" s="11" t="inlineStr">
        <is>
          <t>PDA</t>
        </is>
      </c>
      <c r="B79" s="14" t="n">
        <v>44564</v>
      </c>
      <c r="C79" s="7" t="inlineStr">
        <is>
          <t>FC</t>
        </is>
      </c>
      <c r="D79" s="18" t="inlineStr">
        <is>
          <t>Clients</t>
        </is>
      </c>
      <c r="E79" s="7" t="inlineStr">
        <is>
          <t>F_CLIENT</t>
        </is>
      </c>
      <c r="F79" s="5" t="n">
        <v>475</v>
      </c>
      <c r="G79" s="5" t="n">
        <v>29</v>
      </c>
      <c r="H79" s="5" t="n">
        <v>426</v>
      </c>
      <c r="I79" s="5" t="n">
        <v>455</v>
      </c>
      <c r="J79" s="5" t="n">
        <v>20</v>
      </c>
      <c r="K79" s="5" t="n">
        <v>15</v>
      </c>
      <c r="L79" s="5">
        <f>All_Clean[[#This Row], [Migrated]]/All_Clean[[#This Row], [Time in minutes]]</f>
        <v/>
      </c>
    </row>
    <row r="80" ht="18.75" customHeight="1">
      <c r="A80" s="11" t="inlineStr">
        <is>
          <t>Whites (Clinical Services)</t>
        </is>
      </c>
      <c r="B80" s="14" t="n">
        <v>44560</v>
      </c>
      <c r="C80" s="7" t="inlineStr">
        <is>
          <t>GCM</t>
        </is>
      </c>
      <c r="D80" s="18" t="inlineStr">
        <is>
          <t>Clients</t>
        </is>
      </c>
      <c r="E80" s="7" t="inlineStr">
        <is>
          <t>F_CLIENT</t>
        </is>
      </c>
      <c r="F80" s="5" t="n">
        <v>714</v>
      </c>
      <c r="G80" s="5" t="n">
        <v>0</v>
      </c>
      <c r="H80" s="5" t="n">
        <v>708</v>
      </c>
      <c r="I80" s="5" t="n">
        <v>708</v>
      </c>
      <c r="J80" s="5" t="n">
        <v>6</v>
      </c>
      <c r="K80" s="5" t="n">
        <v>2</v>
      </c>
      <c r="L80" s="5">
        <f>All_Clean[[#This Row], [Migrated]]/All_Clean[[#This Row], [Time in minutes]]</f>
        <v/>
      </c>
    </row>
    <row r="81" ht="18.75" customHeight="1">
      <c r="A81" s="11" t="inlineStr">
        <is>
          <t>Whites (Clinical Services)</t>
        </is>
      </c>
      <c r="B81" s="14" t="n">
        <v>44560</v>
      </c>
      <c r="C81" s="7" t="inlineStr">
        <is>
          <t>GCM</t>
        </is>
      </c>
      <c r="D81" s="18" t="inlineStr">
        <is>
          <t>Goals</t>
        </is>
      </c>
      <c r="E81" s="7" t="inlineStr">
        <is>
          <t>F_GOAL</t>
        </is>
      </c>
      <c r="F81" s="5" t="n">
        <v>7910</v>
      </c>
      <c r="G81" s="5" t="n">
        <v>0</v>
      </c>
      <c r="H81" s="5" t="n">
        <v>4868</v>
      </c>
      <c r="I81" s="5" t="n">
        <v>4868</v>
      </c>
      <c r="J81" s="5" t="n">
        <v>3042</v>
      </c>
      <c r="K81" s="5" t="n">
        <v>11</v>
      </c>
      <c r="L81" s="5">
        <f>All_Clean[[#This Row], [Migrated]]/All_Clean[[#This Row], [Time in minutes]]</f>
        <v/>
      </c>
    </row>
    <row r="82" ht="18.75" customHeight="1">
      <c r="A82" s="11" t="inlineStr">
        <is>
          <t>Whites (Clinical Services)</t>
        </is>
      </c>
      <c r="B82" s="14" t="n">
        <v>44560</v>
      </c>
      <c r="C82" s="7" t="inlineStr">
        <is>
          <t>GCM</t>
        </is>
      </c>
      <c r="D82" s="18" t="inlineStr">
        <is>
          <t>ICD</t>
        </is>
      </c>
      <c r="E82" s="7" t="inlineStr">
        <is>
          <t>F_CLIENT</t>
        </is>
      </c>
      <c r="F82" s="5" t="n">
        <v>1149</v>
      </c>
      <c r="G82" s="5" t="n">
        <v>0</v>
      </c>
      <c r="H82" s="5" t="n">
        <v>1095</v>
      </c>
      <c r="I82" s="5" t="n">
        <v>1095</v>
      </c>
      <c r="J82" s="5" t="n">
        <v>54</v>
      </c>
      <c r="K82" s="5" t="n">
        <v>11</v>
      </c>
      <c r="L82" s="5">
        <f>All_Clean[[#This Row], [Migrated]]/All_Clean[[#This Row], [Time in minutes]]</f>
        <v/>
      </c>
    </row>
    <row r="83" ht="18.75" customHeight="1">
      <c r="A83" s="11" t="inlineStr">
        <is>
          <t>Whites (Clinical Services)</t>
        </is>
      </c>
      <c r="B83" s="14" t="n">
        <v>44560</v>
      </c>
      <c r="C83" s="7" t="inlineStr">
        <is>
          <t>GCM</t>
        </is>
      </c>
      <c r="D83" s="7" t="inlineStr">
        <is>
          <t>Case People</t>
        </is>
      </c>
      <c r="E83" s="7" t="inlineStr">
        <is>
          <t>F_RELATIONSHIP</t>
        </is>
      </c>
      <c r="F83" s="5" t="n">
        <v>7648</v>
      </c>
      <c r="G83" s="5" t="n">
        <v>0</v>
      </c>
      <c r="H83" s="5" t="n">
        <v>4463</v>
      </c>
      <c r="I83" s="5" t="n">
        <v>4463</v>
      </c>
      <c r="J83" s="5" t="n">
        <v>3185</v>
      </c>
      <c r="K83" s="5" t="n">
        <v>8</v>
      </c>
      <c r="L83" s="5">
        <f>All_Clean[[#This Row], [Migrated]]/All_Clean[[#This Row], [Time in minutes]]</f>
        <v/>
      </c>
    </row>
    <row r="84" ht="18.75" customHeight="1">
      <c r="A84" s="11" t="inlineStr">
        <is>
          <t>Whites (Clinical Services)</t>
        </is>
      </c>
      <c r="B84" s="14" t="n">
        <v>44560</v>
      </c>
      <c r="C84" s="7" t="inlineStr">
        <is>
          <t>GCM</t>
        </is>
      </c>
      <c r="D84" s="18" t="inlineStr">
        <is>
          <t>Medications</t>
        </is>
      </c>
      <c r="E84" s="7" t="inlineStr">
        <is>
          <t>F_MEDICATION</t>
        </is>
      </c>
      <c r="F84" s="5" t="n">
        <v>5001</v>
      </c>
      <c r="G84" s="5" t="n">
        <v>3328</v>
      </c>
      <c r="H84" s="5" t="n">
        <v>0</v>
      </c>
      <c r="I84" s="5" t="n">
        <v>3328</v>
      </c>
      <c r="J84" s="5" t="n">
        <v>1673</v>
      </c>
      <c r="K84" s="5" t="n">
        <v>10</v>
      </c>
      <c r="L84" s="5">
        <f>All_Clean[[#This Row], [Migrated]]/All_Clean[[#This Row], [Time in minutes]]</f>
        <v/>
      </c>
    </row>
    <row r="85" ht="18.75" customHeight="1">
      <c r="A85" s="11" t="inlineStr">
        <is>
          <t>Whites (Compass Rose Academy)</t>
        </is>
      </c>
      <c r="B85" s="14" t="n">
        <v>44560</v>
      </c>
      <c r="C85" s="7" t="inlineStr">
        <is>
          <t>FC</t>
        </is>
      </c>
      <c r="D85" s="18" t="inlineStr">
        <is>
          <t>Placements</t>
        </is>
      </c>
      <c r="E85" s="7" t="inlineStr">
        <is>
          <t>F_PLACEMENT</t>
        </is>
      </c>
      <c r="F85" s="5" t="n">
        <v>2514</v>
      </c>
      <c r="G85" s="5" t="n">
        <v>0</v>
      </c>
      <c r="H85" s="5" t="n">
        <v>113</v>
      </c>
      <c r="I85" s="5" t="n">
        <v>113</v>
      </c>
      <c r="J85" s="5" t="n">
        <v>2401</v>
      </c>
      <c r="K85" s="5" t="n">
        <v>2</v>
      </c>
      <c r="L85" s="5">
        <f>All_Clean[[#This Row], [Migrated]]/All_Clean[[#This Row], [Time in minutes]]</f>
        <v/>
      </c>
    </row>
    <row r="86" ht="18.75" customHeight="1">
      <c r="A86" s="11" t="inlineStr">
        <is>
          <t>Whites (Compass Rose Academy)</t>
        </is>
      </c>
      <c r="B86" s="14" t="n">
        <v>44560</v>
      </c>
      <c r="C86" s="7" t="inlineStr">
        <is>
          <t>FC</t>
        </is>
      </c>
      <c r="D86" s="18" t="inlineStr">
        <is>
          <t>Medications</t>
        </is>
      </c>
      <c r="E86" s="7" t="inlineStr">
        <is>
          <t>F_MEDICATION</t>
        </is>
      </c>
      <c r="F86" s="5" t="n">
        <v>5001</v>
      </c>
      <c r="G86" s="5" t="n">
        <v>0</v>
      </c>
      <c r="H86" s="5" t="n">
        <v>838</v>
      </c>
      <c r="I86" s="5" t="n">
        <v>838</v>
      </c>
      <c r="J86" s="5" t="n">
        <v>4163</v>
      </c>
      <c r="K86" s="5" t="n">
        <v>3</v>
      </c>
      <c r="L86" s="5">
        <f>All_Clean[[#This Row], [Migrated]]/All_Clean[[#This Row], [Time in minutes]]</f>
        <v/>
      </c>
    </row>
    <row r="87" ht="18.75" customHeight="1">
      <c r="A87" s="11" t="inlineStr">
        <is>
          <t>Whites (Compass Rose Academy)</t>
        </is>
      </c>
      <c r="B87" s="14" t="n">
        <v>44560</v>
      </c>
      <c r="C87" s="7" t="inlineStr">
        <is>
          <t>FC</t>
        </is>
      </c>
      <c r="D87" s="18" t="inlineStr">
        <is>
          <t>Goals</t>
        </is>
      </c>
      <c r="E87" s="7" t="inlineStr">
        <is>
          <t>F_GOAL</t>
        </is>
      </c>
      <c r="F87" s="5" t="n">
        <v>7910</v>
      </c>
      <c r="G87" s="5" t="n">
        <v>0</v>
      </c>
      <c r="H87" s="5" t="n">
        <v>761</v>
      </c>
      <c r="I87" s="5" t="n">
        <v>761</v>
      </c>
      <c r="J87" s="5" t="n">
        <v>7149</v>
      </c>
      <c r="K87" s="5" t="n">
        <v>2</v>
      </c>
      <c r="L87" s="5">
        <f>All_Clean[[#This Row], [Migrated]]/All_Clean[[#This Row], [Time in minutes]]</f>
        <v/>
      </c>
    </row>
    <row r="88" ht="18.75" customHeight="1">
      <c r="A88" s="11" t="inlineStr">
        <is>
          <t>Whites (Compass Rose Academy)</t>
        </is>
      </c>
      <c r="B88" s="14" t="n">
        <v>44560</v>
      </c>
      <c r="C88" s="7" t="inlineStr">
        <is>
          <t>FC</t>
        </is>
      </c>
      <c r="D88" s="18" t="inlineStr">
        <is>
          <t>ICD</t>
        </is>
      </c>
      <c r="E88" s="7" t="inlineStr">
        <is>
          <t>F_CLIENT</t>
        </is>
      </c>
      <c r="F88" s="5" t="n">
        <v>1149</v>
      </c>
      <c r="G88" s="5" t="n">
        <v>0</v>
      </c>
      <c r="H88" s="5" t="n">
        <v>171</v>
      </c>
      <c r="I88" s="5" t="n">
        <v>171</v>
      </c>
      <c r="J88" s="5" t="n">
        <v>978</v>
      </c>
      <c r="K88" s="5" t="n">
        <v>7</v>
      </c>
      <c r="L88" s="5">
        <f>All_Clean[[#This Row], [Migrated]]/All_Clean[[#This Row], [Time in minutes]]</f>
        <v/>
      </c>
    </row>
    <row r="89" ht="18.75" customHeight="1">
      <c r="A89" s="11" t="inlineStr">
        <is>
          <t>Whites (Compass Rose Academy)</t>
        </is>
      </c>
      <c r="B89" s="14" t="n">
        <v>44560</v>
      </c>
      <c r="C89" s="7" t="inlineStr">
        <is>
          <t>FC</t>
        </is>
      </c>
      <c r="D89" s="18" t="inlineStr">
        <is>
          <t>Case People</t>
        </is>
      </c>
      <c r="E89" s="7" t="inlineStr">
        <is>
          <t>F_RELATIONSHIP</t>
        </is>
      </c>
      <c r="F89" s="5" t="n">
        <v>7648</v>
      </c>
      <c r="G89" s="5" t="n">
        <v>0</v>
      </c>
      <c r="H89" s="5" t="n">
        <v>785</v>
      </c>
      <c r="I89" s="5" t="n">
        <v>785</v>
      </c>
      <c r="J89" s="5" t="n">
        <v>6863</v>
      </c>
      <c r="K89" s="5" t="n">
        <v>3</v>
      </c>
      <c r="L89" s="5">
        <f>All_Clean[[#This Row], [Migrated]]/All_Clean[[#This Row], [Time in minutes]]</f>
        <v/>
      </c>
    </row>
    <row r="90" ht="18.75" customHeight="1">
      <c r="A90" s="11" t="inlineStr">
        <is>
          <t>Whites (Compass Rose Academy)</t>
        </is>
      </c>
      <c r="B90" s="14" t="n">
        <v>44560</v>
      </c>
      <c r="C90" s="7" t="inlineStr">
        <is>
          <t>FC</t>
        </is>
      </c>
      <c r="D90" s="18" t="inlineStr">
        <is>
          <t>Clients</t>
        </is>
      </c>
      <c r="E90" s="7" t="inlineStr">
        <is>
          <t>F_CLIENT</t>
        </is>
      </c>
      <c r="F90" s="5" t="n">
        <v>269</v>
      </c>
      <c r="G90" s="5" t="n">
        <v>3</v>
      </c>
      <c r="H90" s="5" t="n">
        <v>266</v>
      </c>
      <c r="I90" s="5" t="n">
        <v>269</v>
      </c>
      <c r="J90" s="5" t="n">
        <v>0</v>
      </c>
      <c r="K90" s="5" t="n">
        <v>4</v>
      </c>
      <c r="L90" s="5">
        <f>All_Clean[[#This Row], [Migrated]]/All_Clean[[#This Row], [Time in minutes]]</f>
        <v/>
      </c>
    </row>
    <row r="91" ht="18.75" customHeight="1">
      <c r="A91" s="11" t="inlineStr">
        <is>
          <t>Whites (Family Preservation)</t>
        </is>
      </c>
      <c r="B91" s="14" t="n">
        <v>44560</v>
      </c>
      <c r="C91" s="7" t="inlineStr">
        <is>
          <t>FC</t>
        </is>
      </c>
      <c r="D91" s="18" t="inlineStr">
        <is>
          <t>Goals</t>
        </is>
      </c>
      <c r="E91" s="7" t="inlineStr">
        <is>
          <t>F_GOAL</t>
        </is>
      </c>
      <c r="F91" s="5" t="n">
        <v>7910</v>
      </c>
      <c r="G91" s="5" t="n">
        <v>0</v>
      </c>
      <c r="H91" s="5" t="n">
        <v>135</v>
      </c>
      <c r="I91" s="5" t="n">
        <v>135</v>
      </c>
      <c r="J91" s="5" t="n">
        <v>7775</v>
      </c>
      <c r="K91" s="5" t="n">
        <v>3</v>
      </c>
      <c r="L91" s="5">
        <f>All_Clean[[#This Row], [Migrated]]/All_Clean[[#This Row], [Time in minutes]]</f>
        <v/>
      </c>
    </row>
    <row r="92" ht="18.75" customHeight="1">
      <c r="A92" s="11" t="inlineStr">
        <is>
          <t>Whites (Family Preservation)</t>
        </is>
      </c>
      <c r="B92" s="14" t="n">
        <v>44560</v>
      </c>
      <c r="C92" s="7" t="inlineStr">
        <is>
          <t>FC</t>
        </is>
      </c>
      <c r="D92" s="18" t="inlineStr">
        <is>
          <t>Case People</t>
        </is>
      </c>
      <c r="E92" s="7" t="inlineStr">
        <is>
          <t>F_RELATIONSHIP</t>
        </is>
      </c>
      <c r="F92" s="5" t="n">
        <v>7648</v>
      </c>
      <c r="G92" s="5" t="n">
        <v>0</v>
      </c>
      <c r="H92" s="5" t="n">
        <v>183</v>
      </c>
      <c r="I92" s="5" t="n">
        <v>183</v>
      </c>
      <c r="J92" s="5" t="n">
        <v>7465</v>
      </c>
      <c r="K92" s="5" t="n">
        <v>3</v>
      </c>
      <c r="L92" s="5">
        <f>All_Clean[[#This Row], [Migrated]]/All_Clean[[#This Row], [Time in minutes]]</f>
        <v/>
      </c>
    </row>
    <row r="93" ht="18.75" customHeight="1">
      <c r="A93" s="11" t="inlineStr">
        <is>
          <t>Whites (Father Enngagement)</t>
        </is>
      </c>
      <c r="B93" s="14" t="n">
        <v>44560</v>
      </c>
      <c r="C93" s="7" t="inlineStr">
        <is>
          <t>GCM</t>
        </is>
      </c>
      <c r="D93" s="18" t="inlineStr">
        <is>
          <t>Case People</t>
        </is>
      </c>
      <c r="E93" s="7" t="inlineStr">
        <is>
          <t>F_RELATIONSHIP</t>
        </is>
      </c>
      <c r="F93" s="5" t="n">
        <v>7648</v>
      </c>
      <c r="G93" s="5" t="n">
        <v>0</v>
      </c>
      <c r="H93" s="5" t="n">
        <v>124</v>
      </c>
      <c r="I93" s="5" t="n">
        <v>124</v>
      </c>
      <c r="J93" s="5" t="n">
        <v>7524</v>
      </c>
      <c r="K93" s="5" t="n">
        <v>2</v>
      </c>
      <c r="L93" s="5">
        <f>All_Clean[[#This Row], [Migrated]]/All_Clean[[#This Row], [Time in minutes]]</f>
        <v/>
      </c>
    </row>
    <row r="94" ht="18.75" customHeight="1">
      <c r="A94" s="11" t="inlineStr">
        <is>
          <t>Whites (Foster Care)</t>
        </is>
      </c>
      <c r="B94" s="14" t="n">
        <v>44560</v>
      </c>
      <c r="C94" s="7" t="inlineStr">
        <is>
          <t>FC</t>
        </is>
      </c>
      <c r="D94" s="18" t="inlineStr">
        <is>
          <t>Assign Staff &gt; Clients</t>
        </is>
      </c>
      <c r="E94" s="7" t="inlineStr">
        <is>
          <t>F_CLIENT</t>
        </is>
      </c>
      <c r="F94" s="5" t="n">
        <v>1206</v>
      </c>
      <c r="G94" s="5" t="n">
        <v>0</v>
      </c>
      <c r="H94" s="5" t="n">
        <v>780</v>
      </c>
      <c r="I94" s="5" t="n">
        <v>780</v>
      </c>
      <c r="J94" s="5" t="n">
        <v>426</v>
      </c>
      <c r="K94" s="5" t="n">
        <v>23</v>
      </c>
      <c r="L94" s="5">
        <f>All_Clean[[#This Row], [Migrated]]/All_Clean[[#This Row], [Time in minutes]]</f>
        <v/>
      </c>
    </row>
    <row r="95" ht="18.75" customHeight="1">
      <c r="A95" s="11" t="inlineStr">
        <is>
          <t>Whites (Foster Care)</t>
        </is>
      </c>
      <c r="B95" s="14" t="n">
        <v>44560</v>
      </c>
      <c r="C95" s="7" t="inlineStr">
        <is>
          <t>FC</t>
        </is>
      </c>
      <c r="D95" s="18" t="inlineStr">
        <is>
          <t>Placements</t>
        </is>
      </c>
      <c r="E95" s="7" t="inlineStr">
        <is>
          <t>F_PLACEMENT</t>
        </is>
      </c>
      <c r="F95" s="5" t="n">
        <v>2514</v>
      </c>
      <c r="G95" s="5" t="n">
        <v>0</v>
      </c>
      <c r="H95" s="5" t="n">
        <v>717</v>
      </c>
      <c r="I95" s="5" t="n">
        <v>717</v>
      </c>
      <c r="J95" s="5" t="n">
        <v>1797</v>
      </c>
      <c r="K95" s="5" t="n">
        <v>10</v>
      </c>
      <c r="L95" s="5">
        <f>All_Clean[[#This Row], [Migrated]]/All_Clean[[#This Row], [Time in minutes]]</f>
        <v/>
      </c>
    </row>
    <row r="96" ht="18.75" customHeight="1">
      <c r="A96" s="11" t="inlineStr">
        <is>
          <t>Whites (Foster Care)</t>
        </is>
      </c>
      <c r="B96" s="14" t="n">
        <v>44560</v>
      </c>
      <c r="C96" s="7" t="inlineStr">
        <is>
          <t>FC</t>
        </is>
      </c>
      <c r="D96" s="18" t="inlineStr">
        <is>
          <t>Medications</t>
        </is>
      </c>
      <c r="E96" s="7" t="inlineStr">
        <is>
          <t>F_MEDICATION</t>
        </is>
      </c>
      <c r="F96" s="5" t="n">
        <v>5001</v>
      </c>
      <c r="G96" s="5" t="n">
        <v>0</v>
      </c>
      <c r="H96" s="5" t="n">
        <v>1806</v>
      </c>
      <c r="I96" s="5" t="n">
        <v>1806</v>
      </c>
      <c r="J96" s="5" t="n">
        <v>3195</v>
      </c>
      <c r="K96" s="5" t="n">
        <v>20</v>
      </c>
      <c r="L96" s="5">
        <f>All_Clean[[#This Row], [Migrated]]/All_Clean[[#This Row], [Time in minutes]]</f>
        <v/>
      </c>
    </row>
    <row r="97" ht="18.75" customHeight="1">
      <c r="A97" s="11" t="inlineStr">
        <is>
          <t>Whites (Foster Care)</t>
        </is>
      </c>
      <c r="B97" s="14" t="n">
        <v>44560</v>
      </c>
      <c r="C97" s="7" t="inlineStr">
        <is>
          <t>FC</t>
        </is>
      </c>
      <c r="D97" s="18" t="inlineStr">
        <is>
          <t>Goals</t>
        </is>
      </c>
      <c r="E97" s="7" t="inlineStr">
        <is>
          <t>F_GOAL</t>
        </is>
      </c>
      <c r="F97" s="5" t="n">
        <v>7910</v>
      </c>
      <c r="G97" s="5" t="n">
        <v>0</v>
      </c>
      <c r="H97" s="5" t="n">
        <v>3029</v>
      </c>
      <c r="I97" s="5" t="n">
        <v>3029</v>
      </c>
      <c r="J97" s="5" t="n">
        <v>4881</v>
      </c>
      <c r="K97" s="5" t="n">
        <v>6</v>
      </c>
      <c r="L97" s="5">
        <f>All_Clean[[#This Row], [Migrated]]/All_Clean[[#This Row], [Time in minutes]]</f>
        <v/>
      </c>
    </row>
    <row r="98" ht="18.75" customHeight="1">
      <c r="A98" s="11" t="inlineStr">
        <is>
          <t>Whites (Foster Care)</t>
        </is>
      </c>
      <c r="B98" s="14" t="n">
        <v>44560</v>
      </c>
      <c r="C98" s="7" t="inlineStr">
        <is>
          <t>FC</t>
        </is>
      </c>
      <c r="D98" s="18" t="inlineStr">
        <is>
          <t>ICD</t>
        </is>
      </c>
      <c r="E98" s="7" t="inlineStr">
        <is>
          <t>F_CLIENT</t>
        </is>
      </c>
      <c r="F98" s="5" t="n">
        <v>1149</v>
      </c>
      <c r="G98" s="5" t="n">
        <v>0</v>
      </c>
      <c r="H98" s="5" t="n">
        <v>80</v>
      </c>
      <c r="I98" s="5" t="n">
        <v>80</v>
      </c>
      <c r="J98" s="5" t="n">
        <v>1069</v>
      </c>
      <c r="K98" s="5" t="n">
        <v>4</v>
      </c>
      <c r="L98" s="5">
        <f>All_Clean[[#This Row], [Migrated]]/All_Clean[[#This Row], [Time in minutes]]</f>
        <v/>
      </c>
    </row>
    <row r="99" ht="18.75" customHeight="1">
      <c r="A99" s="11" t="inlineStr">
        <is>
          <t>Whites (Foster Care)</t>
        </is>
      </c>
      <c r="B99" s="14" t="n">
        <v>44560</v>
      </c>
      <c r="C99" s="7" t="inlineStr">
        <is>
          <t>FC</t>
        </is>
      </c>
      <c r="D99" s="18" t="inlineStr">
        <is>
          <t>Case People</t>
        </is>
      </c>
      <c r="E99" s="7" t="inlineStr">
        <is>
          <t>F_RELATIONSHIP</t>
        </is>
      </c>
      <c r="F99" s="5" t="n">
        <v>7648</v>
      </c>
      <c r="G99" s="5" t="n">
        <v>0</v>
      </c>
      <c r="H99" s="5" t="n">
        <v>2594</v>
      </c>
      <c r="I99" s="5" t="n">
        <v>2594</v>
      </c>
      <c r="J99" s="5" t="n">
        <v>5054</v>
      </c>
      <c r="K99" s="5" t="n">
        <v>20</v>
      </c>
      <c r="L99" s="5">
        <f>All_Clean[[#This Row], [Migrated]]/All_Clean[[#This Row], [Time in minutes]]</f>
        <v/>
      </c>
    </row>
    <row r="100" ht="18.75" customHeight="1">
      <c r="A100" s="11" t="inlineStr">
        <is>
          <t>Whites (Foster Care)</t>
        </is>
      </c>
      <c r="B100" s="14" t="n">
        <v>44560</v>
      </c>
      <c r="C100" s="7" t="inlineStr">
        <is>
          <t>FC</t>
        </is>
      </c>
      <c r="D100" s="18" t="inlineStr">
        <is>
          <t>Home People</t>
        </is>
      </c>
      <c r="E100" s="7" t="inlineStr">
        <is>
          <t>F_HOUSEMEMBER</t>
        </is>
      </c>
      <c r="F100" s="5" t="n">
        <v>1031</v>
      </c>
      <c r="G100" s="5" t="n">
        <v>0</v>
      </c>
      <c r="H100" s="5" t="n">
        <v>495</v>
      </c>
      <c r="I100" s="5" t="n">
        <v>495</v>
      </c>
      <c r="J100" s="5" t="n">
        <v>536</v>
      </c>
      <c r="K100" s="5" t="n">
        <v>2</v>
      </c>
      <c r="L100" s="5">
        <f>All_Clean[[#This Row], [Migrated]]/All_Clean[[#This Row], [Time in minutes]]</f>
        <v/>
      </c>
    </row>
    <row r="101" ht="18.75" customHeight="1">
      <c r="A101" s="11" t="inlineStr">
        <is>
          <t>Whites (Foster Care)</t>
        </is>
      </c>
      <c r="B101" s="14" t="n">
        <v>44560</v>
      </c>
      <c r="C101" s="7" t="inlineStr">
        <is>
          <t>FC</t>
        </is>
      </c>
      <c r="D101" s="18" t="inlineStr">
        <is>
          <t>Homes</t>
        </is>
      </c>
      <c r="E101" s="7" t="inlineStr">
        <is>
          <t>F_PROVIDER</t>
        </is>
      </c>
      <c r="F101" s="5" t="n">
        <v>622</v>
      </c>
      <c r="G101" s="5" t="n">
        <v>2</v>
      </c>
      <c r="H101" s="5" t="n">
        <v>620</v>
      </c>
      <c r="I101" s="5" t="n">
        <v>622</v>
      </c>
      <c r="J101" s="5" t="n">
        <v>0</v>
      </c>
      <c r="K101" s="5" t="n">
        <v>4</v>
      </c>
      <c r="L101" s="5">
        <f>All_Clean[[#This Row], [Migrated]]/All_Clean[[#This Row], [Time in minutes]]</f>
        <v/>
      </c>
    </row>
    <row r="102" ht="18.75" customHeight="1">
      <c r="A102" s="11" t="inlineStr">
        <is>
          <t>Whites (Foster Care)</t>
        </is>
      </c>
      <c r="B102" s="14" t="n">
        <v>44560</v>
      </c>
      <c r="C102" s="7" t="inlineStr">
        <is>
          <t>FC</t>
        </is>
      </c>
      <c r="D102" s="18" t="inlineStr">
        <is>
          <t>Clients</t>
        </is>
      </c>
      <c r="E102" s="7" t="inlineStr">
        <is>
          <t>F_CLIENT</t>
        </is>
      </c>
      <c r="F102" s="5" t="n">
        <v>9497</v>
      </c>
      <c r="G102" s="5" t="n">
        <v>111</v>
      </c>
      <c r="H102" s="5" t="n">
        <v>9386</v>
      </c>
      <c r="I102" s="5" t="n">
        <v>9497</v>
      </c>
      <c r="J102" s="5" t="n">
        <v>0</v>
      </c>
      <c r="K102" s="5" t="n">
        <v>67</v>
      </c>
      <c r="L102" s="5">
        <f>All_Clean[[#This Row], [Migrated]]/All_Clean[[#This Row], [Time in minutes]]</f>
        <v/>
      </c>
    </row>
    <row r="103" ht="18.75" customHeight="1">
      <c r="A103" s="11" t="inlineStr">
        <is>
          <t>Whites (Residential)</t>
        </is>
      </c>
      <c r="B103" s="14" t="n">
        <v>44560</v>
      </c>
      <c r="C103" s="7" t="inlineStr">
        <is>
          <t>FC</t>
        </is>
      </c>
      <c r="D103" s="18" t="inlineStr">
        <is>
          <t>Assign Staff &gt; Clients</t>
        </is>
      </c>
      <c r="E103" s="7" t="inlineStr">
        <is>
          <t>F_CLIENT</t>
        </is>
      </c>
      <c r="F103" s="5" t="n">
        <v>103</v>
      </c>
      <c r="G103" s="5" t="n">
        <v>0</v>
      </c>
      <c r="H103" s="5" t="n">
        <v>52</v>
      </c>
      <c r="I103" s="5" t="n">
        <v>52</v>
      </c>
      <c r="J103" s="5" t="n">
        <v>51</v>
      </c>
      <c r="K103" s="5" t="n">
        <v>2</v>
      </c>
      <c r="L103" s="5">
        <f>All_Clean[[#This Row], [Migrated]]/All_Clean[[#This Row], [Time in minutes]]</f>
        <v/>
      </c>
    </row>
    <row r="104" ht="18.75" customHeight="1">
      <c r="A104" s="11" t="inlineStr">
        <is>
          <t>Whites (Residential)</t>
        </is>
      </c>
      <c r="B104" s="14" t="n">
        <v>44560</v>
      </c>
      <c r="C104" s="7" t="inlineStr">
        <is>
          <t>FC</t>
        </is>
      </c>
      <c r="D104" s="18" t="inlineStr">
        <is>
          <t>Placements</t>
        </is>
      </c>
      <c r="E104" s="7" t="inlineStr">
        <is>
          <t>F_PLACEMENT</t>
        </is>
      </c>
      <c r="F104" s="5" t="n">
        <v>2514</v>
      </c>
      <c r="G104" s="5" t="n">
        <v>0</v>
      </c>
      <c r="H104" s="5" t="n">
        <v>836</v>
      </c>
      <c r="I104" s="5" t="n">
        <v>836</v>
      </c>
      <c r="J104" s="5" t="n">
        <v>1678</v>
      </c>
      <c r="K104" s="5" t="n">
        <v>14</v>
      </c>
      <c r="L104" s="5">
        <f>All_Clean[[#This Row], [Migrated]]/All_Clean[[#This Row], [Time in minutes]]</f>
        <v/>
      </c>
    </row>
    <row r="105" ht="18.75" customHeight="1">
      <c r="A105" s="11" t="inlineStr">
        <is>
          <t>Whites (Residential)</t>
        </is>
      </c>
      <c r="B105" s="14" t="n">
        <v>44560</v>
      </c>
      <c r="C105" s="7" t="inlineStr">
        <is>
          <t>FC</t>
        </is>
      </c>
      <c r="D105" s="18" t="inlineStr">
        <is>
          <t>Medications</t>
        </is>
      </c>
      <c r="E105" s="7" t="inlineStr">
        <is>
          <t>F_MEDICATION</t>
        </is>
      </c>
      <c r="F105" s="5" t="n">
        <v>5001</v>
      </c>
      <c r="G105" s="5" t="n">
        <v>0</v>
      </c>
      <c r="H105" s="5" t="n">
        <v>2501</v>
      </c>
      <c r="I105" s="5" t="n">
        <v>2501</v>
      </c>
      <c r="J105" s="5" t="n">
        <v>2500</v>
      </c>
      <c r="K105" s="5" t="n">
        <v>11</v>
      </c>
      <c r="L105" s="5">
        <f>All_Clean[[#This Row], [Migrated]]/All_Clean[[#This Row], [Time in minutes]]</f>
        <v/>
      </c>
    </row>
    <row r="106" ht="18.75" customHeight="1">
      <c r="A106" s="11" t="inlineStr">
        <is>
          <t>Whites (Residential)</t>
        </is>
      </c>
      <c r="B106" s="14" t="n">
        <v>44560</v>
      </c>
      <c r="C106" s="7" t="inlineStr">
        <is>
          <t>FC</t>
        </is>
      </c>
      <c r="D106" s="18" t="inlineStr">
        <is>
          <t>Goals</t>
        </is>
      </c>
      <c r="E106" s="7" t="inlineStr">
        <is>
          <t>F_GOAL</t>
        </is>
      </c>
      <c r="F106" s="5" t="n">
        <v>7910</v>
      </c>
      <c r="G106" s="5" t="n">
        <v>0</v>
      </c>
      <c r="H106" s="5" t="n">
        <v>4127</v>
      </c>
      <c r="I106" s="5" t="n">
        <v>4127</v>
      </c>
      <c r="J106" s="5" t="n">
        <v>3783</v>
      </c>
      <c r="K106" s="5" t="n">
        <v>7</v>
      </c>
      <c r="L106" s="5">
        <f>All_Clean[[#This Row], [Migrated]]/All_Clean[[#This Row], [Time in minutes]]</f>
        <v/>
      </c>
    </row>
    <row r="107" ht="18.75" customHeight="1">
      <c r="A107" s="11" t="inlineStr">
        <is>
          <t>Whites (Residential)</t>
        </is>
      </c>
      <c r="B107" s="14" t="n">
        <v>44560</v>
      </c>
      <c r="C107" s="7" t="inlineStr">
        <is>
          <t>FC</t>
        </is>
      </c>
      <c r="D107" s="18" t="inlineStr">
        <is>
          <t>ICD</t>
        </is>
      </c>
      <c r="E107" s="7" t="inlineStr">
        <is>
          <t>F_CLIENT</t>
        </is>
      </c>
      <c r="F107" s="5" t="n">
        <v>1149</v>
      </c>
      <c r="G107" s="5" t="n">
        <v>0</v>
      </c>
      <c r="H107" s="5" t="n">
        <v>925</v>
      </c>
      <c r="I107" s="5" t="n">
        <v>925</v>
      </c>
      <c r="J107" s="5" t="n">
        <v>224</v>
      </c>
      <c r="K107" s="5" t="n">
        <v>26</v>
      </c>
      <c r="L107" s="5">
        <f>All_Clean[[#This Row], [Migrated]]/All_Clean[[#This Row], [Time in minutes]]</f>
        <v/>
      </c>
    </row>
    <row r="108" ht="18.75" customHeight="1">
      <c r="A108" s="11" t="inlineStr">
        <is>
          <t>Whites (Residential)</t>
        </is>
      </c>
      <c r="B108" s="14" t="n">
        <v>44560</v>
      </c>
      <c r="C108" s="7" t="inlineStr">
        <is>
          <t>FC</t>
        </is>
      </c>
      <c r="D108" s="18" t="inlineStr">
        <is>
          <t>Case People</t>
        </is>
      </c>
      <c r="E108" s="7" t="inlineStr">
        <is>
          <t>F_RELATIONSHIP</t>
        </is>
      </c>
      <c r="F108" s="5" t="n">
        <v>7648</v>
      </c>
      <c r="G108" s="5" t="n">
        <v>0</v>
      </c>
      <c r="H108" s="5" t="n">
        <v>4112</v>
      </c>
      <c r="I108" s="5" t="n">
        <v>4112</v>
      </c>
      <c r="J108" s="5" t="n">
        <v>3536</v>
      </c>
      <c r="K108" s="5" t="n">
        <v>12</v>
      </c>
      <c r="L108" s="5">
        <f>All_Clean[[#This Row], [Migrated]]/All_Clean[[#This Row], [Time in minutes]]</f>
        <v/>
      </c>
    </row>
    <row r="109" ht="18.75" customHeight="1">
      <c r="A109" s="11" t="inlineStr">
        <is>
          <t>Whites (Residential)</t>
        </is>
      </c>
      <c r="B109" s="14" t="n">
        <v>44560</v>
      </c>
      <c r="C109" s="7" t="inlineStr">
        <is>
          <t>FC</t>
        </is>
      </c>
      <c r="D109" s="18" t="inlineStr">
        <is>
          <t>Clients</t>
        </is>
      </c>
      <c r="E109" s="7" t="inlineStr">
        <is>
          <t>F_CLIENT</t>
        </is>
      </c>
      <c r="F109" s="5" t="n">
        <v>1466</v>
      </c>
      <c r="G109" s="5" t="n">
        <v>9</v>
      </c>
      <c r="H109" s="5" t="n">
        <v>1457</v>
      </c>
      <c r="I109" s="5" t="n">
        <v>1466</v>
      </c>
      <c r="J109" s="5" t="n">
        <v>0</v>
      </c>
      <c r="K109" s="5" t="n">
        <v>20</v>
      </c>
      <c r="L109" s="5">
        <f>All_Clean[[#This Row], [Migrated]]/All_Clean[[#This Row], [Time in minutes]]</f>
        <v/>
      </c>
    </row>
    <row r="110" ht="18.75" customHeight="1">
      <c r="A110" s="11" t="inlineStr">
        <is>
          <t>Agape (Day Treatment)</t>
        </is>
      </c>
      <c r="B110" s="14" t="n">
        <v>44545</v>
      </c>
      <c r="C110" s="7" t="inlineStr">
        <is>
          <t>GCM</t>
        </is>
      </c>
      <c r="D110" s="18" t="inlineStr">
        <is>
          <t>Clients</t>
        </is>
      </c>
      <c r="E110" s="7" t="inlineStr">
        <is>
          <t>F_CLIENT</t>
        </is>
      </c>
      <c r="F110" s="5" t="n">
        <v>1665</v>
      </c>
      <c r="G110" s="5" t="n">
        <v>0</v>
      </c>
      <c r="H110" s="5" t="n">
        <v>1665</v>
      </c>
      <c r="I110" s="5" t="n">
        <v>1665</v>
      </c>
      <c r="J110" s="5" t="n">
        <v>0</v>
      </c>
      <c r="K110" s="5" t="n">
        <v>4</v>
      </c>
      <c r="L110" s="5">
        <f>All_Clean[[#This Row], [Migrated]]/All_Clean[[#This Row], [Time in minutes]]</f>
        <v/>
      </c>
    </row>
    <row r="111" ht="18.75" customHeight="1">
      <c r="A111" s="11" t="inlineStr">
        <is>
          <t>Agape (Day Treatment)</t>
        </is>
      </c>
      <c r="B111" s="14" t="n">
        <v>44545</v>
      </c>
      <c r="C111" s="7" t="inlineStr">
        <is>
          <t>GCM</t>
        </is>
      </c>
      <c r="D111" s="18" t="inlineStr">
        <is>
          <t>ICD</t>
        </is>
      </c>
      <c r="E111" s="7" t="inlineStr">
        <is>
          <t>F_CLIENT</t>
        </is>
      </c>
      <c r="F111" s="5" t="n">
        <v>4516</v>
      </c>
      <c r="G111" s="5" t="n">
        <v>0</v>
      </c>
      <c r="H111" s="5" t="n">
        <v>2216</v>
      </c>
      <c r="I111" s="5" t="n">
        <v>2216</v>
      </c>
      <c r="J111" s="5" t="n">
        <v>2300</v>
      </c>
      <c r="K111" s="5" t="n">
        <v>8</v>
      </c>
      <c r="L111" s="5">
        <f>All_Clean[[#This Row], [Migrated]]/All_Clean[[#This Row], [Time in minutes]]</f>
        <v/>
      </c>
    </row>
    <row r="112" ht="18.75" customHeight="1">
      <c r="A112" s="11" t="inlineStr">
        <is>
          <t>Agape (Day Treatment)</t>
        </is>
      </c>
      <c r="B112" s="14" t="n">
        <v>44545</v>
      </c>
      <c r="C112" s="7" t="inlineStr">
        <is>
          <t>GCM</t>
        </is>
      </c>
      <c r="D112" s="18" t="inlineStr">
        <is>
          <t>Case People</t>
        </is>
      </c>
      <c r="E112" s="7" t="inlineStr">
        <is>
          <t>F_RELATIONSHIP</t>
        </is>
      </c>
      <c r="F112" s="5" t="n">
        <v>4164</v>
      </c>
      <c r="G112" s="5" t="n">
        <v>0</v>
      </c>
      <c r="H112" s="5" t="n">
        <v>1969</v>
      </c>
      <c r="I112" s="5" t="n">
        <v>1969</v>
      </c>
      <c r="J112" s="5" t="n">
        <v>2195</v>
      </c>
      <c r="K112" s="5" t="n">
        <v>11</v>
      </c>
      <c r="L112" s="5">
        <f>All_Clean[[#This Row], [Migrated]]/All_Clean[[#This Row], [Time in minutes]]</f>
        <v/>
      </c>
    </row>
    <row r="113" ht="18.75" customHeight="1">
      <c r="A113" s="11" t="inlineStr">
        <is>
          <t>Agape (Day Treatment)</t>
        </is>
      </c>
      <c r="B113" s="14" t="n">
        <v>44545</v>
      </c>
      <c r="C113" s="7" t="inlineStr">
        <is>
          <t>GCM</t>
        </is>
      </c>
      <c r="D113" s="18" t="inlineStr">
        <is>
          <t>Medications</t>
        </is>
      </c>
      <c r="E113" s="7" t="inlineStr">
        <is>
          <t>F_MEDICATION</t>
        </is>
      </c>
      <c r="F113" s="5" t="n">
        <v>7440</v>
      </c>
      <c r="G113" s="5" t="n">
        <v>1829</v>
      </c>
      <c r="H113" s="5" t="n">
        <v>0</v>
      </c>
      <c r="I113" s="5" t="n">
        <v>1829</v>
      </c>
      <c r="J113" s="5" t="n">
        <v>5611</v>
      </c>
      <c r="K113" s="5" t="n">
        <v>2</v>
      </c>
      <c r="L113" s="5">
        <f>All_Clean[[#This Row], [Migrated]]/All_Clean[[#This Row], [Time in minutes]]</f>
        <v/>
      </c>
    </row>
    <row r="114" ht="18.75" customHeight="1">
      <c r="A114" s="11" t="inlineStr">
        <is>
          <t>Agape (In Home)</t>
        </is>
      </c>
      <c r="B114" s="14" t="n">
        <v>44545</v>
      </c>
      <c r="C114" s="7" t="inlineStr">
        <is>
          <t>GCM</t>
        </is>
      </c>
      <c r="D114" s="18" t="inlineStr">
        <is>
          <t>Clients</t>
        </is>
      </c>
      <c r="E114" s="7" t="inlineStr">
        <is>
          <t>F_CLIENT</t>
        </is>
      </c>
      <c r="F114" s="5" t="n">
        <v>1630</v>
      </c>
      <c r="G114" s="5" t="n">
        <v>0</v>
      </c>
      <c r="H114" s="5" t="n">
        <v>1630</v>
      </c>
      <c r="I114" s="5" t="n">
        <v>1630</v>
      </c>
      <c r="J114" s="5" t="n">
        <v>0</v>
      </c>
      <c r="K114" s="5" t="n">
        <v>5</v>
      </c>
      <c r="L114" s="5">
        <f>All_Clean[[#This Row], [Migrated]]/All_Clean[[#This Row], [Time in minutes]]</f>
        <v/>
      </c>
    </row>
    <row r="115" ht="18.75" customHeight="1">
      <c r="A115" s="11" t="inlineStr">
        <is>
          <t>Agape (In Home)</t>
        </is>
      </c>
      <c r="B115" s="14" t="n">
        <v>44545</v>
      </c>
      <c r="C115" s="7" t="inlineStr">
        <is>
          <t>GCM</t>
        </is>
      </c>
      <c r="D115" s="18" t="inlineStr">
        <is>
          <t>Medications</t>
        </is>
      </c>
      <c r="E115" s="7" t="inlineStr">
        <is>
          <t>F_MEDICATION</t>
        </is>
      </c>
      <c r="F115" s="5" t="n">
        <v>7440</v>
      </c>
      <c r="G115" s="5" t="n">
        <v>0</v>
      </c>
      <c r="H115" s="5" t="n">
        <v>6493</v>
      </c>
      <c r="I115" s="5" t="n">
        <v>6493</v>
      </c>
      <c r="J115" s="5" t="n">
        <v>947</v>
      </c>
      <c r="K115" s="5" t="n">
        <v>2</v>
      </c>
      <c r="L115" s="5">
        <f>All_Clean[[#This Row], [Migrated]]/All_Clean[[#This Row], [Time in minutes]]</f>
        <v/>
      </c>
    </row>
    <row r="116" ht="18.75" customHeight="1">
      <c r="A116" s="11" t="inlineStr">
        <is>
          <t>Agape (In Home)</t>
        </is>
      </c>
      <c r="B116" s="14" t="n">
        <v>44545</v>
      </c>
      <c r="C116" s="7" t="inlineStr">
        <is>
          <t>GCM</t>
        </is>
      </c>
      <c r="D116" s="18" t="inlineStr">
        <is>
          <t>ICD</t>
        </is>
      </c>
      <c r="E116" s="7" t="inlineStr">
        <is>
          <t>F_CLIENT</t>
        </is>
      </c>
      <c r="F116" s="5" t="n">
        <v>4516</v>
      </c>
      <c r="G116" s="5" t="n">
        <v>0</v>
      </c>
      <c r="H116" s="5" t="n">
        <v>3404</v>
      </c>
      <c r="I116" s="5" t="n">
        <v>3404</v>
      </c>
      <c r="J116" s="5" t="n">
        <v>1112</v>
      </c>
      <c r="K116" s="5" t="n">
        <v>11</v>
      </c>
      <c r="L116" s="5">
        <f>All_Clean[[#This Row], [Migrated]]/All_Clean[[#This Row], [Time in minutes]]</f>
        <v/>
      </c>
    </row>
    <row r="117" ht="18.75" customHeight="1">
      <c r="A117" s="11" t="inlineStr">
        <is>
          <t>Agape (In Home)</t>
        </is>
      </c>
      <c r="B117" s="14" t="n">
        <v>44545</v>
      </c>
      <c r="C117" s="7" t="inlineStr">
        <is>
          <t>GCM</t>
        </is>
      </c>
      <c r="D117" s="18" t="inlineStr">
        <is>
          <t>Case People</t>
        </is>
      </c>
      <c r="E117" s="7" t="inlineStr">
        <is>
          <t>F_RELATIONSHIP</t>
        </is>
      </c>
      <c r="F117" s="5" t="n">
        <v>4164</v>
      </c>
      <c r="G117" s="5" t="n">
        <v>0</v>
      </c>
      <c r="H117" s="5" t="n">
        <v>3019</v>
      </c>
      <c r="I117" s="5" t="n">
        <v>3019</v>
      </c>
      <c r="J117" s="5" t="n">
        <v>1145</v>
      </c>
      <c r="K117" s="5" t="n">
        <v>14</v>
      </c>
      <c r="L117" s="5">
        <f>All_Clean[[#This Row], [Migrated]]/All_Clean[[#This Row], [Time in minutes]]</f>
        <v/>
      </c>
    </row>
    <row r="118" ht="18.75" customHeight="1">
      <c r="A118" s="11" t="inlineStr">
        <is>
          <t>Agape (Mental Health Support)</t>
        </is>
      </c>
      <c r="B118" s="14" t="n">
        <v>44545</v>
      </c>
      <c r="C118" s="7" t="inlineStr">
        <is>
          <t>GCM</t>
        </is>
      </c>
      <c r="D118" s="18" t="inlineStr">
        <is>
          <t>ICD</t>
        </is>
      </c>
      <c r="E118" s="7" t="inlineStr">
        <is>
          <t>F_CLIENT</t>
        </is>
      </c>
      <c r="F118" s="5" t="n">
        <v>4516</v>
      </c>
      <c r="G118" s="5" t="n">
        <v>0</v>
      </c>
      <c r="H118" s="5" t="n">
        <v>3404</v>
      </c>
      <c r="I118" s="5" t="n">
        <v>3404</v>
      </c>
      <c r="J118" s="5" t="n">
        <v>1112</v>
      </c>
      <c r="K118" s="5" t="n">
        <v>18</v>
      </c>
      <c r="L118" s="5">
        <f>All_Clean[[#This Row], [Migrated]]/All_Clean[[#This Row], [Time in minutes]]</f>
        <v/>
      </c>
    </row>
    <row r="119" ht="18.75" customHeight="1">
      <c r="A119" s="11" t="inlineStr">
        <is>
          <t>Agape (Mental Health Support)</t>
        </is>
      </c>
      <c r="B119" s="14" t="n">
        <v>44545</v>
      </c>
      <c r="C119" s="7" t="inlineStr">
        <is>
          <t>GCM</t>
        </is>
      </c>
      <c r="D119" s="18" t="inlineStr">
        <is>
          <t>Case People</t>
        </is>
      </c>
      <c r="E119" s="7" t="inlineStr">
        <is>
          <t>F_RELATIONSHIP</t>
        </is>
      </c>
      <c r="F119" s="5" t="n">
        <v>4164</v>
      </c>
      <c r="G119" s="5" t="n">
        <v>0</v>
      </c>
      <c r="H119" s="5" t="n">
        <v>3019</v>
      </c>
      <c r="I119" s="5" t="n">
        <v>3019</v>
      </c>
      <c r="J119" s="5" t="n">
        <v>1145</v>
      </c>
      <c r="K119" s="5" t="n">
        <v>22</v>
      </c>
      <c r="L119" s="5">
        <f>All_Clean[[#This Row], [Migrated]]/All_Clean[[#This Row], [Time in minutes]]</f>
        <v/>
      </c>
    </row>
    <row r="120" ht="18.75" customHeight="1">
      <c r="A120" s="11" t="inlineStr">
        <is>
          <t>Agape (Mental Health Support)</t>
        </is>
      </c>
      <c r="B120" s="14" t="n">
        <v>44545</v>
      </c>
      <c r="C120" s="7" t="inlineStr">
        <is>
          <t>GCM</t>
        </is>
      </c>
      <c r="D120" s="18" t="inlineStr">
        <is>
          <t>Clients</t>
        </is>
      </c>
      <c r="E120" s="7" t="inlineStr">
        <is>
          <t>F_CLIENT</t>
        </is>
      </c>
      <c r="F120" s="5" t="n">
        <v>933</v>
      </c>
      <c r="G120" s="5" t="n">
        <v>2</v>
      </c>
      <c r="H120" s="5" t="n">
        <v>931</v>
      </c>
      <c r="I120" s="5" t="n">
        <v>933</v>
      </c>
      <c r="J120" s="5" t="n">
        <v>0</v>
      </c>
      <c r="K120" s="5" t="n">
        <v>3</v>
      </c>
      <c r="L120" s="5">
        <f>All_Clean[[#This Row], [Migrated]]/All_Clean[[#This Row], [Time in minutes]]</f>
        <v/>
      </c>
    </row>
    <row r="121" ht="18.75" customHeight="1">
      <c r="A121" s="11" t="inlineStr">
        <is>
          <t>Agape (Mental Health Support)</t>
        </is>
      </c>
      <c r="B121" s="14" t="n">
        <v>44545</v>
      </c>
      <c r="C121" s="7" t="inlineStr">
        <is>
          <t>GCM</t>
        </is>
      </c>
      <c r="D121" s="18" t="inlineStr">
        <is>
          <t>Medications</t>
        </is>
      </c>
      <c r="E121" s="7" t="inlineStr">
        <is>
          <t>F_MEDICATION</t>
        </is>
      </c>
      <c r="F121" s="5" t="n">
        <v>7440</v>
      </c>
      <c r="G121" s="5" t="n">
        <v>6513</v>
      </c>
      <c r="H121" s="5" t="n">
        <v>0</v>
      </c>
      <c r="I121" s="5" t="n">
        <v>6513</v>
      </c>
      <c r="J121" s="5" t="n">
        <v>927</v>
      </c>
      <c r="K121" s="5" t="n">
        <v>9</v>
      </c>
      <c r="L121" s="5">
        <f>All_Clean[[#This Row], [Migrated]]/All_Clean[[#This Row], [Time in minutes]]</f>
        <v/>
      </c>
    </row>
    <row r="122" ht="18.75" customHeight="1">
      <c r="A122" s="11" t="inlineStr">
        <is>
          <t>Redwood (Foster Home)</t>
        </is>
      </c>
      <c r="B122" s="14" t="n">
        <v>44518</v>
      </c>
      <c r="C122" s="7" t="inlineStr">
        <is>
          <t>FC</t>
        </is>
      </c>
      <c r="D122" s="18" t="inlineStr">
        <is>
          <t>Clients</t>
        </is>
      </c>
      <c r="E122" s="7" t="inlineStr">
        <is>
          <t>F_CLIENT</t>
        </is>
      </c>
      <c r="F122" s="5" t="n">
        <v>140</v>
      </c>
      <c r="G122" s="5" t="n">
        <v>0</v>
      </c>
      <c r="H122" s="5" t="n">
        <v>140</v>
      </c>
      <c r="I122" s="5" t="n">
        <v>140</v>
      </c>
      <c r="J122" s="5" t="n">
        <v>0</v>
      </c>
      <c r="K122" s="5" t="n">
        <v>2</v>
      </c>
      <c r="L122" s="5">
        <f>All_Clean[[#This Row], [Migrated]]/All_Clean[[#This Row], [Time in minutes]]</f>
        <v/>
      </c>
    </row>
    <row r="123" ht="18.75" customHeight="1">
      <c r="A123" s="11" t="inlineStr">
        <is>
          <t>Redwood (Foster Home)</t>
        </is>
      </c>
      <c r="B123" s="14" t="n">
        <v>44518</v>
      </c>
      <c r="C123" s="7" t="inlineStr">
        <is>
          <t>FC</t>
        </is>
      </c>
      <c r="D123" s="18" t="inlineStr">
        <is>
          <t>Placements</t>
        </is>
      </c>
      <c r="E123" s="7" t="inlineStr">
        <is>
          <t>F_PLACEMENT</t>
        </is>
      </c>
      <c r="F123" s="5" t="n">
        <v>103</v>
      </c>
      <c r="G123" s="5" t="n">
        <v>0</v>
      </c>
      <c r="H123" s="5" t="n">
        <v>91</v>
      </c>
      <c r="I123" s="5" t="n">
        <v>91</v>
      </c>
      <c r="J123" s="5" t="n">
        <v>12</v>
      </c>
      <c r="K123" s="5" t="n">
        <v>3</v>
      </c>
      <c r="L123" s="5">
        <f>All_Clean[[#This Row], [Migrated]]/All_Clean[[#This Row], [Time in minutes]]</f>
        <v/>
      </c>
    </row>
    <row r="124" ht="18.75" customHeight="1">
      <c r="A124" s="11" t="inlineStr">
        <is>
          <t>Childplace (Foster Care)</t>
        </is>
      </c>
      <c r="B124" s="14" t="n">
        <v>44515</v>
      </c>
      <c r="C124" s="7" t="inlineStr">
        <is>
          <t>FC</t>
        </is>
      </c>
      <c r="D124" s="18" t="inlineStr">
        <is>
          <t>Clients</t>
        </is>
      </c>
      <c r="E124" s="7" t="inlineStr">
        <is>
          <t>F_CLIENT</t>
        </is>
      </c>
      <c r="F124" s="5" t="n">
        <v>151</v>
      </c>
      <c r="G124" s="5" t="n">
        <v>0</v>
      </c>
      <c r="H124" s="5" t="n">
        <v>151</v>
      </c>
      <c r="I124" s="5" t="n">
        <v>151</v>
      </c>
      <c r="J124" s="5" t="n">
        <v>0</v>
      </c>
      <c r="K124" s="5" t="n">
        <v>4</v>
      </c>
      <c r="L124" s="5">
        <f>All_Clean[[#This Row], [Migrated]]/All_Clean[[#This Row], [Time in minutes]]</f>
        <v/>
      </c>
    </row>
    <row r="125" ht="18.75" customHeight="1">
      <c r="A125" s="11" t="inlineStr">
        <is>
          <t>Childplace (Foster Care)</t>
        </is>
      </c>
      <c r="B125" s="14" t="n">
        <v>44515</v>
      </c>
      <c r="C125" s="7" t="inlineStr">
        <is>
          <t>FC</t>
        </is>
      </c>
      <c r="D125" s="18" t="inlineStr">
        <is>
          <t>Placements</t>
        </is>
      </c>
      <c r="E125" s="7" t="inlineStr">
        <is>
          <t>F_PLACEMENT</t>
        </is>
      </c>
      <c r="F125" s="5" t="n">
        <v>480</v>
      </c>
      <c r="G125" s="5" t="n">
        <v>0</v>
      </c>
      <c r="H125" s="5" t="n">
        <v>151</v>
      </c>
      <c r="I125" s="5" t="n">
        <v>151</v>
      </c>
      <c r="J125" s="5" t="n">
        <v>329</v>
      </c>
      <c r="K125" s="5" t="n">
        <v>2</v>
      </c>
      <c r="L125" s="5">
        <f>All_Clean[[#This Row], [Migrated]]/All_Clean[[#This Row], [Time in minutes]]</f>
        <v/>
      </c>
    </row>
    <row r="126" ht="18.75" customHeight="1">
      <c r="A126" s="11" t="inlineStr">
        <is>
          <t>Childplace (Foster Care)</t>
        </is>
      </c>
      <c r="B126" s="14" t="n">
        <v>44515</v>
      </c>
      <c r="C126" s="7" t="inlineStr">
        <is>
          <t>FC</t>
        </is>
      </c>
      <c r="D126" s="18" t="inlineStr">
        <is>
          <t>Staff Training</t>
        </is>
      </c>
      <c r="E126" s="7" t="inlineStr">
        <is>
          <t>F_THERAPIST_TRAINING</t>
        </is>
      </c>
      <c r="F126" s="5" t="n">
        <v>16013</v>
      </c>
      <c r="G126" s="5" t="n">
        <v>0</v>
      </c>
      <c r="H126" s="5" t="n">
        <v>527</v>
      </c>
      <c r="I126" s="5" t="n">
        <v>527</v>
      </c>
      <c r="J126" s="5" t="n">
        <v>15486</v>
      </c>
      <c r="K126" s="5" t="n">
        <v>3</v>
      </c>
      <c r="L126" s="5">
        <f>All_Clean[[#This Row], [Migrated]]/All_Clean[[#This Row], [Time in minutes]]</f>
        <v/>
      </c>
    </row>
    <row r="127" ht="18.75" customHeight="1">
      <c r="A127" s="11" t="inlineStr">
        <is>
          <t>Childplace (Residential)</t>
        </is>
      </c>
      <c r="B127" s="14" t="n">
        <v>44515</v>
      </c>
      <c r="C127" s="7" t="inlineStr">
        <is>
          <t>FC</t>
        </is>
      </c>
      <c r="D127" s="18" t="inlineStr">
        <is>
          <t>Clients</t>
        </is>
      </c>
      <c r="E127" s="7" t="inlineStr">
        <is>
          <t>F_CLIENT</t>
        </is>
      </c>
      <c r="F127" s="5" t="n">
        <v>344</v>
      </c>
      <c r="G127" s="5" t="n">
        <v>0</v>
      </c>
      <c r="H127" s="5" t="n">
        <v>344</v>
      </c>
      <c r="I127" s="5" t="n">
        <v>344</v>
      </c>
      <c r="J127" s="5" t="n">
        <v>0</v>
      </c>
      <c r="K127" s="5" t="n">
        <v>9</v>
      </c>
      <c r="L127" s="5">
        <f>All_Clean[[#This Row], [Migrated]]/All_Clean[[#This Row], [Time in minutes]]</f>
        <v/>
      </c>
    </row>
    <row r="128" ht="18.75" customHeight="1">
      <c r="A128" s="11" t="inlineStr">
        <is>
          <t>Childplace (Residential)</t>
        </is>
      </c>
      <c r="B128" s="14" t="n">
        <v>44515</v>
      </c>
      <c r="C128" s="7" t="inlineStr">
        <is>
          <t>FC</t>
        </is>
      </c>
      <c r="D128" s="18" t="inlineStr">
        <is>
          <t>Placements</t>
        </is>
      </c>
      <c r="E128" s="7" t="inlineStr">
        <is>
          <t>F_PLACEMENT</t>
        </is>
      </c>
      <c r="F128" s="5" t="n">
        <v>480</v>
      </c>
      <c r="G128" s="5" t="n">
        <v>0</v>
      </c>
      <c r="H128" s="5" t="n">
        <v>301</v>
      </c>
      <c r="I128" s="5" t="n">
        <v>301</v>
      </c>
      <c r="J128" s="5" t="n">
        <v>179</v>
      </c>
      <c r="K128" s="5" t="n">
        <v>5</v>
      </c>
      <c r="L128" s="5">
        <f>All_Clean[[#This Row], [Migrated]]/All_Clean[[#This Row], [Time in minutes]]</f>
        <v/>
      </c>
    </row>
    <row r="129" ht="18.75" customHeight="1">
      <c r="A129" s="11" t="inlineStr">
        <is>
          <t>Childplace (Residential)</t>
        </is>
      </c>
      <c r="B129" s="14" t="n">
        <v>44515</v>
      </c>
      <c r="C129" s="7" t="inlineStr">
        <is>
          <t>FC</t>
        </is>
      </c>
      <c r="D129" s="18" t="inlineStr">
        <is>
          <t>Medications</t>
        </is>
      </c>
      <c r="E129" s="7" t="inlineStr">
        <is>
          <t>F_MEDICATION</t>
        </is>
      </c>
      <c r="F129" s="5" t="n">
        <v>1602</v>
      </c>
      <c r="G129" s="5" t="n">
        <v>0</v>
      </c>
      <c r="H129" s="5" t="n">
        <v>1600</v>
      </c>
      <c r="I129" s="5" t="n">
        <v>1600</v>
      </c>
      <c r="J129" s="5" t="n">
        <v>2</v>
      </c>
      <c r="K129" s="5" t="n">
        <v>3</v>
      </c>
      <c r="L129" s="5">
        <f>All_Clean[[#This Row], [Migrated]]/All_Clean[[#This Row], [Time in minutes]]</f>
        <v/>
      </c>
    </row>
    <row r="130" ht="18.75" customHeight="1">
      <c r="A130" s="11" t="inlineStr">
        <is>
          <t>Childplace (Residential)</t>
        </is>
      </c>
      <c r="B130" s="14" t="n">
        <v>44515</v>
      </c>
      <c r="C130" s="7" t="inlineStr">
        <is>
          <t>FC</t>
        </is>
      </c>
      <c r="D130" s="18" t="inlineStr">
        <is>
          <t>Goals</t>
        </is>
      </c>
      <c r="E130" s="7" t="inlineStr">
        <is>
          <t>F_GOAL</t>
        </is>
      </c>
      <c r="F130" s="5" t="n">
        <v>3208</v>
      </c>
      <c r="G130" s="5" t="n">
        <v>0</v>
      </c>
      <c r="H130" s="5" t="n">
        <v>2749</v>
      </c>
      <c r="I130" s="5" t="n">
        <v>2749</v>
      </c>
      <c r="J130" s="5" t="n">
        <v>459</v>
      </c>
      <c r="K130" s="5" t="n">
        <v>4</v>
      </c>
      <c r="L130" s="5">
        <f>All_Clean[[#This Row], [Migrated]]/All_Clean[[#This Row], [Time in minutes]]</f>
        <v/>
      </c>
    </row>
    <row r="131" ht="18.75" customHeight="1">
      <c r="A131" s="11" t="inlineStr">
        <is>
          <t>Childplace (Residential)</t>
        </is>
      </c>
      <c r="B131" s="14" t="n">
        <v>44515</v>
      </c>
      <c r="C131" s="7" t="inlineStr">
        <is>
          <t>FC</t>
        </is>
      </c>
      <c r="D131" s="18" t="inlineStr">
        <is>
          <t>ICD</t>
        </is>
      </c>
      <c r="E131" s="7" t="inlineStr">
        <is>
          <t>F_CLIENT</t>
        </is>
      </c>
      <c r="F131" s="5" t="n">
        <v>281</v>
      </c>
      <c r="G131" s="5" t="n">
        <v>0</v>
      </c>
      <c r="H131" s="5" t="n">
        <v>280</v>
      </c>
      <c r="I131" s="5" t="n">
        <v>280</v>
      </c>
      <c r="J131" s="5" t="n">
        <v>1</v>
      </c>
      <c r="K131" s="5" t="n">
        <v>7</v>
      </c>
      <c r="L131" s="5">
        <f>All_Clean[[#This Row], [Migrated]]/All_Clean[[#This Row], [Time in minutes]]</f>
        <v/>
      </c>
    </row>
    <row r="132" ht="18.75" customHeight="1">
      <c r="A132" s="11" t="inlineStr">
        <is>
          <t>Childplace (Residential)</t>
        </is>
      </c>
      <c r="B132" s="14" t="n">
        <v>44515</v>
      </c>
      <c r="C132" s="7" t="inlineStr">
        <is>
          <t>FC</t>
        </is>
      </c>
      <c r="D132" s="18" t="inlineStr">
        <is>
          <t>Staff Training</t>
        </is>
      </c>
      <c r="E132" s="7" t="inlineStr">
        <is>
          <t>F_THERAPIST_TRAINING</t>
        </is>
      </c>
      <c r="F132" s="5" t="n">
        <v>16013</v>
      </c>
      <c r="G132" s="5" t="n">
        <v>0</v>
      </c>
      <c r="H132" s="5" t="n">
        <v>15354</v>
      </c>
      <c r="I132" s="5" t="n">
        <v>15354</v>
      </c>
      <c r="J132" s="5" t="n">
        <v>659</v>
      </c>
      <c r="K132" s="5" t="n">
        <v>28</v>
      </c>
      <c r="L132" s="5">
        <f>All_Clean[[#This Row], [Migrated]]/All_Clean[[#This Row], [Time in minutes]]</f>
        <v/>
      </c>
    </row>
    <row r="133" ht="18.75" customHeight="1">
      <c r="A133" s="11" t="inlineStr">
        <is>
          <t>Childrens Homes of Cleveland City</t>
        </is>
      </c>
      <c r="B133" s="14" t="n">
        <v>44510</v>
      </c>
      <c r="C133" s="7" t="inlineStr">
        <is>
          <t>FC</t>
        </is>
      </c>
      <c r="D133" s="18" t="inlineStr">
        <is>
          <t>Clients</t>
        </is>
      </c>
      <c r="E133" s="7" t="inlineStr">
        <is>
          <t>F_CLIENT</t>
        </is>
      </c>
      <c r="F133" s="5" t="n">
        <v>197</v>
      </c>
      <c r="G133" s="5" t="n">
        <v>0</v>
      </c>
      <c r="H133" s="5" t="n">
        <v>197</v>
      </c>
      <c r="I133" s="5" t="n">
        <v>197</v>
      </c>
      <c r="J133" s="5" t="n">
        <v>0</v>
      </c>
      <c r="K133" s="5" t="n">
        <v>14</v>
      </c>
      <c r="L133" s="5">
        <f>All_Clean[[#This Row], [Migrated]]/All_Clean[[#This Row], [Time in minutes]]</f>
        <v/>
      </c>
    </row>
    <row r="134" ht="18.75" customHeight="1">
      <c r="A134" s="11" t="inlineStr">
        <is>
          <t>Childrens Homes of Cleveland City</t>
        </is>
      </c>
      <c r="B134" s="14" t="n">
        <v>44510</v>
      </c>
      <c r="C134" s="7" t="inlineStr">
        <is>
          <t>FC</t>
        </is>
      </c>
      <c r="D134" s="18" t="inlineStr">
        <is>
          <t>Medications</t>
        </is>
      </c>
      <c r="E134" s="7" t="inlineStr">
        <is>
          <t>F_MEDICATION</t>
        </is>
      </c>
      <c r="F134" s="5" t="n">
        <v>350</v>
      </c>
      <c r="G134" s="5" t="n">
        <v>0</v>
      </c>
      <c r="H134" s="5" t="n">
        <v>344</v>
      </c>
      <c r="I134" s="5" t="n">
        <v>344</v>
      </c>
      <c r="J134" s="5" t="n">
        <v>6</v>
      </c>
      <c r="K134" s="5" t="n">
        <v>3</v>
      </c>
      <c r="L134" s="5">
        <f>All_Clean[[#This Row], [Migrated]]/All_Clean[[#This Row], [Time in minutes]]</f>
        <v/>
      </c>
    </row>
    <row r="135" ht="18.75" customHeight="1">
      <c r="A135" s="11" t="inlineStr">
        <is>
          <t>Childrens Homes of Cleveland City</t>
        </is>
      </c>
      <c r="B135" s="14" t="n">
        <v>44510</v>
      </c>
      <c r="C135" s="7" t="inlineStr">
        <is>
          <t>FC</t>
        </is>
      </c>
      <c r="D135" s="18" t="inlineStr">
        <is>
          <t>Staff Training</t>
        </is>
      </c>
      <c r="E135" s="7" t="inlineStr">
        <is>
          <t>F_THERAPIST_TRAINING</t>
        </is>
      </c>
      <c r="F135" s="5" t="n">
        <v>2432</v>
      </c>
      <c r="G135" s="5" t="n">
        <v>0</v>
      </c>
      <c r="H135" s="5" t="n">
        <v>2381</v>
      </c>
      <c r="I135" s="5" t="n">
        <v>2381</v>
      </c>
      <c r="J135" s="5" t="n">
        <v>51</v>
      </c>
      <c r="K135" s="5" t="n">
        <v>7</v>
      </c>
      <c r="L135" s="5">
        <f>All_Clean[[#This Row], [Migrated]]/All_Clean[[#This Row], [Time in minutes]]</f>
        <v/>
      </c>
    </row>
    <row r="136" ht="18.75" customHeight="1">
      <c r="A136" s="11" t="inlineStr">
        <is>
          <t>Childrens Homes of Cleveland City</t>
        </is>
      </c>
      <c r="B136" s="14" t="n">
        <v>44510</v>
      </c>
      <c r="C136" s="7" t="inlineStr">
        <is>
          <t>GCM</t>
        </is>
      </c>
      <c r="D136" s="18" t="inlineStr">
        <is>
          <t>Clients</t>
        </is>
      </c>
      <c r="E136" s="7" t="inlineStr">
        <is>
          <t>F_CLIENT</t>
        </is>
      </c>
      <c r="F136" s="5" t="n">
        <v>805</v>
      </c>
      <c r="G136" s="5" t="n">
        <v>4</v>
      </c>
      <c r="H136" s="5" t="n">
        <v>801</v>
      </c>
      <c r="I136" s="5" t="n">
        <v>805</v>
      </c>
      <c r="J136" s="5" t="n">
        <v>0</v>
      </c>
      <c r="K136" s="5" t="n">
        <v>4</v>
      </c>
      <c r="L136" s="5">
        <f>All_Clean[[#This Row], [Migrated]]/All_Clean[[#This Row], [Time in minutes]]</f>
        <v/>
      </c>
    </row>
    <row r="137" ht="18.75" customHeight="1">
      <c r="A137" s="11" t="inlineStr">
        <is>
          <t>Journey Home</t>
        </is>
      </c>
      <c r="B137" s="14" t="n">
        <v>44505</v>
      </c>
      <c r="C137" s="7" t="inlineStr">
        <is>
          <t>FC</t>
        </is>
      </c>
      <c r="D137" s="18" t="inlineStr">
        <is>
          <t>Assign Staff &gt; Clients</t>
        </is>
      </c>
      <c r="E137" s="7" t="inlineStr">
        <is>
          <t>F_CLIENT</t>
        </is>
      </c>
      <c r="F137" s="5" t="n">
        <v>171</v>
      </c>
      <c r="G137" s="5" t="n">
        <v>0</v>
      </c>
      <c r="H137" s="5" t="n">
        <v>166</v>
      </c>
      <c r="I137" s="5" t="n">
        <v>166</v>
      </c>
      <c r="J137" s="5" t="n">
        <v>5</v>
      </c>
      <c r="K137" s="5" t="n">
        <v>5</v>
      </c>
      <c r="L137" s="5">
        <f>All_Clean[[#This Row], [Migrated]]/All_Clean[[#This Row], [Time in minutes]]</f>
        <v/>
      </c>
    </row>
    <row r="138" ht="18.75" customHeight="1">
      <c r="A138" s="11" t="inlineStr">
        <is>
          <t>Journey Home</t>
        </is>
      </c>
      <c r="B138" s="14" t="n">
        <v>44505</v>
      </c>
      <c r="C138" s="7" t="inlineStr">
        <is>
          <t>FC</t>
        </is>
      </c>
      <c r="D138" s="18" t="inlineStr">
        <is>
          <t>Placements</t>
        </is>
      </c>
      <c r="E138" s="7" t="inlineStr">
        <is>
          <t>F_PLACEMENT</t>
        </is>
      </c>
      <c r="F138" s="5" t="n">
        <v>452</v>
      </c>
      <c r="G138" s="5" t="n">
        <v>0</v>
      </c>
      <c r="H138" s="5" t="n">
        <v>382</v>
      </c>
      <c r="I138" s="5" t="n">
        <v>382</v>
      </c>
      <c r="J138" s="5" t="n">
        <v>70</v>
      </c>
      <c r="K138" s="5" t="n">
        <v>7</v>
      </c>
      <c r="L138" s="5">
        <f>All_Clean[[#This Row], [Migrated]]/All_Clean[[#This Row], [Time in minutes]]</f>
        <v/>
      </c>
    </row>
    <row r="139" ht="18.75" customHeight="1">
      <c r="A139" s="11" t="inlineStr">
        <is>
          <t>Journey Home</t>
        </is>
      </c>
      <c r="B139" s="14" t="n">
        <v>44505</v>
      </c>
      <c r="C139" s="7" t="inlineStr">
        <is>
          <t>FC</t>
        </is>
      </c>
      <c r="D139" s="18" t="inlineStr">
        <is>
          <t>Medications</t>
        </is>
      </c>
      <c r="E139" s="7" t="inlineStr">
        <is>
          <t>F_MEDICATION</t>
        </is>
      </c>
      <c r="F139" s="5" t="n">
        <v>182</v>
      </c>
      <c r="G139" s="5" t="n">
        <v>0</v>
      </c>
      <c r="H139" s="5" t="n">
        <v>178</v>
      </c>
      <c r="I139" s="5" t="n">
        <v>178</v>
      </c>
      <c r="J139" s="5" t="n">
        <v>4</v>
      </c>
      <c r="K139" s="5" t="n">
        <v>2</v>
      </c>
      <c r="L139" s="5">
        <f>All_Clean[[#This Row], [Migrated]]/All_Clean[[#This Row], [Time in minutes]]</f>
        <v/>
      </c>
    </row>
    <row r="140" ht="18.75" customHeight="1">
      <c r="A140" s="11" t="inlineStr">
        <is>
          <t>Journey Home</t>
        </is>
      </c>
      <c r="B140" s="14" t="n">
        <v>44505</v>
      </c>
      <c r="C140" s="7" t="inlineStr">
        <is>
          <t>FC</t>
        </is>
      </c>
      <c r="D140" s="18" t="inlineStr">
        <is>
          <t>Case People</t>
        </is>
      </c>
      <c r="E140" s="7" t="inlineStr">
        <is>
          <t>F_RELATIONSHIP</t>
        </is>
      </c>
      <c r="F140" s="5" t="n">
        <v>241</v>
      </c>
      <c r="G140" s="5" t="n">
        <v>0</v>
      </c>
      <c r="H140" s="5" t="n">
        <v>237</v>
      </c>
      <c r="I140" s="5" t="n">
        <v>237</v>
      </c>
      <c r="J140" s="5" t="n">
        <v>4</v>
      </c>
      <c r="K140" s="5" t="n">
        <v>2</v>
      </c>
      <c r="L140" s="5">
        <f>All_Clean[[#This Row], [Migrated]]/All_Clean[[#This Row], [Time in minutes]]</f>
        <v/>
      </c>
    </row>
    <row r="141" ht="18.75" customHeight="1">
      <c r="A141" s="11" t="inlineStr">
        <is>
          <t>Journey Home</t>
        </is>
      </c>
      <c r="B141" s="14" t="n">
        <v>44505</v>
      </c>
      <c r="C141" s="7" t="inlineStr">
        <is>
          <t>FC</t>
        </is>
      </c>
      <c r="D141" s="18" t="inlineStr">
        <is>
          <t>Professionals to Add…</t>
        </is>
      </c>
      <c r="E141" s="7" t="inlineStr">
        <is>
          <t>F_CONTACT</t>
        </is>
      </c>
      <c r="F141" s="5" t="n">
        <v>152</v>
      </c>
      <c r="G141" s="5" t="n">
        <v>0</v>
      </c>
      <c r="H141" s="5" t="n">
        <v>152</v>
      </c>
      <c r="I141" s="5" t="n">
        <v>152</v>
      </c>
      <c r="J141" s="5" t="n">
        <v>0</v>
      </c>
      <c r="K141" s="5" t="n">
        <v>2</v>
      </c>
      <c r="L141" s="5">
        <f>All_Clean[[#This Row], [Migrated]]/All_Clean[[#This Row], [Time in minutes]]</f>
        <v/>
      </c>
    </row>
    <row r="142" ht="18.75" customHeight="1">
      <c r="A142" s="11" t="inlineStr">
        <is>
          <t>Journey Home</t>
        </is>
      </c>
      <c r="B142" s="14" t="n">
        <v>44505</v>
      </c>
      <c r="C142" s="7" t="inlineStr">
        <is>
          <t>FC</t>
        </is>
      </c>
      <c r="D142" s="18" t="inlineStr">
        <is>
          <t>Clients</t>
        </is>
      </c>
      <c r="E142" s="7" t="inlineStr">
        <is>
          <t>F_CLIENT</t>
        </is>
      </c>
      <c r="F142" s="5" t="n">
        <v>388</v>
      </c>
      <c r="G142" s="5" t="n">
        <v>8</v>
      </c>
      <c r="H142" s="5" t="n">
        <v>380</v>
      </c>
      <c r="I142" s="5" t="n">
        <v>388</v>
      </c>
      <c r="J142" s="5" t="n">
        <v>0</v>
      </c>
      <c r="K142" s="5" t="n">
        <v>9</v>
      </c>
      <c r="L142" s="5">
        <f>All_Clean[[#This Row], [Migrated]]/All_Clean[[#This Row], [Time in minutes]]</f>
        <v/>
      </c>
    </row>
    <row r="143" ht="18.75" customHeight="1">
      <c r="A143" s="11" t="inlineStr">
        <is>
          <t>Florence Crittenton</t>
        </is>
      </c>
      <c r="B143" s="14" t="n">
        <v>44501</v>
      </c>
      <c r="C143" s="7" t="inlineStr">
        <is>
          <t>FC</t>
        </is>
      </c>
      <c r="D143" s="18" t="inlineStr">
        <is>
          <t>Clients</t>
        </is>
      </c>
      <c r="E143" s="7" t="inlineStr">
        <is>
          <t>F_CLIENT</t>
        </is>
      </c>
      <c r="F143" s="5" t="n">
        <v>263</v>
      </c>
      <c r="G143" s="5" t="n">
        <v>0</v>
      </c>
      <c r="H143" s="5" t="n">
        <v>263</v>
      </c>
      <c r="I143" s="5" t="n">
        <v>263</v>
      </c>
      <c r="J143" s="5" t="n">
        <v>0</v>
      </c>
      <c r="K143" s="5" t="n">
        <v>48</v>
      </c>
      <c r="L143" s="5">
        <f>All_Clean[[#This Row], [Migrated]]/All_Clean[[#This Row], [Time in minutes]]</f>
        <v/>
      </c>
    </row>
    <row r="144" ht="18.75" customHeight="1">
      <c r="A144" s="11" t="inlineStr">
        <is>
          <t>Florence Crittenton</t>
        </is>
      </c>
      <c r="B144" s="14" t="n">
        <v>44501</v>
      </c>
      <c r="C144" s="7" t="inlineStr">
        <is>
          <t>FC</t>
        </is>
      </c>
      <c r="D144" s="18" t="inlineStr">
        <is>
          <t>Assign Staff &gt; Clients</t>
        </is>
      </c>
      <c r="E144" s="7" t="inlineStr">
        <is>
          <t>F_CLIENT</t>
        </is>
      </c>
      <c r="F144" s="5" t="n">
        <v>39</v>
      </c>
      <c r="G144" s="5" t="n">
        <v>0</v>
      </c>
      <c r="H144" s="5" t="n">
        <v>35</v>
      </c>
      <c r="I144" s="5" t="n">
        <v>35</v>
      </c>
      <c r="J144" s="5" t="n">
        <v>4</v>
      </c>
      <c r="K144" s="5" t="n">
        <v>11</v>
      </c>
      <c r="L144" s="5">
        <f>All_Clean[[#This Row], [Migrated]]/All_Clean[[#This Row], [Time in minutes]]</f>
        <v/>
      </c>
    </row>
    <row r="145" ht="18.75" customHeight="1">
      <c r="A145" s="11" t="inlineStr">
        <is>
          <t>Florence Crittenton</t>
        </is>
      </c>
      <c r="B145" s="14" t="n">
        <v>44501</v>
      </c>
      <c r="C145" s="7" t="inlineStr">
        <is>
          <t>FC</t>
        </is>
      </c>
      <c r="D145" s="18" t="inlineStr">
        <is>
          <t>Placements</t>
        </is>
      </c>
      <c r="E145" s="7" t="inlineStr">
        <is>
          <t>F_PLACEMENT</t>
        </is>
      </c>
      <c r="F145" s="5" t="n">
        <v>268</v>
      </c>
      <c r="G145" s="5" t="n">
        <v>0</v>
      </c>
      <c r="H145" s="5" t="n">
        <v>261</v>
      </c>
      <c r="I145" s="5" t="n">
        <v>261</v>
      </c>
      <c r="J145" s="5" t="n">
        <v>7</v>
      </c>
      <c r="K145" s="5" t="n">
        <v>13</v>
      </c>
      <c r="L145" s="5">
        <f>All_Clean[[#This Row], [Migrated]]/All_Clean[[#This Row], [Time in minutes]]</f>
        <v/>
      </c>
    </row>
    <row r="146" ht="18.75" customHeight="1">
      <c r="A146" s="11" t="inlineStr">
        <is>
          <t>SE Childrens Home</t>
        </is>
      </c>
      <c r="B146" s="14" t="n">
        <v>44497</v>
      </c>
      <c r="C146" s="7" t="inlineStr">
        <is>
          <t>FC</t>
        </is>
      </c>
      <c r="D146" s="18" t="inlineStr">
        <is>
          <t>Clients</t>
        </is>
      </c>
      <c r="E146" s="7" t="inlineStr">
        <is>
          <t>F_CLIENT</t>
        </is>
      </c>
      <c r="F146" s="5" t="n">
        <v>112</v>
      </c>
      <c r="G146" s="5" t="n">
        <v>0</v>
      </c>
      <c r="H146" s="5" t="n">
        <v>112</v>
      </c>
      <c r="I146" s="5" t="n">
        <v>112</v>
      </c>
      <c r="J146" s="5" t="n">
        <v>0</v>
      </c>
      <c r="K146" s="5" t="n">
        <v>3</v>
      </c>
      <c r="L146" s="5">
        <f>All_Clean[[#This Row], [Migrated]]/All_Clean[[#This Row], [Time in minutes]]</f>
        <v/>
      </c>
    </row>
    <row r="147" ht="18.75" customHeight="1">
      <c r="A147" s="11" t="inlineStr">
        <is>
          <t>SE Childrens Home</t>
        </is>
      </c>
      <c r="B147" s="14" t="n">
        <v>44497</v>
      </c>
      <c r="C147" s="7" t="inlineStr">
        <is>
          <t>FC</t>
        </is>
      </c>
      <c r="D147" s="18" t="inlineStr">
        <is>
          <t>Placements</t>
        </is>
      </c>
      <c r="E147" s="7" t="inlineStr">
        <is>
          <t>F_PLACEMENT</t>
        </is>
      </c>
      <c r="F147" s="5" t="n">
        <v>112</v>
      </c>
      <c r="G147" s="5" t="n">
        <v>0</v>
      </c>
      <c r="H147" s="5" t="n">
        <v>119</v>
      </c>
      <c r="I147" s="5" t="n">
        <v>119</v>
      </c>
      <c r="J147" s="5" t="n">
        <v>-7</v>
      </c>
      <c r="K147" s="5" t="n">
        <v>2</v>
      </c>
      <c r="L147" s="5">
        <f>All_Clean[[#This Row], [Migrated]]/All_Clean[[#This Row], [Time in minutes]]</f>
        <v/>
      </c>
    </row>
    <row r="148" ht="18.75" customHeight="1">
      <c r="A148" s="11" t="inlineStr">
        <is>
          <t>SE Childrens Home</t>
        </is>
      </c>
      <c r="B148" s="14" t="n">
        <v>44497</v>
      </c>
      <c r="C148" s="7" t="inlineStr">
        <is>
          <t>FC</t>
        </is>
      </c>
      <c r="D148" s="18" t="inlineStr">
        <is>
          <t>ICD</t>
        </is>
      </c>
      <c r="E148" s="7" t="inlineStr">
        <is>
          <t>F_CLIENT</t>
        </is>
      </c>
      <c r="F148" s="5" t="n">
        <v>29</v>
      </c>
      <c r="G148" s="5" t="n">
        <v>0</v>
      </c>
      <c r="H148" s="5" t="n">
        <v>29</v>
      </c>
      <c r="I148" s="5" t="n">
        <v>29</v>
      </c>
      <c r="J148" s="5" t="n">
        <v>0</v>
      </c>
      <c r="K148" s="5" t="n">
        <v>2</v>
      </c>
      <c r="L148" s="5">
        <f>All_Clean[[#This Row], [Migrated]]/All_Clean[[#This Row], [Time in minutes]]</f>
        <v/>
      </c>
    </row>
    <row r="149" ht="18.75" customHeight="1">
      <c r="A149" s="11" t="inlineStr">
        <is>
          <t>High Sky Foster Care</t>
        </is>
      </c>
      <c r="B149" s="14" t="n">
        <v>44478</v>
      </c>
      <c r="C149" s="7" t="inlineStr">
        <is>
          <t>FC</t>
        </is>
      </c>
      <c r="D149" s="18" t="inlineStr">
        <is>
          <t>Clients</t>
        </is>
      </c>
      <c r="E149" s="7" t="inlineStr">
        <is>
          <t>F_CLIENT</t>
        </is>
      </c>
      <c r="F149" s="5" t="n">
        <v>1493</v>
      </c>
      <c r="G149" s="5" t="n">
        <v>0</v>
      </c>
      <c r="H149" s="5" t="n">
        <v>1493</v>
      </c>
      <c r="I149" s="5" t="n">
        <v>1493</v>
      </c>
      <c r="J149" s="5" t="n">
        <v>0</v>
      </c>
      <c r="K149" s="5" t="n">
        <v>40</v>
      </c>
      <c r="L149" s="5">
        <f>All_Clean[[#This Row], [Migrated]]/All_Clean[[#This Row], [Time in minutes]]</f>
        <v/>
      </c>
    </row>
    <row r="150" ht="18.75" customHeight="1">
      <c r="A150" s="11" t="inlineStr">
        <is>
          <t>High Sky Foster Care</t>
        </is>
      </c>
      <c r="B150" s="14" t="n">
        <v>44478</v>
      </c>
      <c r="C150" s="7" t="inlineStr">
        <is>
          <t>FC</t>
        </is>
      </c>
      <c r="D150" s="18" t="inlineStr">
        <is>
          <t>Placements</t>
        </is>
      </c>
      <c r="E150" s="7" t="inlineStr">
        <is>
          <t>F_PLACEMENT</t>
        </is>
      </c>
      <c r="F150" s="5" t="n">
        <v>3712</v>
      </c>
      <c r="G150" s="5" t="n">
        <v>0</v>
      </c>
      <c r="H150" s="5" t="n">
        <v>3145</v>
      </c>
      <c r="I150" s="5" t="n">
        <v>3145</v>
      </c>
      <c r="J150" s="5" t="n">
        <v>567</v>
      </c>
      <c r="K150" s="5" t="n">
        <v>53</v>
      </c>
      <c r="L150" s="5">
        <f>All_Clean[[#This Row], [Migrated]]/All_Clean[[#This Row], [Time in minutes]]</f>
        <v/>
      </c>
    </row>
    <row r="151" ht="18.75" customHeight="1">
      <c r="A151" s="11" t="inlineStr">
        <is>
          <t>One More Child (FS)</t>
        </is>
      </c>
      <c r="B151" s="14" t="n">
        <v>44475</v>
      </c>
      <c r="C151" s="7" t="inlineStr">
        <is>
          <t>GCM</t>
        </is>
      </c>
      <c r="D151" s="18" t="inlineStr">
        <is>
          <t>Families</t>
        </is>
      </c>
      <c r="E151" s="7" t="inlineStr">
        <is>
          <t>F_CLIENT</t>
        </is>
      </c>
      <c r="F151" s="5" t="n">
        <v>678</v>
      </c>
      <c r="G151" s="5" t="n">
        <v>9</v>
      </c>
      <c r="H151" s="5" t="n">
        <v>669</v>
      </c>
      <c r="I151" s="5" t="n">
        <v>678</v>
      </c>
      <c r="J151" s="5" t="n">
        <v>0</v>
      </c>
      <c r="K151" s="5" t="n">
        <v>3</v>
      </c>
      <c r="L151" s="5">
        <f>All_Clean[[#This Row], [Migrated]]/All_Clean[[#This Row], [Time in minutes]]</f>
        <v/>
      </c>
    </row>
    <row r="152" ht="18.75" customHeight="1">
      <c r="A152" s="11" t="inlineStr">
        <is>
          <t>Casa de Esperanza (Clients)</t>
        </is>
      </c>
      <c r="B152" s="14" t="n">
        <v>44474</v>
      </c>
      <c r="C152" s="7" t="inlineStr">
        <is>
          <t>FC</t>
        </is>
      </c>
      <c r="D152" s="18" t="inlineStr">
        <is>
          <t>Clients</t>
        </is>
      </c>
      <c r="E152" s="7" t="inlineStr">
        <is>
          <t>F_CLIENT</t>
        </is>
      </c>
      <c r="F152" s="5" t="n">
        <v>469</v>
      </c>
      <c r="G152" s="5" t="n">
        <v>0</v>
      </c>
      <c r="H152" s="5" t="n">
        <v>469</v>
      </c>
      <c r="I152" s="5" t="n">
        <v>469</v>
      </c>
      <c r="J152" s="5" t="n">
        <v>0</v>
      </c>
      <c r="K152" s="5" t="n">
        <v>12</v>
      </c>
      <c r="L152" s="5">
        <f>All_Clean[[#This Row], [Migrated]]/All_Clean[[#This Row], [Time in minutes]]</f>
        <v/>
      </c>
    </row>
    <row r="153" ht="18.75" customHeight="1">
      <c r="A153" s="11" t="inlineStr">
        <is>
          <t>Casa de Esperanza (Clients)</t>
        </is>
      </c>
      <c r="B153" s="14" t="n">
        <v>44474</v>
      </c>
      <c r="C153" s="7" t="inlineStr">
        <is>
          <t>FC</t>
        </is>
      </c>
      <c r="D153" s="18" t="inlineStr">
        <is>
          <t>Assign Staff &gt; Clients</t>
        </is>
      </c>
      <c r="E153" s="7" t="inlineStr">
        <is>
          <t>F_CLIENT</t>
        </is>
      </c>
      <c r="F153" s="5" t="n">
        <v>502</v>
      </c>
      <c r="G153" s="5" t="n">
        <v>0</v>
      </c>
      <c r="H153" s="5" t="n">
        <v>254</v>
      </c>
      <c r="I153" s="5" t="n">
        <v>254</v>
      </c>
      <c r="J153" s="5" t="n">
        <v>248</v>
      </c>
      <c r="K153" s="5" t="n">
        <v>14</v>
      </c>
      <c r="L153" s="5">
        <f>All_Clean[[#This Row], [Migrated]]/All_Clean[[#This Row], [Time in minutes]]</f>
        <v/>
      </c>
    </row>
    <row r="154" ht="18.75" customHeight="1">
      <c r="A154" s="11" t="inlineStr">
        <is>
          <t>Casa de Esperanza (Clients)</t>
        </is>
      </c>
      <c r="B154" s="14" t="n">
        <v>44474</v>
      </c>
      <c r="C154" s="7" t="inlineStr">
        <is>
          <t>FC</t>
        </is>
      </c>
      <c r="D154" s="18" t="inlineStr">
        <is>
          <t>Placements</t>
        </is>
      </c>
      <c r="E154" s="7" t="inlineStr">
        <is>
          <t>F_PLACEMENT</t>
        </is>
      </c>
      <c r="F154" s="5" t="n">
        <v>821</v>
      </c>
      <c r="G154" s="5" t="n">
        <v>0</v>
      </c>
      <c r="H154" s="5" t="n">
        <v>542</v>
      </c>
      <c r="I154" s="5" t="n">
        <v>542</v>
      </c>
      <c r="J154" s="5" t="n">
        <v>279</v>
      </c>
      <c r="K154" s="5" t="n">
        <v>8</v>
      </c>
      <c r="L154" s="5">
        <f>All_Clean[[#This Row], [Migrated]]/All_Clean[[#This Row], [Time in minutes]]</f>
        <v/>
      </c>
    </row>
    <row r="155" ht="18.75" customHeight="1">
      <c r="A155" s="11" t="inlineStr">
        <is>
          <t>Casa de Esperanza (Clients: Adoption)</t>
        </is>
      </c>
      <c r="B155" s="14" t="n">
        <v>44474</v>
      </c>
      <c r="C155" s="7" t="inlineStr">
        <is>
          <t>FC</t>
        </is>
      </c>
      <c r="D155" s="18" t="inlineStr">
        <is>
          <t>Assign Staff &gt; Clients</t>
        </is>
      </c>
      <c r="E155" s="7" t="inlineStr">
        <is>
          <t>F_CLIENT</t>
        </is>
      </c>
      <c r="F155" s="5" t="n">
        <v>502</v>
      </c>
      <c r="G155" s="5" t="n">
        <v>0</v>
      </c>
      <c r="H155" s="5" t="n">
        <v>254</v>
      </c>
      <c r="I155" s="5" t="n">
        <v>254</v>
      </c>
      <c r="J155" s="5" t="n">
        <v>248</v>
      </c>
      <c r="K155" s="5" t="n">
        <v>9</v>
      </c>
      <c r="L155" s="5">
        <f>All_Clean[[#This Row], [Migrated]]/All_Clean[[#This Row], [Time in minutes]]</f>
        <v/>
      </c>
    </row>
    <row r="156" ht="18.75" customHeight="1">
      <c r="A156" s="11" t="inlineStr">
        <is>
          <t>Casa de Esperanza (Clients: Adoption)</t>
        </is>
      </c>
      <c r="B156" s="14" t="n">
        <v>44474</v>
      </c>
      <c r="C156" s="7" t="inlineStr">
        <is>
          <t>FC</t>
        </is>
      </c>
      <c r="D156" s="18" t="inlineStr">
        <is>
          <t>Staff Training</t>
        </is>
      </c>
      <c r="E156" s="7" t="inlineStr">
        <is>
          <t>F_THERAPIST_TRAINING</t>
        </is>
      </c>
      <c r="F156" s="5" t="n">
        <v>2568</v>
      </c>
      <c r="G156" s="5" t="n">
        <v>0</v>
      </c>
      <c r="H156" s="5" t="n">
        <v>375</v>
      </c>
      <c r="I156" s="5" t="n">
        <v>375</v>
      </c>
      <c r="J156" s="5" t="n">
        <v>2193</v>
      </c>
      <c r="K156" s="5" t="n">
        <v>2</v>
      </c>
      <c r="L156" s="5">
        <f>All_Clean[[#This Row], [Migrated]]/All_Clean[[#This Row], [Time in minutes]]</f>
        <v/>
      </c>
    </row>
    <row r="157" ht="18.75" customHeight="1">
      <c r="A157" s="11" t="inlineStr">
        <is>
          <t>Casa de Esperanza (Families)</t>
        </is>
      </c>
      <c r="B157" s="14" t="n">
        <v>44474</v>
      </c>
      <c r="C157" s="7" t="inlineStr">
        <is>
          <t>FC</t>
        </is>
      </c>
      <c r="D157" s="18" t="inlineStr">
        <is>
          <t>Families</t>
        </is>
      </c>
      <c r="E157" s="7" t="inlineStr">
        <is>
          <t>F_CLIENT</t>
        </is>
      </c>
      <c r="F157" s="5" t="n">
        <v>170</v>
      </c>
      <c r="G157" s="5" t="n">
        <v>0</v>
      </c>
      <c r="H157" s="5" t="n">
        <v>170</v>
      </c>
      <c r="I157" s="5" t="n">
        <v>170</v>
      </c>
      <c r="J157" s="5" t="n">
        <v>0</v>
      </c>
      <c r="K157" s="5" t="n">
        <v>4</v>
      </c>
      <c r="L157" s="5">
        <f>All_Clean[[#This Row], [Migrated]]/All_Clean[[#This Row], [Time in minutes]]</f>
        <v/>
      </c>
    </row>
    <row r="158" ht="18.75" customHeight="1">
      <c r="A158" s="11" t="inlineStr">
        <is>
          <t>Casa de Esperanza (Families)</t>
        </is>
      </c>
      <c r="B158" s="14" t="n">
        <v>44474</v>
      </c>
      <c r="C158" s="7" t="inlineStr">
        <is>
          <t>FC</t>
        </is>
      </c>
      <c r="D158" s="18" t="inlineStr">
        <is>
          <t>Assign Staff &gt; Families</t>
        </is>
      </c>
      <c r="E158" s="7" t="inlineStr">
        <is>
          <t>F_CLIENT</t>
        </is>
      </c>
      <c r="F158" s="5" t="n">
        <v>502</v>
      </c>
      <c r="G158" s="5" t="n">
        <v>0</v>
      </c>
      <c r="H158" s="5" t="n">
        <v>254</v>
      </c>
      <c r="I158" s="5" t="n">
        <v>254</v>
      </c>
      <c r="J158" s="5" t="n">
        <v>248</v>
      </c>
      <c r="K158" s="5" t="n">
        <v>9</v>
      </c>
      <c r="L158" s="5">
        <f>All_Clean[[#This Row], [Migrated]]/All_Clean[[#This Row], [Time in minutes]]</f>
        <v/>
      </c>
    </row>
    <row r="159" ht="18.75" customHeight="1">
      <c r="A159" s="11" t="inlineStr">
        <is>
          <t>Casa de Esperanza (Families)</t>
        </is>
      </c>
      <c r="B159" s="14" t="n">
        <v>44474</v>
      </c>
      <c r="C159" s="7" t="inlineStr">
        <is>
          <t>FC</t>
        </is>
      </c>
      <c r="D159" s="18" t="inlineStr">
        <is>
          <t>Placements</t>
        </is>
      </c>
      <c r="E159" s="7" t="inlineStr">
        <is>
          <t>F_PLACEMENT</t>
        </is>
      </c>
      <c r="F159" s="5" t="n">
        <v>821</v>
      </c>
      <c r="G159" s="5" t="n">
        <v>0</v>
      </c>
      <c r="H159" s="5" t="n">
        <v>542</v>
      </c>
      <c r="I159" s="5" t="n">
        <v>542</v>
      </c>
      <c r="J159" s="5" t="n">
        <v>279</v>
      </c>
      <c r="K159" s="5" t="n">
        <v>9</v>
      </c>
      <c r="L159" s="5">
        <f>All_Clean[[#This Row], [Migrated]]/All_Clean[[#This Row], [Time in minutes]]</f>
        <v/>
      </c>
    </row>
    <row r="160" ht="18.75" customHeight="1">
      <c r="A160" s="11" t="inlineStr">
        <is>
          <t>Casa de Esperanza (Families)</t>
        </is>
      </c>
      <c r="B160" s="14" t="n">
        <v>44474</v>
      </c>
      <c r="C160" s="7" t="inlineStr">
        <is>
          <t>GCM</t>
        </is>
      </c>
      <c r="D160" s="18" t="inlineStr">
        <is>
          <t>Clients</t>
        </is>
      </c>
      <c r="E160" s="7" t="inlineStr">
        <is>
          <t>F_CLIENT</t>
        </is>
      </c>
      <c r="F160" s="5" t="n">
        <v>180</v>
      </c>
      <c r="G160" s="5" t="n">
        <v>1</v>
      </c>
      <c r="H160" s="5" t="n">
        <v>179</v>
      </c>
      <c r="I160" s="5" t="n">
        <v>180</v>
      </c>
      <c r="J160" s="5" t="n">
        <v>0</v>
      </c>
      <c r="K160" s="5" t="n">
        <v>2</v>
      </c>
      <c r="L160" s="5">
        <f>All_Clean[[#This Row], [Migrated]]/All_Clean[[#This Row], [Time in minutes]]</f>
        <v/>
      </c>
    </row>
    <row r="161" ht="18.75" customHeight="1">
      <c r="A161" s="11" t="inlineStr">
        <is>
          <t>Childrens Guild (TFC)</t>
        </is>
      </c>
      <c r="B161" s="14" t="n">
        <v>44474</v>
      </c>
      <c r="C161" s="7" t="inlineStr">
        <is>
          <t>FC</t>
        </is>
      </c>
      <c r="D161" s="18" t="inlineStr">
        <is>
          <t>Clients</t>
        </is>
      </c>
      <c r="E161" s="7" t="inlineStr">
        <is>
          <t>F_CLIENT</t>
        </is>
      </c>
      <c r="F161" s="5" t="n">
        <v>2628</v>
      </c>
      <c r="G161" s="5" t="n">
        <v>0</v>
      </c>
      <c r="H161" s="5" t="n">
        <v>2628</v>
      </c>
      <c r="I161" s="5" t="n">
        <v>2628</v>
      </c>
      <c r="J161" s="5" t="n">
        <v>0</v>
      </c>
      <c r="K161" s="5" t="n">
        <v>19</v>
      </c>
      <c r="L161" s="5">
        <f>All_Clean[[#This Row], [Migrated]]/All_Clean[[#This Row], [Time in minutes]]</f>
        <v/>
      </c>
    </row>
    <row r="162" ht="18.75" customHeight="1">
      <c r="A162" s="11" t="inlineStr">
        <is>
          <t>Childrens Guild (TFC)</t>
        </is>
      </c>
      <c r="B162" s="14" t="n">
        <v>44474</v>
      </c>
      <c r="C162" s="7" t="inlineStr">
        <is>
          <t>FC</t>
        </is>
      </c>
      <c r="D162" s="18" t="inlineStr">
        <is>
          <t>Homes</t>
        </is>
      </c>
      <c r="E162" s="7" t="inlineStr">
        <is>
          <t>F_PROVIDER</t>
        </is>
      </c>
      <c r="F162" s="5" t="n">
        <v>373</v>
      </c>
      <c r="G162" s="5" t="n">
        <v>0</v>
      </c>
      <c r="H162" s="5" t="n">
        <v>373</v>
      </c>
      <c r="I162" s="5" t="n">
        <v>373</v>
      </c>
      <c r="J162" s="5" t="n">
        <v>0</v>
      </c>
      <c r="K162" s="5" t="n">
        <v>2</v>
      </c>
      <c r="L162" s="5">
        <f>All_Clean[[#This Row], [Migrated]]/All_Clean[[#This Row], [Time in minutes]]</f>
        <v/>
      </c>
    </row>
    <row r="163" ht="18.75" customHeight="1">
      <c r="A163" s="11" t="inlineStr">
        <is>
          <t>Childrens Guild (TFC)</t>
        </is>
      </c>
      <c r="B163" s="14" t="n">
        <v>44474</v>
      </c>
      <c r="C163" s="7" t="inlineStr">
        <is>
          <t>FC</t>
        </is>
      </c>
      <c r="D163" s="18" t="inlineStr">
        <is>
          <t>Placements</t>
        </is>
      </c>
      <c r="E163" s="7" t="inlineStr">
        <is>
          <t>F_PLACEMENT</t>
        </is>
      </c>
      <c r="F163" s="5" t="n">
        <v>1032</v>
      </c>
      <c r="G163" s="5" t="n">
        <v>0</v>
      </c>
      <c r="H163" s="5" t="n">
        <v>780</v>
      </c>
      <c r="I163" s="5" t="n">
        <v>780</v>
      </c>
      <c r="J163" s="5" t="n">
        <v>252</v>
      </c>
      <c r="K163" s="5" t="n">
        <v>14</v>
      </c>
      <c r="L163" s="5">
        <f>All_Clean[[#This Row], [Migrated]]/All_Clean[[#This Row], [Time in minutes]]</f>
        <v/>
      </c>
    </row>
    <row r="164" ht="18.75" customHeight="1">
      <c r="A164" s="11" t="inlineStr">
        <is>
          <t>Childrens Guild (TFC)</t>
        </is>
      </c>
      <c r="B164" s="14" t="n">
        <v>44474</v>
      </c>
      <c r="C164" s="7" t="inlineStr">
        <is>
          <t>FC</t>
        </is>
      </c>
      <c r="D164" s="18" t="inlineStr">
        <is>
          <t>Medications</t>
        </is>
      </c>
      <c r="E164" s="7" t="inlineStr">
        <is>
          <t>F_MEDICATION</t>
        </is>
      </c>
      <c r="F164" s="5" t="n">
        <v>909</v>
      </c>
      <c r="G164" s="5" t="n">
        <v>0</v>
      </c>
      <c r="H164" s="5" t="n">
        <v>898</v>
      </c>
      <c r="I164" s="5" t="n">
        <v>898</v>
      </c>
      <c r="J164" s="5" t="n">
        <v>11</v>
      </c>
      <c r="K164" s="5" t="n">
        <v>4</v>
      </c>
      <c r="L164" s="5">
        <f>All_Clean[[#This Row], [Migrated]]/All_Clean[[#This Row], [Time in minutes]]</f>
        <v/>
      </c>
    </row>
    <row r="165" ht="18.75" customHeight="1">
      <c r="A165" s="11" t="inlineStr">
        <is>
          <t>Childrens Guild (TFC)</t>
        </is>
      </c>
      <c r="B165" s="14" t="n">
        <v>44474</v>
      </c>
      <c r="C165" s="7" t="inlineStr">
        <is>
          <t>FC</t>
        </is>
      </c>
      <c r="D165" s="18" t="inlineStr">
        <is>
          <t>ICD</t>
        </is>
      </c>
      <c r="E165" s="7" t="inlineStr">
        <is>
          <t>F_CLIENT</t>
        </is>
      </c>
      <c r="F165" s="5" t="n">
        <v>440</v>
      </c>
      <c r="G165" s="5" t="n">
        <v>0</v>
      </c>
      <c r="H165" s="5" t="n">
        <v>433</v>
      </c>
      <c r="I165" s="5" t="n">
        <v>433</v>
      </c>
      <c r="J165" s="5" t="n">
        <v>7</v>
      </c>
      <c r="K165" s="5" t="n">
        <v>14</v>
      </c>
      <c r="L165" s="5">
        <f>All_Clean[[#This Row], [Migrated]]/All_Clean[[#This Row], [Time in minutes]]</f>
        <v/>
      </c>
    </row>
    <row r="166" ht="18.75" customHeight="1">
      <c r="A166" s="11" t="inlineStr">
        <is>
          <t>Childrens Guild (TFC)</t>
        </is>
      </c>
      <c r="B166" s="14" t="n">
        <v>44474</v>
      </c>
      <c r="C166" s="7" t="inlineStr">
        <is>
          <t>FC</t>
        </is>
      </c>
      <c r="D166" s="18" t="inlineStr">
        <is>
          <t>Case People</t>
        </is>
      </c>
      <c r="E166" s="7" t="inlineStr">
        <is>
          <t>F_RELATIONSHIP</t>
        </is>
      </c>
      <c r="F166" s="5" t="n">
        <v>468</v>
      </c>
      <c r="G166" s="5" t="n">
        <v>0</v>
      </c>
      <c r="H166" s="5" t="n">
        <v>462</v>
      </c>
      <c r="I166" s="5" t="n">
        <v>462</v>
      </c>
      <c r="J166" s="5" t="n">
        <v>6</v>
      </c>
      <c r="K166" s="5" t="n">
        <v>3</v>
      </c>
      <c r="L166" s="5">
        <f>All_Clean[[#This Row], [Migrated]]/All_Clean[[#This Row], [Time in minutes]]</f>
        <v/>
      </c>
    </row>
    <row r="167" ht="18.75" customHeight="1">
      <c r="A167" s="11" t="inlineStr">
        <is>
          <t>Childrens Guild (TGH)</t>
        </is>
      </c>
      <c r="B167" s="14" t="n">
        <v>44474</v>
      </c>
      <c r="C167" s="7" t="inlineStr">
        <is>
          <t>FC</t>
        </is>
      </c>
      <c r="D167" s="18" t="inlineStr">
        <is>
          <t>Clients</t>
        </is>
      </c>
      <c r="E167" s="7" t="inlineStr">
        <is>
          <t>F_CLIENT</t>
        </is>
      </c>
      <c r="F167" s="5" t="n">
        <v>665</v>
      </c>
      <c r="G167" s="5" t="n">
        <v>0</v>
      </c>
      <c r="H167" s="5" t="n">
        <v>665</v>
      </c>
      <c r="I167" s="5" t="n">
        <v>665</v>
      </c>
      <c r="J167" s="5" t="n">
        <v>0</v>
      </c>
      <c r="K167" s="5" t="n">
        <v>7</v>
      </c>
      <c r="L167" s="5">
        <f>All_Clean[[#This Row], [Migrated]]/All_Clean[[#This Row], [Time in minutes]]</f>
        <v/>
      </c>
    </row>
    <row r="168" ht="18.75" customHeight="1">
      <c r="A168" s="11" t="inlineStr">
        <is>
          <t>Childrens Guild (TGH)</t>
        </is>
      </c>
      <c r="B168" s="14" t="n">
        <v>44474</v>
      </c>
      <c r="C168" s="7" t="inlineStr">
        <is>
          <t>FC</t>
        </is>
      </c>
      <c r="D168" s="18" t="inlineStr">
        <is>
          <t>Placements</t>
        </is>
      </c>
      <c r="E168" s="7" t="inlineStr">
        <is>
          <t>F_PLACEMENT</t>
        </is>
      </c>
      <c r="F168" s="5" t="n">
        <v>1032</v>
      </c>
      <c r="G168" s="5" t="n">
        <v>0</v>
      </c>
      <c r="H168" s="5" t="n">
        <v>780</v>
      </c>
      <c r="I168" s="5" t="n">
        <v>780</v>
      </c>
      <c r="J168" s="5" t="n">
        <v>252</v>
      </c>
      <c r="K168" s="5" t="n">
        <v>20</v>
      </c>
      <c r="L168" s="5">
        <f>All_Clean[[#This Row], [Migrated]]/All_Clean[[#This Row], [Time in minutes]]</f>
        <v/>
      </c>
    </row>
    <row r="169" ht="18.75" customHeight="1">
      <c r="A169" s="11" t="inlineStr">
        <is>
          <t>Childrens Guild (TGH)</t>
        </is>
      </c>
      <c r="B169" s="14" t="n">
        <v>44474</v>
      </c>
      <c r="C169" s="7" t="inlineStr">
        <is>
          <t>FC</t>
        </is>
      </c>
      <c r="D169" s="18" t="inlineStr">
        <is>
          <t>Medications</t>
        </is>
      </c>
      <c r="E169" s="7" t="inlineStr">
        <is>
          <t>F_MEDICATION</t>
        </is>
      </c>
      <c r="F169" s="5" t="n">
        <v>909</v>
      </c>
      <c r="G169" s="5" t="n">
        <v>0</v>
      </c>
      <c r="H169" s="5" t="n">
        <v>898</v>
      </c>
      <c r="I169" s="5" t="n">
        <v>898</v>
      </c>
      <c r="J169" s="5" t="n">
        <v>11</v>
      </c>
      <c r="K169" s="5" t="n">
        <v>5</v>
      </c>
      <c r="L169" s="5">
        <f>All_Clean[[#This Row], [Migrated]]/All_Clean[[#This Row], [Time in minutes]]</f>
        <v/>
      </c>
    </row>
    <row r="170" ht="18.75" customHeight="1">
      <c r="A170" s="11" t="inlineStr">
        <is>
          <t>Childrens Guild (TGH)</t>
        </is>
      </c>
      <c r="B170" s="14" t="n">
        <v>44474</v>
      </c>
      <c r="C170" s="7" t="inlineStr">
        <is>
          <t>FC</t>
        </is>
      </c>
      <c r="D170" s="18" t="inlineStr">
        <is>
          <t>ICD</t>
        </is>
      </c>
      <c r="E170" s="7" t="inlineStr">
        <is>
          <t>F_CLIENT</t>
        </is>
      </c>
      <c r="F170" s="5" t="n">
        <v>440</v>
      </c>
      <c r="G170" s="5" t="n">
        <v>0</v>
      </c>
      <c r="H170" s="5" t="n">
        <v>433</v>
      </c>
      <c r="I170" s="5" t="n">
        <v>433</v>
      </c>
      <c r="J170" s="5" t="n">
        <v>7</v>
      </c>
      <c r="K170" s="5" t="n">
        <v>20</v>
      </c>
      <c r="L170" s="5">
        <f>All_Clean[[#This Row], [Migrated]]/All_Clean[[#This Row], [Time in minutes]]</f>
        <v/>
      </c>
    </row>
    <row r="171" ht="18.75" customHeight="1">
      <c r="A171" s="11" t="inlineStr">
        <is>
          <t>Childrens Guild (TGH)</t>
        </is>
      </c>
      <c r="B171" s="14" t="n">
        <v>44474</v>
      </c>
      <c r="C171" s="7" t="inlineStr">
        <is>
          <t>FC</t>
        </is>
      </c>
      <c r="D171" s="18" t="inlineStr">
        <is>
          <t>Case People</t>
        </is>
      </c>
      <c r="E171" s="7" t="inlineStr">
        <is>
          <t>F_RELATIONSHIP</t>
        </is>
      </c>
      <c r="F171" s="5" t="n">
        <v>468</v>
      </c>
      <c r="G171" s="5" t="n">
        <v>0</v>
      </c>
      <c r="H171" s="5" t="n">
        <v>462</v>
      </c>
      <c r="I171" s="5" t="n">
        <v>462</v>
      </c>
      <c r="J171" s="5" t="n">
        <v>6</v>
      </c>
      <c r="K171" s="5" t="n">
        <v>2</v>
      </c>
      <c r="L171" s="5">
        <f>All_Clean[[#This Row], [Migrated]]/All_Clean[[#This Row], [Time in minutes]]</f>
        <v/>
      </c>
    </row>
    <row r="172" ht="18.75" customHeight="1">
      <c r="A172" s="11" t="inlineStr">
        <is>
          <t>Generations</t>
        </is>
      </c>
      <c r="B172" s="14" t="n">
        <v>44473</v>
      </c>
      <c r="C172" s="7" t="inlineStr">
        <is>
          <t>FC</t>
        </is>
      </c>
      <c r="D172" s="18" t="inlineStr">
        <is>
          <t>Clients</t>
        </is>
      </c>
      <c r="E172" s="7" t="inlineStr">
        <is>
          <t>F_CLIENT</t>
        </is>
      </c>
      <c r="F172" s="5" t="n">
        <v>754</v>
      </c>
      <c r="G172" s="5" t="n">
        <v>0</v>
      </c>
      <c r="H172" s="5" t="n">
        <v>754</v>
      </c>
      <c r="I172" s="5" t="n">
        <v>754</v>
      </c>
      <c r="J172" s="5" t="n">
        <v>0</v>
      </c>
      <c r="K172" s="5" t="n">
        <v>20</v>
      </c>
      <c r="L172" s="5">
        <f>All_Clean[[#This Row], [Migrated]]/All_Clean[[#This Row], [Time in minutes]]</f>
        <v/>
      </c>
    </row>
    <row r="173" ht="18.75" customHeight="1">
      <c r="A173" s="11" t="inlineStr">
        <is>
          <t>Generations</t>
        </is>
      </c>
      <c r="B173" s="14" t="n">
        <v>44473</v>
      </c>
      <c r="C173" s="7" t="inlineStr">
        <is>
          <t>FC</t>
        </is>
      </c>
      <c r="D173" s="18" t="inlineStr">
        <is>
          <t>Staff Training</t>
        </is>
      </c>
      <c r="E173" s="7" t="inlineStr">
        <is>
          <t>F_THERAPIST_TRAINING</t>
        </is>
      </c>
      <c r="F173" s="5" t="n">
        <v>12224</v>
      </c>
      <c r="G173" s="5" t="n">
        <v>0</v>
      </c>
      <c r="H173" s="5" t="n">
        <v>12069</v>
      </c>
      <c r="I173" s="5" t="n">
        <v>12069</v>
      </c>
      <c r="J173" s="5" t="n">
        <v>155</v>
      </c>
      <c r="K173" s="5" t="n">
        <v>32</v>
      </c>
      <c r="L173" s="5">
        <f>All_Clean[[#This Row], [Migrated]]/All_Clean[[#This Row], [Time in minutes]]</f>
        <v/>
      </c>
    </row>
    <row r="174" ht="18.75" customHeight="1">
      <c r="A174" s="11" t="inlineStr">
        <is>
          <t>Connections IFS</t>
        </is>
      </c>
      <c r="B174" s="14" t="n">
        <v>44469</v>
      </c>
      <c r="C174" s="7" t="inlineStr">
        <is>
          <t>FC</t>
        </is>
      </c>
      <c r="D174" s="18" t="inlineStr">
        <is>
          <t>Placements</t>
        </is>
      </c>
      <c r="E174" s="7" t="inlineStr">
        <is>
          <t>F_PLACEMENT</t>
        </is>
      </c>
      <c r="F174" s="5" t="n">
        <v>1974</v>
      </c>
      <c r="G174" s="5" t="n">
        <v>0</v>
      </c>
      <c r="H174" s="5" t="n">
        <v>1961</v>
      </c>
      <c r="I174" s="5" t="n">
        <v>1961</v>
      </c>
      <c r="J174" s="5" t="n">
        <v>13</v>
      </c>
      <c r="K174" s="5" t="n">
        <v>65</v>
      </c>
      <c r="L174" s="5">
        <f>All_Clean[[#This Row], [Migrated]]/All_Clean[[#This Row], [Time in minutes]]</f>
        <v/>
      </c>
    </row>
    <row r="175" ht="18.75" customHeight="1">
      <c r="A175" s="11" t="inlineStr">
        <is>
          <t>Connections IFS</t>
        </is>
      </c>
      <c r="B175" s="14" t="n">
        <v>44469</v>
      </c>
      <c r="C175" s="7" t="inlineStr">
        <is>
          <t>FC</t>
        </is>
      </c>
      <c r="D175" s="18" t="inlineStr">
        <is>
          <t>Medications</t>
        </is>
      </c>
      <c r="E175" s="7" t="inlineStr">
        <is>
          <t>F_MEDICATION</t>
        </is>
      </c>
      <c r="F175" s="5" t="n">
        <v>2508</v>
      </c>
      <c r="G175" s="5" t="n">
        <v>0</v>
      </c>
      <c r="H175" s="5" t="n">
        <v>2498</v>
      </c>
      <c r="I175" s="5" t="n">
        <v>2498</v>
      </c>
      <c r="J175" s="5" t="n">
        <v>10</v>
      </c>
      <c r="K175" s="5" t="n">
        <v>10</v>
      </c>
      <c r="L175" s="5">
        <f>All_Clean[[#This Row], [Migrated]]/All_Clean[[#This Row], [Time in minutes]]</f>
        <v/>
      </c>
    </row>
    <row r="176" ht="18.75" customHeight="1">
      <c r="A176" s="11" t="inlineStr">
        <is>
          <t>Connections IFS</t>
        </is>
      </c>
      <c r="B176" s="14" t="n">
        <v>44469</v>
      </c>
      <c r="C176" s="7" t="inlineStr">
        <is>
          <t>FC</t>
        </is>
      </c>
      <c r="D176" s="18" t="inlineStr">
        <is>
          <t>ICD</t>
        </is>
      </c>
      <c r="E176" s="7" t="inlineStr">
        <is>
          <t>F_CLIENT</t>
        </is>
      </c>
      <c r="F176" s="5" t="n">
        <v>324</v>
      </c>
      <c r="G176" s="5" t="n">
        <v>0</v>
      </c>
      <c r="H176" s="5" t="n">
        <v>320</v>
      </c>
      <c r="I176" s="5" t="n">
        <v>320</v>
      </c>
      <c r="J176" s="5" t="n">
        <v>4</v>
      </c>
      <c r="K176" s="5" t="n">
        <v>19</v>
      </c>
      <c r="L176" s="5">
        <f>All_Clean[[#This Row], [Migrated]]/All_Clean[[#This Row], [Time in minutes]]</f>
        <v/>
      </c>
    </row>
    <row r="177" ht="18.75" customHeight="1">
      <c r="A177" s="11" t="inlineStr">
        <is>
          <t>Connections IFS</t>
        </is>
      </c>
      <c r="B177" s="14" t="n">
        <v>44469</v>
      </c>
      <c r="C177" s="7" t="inlineStr">
        <is>
          <t>FC</t>
        </is>
      </c>
      <c r="D177" s="18" t="inlineStr">
        <is>
          <t>Case People</t>
        </is>
      </c>
      <c r="E177" s="7" t="inlineStr">
        <is>
          <t>F_RELATIONSHIP</t>
        </is>
      </c>
      <c r="F177" s="5" t="n">
        <v>756</v>
      </c>
      <c r="G177" s="5" t="n">
        <v>0</v>
      </c>
      <c r="H177" s="5" t="n">
        <v>744</v>
      </c>
      <c r="I177" s="5" t="n">
        <v>744</v>
      </c>
      <c r="J177" s="5" t="n">
        <v>12</v>
      </c>
      <c r="K177" s="5" t="n">
        <v>2</v>
      </c>
      <c r="L177" s="5">
        <f>All_Clean[[#This Row], [Migrated]]/All_Clean[[#This Row], [Time in minutes]]</f>
        <v/>
      </c>
    </row>
    <row r="178" ht="18.75" customHeight="1">
      <c r="A178" s="11" t="inlineStr">
        <is>
          <t>Connections IFS</t>
        </is>
      </c>
      <c r="B178" s="14" t="n">
        <v>44469</v>
      </c>
      <c r="C178" s="7" t="inlineStr">
        <is>
          <t>FC</t>
        </is>
      </c>
      <c r="D178" s="18" t="inlineStr">
        <is>
          <t>Staff Training</t>
        </is>
      </c>
      <c r="E178" s="7" t="inlineStr">
        <is>
          <t>F_THERAPIST_TRAINING</t>
        </is>
      </c>
      <c r="F178" s="5" t="n">
        <v>9170</v>
      </c>
      <c r="G178" s="5" t="n">
        <v>0</v>
      </c>
      <c r="H178" s="5" t="n">
        <v>8836</v>
      </c>
      <c r="I178" s="5" t="n">
        <v>8836</v>
      </c>
      <c r="J178" s="5" t="n">
        <v>334</v>
      </c>
      <c r="K178" s="5" t="n">
        <v>15</v>
      </c>
      <c r="L178" s="5">
        <f>All_Clean[[#This Row], [Migrated]]/All_Clean[[#This Row], [Time in minutes]]</f>
        <v/>
      </c>
    </row>
    <row r="179" ht="18.75" customHeight="1">
      <c r="A179" s="11" t="inlineStr">
        <is>
          <t>Connections IFS</t>
        </is>
      </c>
      <c r="B179" s="14" t="n">
        <v>44469</v>
      </c>
      <c r="C179" s="7" t="inlineStr">
        <is>
          <t>FC</t>
        </is>
      </c>
      <c r="D179" s="18" t="inlineStr">
        <is>
          <t>Clients</t>
        </is>
      </c>
      <c r="E179" s="7" t="inlineStr">
        <is>
          <t>F_CLIENT</t>
        </is>
      </c>
      <c r="F179" s="5" t="n">
        <v>2052</v>
      </c>
      <c r="G179" s="5" t="n">
        <v>1</v>
      </c>
      <c r="H179" s="5" t="n">
        <v>2051</v>
      </c>
      <c r="I179" s="5" t="n">
        <v>2052</v>
      </c>
      <c r="J179" s="5" t="n">
        <v>0</v>
      </c>
      <c r="K179" s="5" t="n">
        <v>90</v>
      </c>
      <c r="L179" s="5">
        <f>All_Clean[[#This Row], [Migrated]]/All_Clean[[#This Row], [Time in minutes]]</f>
        <v/>
      </c>
    </row>
    <row r="180" ht="18.75" customHeight="1">
      <c r="A180" s="11" t="inlineStr">
        <is>
          <t>Hope Center</t>
        </is>
      </c>
      <c r="B180" s="14" t="n">
        <v>44469</v>
      </c>
      <c r="C180" s="7" t="inlineStr">
        <is>
          <t>FC</t>
        </is>
      </c>
      <c r="D180" s="18" t="inlineStr">
        <is>
          <t>Placements</t>
        </is>
      </c>
      <c r="E180" s="7" t="inlineStr">
        <is>
          <t>F_PLACEMENT</t>
        </is>
      </c>
      <c r="F180" s="5" t="n">
        <v>892</v>
      </c>
      <c r="G180" s="5" t="n">
        <v>0</v>
      </c>
      <c r="H180" s="5" t="n">
        <v>655</v>
      </c>
      <c r="I180" s="5" t="n">
        <v>655</v>
      </c>
      <c r="J180" s="5" t="n">
        <v>237</v>
      </c>
      <c r="K180" s="5" t="n">
        <v>12</v>
      </c>
      <c r="L180" s="5">
        <f>All_Clean[[#This Row], [Migrated]]/All_Clean[[#This Row], [Time in minutes]]</f>
        <v/>
      </c>
    </row>
    <row r="181" ht="18.75" customHeight="1">
      <c r="A181" s="11" t="inlineStr">
        <is>
          <t>Hope Center</t>
        </is>
      </c>
      <c r="B181" s="14" t="n">
        <v>44469</v>
      </c>
      <c r="C181" s="7" t="inlineStr">
        <is>
          <t>FC</t>
        </is>
      </c>
      <c r="D181" s="18" t="inlineStr">
        <is>
          <t>ICD</t>
        </is>
      </c>
      <c r="E181" s="7" t="inlineStr">
        <is>
          <t>F_CLIENT</t>
        </is>
      </c>
      <c r="F181" s="5" t="n">
        <v>68</v>
      </c>
      <c r="G181" s="5" t="n">
        <v>0</v>
      </c>
      <c r="H181" s="5" t="n">
        <v>49</v>
      </c>
      <c r="I181" s="5" t="n">
        <v>49</v>
      </c>
      <c r="J181" s="5" t="n">
        <v>19</v>
      </c>
      <c r="K181" s="5" t="n">
        <v>3</v>
      </c>
      <c r="L181" s="5">
        <f>All_Clean[[#This Row], [Migrated]]/All_Clean[[#This Row], [Time in minutes]]</f>
        <v/>
      </c>
    </row>
    <row r="182" ht="18.75" customHeight="1">
      <c r="A182" s="11" t="inlineStr">
        <is>
          <t>Hope Center</t>
        </is>
      </c>
      <c r="B182" s="14" t="n">
        <v>44469</v>
      </c>
      <c r="C182" s="7" t="inlineStr">
        <is>
          <t>FC</t>
        </is>
      </c>
      <c r="D182" s="18" t="inlineStr">
        <is>
          <t>Clients</t>
        </is>
      </c>
      <c r="E182" s="7" t="inlineStr">
        <is>
          <t>F_CLIENT</t>
        </is>
      </c>
      <c r="F182" s="5" t="n">
        <v>916</v>
      </c>
      <c r="G182" s="5" t="n">
        <v>4</v>
      </c>
      <c r="H182" s="5" t="n">
        <v>912</v>
      </c>
      <c r="I182" s="5" t="n">
        <v>916</v>
      </c>
      <c r="J182" s="5" t="n">
        <v>0</v>
      </c>
      <c r="K182" s="5" t="n">
        <v>25</v>
      </c>
      <c r="L182" s="5">
        <f>All_Clean[[#This Row], [Migrated]]/All_Clean[[#This Row], [Time in minutes]]</f>
        <v/>
      </c>
    </row>
    <row r="183" ht="18.75" customHeight="1">
      <c r="A183" s="11" t="inlineStr">
        <is>
          <t>Hope Center (Family)</t>
        </is>
      </c>
      <c r="B183" s="14" t="n">
        <v>44469</v>
      </c>
      <c r="C183" s="7" t="inlineStr">
        <is>
          <t>GCM</t>
        </is>
      </c>
      <c r="D183" s="18" t="inlineStr">
        <is>
          <t>Clients</t>
        </is>
      </c>
      <c r="E183" s="7" t="inlineStr">
        <is>
          <t>F_CLIENT</t>
        </is>
      </c>
      <c r="F183" s="5" t="n">
        <v>1570</v>
      </c>
      <c r="G183" s="5" t="n">
        <v>0</v>
      </c>
      <c r="H183" s="5" t="n">
        <v>1570</v>
      </c>
      <c r="I183" s="5" t="n">
        <v>1570</v>
      </c>
      <c r="J183" s="5" t="n">
        <v>0</v>
      </c>
      <c r="K183" s="5" t="n">
        <v>5</v>
      </c>
      <c r="L183" s="5">
        <f>All_Clean[[#This Row], [Migrated]]/All_Clean[[#This Row], [Time in minutes]]</f>
        <v/>
      </c>
    </row>
    <row r="184" ht="18.75" customHeight="1">
      <c r="A184" s="11" t="inlineStr">
        <is>
          <t>Hope Center (Family)</t>
        </is>
      </c>
      <c r="B184" s="14" t="n">
        <v>44469</v>
      </c>
      <c r="C184" s="7" t="inlineStr">
        <is>
          <t>GCM</t>
        </is>
      </c>
      <c r="D184" s="19" t="inlineStr">
        <is>
          <t>Case People</t>
        </is>
      </c>
      <c r="E184" s="19" t="inlineStr">
        <is>
          <t>F_RELATIONSHIP</t>
        </is>
      </c>
      <c r="F184" s="5" t="n">
        <v>3482</v>
      </c>
      <c r="G184" s="5" t="n">
        <v>0</v>
      </c>
      <c r="H184" s="5" t="n">
        <v>3422</v>
      </c>
      <c r="I184" s="5" t="n">
        <v>3422</v>
      </c>
      <c r="J184" s="5" t="n">
        <v>60</v>
      </c>
      <c r="K184" s="5" t="n">
        <v>2</v>
      </c>
      <c r="L184" s="5">
        <f>All_Clean[[#This Row], [Migrated]]/All_Clean[[#This Row], [Time in minutes]]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L131"/>
  <sheetViews>
    <sheetView workbookViewId="0">
      <selection activeCell="A1" sqref="A1"/>
    </sheetView>
  </sheetViews>
  <sheetFormatPr baseColWidth="8" defaultRowHeight="15"/>
  <cols>
    <col width="35.14785714285715" bestFit="1" customWidth="1" style="7" min="1" max="1"/>
    <col width="17.14785714285714" bestFit="1" customWidth="1" style="17" min="2" max="2"/>
    <col width="10.71928571428571" bestFit="1" customWidth="1" style="7" min="3" max="3"/>
    <col width="23.86214285714286" bestFit="1" customWidth="1" style="7" min="4" max="4"/>
    <col width="24.29071428571428" bestFit="1" customWidth="1" style="7" min="5" max="5"/>
    <col width="8.576428571428572" bestFit="1" customWidth="1" style="8" min="6" max="6"/>
    <col width="8.147857142857141" bestFit="1" customWidth="1" style="8" min="7" max="7"/>
    <col width="11.57642857142857" bestFit="1" customWidth="1" style="8" min="8" max="8"/>
    <col width="11.57642857142857" bestFit="1" customWidth="1" style="8" min="9" max="9"/>
    <col width="11.005" bestFit="1" customWidth="1" style="8" min="10" max="10"/>
    <col width="18.57642857142857" bestFit="1" customWidth="1" style="8" min="11" max="11"/>
    <col width="16.29071428571428" bestFit="1" customWidth="1" style="8" min="12" max="12"/>
  </cols>
  <sheetData>
    <row r="1" ht="18.75" customHeight="1">
      <c r="A1" s="7" t="inlineStr">
        <is>
          <t>Agency</t>
        </is>
      </c>
      <c r="B1" s="17" t="inlineStr">
        <is>
          <t>Date Migrated</t>
        </is>
      </c>
      <c r="C1" s="7" t="inlineStr">
        <is>
          <t>System</t>
        </is>
      </c>
      <c r="D1" s="7" t="inlineStr">
        <is>
          <t>Category</t>
        </is>
      </c>
      <c r="E1" s="7" t="inlineStr">
        <is>
          <t>Document</t>
        </is>
      </c>
      <c r="F1" s="4" t="inlineStr">
        <is>
          <t>Total</t>
        </is>
      </c>
      <c r="G1" s="4" t="inlineStr">
        <is>
          <t>New</t>
        </is>
      </c>
      <c r="H1" s="4" t="inlineStr">
        <is>
          <t>Updated</t>
        </is>
      </c>
      <c r="I1" s="4" t="inlineStr">
        <is>
          <t>Migrated</t>
        </is>
      </c>
      <c r="J1" s="4" t="inlineStr">
        <is>
          <t>Skipped</t>
        </is>
      </c>
      <c r="K1" s="4" t="inlineStr">
        <is>
          <t>Time in minutes</t>
        </is>
      </c>
      <c r="L1" s="4" t="inlineStr">
        <is>
          <t>Items/minute</t>
        </is>
      </c>
    </row>
    <row r="2" ht="18.75" customHeight="1">
      <c r="A2" s="11" t="inlineStr">
        <is>
          <t>Florence Crittenton</t>
        </is>
      </c>
      <c r="B2" s="14" t="n">
        <v>44501</v>
      </c>
      <c r="C2" s="7" t="inlineStr">
        <is>
          <t>FC</t>
        </is>
      </c>
      <c r="D2" s="18" t="inlineStr">
        <is>
          <t>Assign Staff &gt; Clients</t>
        </is>
      </c>
      <c r="E2" s="7" t="inlineStr">
        <is>
          <t>F_CLIENT</t>
        </is>
      </c>
      <c r="F2" s="5" t="n">
        <v>39</v>
      </c>
      <c r="G2" s="5" t="n">
        <v>0</v>
      </c>
      <c r="H2" s="5" t="n">
        <v>35</v>
      </c>
      <c r="I2" s="5" t="n">
        <v>35</v>
      </c>
      <c r="J2" s="5" t="n">
        <v>0</v>
      </c>
      <c r="K2" s="5" t="n">
        <v>11</v>
      </c>
      <c r="L2" s="5" t="n">
        <v>3.181818181818182</v>
      </c>
    </row>
    <row r="3" ht="18.75" customHeight="1">
      <c r="A3" s="11" t="inlineStr">
        <is>
          <t>Florence Crittenton</t>
        </is>
      </c>
      <c r="B3" s="14" t="n">
        <v>44501</v>
      </c>
      <c r="C3" s="7" t="inlineStr">
        <is>
          <t>FC</t>
        </is>
      </c>
      <c r="D3" s="18" t="inlineStr">
        <is>
          <t>Clients</t>
        </is>
      </c>
      <c r="E3" s="7" t="inlineStr">
        <is>
          <t>F_CLIENT</t>
        </is>
      </c>
      <c r="F3" s="5" t="n">
        <v>263</v>
      </c>
      <c r="G3" s="5" t="n">
        <v>0</v>
      </c>
      <c r="H3" s="5" t="n">
        <v>263</v>
      </c>
      <c r="I3" s="5" t="n">
        <v>263</v>
      </c>
      <c r="J3" s="5" t="n">
        <v>0</v>
      </c>
      <c r="K3" s="5" t="n">
        <v>48</v>
      </c>
      <c r="L3" s="5" t="n">
        <v>5.479166666666667</v>
      </c>
    </row>
    <row r="4" ht="18.75" customHeight="1">
      <c r="A4" s="11" t="inlineStr">
        <is>
          <t>Free Will BCH (Household)</t>
        </is>
      </c>
      <c r="B4" s="14" t="n">
        <v>44565</v>
      </c>
      <c r="C4" s="7" t="inlineStr">
        <is>
          <t>FC</t>
        </is>
      </c>
      <c r="D4" s="18" t="inlineStr">
        <is>
          <t>Homes</t>
        </is>
      </c>
      <c r="E4" s="7" t="inlineStr">
        <is>
          <t>F_PROVIDER</t>
        </is>
      </c>
      <c r="F4" s="5" t="n">
        <v>84</v>
      </c>
      <c r="G4" s="5" t="n">
        <v>0</v>
      </c>
      <c r="H4" s="5" t="n">
        <v>84</v>
      </c>
      <c r="I4" s="5" t="n">
        <v>84</v>
      </c>
      <c r="J4" s="5" t="n">
        <v>9</v>
      </c>
      <c r="K4" s="5" t="n">
        <v>9</v>
      </c>
      <c r="L4" s="5" t="n">
        <v>9.333333333333334</v>
      </c>
    </row>
    <row r="5" ht="18.75" customHeight="1">
      <c r="A5" s="11" t="inlineStr">
        <is>
          <t>Free Will BCH (Household)</t>
        </is>
      </c>
      <c r="B5" s="14" t="n">
        <v>44565</v>
      </c>
      <c r="C5" s="7" t="inlineStr">
        <is>
          <t>FC</t>
        </is>
      </c>
      <c r="D5" s="18" t="inlineStr">
        <is>
          <t>Home People</t>
        </is>
      </c>
      <c r="E5" s="7" t="inlineStr">
        <is>
          <t>F_HOUSEMEMBER</t>
        </is>
      </c>
      <c r="F5" s="5" t="n">
        <v>100</v>
      </c>
      <c r="G5" s="5" t="n">
        <v>0</v>
      </c>
      <c r="H5" s="5" t="n">
        <v>79</v>
      </c>
      <c r="I5" s="5" t="n">
        <v>79</v>
      </c>
      <c r="J5" s="5" t="n">
        <v>13</v>
      </c>
      <c r="K5" s="5" t="n">
        <v>6</v>
      </c>
      <c r="L5" s="5" t="n">
        <v>13.16666666666667</v>
      </c>
    </row>
    <row r="6" ht="18.75" customHeight="1">
      <c r="A6" s="11" t="inlineStr">
        <is>
          <t>Free Will BCH (Other Residence)</t>
        </is>
      </c>
      <c r="B6" s="14" t="n">
        <v>44565</v>
      </c>
      <c r="C6" s="7" t="inlineStr">
        <is>
          <t>FC</t>
        </is>
      </c>
      <c r="D6" s="18" t="inlineStr">
        <is>
          <t>Clients</t>
        </is>
      </c>
      <c r="E6" s="7" t="inlineStr">
        <is>
          <t>F_CLIENT</t>
        </is>
      </c>
      <c r="F6" s="5" t="n">
        <v>481</v>
      </c>
      <c r="G6" s="5" t="n">
        <v>4</v>
      </c>
      <c r="H6" s="5" t="n">
        <v>477</v>
      </c>
      <c r="I6" s="5" t="n">
        <v>481</v>
      </c>
      <c r="J6" s="5" t="n">
        <v>98</v>
      </c>
      <c r="K6" s="5" t="n">
        <v>36</v>
      </c>
      <c r="L6" s="5" t="n">
        <v>13.36111111111111</v>
      </c>
    </row>
    <row r="7" ht="18.75" customHeight="1">
      <c r="A7" s="11" t="inlineStr">
        <is>
          <t>Childrens Homes of Cleveland City</t>
        </is>
      </c>
      <c r="B7" s="14" t="n">
        <v>44510</v>
      </c>
      <c r="C7" s="7" t="inlineStr">
        <is>
          <t>FC</t>
        </is>
      </c>
      <c r="D7" s="18" t="inlineStr">
        <is>
          <t>Clients</t>
        </is>
      </c>
      <c r="E7" s="7" t="inlineStr">
        <is>
          <t>F_CLIENT</t>
        </is>
      </c>
      <c r="F7" s="5" t="n">
        <v>197</v>
      </c>
      <c r="G7" s="5" t="n">
        <v>0</v>
      </c>
      <c r="H7" s="5" t="n">
        <v>197</v>
      </c>
      <c r="I7" s="5" t="n">
        <v>197</v>
      </c>
      <c r="J7" s="5" t="n">
        <v>0</v>
      </c>
      <c r="K7" s="5" t="n">
        <v>14</v>
      </c>
      <c r="L7" s="5" t="n">
        <v>14.07142857142857</v>
      </c>
    </row>
    <row r="8" ht="18.75" customHeight="1">
      <c r="A8" s="11" t="inlineStr">
        <is>
          <t>Free Will BCH (Household)</t>
        </is>
      </c>
      <c r="B8" s="14" t="n">
        <v>44565</v>
      </c>
      <c r="C8" s="7" t="inlineStr">
        <is>
          <t>FC</t>
        </is>
      </c>
      <c r="D8" s="18" t="inlineStr">
        <is>
          <t>Goals</t>
        </is>
      </c>
      <c r="E8" s="7" t="inlineStr">
        <is>
          <t>F_GOAL</t>
        </is>
      </c>
      <c r="F8" s="5" t="n">
        <v>639</v>
      </c>
      <c r="G8" s="5" t="n">
        <v>0</v>
      </c>
      <c r="H8" s="5" t="n">
        <v>43</v>
      </c>
      <c r="I8" s="5" t="n">
        <v>43</v>
      </c>
      <c r="J8" s="5" t="n">
        <v>0</v>
      </c>
      <c r="K8" s="5" t="n">
        <v>3</v>
      </c>
      <c r="L8" s="5" t="n">
        <v>14.33333333333333</v>
      </c>
    </row>
    <row r="9" ht="18.75" customHeight="1">
      <c r="A9" s="11" t="inlineStr">
        <is>
          <t>SE Childrens Home</t>
        </is>
      </c>
      <c r="B9" s="14" t="n">
        <v>44497</v>
      </c>
      <c r="C9" s="7" t="inlineStr">
        <is>
          <t>FC</t>
        </is>
      </c>
      <c r="D9" s="18" t="inlineStr">
        <is>
          <t>ICD</t>
        </is>
      </c>
      <c r="E9" s="7" t="inlineStr">
        <is>
          <t>F_CLIENT</t>
        </is>
      </c>
      <c r="F9" s="5" t="n">
        <v>29</v>
      </c>
      <c r="G9" s="5" t="n">
        <v>0</v>
      </c>
      <c r="H9" s="5" t="n">
        <v>29</v>
      </c>
      <c r="I9" s="5" t="n">
        <v>29</v>
      </c>
      <c r="J9" s="5" t="n">
        <v>1112</v>
      </c>
      <c r="K9" s="5" t="n">
        <v>2</v>
      </c>
      <c r="L9" s="5" t="n">
        <v>14.5</v>
      </c>
    </row>
    <row r="10" ht="18.75" customHeight="1">
      <c r="A10" s="11" t="inlineStr">
        <is>
          <t>Free Will BCH (Household)</t>
        </is>
      </c>
      <c r="B10" s="14" t="n">
        <v>44565</v>
      </c>
      <c r="C10" s="7" t="inlineStr">
        <is>
          <t>FC</t>
        </is>
      </c>
      <c r="D10" s="18" t="inlineStr">
        <is>
          <t>Clients</t>
        </is>
      </c>
      <c r="E10" s="7" t="inlineStr">
        <is>
          <t>F_CLIENT</t>
        </is>
      </c>
      <c r="F10" s="5" t="n">
        <v>334</v>
      </c>
      <c r="G10" s="5" t="n">
        <v>3</v>
      </c>
      <c r="H10" s="5" t="n">
        <v>331</v>
      </c>
      <c r="I10" s="5" t="n">
        <v>334</v>
      </c>
      <c r="J10" s="5" t="n">
        <v>2</v>
      </c>
      <c r="K10" s="5" t="n">
        <v>21</v>
      </c>
      <c r="L10" s="5" t="n">
        <v>15.90476190476191</v>
      </c>
    </row>
    <row r="11" ht="18.75" customHeight="1">
      <c r="A11" s="11" t="inlineStr">
        <is>
          <t>Hope Center</t>
        </is>
      </c>
      <c r="B11" s="14" t="n">
        <v>44469</v>
      </c>
      <c r="C11" s="7" t="inlineStr">
        <is>
          <t>FC</t>
        </is>
      </c>
      <c r="D11" s="18" t="inlineStr">
        <is>
          <t>ICD</t>
        </is>
      </c>
      <c r="E11" s="7" t="inlineStr">
        <is>
          <t>F_CLIENT</t>
        </is>
      </c>
      <c r="F11" s="5" t="n">
        <v>68</v>
      </c>
      <c r="G11" s="5" t="n">
        <v>0</v>
      </c>
      <c r="H11" s="5" t="n">
        <v>49</v>
      </c>
      <c r="I11" s="5" t="n">
        <v>49</v>
      </c>
      <c r="J11" s="5" t="n">
        <v>375</v>
      </c>
      <c r="K11" s="5" t="n">
        <v>3</v>
      </c>
      <c r="L11" s="5" t="n">
        <v>16.33333333333333</v>
      </c>
    </row>
    <row r="12" ht="18.75" customHeight="1">
      <c r="A12" s="11" t="inlineStr">
        <is>
          <t>Connections IFS</t>
        </is>
      </c>
      <c r="B12" s="14" t="n">
        <v>44469</v>
      </c>
      <c r="C12" s="7" t="inlineStr">
        <is>
          <t>FC</t>
        </is>
      </c>
      <c r="D12" s="18" t="inlineStr">
        <is>
          <t>ICD</t>
        </is>
      </c>
      <c r="E12" s="7" t="inlineStr">
        <is>
          <t>F_CLIENT</t>
        </is>
      </c>
      <c r="F12" s="5" t="n">
        <v>324</v>
      </c>
      <c r="G12" s="5" t="n">
        <v>0</v>
      </c>
      <c r="H12" s="5" t="n">
        <v>320</v>
      </c>
      <c r="I12" s="5" t="n">
        <v>320</v>
      </c>
      <c r="J12" s="5" t="n">
        <v>0</v>
      </c>
      <c r="K12" s="5" t="n">
        <v>19</v>
      </c>
      <c r="L12" s="5" t="n">
        <v>16.84210526315789</v>
      </c>
    </row>
    <row r="13" ht="18.75" customHeight="1">
      <c r="A13" s="11" t="inlineStr">
        <is>
          <t>Casa de Esperanza (Clients)</t>
        </is>
      </c>
      <c r="B13" s="14" t="n">
        <v>44474</v>
      </c>
      <c r="C13" s="7" t="inlineStr">
        <is>
          <t>FC</t>
        </is>
      </c>
      <c r="D13" s="18" t="inlineStr">
        <is>
          <t>Assign Staff &gt; Clients</t>
        </is>
      </c>
      <c r="E13" s="7" t="inlineStr">
        <is>
          <t>F_CLIENT</t>
        </is>
      </c>
      <c r="F13" s="5" t="n">
        <v>502</v>
      </c>
      <c r="G13" s="5" t="n">
        <v>0</v>
      </c>
      <c r="H13" s="5" t="n">
        <v>254</v>
      </c>
      <c r="I13" s="5" t="n">
        <v>254</v>
      </c>
      <c r="J13" s="5" t="n">
        <v>0</v>
      </c>
      <c r="K13" s="5" t="n">
        <v>14</v>
      </c>
      <c r="L13" s="5" t="n">
        <v>18.14285714285714</v>
      </c>
    </row>
    <row r="14" ht="18.75" customHeight="1">
      <c r="A14" s="11" t="inlineStr">
        <is>
          <t>Free Will BCH (Household)</t>
        </is>
      </c>
      <c r="B14" s="14" t="n">
        <v>44565</v>
      </c>
      <c r="C14" s="7" t="inlineStr">
        <is>
          <t>FC</t>
        </is>
      </c>
      <c r="D14" s="18" t="inlineStr">
        <is>
          <t>Placements</t>
        </is>
      </c>
      <c r="E14" s="7" t="inlineStr">
        <is>
          <t>F_PLACEMENT</t>
        </is>
      </c>
      <c r="F14" s="5" t="n">
        <v>1761</v>
      </c>
      <c r="G14" s="5" t="n">
        <v>0</v>
      </c>
      <c r="H14" s="5" t="n">
        <v>1015</v>
      </c>
      <c r="I14" s="5" t="n">
        <v>1015</v>
      </c>
      <c r="J14" s="5" t="n">
        <v>3</v>
      </c>
      <c r="K14" s="5" t="n">
        <v>53</v>
      </c>
      <c r="L14" s="5" t="n">
        <v>19.15094339622642</v>
      </c>
    </row>
    <row r="15" ht="18.75" customHeight="1">
      <c r="A15" s="11" t="inlineStr">
        <is>
          <t>Whites (Foster Care)</t>
        </is>
      </c>
      <c r="B15" s="14" t="n">
        <v>44560</v>
      </c>
      <c r="C15" s="7" t="inlineStr">
        <is>
          <t>FC</t>
        </is>
      </c>
      <c r="D15" s="18" t="inlineStr">
        <is>
          <t>ICD</t>
        </is>
      </c>
      <c r="E15" s="7" t="inlineStr">
        <is>
          <t>F_CLIENT</t>
        </is>
      </c>
      <c r="F15" s="5" t="n">
        <v>1149</v>
      </c>
      <c r="G15" s="5" t="n">
        <v>0</v>
      </c>
      <c r="H15" s="5" t="n">
        <v>80</v>
      </c>
      <c r="I15" s="5" t="n">
        <v>80</v>
      </c>
      <c r="J15" s="5" t="n">
        <v>2193</v>
      </c>
      <c r="K15" s="5" t="n">
        <v>4</v>
      </c>
      <c r="L15" s="5" t="n">
        <v>20</v>
      </c>
    </row>
    <row r="16" ht="18.75" customHeight="1">
      <c r="A16" s="11" t="inlineStr">
        <is>
          <t>Florence Crittenton</t>
        </is>
      </c>
      <c r="B16" s="14" t="n">
        <v>44501</v>
      </c>
      <c r="C16" s="7" t="inlineStr">
        <is>
          <t>FC</t>
        </is>
      </c>
      <c r="D16" s="18" t="inlineStr">
        <is>
          <t>Placements</t>
        </is>
      </c>
      <c r="E16" s="7" t="inlineStr">
        <is>
          <t>F_PLACEMENT</t>
        </is>
      </c>
      <c r="F16" s="5" t="n">
        <v>268</v>
      </c>
      <c r="G16" s="5" t="n">
        <v>0</v>
      </c>
      <c r="H16" s="5" t="n">
        <v>261</v>
      </c>
      <c r="I16" s="5" t="n">
        <v>261</v>
      </c>
      <c r="J16" s="5" t="n">
        <v>320</v>
      </c>
      <c r="K16" s="5" t="n">
        <v>13</v>
      </c>
      <c r="L16" s="5" t="n">
        <v>20.07692307692308</v>
      </c>
    </row>
    <row r="17" ht="18.75" customHeight="1">
      <c r="A17" s="11" t="inlineStr">
        <is>
          <t>Childrens Guild (TGH)</t>
        </is>
      </c>
      <c r="B17" s="14" t="n">
        <v>44474</v>
      </c>
      <c r="C17" s="7" t="inlineStr">
        <is>
          <t>FC</t>
        </is>
      </c>
      <c r="D17" s="18" t="inlineStr">
        <is>
          <t>ICD</t>
        </is>
      </c>
      <c r="E17" s="7" t="inlineStr">
        <is>
          <t>F_CLIENT</t>
        </is>
      </c>
      <c r="F17" s="5" t="n">
        <v>440</v>
      </c>
      <c r="G17" s="5" t="n">
        <v>0</v>
      </c>
      <c r="H17" s="5" t="n">
        <v>433</v>
      </c>
      <c r="I17" s="5" t="n">
        <v>433</v>
      </c>
      <c r="J17" s="5" t="n">
        <v>7</v>
      </c>
      <c r="K17" s="5" t="n">
        <v>20</v>
      </c>
      <c r="L17" s="5" t="n">
        <v>21.65</v>
      </c>
    </row>
    <row r="18" ht="18.75" customHeight="1">
      <c r="A18" s="11" t="inlineStr">
        <is>
          <t>Connections IFS</t>
        </is>
      </c>
      <c r="B18" s="14" t="n">
        <v>44469</v>
      </c>
      <c r="C18" s="7" t="inlineStr">
        <is>
          <t>FC</t>
        </is>
      </c>
      <c r="D18" s="18" t="inlineStr">
        <is>
          <t>Clients</t>
        </is>
      </c>
      <c r="E18" s="7" t="inlineStr">
        <is>
          <t>F_CLIENT</t>
        </is>
      </c>
      <c r="F18" s="5" t="n">
        <v>2052</v>
      </c>
      <c r="G18" s="5" t="n">
        <v>1</v>
      </c>
      <c r="H18" s="5" t="n">
        <v>2051</v>
      </c>
      <c r="I18" s="5" t="n">
        <v>2052</v>
      </c>
      <c r="J18" s="5" t="n">
        <v>159</v>
      </c>
      <c r="K18" s="5" t="n">
        <v>90</v>
      </c>
      <c r="L18" s="5" t="n">
        <v>22.8</v>
      </c>
    </row>
    <row r="19" ht="18.75" customHeight="1">
      <c r="A19" s="11" t="inlineStr">
        <is>
          <t>Whites (Compass Rose Academy)</t>
        </is>
      </c>
      <c r="B19" s="14" t="n">
        <v>44560</v>
      </c>
      <c r="C19" s="7" t="inlineStr">
        <is>
          <t>FC</t>
        </is>
      </c>
      <c r="D19" s="18" t="inlineStr">
        <is>
          <t>ICD</t>
        </is>
      </c>
      <c r="E19" s="7" t="inlineStr">
        <is>
          <t>F_CLIENT</t>
        </is>
      </c>
      <c r="F19" s="5" t="n">
        <v>1149</v>
      </c>
      <c r="G19" s="5" t="n">
        <v>0</v>
      </c>
      <c r="H19" s="5" t="n">
        <v>171</v>
      </c>
      <c r="I19" s="5" t="n">
        <v>171</v>
      </c>
      <c r="J19" s="5" t="n">
        <v>2195</v>
      </c>
      <c r="K19" s="5" t="n">
        <v>7</v>
      </c>
      <c r="L19" s="5" t="n">
        <v>24.42857142857143</v>
      </c>
    </row>
    <row r="20" ht="18.75" customHeight="1">
      <c r="A20" s="11" t="inlineStr">
        <is>
          <t>Free Will BCH (Other Residence)</t>
        </is>
      </c>
      <c r="B20" s="14" t="n">
        <v>44565</v>
      </c>
      <c r="C20" s="7" t="inlineStr">
        <is>
          <t>FC</t>
        </is>
      </c>
      <c r="D20" s="18" t="inlineStr">
        <is>
          <t>Placements</t>
        </is>
      </c>
      <c r="E20" s="7" t="inlineStr">
        <is>
          <t>F_PLACEMENT</t>
        </is>
      </c>
      <c r="F20" s="5" t="n">
        <v>1761</v>
      </c>
      <c r="G20" s="5" t="n">
        <v>0</v>
      </c>
      <c r="H20" s="5" t="n">
        <v>700</v>
      </c>
      <c r="I20" s="5" t="n">
        <v>700</v>
      </c>
      <c r="J20" s="5" t="n">
        <v>0</v>
      </c>
      <c r="K20" s="5" t="n">
        <v>28</v>
      </c>
      <c r="L20" s="5" t="n">
        <v>25</v>
      </c>
    </row>
    <row r="21" ht="18.75" customHeight="1">
      <c r="A21" s="11" t="inlineStr">
        <is>
          <t>Free Will BCH (Other Residence)</t>
        </is>
      </c>
      <c r="B21" s="14" t="n">
        <v>44565</v>
      </c>
      <c r="C21" s="7" t="inlineStr">
        <is>
          <t>FC</t>
        </is>
      </c>
      <c r="D21" s="18" t="inlineStr">
        <is>
          <t>Professionals to Add…</t>
        </is>
      </c>
      <c r="E21" s="7" t="inlineStr">
        <is>
          <t>F_CONTACT</t>
        </is>
      </c>
      <c r="F21" s="5" t="n">
        <v>638</v>
      </c>
      <c r="G21" s="5" t="n">
        <v>0</v>
      </c>
      <c r="H21" s="5" t="n">
        <v>638</v>
      </c>
      <c r="I21" s="5" t="n">
        <v>638</v>
      </c>
      <c r="J21" s="5" t="n">
        <v>6</v>
      </c>
      <c r="K21" s="5" t="n">
        <v>25</v>
      </c>
      <c r="L21" s="5" t="n">
        <v>25.52</v>
      </c>
    </row>
    <row r="22" ht="18.75" customHeight="1">
      <c r="A22" s="11" t="inlineStr">
        <is>
          <t>Whites (Residential)</t>
        </is>
      </c>
      <c r="B22" s="14" t="n">
        <v>44560</v>
      </c>
      <c r="C22" s="7" t="inlineStr">
        <is>
          <t>FC</t>
        </is>
      </c>
      <c r="D22" s="18" t="inlineStr">
        <is>
          <t>Assign Staff &gt; Clients</t>
        </is>
      </c>
      <c r="E22" s="7" t="inlineStr">
        <is>
          <t>F_CLIENT</t>
        </is>
      </c>
      <c r="F22" s="5" t="n">
        <v>103</v>
      </c>
      <c r="G22" s="5" t="n">
        <v>0</v>
      </c>
      <c r="H22" s="5" t="n">
        <v>52</v>
      </c>
      <c r="I22" s="5" t="n">
        <v>52</v>
      </c>
      <c r="J22" s="5" t="n">
        <v>8</v>
      </c>
      <c r="K22" s="5" t="n">
        <v>2</v>
      </c>
      <c r="L22" s="5" t="n">
        <v>26</v>
      </c>
    </row>
    <row r="23" ht="18.75" customHeight="1">
      <c r="A23" s="11" t="inlineStr">
        <is>
          <t>Casa de Esperanza (Families)</t>
        </is>
      </c>
      <c r="B23" s="14" t="n">
        <v>44474</v>
      </c>
      <c r="C23" s="7" t="inlineStr">
        <is>
          <t>FC</t>
        </is>
      </c>
      <c r="D23" s="18" t="inlineStr">
        <is>
          <t>Assign Staff &gt; Families</t>
        </is>
      </c>
      <c r="E23" s="7" t="inlineStr">
        <is>
          <t>F_CLIENT</t>
        </is>
      </c>
      <c r="F23" s="5" t="n">
        <v>502</v>
      </c>
      <c r="G23" s="5" t="n">
        <v>0</v>
      </c>
      <c r="H23" s="5" t="n">
        <v>254</v>
      </c>
      <c r="I23" s="5" t="n">
        <v>254</v>
      </c>
      <c r="J23" s="5" t="n">
        <v>2</v>
      </c>
      <c r="K23" s="5" t="n">
        <v>9</v>
      </c>
      <c r="L23" s="5" t="n">
        <v>28.22222222222222</v>
      </c>
    </row>
    <row r="24" ht="18.75" customHeight="1">
      <c r="A24" s="11" t="inlineStr">
        <is>
          <t>Casa de Esperanza (Clients: Adoption)</t>
        </is>
      </c>
      <c r="B24" s="14" t="n">
        <v>44474</v>
      </c>
      <c r="C24" s="7" t="inlineStr">
        <is>
          <t>FC</t>
        </is>
      </c>
      <c r="D24" s="18" t="inlineStr">
        <is>
          <t>Assign Staff &gt; Clients</t>
        </is>
      </c>
      <c r="E24" s="7" t="inlineStr">
        <is>
          <t>F_CLIENT</t>
        </is>
      </c>
      <c r="F24" s="5" t="n">
        <v>502</v>
      </c>
      <c r="G24" s="5" t="n">
        <v>0</v>
      </c>
      <c r="H24" s="5" t="n">
        <v>254</v>
      </c>
      <c r="I24" s="5" t="n">
        <v>254</v>
      </c>
      <c r="J24" s="5" t="n">
        <v>27</v>
      </c>
      <c r="K24" s="5" t="n">
        <v>9</v>
      </c>
      <c r="L24" s="5" t="n">
        <v>28.22222222222222</v>
      </c>
    </row>
    <row r="25" ht="18.75" customHeight="1">
      <c r="A25" s="11" t="inlineStr">
        <is>
          <t>Connections IFS</t>
        </is>
      </c>
      <c r="B25" s="14" t="n">
        <v>44469</v>
      </c>
      <c r="C25" s="7" t="inlineStr">
        <is>
          <t>FC</t>
        </is>
      </c>
      <c r="D25" s="18" t="inlineStr">
        <is>
          <t>Placements</t>
        </is>
      </c>
      <c r="E25" s="7" t="inlineStr">
        <is>
          <t>F_PLACEMENT</t>
        </is>
      </c>
      <c r="F25" s="5" t="n">
        <v>1974</v>
      </c>
      <c r="G25" s="5" t="n">
        <v>0</v>
      </c>
      <c r="H25" s="5" t="n">
        <v>1961</v>
      </c>
      <c r="I25" s="5" t="n">
        <v>1961</v>
      </c>
      <c r="J25" s="5" t="n">
        <v>16</v>
      </c>
      <c r="K25" s="5" t="n">
        <v>65</v>
      </c>
      <c r="L25" s="5" t="n">
        <v>30.16923076923077</v>
      </c>
    </row>
    <row r="26" ht="18.75" customHeight="1">
      <c r="A26" s="11" t="inlineStr">
        <is>
          <t>PDA</t>
        </is>
      </c>
      <c r="B26" s="14" t="n">
        <v>44564</v>
      </c>
      <c r="C26" s="7" t="inlineStr">
        <is>
          <t>FC</t>
        </is>
      </c>
      <c r="D26" s="18" t="inlineStr">
        <is>
          <t>Clients</t>
        </is>
      </c>
      <c r="E26" s="7" t="inlineStr">
        <is>
          <t>F_CLIENT</t>
        </is>
      </c>
      <c r="F26" s="5" t="n">
        <v>475</v>
      </c>
      <c r="G26" s="5" t="n">
        <v>29</v>
      </c>
      <c r="H26" s="5" t="n">
        <v>426</v>
      </c>
      <c r="I26" s="5" t="n">
        <v>455</v>
      </c>
      <c r="J26" s="5" t="n">
        <v>1760</v>
      </c>
      <c r="K26" s="5" t="n">
        <v>15</v>
      </c>
      <c r="L26" s="5" t="n">
        <v>30.33333333333333</v>
      </c>
    </row>
    <row r="27" ht="18.75" customHeight="1">
      <c r="A27" s="11" t="inlineStr">
        <is>
          <t>Redwood (Foster Home)</t>
        </is>
      </c>
      <c r="B27" s="14" t="n">
        <v>44518</v>
      </c>
      <c r="C27" s="7" t="inlineStr">
        <is>
          <t>FC</t>
        </is>
      </c>
      <c r="D27" s="18" t="inlineStr">
        <is>
          <t>Placements</t>
        </is>
      </c>
      <c r="E27" s="7" t="inlineStr">
        <is>
          <t>F_PLACEMENT</t>
        </is>
      </c>
      <c r="F27" s="5" t="n">
        <v>103</v>
      </c>
      <c r="G27" s="5" t="n">
        <v>0</v>
      </c>
      <c r="H27" s="5" t="n">
        <v>91</v>
      </c>
      <c r="I27" s="5" t="n">
        <v>91</v>
      </c>
      <c r="J27" s="5" t="n">
        <v>1145</v>
      </c>
      <c r="K27" s="5" t="n">
        <v>3</v>
      </c>
      <c r="L27" s="5" t="n">
        <v>30.33333333333333</v>
      </c>
    </row>
    <row r="28" ht="18.75" customHeight="1">
      <c r="A28" s="11" t="inlineStr">
        <is>
          <t>Childrens Guild (TFC)</t>
        </is>
      </c>
      <c r="B28" s="14" t="n">
        <v>44474</v>
      </c>
      <c r="C28" s="7" t="inlineStr">
        <is>
          <t>FC</t>
        </is>
      </c>
      <c r="D28" s="18" t="inlineStr">
        <is>
          <t>ICD</t>
        </is>
      </c>
      <c r="E28" s="7" t="inlineStr">
        <is>
          <t>F_CLIENT</t>
        </is>
      </c>
      <c r="F28" s="5" t="n">
        <v>440</v>
      </c>
      <c r="G28" s="5" t="n">
        <v>0</v>
      </c>
      <c r="H28" s="5" t="n">
        <v>433</v>
      </c>
      <c r="I28" s="5" t="n">
        <v>433</v>
      </c>
      <c r="J28" s="5" t="n">
        <v>0</v>
      </c>
      <c r="K28" s="5" t="n">
        <v>14</v>
      </c>
      <c r="L28" s="5" t="n">
        <v>30.92857142857143</v>
      </c>
    </row>
    <row r="29" ht="18.75" customHeight="1">
      <c r="A29" s="11" t="inlineStr">
        <is>
          <t>Journey Home</t>
        </is>
      </c>
      <c r="B29" s="14" t="n">
        <v>44505</v>
      </c>
      <c r="C29" s="7" t="inlineStr">
        <is>
          <t>FC</t>
        </is>
      </c>
      <c r="D29" s="18" t="inlineStr">
        <is>
          <t>Assign Staff &gt; Clients</t>
        </is>
      </c>
      <c r="E29" s="7" t="inlineStr">
        <is>
          <t>F_CLIENT</t>
        </is>
      </c>
      <c r="F29" s="5" t="n">
        <v>171</v>
      </c>
      <c r="G29" s="5" t="n">
        <v>0</v>
      </c>
      <c r="H29" s="5" t="n">
        <v>166</v>
      </c>
      <c r="I29" s="5" t="n">
        <v>166</v>
      </c>
      <c r="J29" s="5" t="n">
        <v>6</v>
      </c>
      <c r="K29" s="5" t="n">
        <v>5</v>
      </c>
      <c r="L29" s="5" t="n">
        <v>33.2</v>
      </c>
    </row>
    <row r="30" ht="18.75" customHeight="1">
      <c r="A30" s="11" t="inlineStr">
        <is>
          <t>Whites (Foster Care)</t>
        </is>
      </c>
      <c r="B30" s="14" t="n">
        <v>44560</v>
      </c>
      <c r="C30" s="7" t="inlineStr">
        <is>
          <t>FC</t>
        </is>
      </c>
      <c r="D30" s="18" t="inlineStr">
        <is>
          <t>Assign Staff &gt; Clients</t>
        </is>
      </c>
      <c r="E30" s="7" t="inlineStr">
        <is>
          <t>F_CLIENT</t>
        </is>
      </c>
      <c r="F30" s="5" t="n">
        <v>1206</v>
      </c>
      <c r="G30" s="5" t="n">
        <v>0</v>
      </c>
      <c r="H30" s="5" t="n">
        <v>780</v>
      </c>
      <c r="I30" s="5" t="n">
        <v>780</v>
      </c>
      <c r="J30" s="5" t="n">
        <v>0</v>
      </c>
      <c r="K30" s="5" t="n">
        <v>23</v>
      </c>
      <c r="L30" s="5" t="n">
        <v>33.91304347826087</v>
      </c>
    </row>
    <row r="31" ht="18.75" customHeight="1">
      <c r="A31" s="11" t="inlineStr">
        <is>
          <t>Whites (Residential)</t>
        </is>
      </c>
      <c r="B31" s="14" t="n">
        <v>44560</v>
      </c>
      <c r="C31" s="7" t="inlineStr">
        <is>
          <t>FC</t>
        </is>
      </c>
      <c r="D31" s="18" t="inlineStr">
        <is>
          <t>ICD</t>
        </is>
      </c>
      <c r="E31" s="7" t="inlineStr">
        <is>
          <t>F_CLIENT</t>
        </is>
      </c>
      <c r="F31" s="5" t="n">
        <v>1149</v>
      </c>
      <c r="G31" s="5" t="n">
        <v>0</v>
      </c>
      <c r="H31" s="5" t="n">
        <v>925</v>
      </c>
      <c r="I31" s="5" t="n">
        <v>925</v>
      </c>
      <c r="J31" s="5" t="n">
        <v>248</v>
      </c>
      <c r="K31" s="5" t="n">
        <v>26</v>
      </c>
      <c r="L31" s="5" t="n">
        <v>35.57692307692308</v>
      </c>
    </row>
    <row r="32" ht="18.75" customHeight="1">
      <c r="A32" s="11" t="inlineStr">
        <is>
          <t>Hope Center</t>
        </is>
      </c>
      <c r="B32" s="14" t="n">
        <v>44469</v>
      </c>
      <c r="C32" s="7" t="inlineStr">
        <is>
          <t>FC</t>
        </is>
      </c>
      <c r="D32" s="18" t="inlineStr">
        <is>
          <t>Clients</t>
        </is>
      </c>
      <c r="E32" s="7" t="inlineStr">
        <is>
          <t>F_CLIENT</t>
        </is>
      </c>
      <c r="F32" s="5" t="n">
        <v>916</v>
      </c>
      <c r="G32" s="5" t="n">
        <v>4</v>
      </c>
      <c r="H32" s="5" t="n">
        <v>912</v>
      </c>
      <c r="I32" s="5" t="n">
        <v>916</v>
      </c>
      <c r="J32" s="5" t="n">
        <v>98</v>
      </c>
      <c r="K32" s="5" t="n">
        <v>25</v>
      </c>
      <c r="L32" s="5" t="n">
        <v>36.64</v>
      </c>
    </row>
    <row r="33" ht="18.75" customHeight="1">
      <c r="A33" s="11" t="inlineStr">
        <is>
          <t>High Sky Foster Care</t>
        </is>
      </c>
      <c r="B33" s="14" t="n">
        <v>44478</v>
      </c>
      <c r="C33" s="7" t="inlineStr">
        <is>
          <t>FC</t>
        </is>
      </c>
      <c r="D33" s="18" t="inlineStr">
        <is>
          <t>Clients</t>
        </is>
      </c>
      <c r="E33" s="7" t="inlineStr">
        <is>
          <t>F_CLIENT</t>
        </is>
      </c>
      <c r="F33" s="5" t="n">
        <v>1493</v>
      </c>
      <c r="G33" s="5" t="n">
        <v>0</v>
      </c>
      <c r="H33" s="5" t="n">
        <v>1493</v>
      </c>
      <c r="I33" s="5" t="n">
        <v>1493</v>
      </c>
      <c r="J33" s="5" t="n">
        <v>0</v>
      </c>
      <c r="K33" s="5" t="n">
        <v>40</v>
      </c>
      <c r="L33" s="5" t="n">
        <v>37.325</v>
      </c>
    </row>
    <row r="34" ht="18.75" customHeight="1">
      <c r="A34" s="11" t="inlineStr">
        <is>
          <t>SE Childrens Home</t>
        </is>
      </c>
      <c r="B34" s="14" t="n">
        <v>44497</v>
      </c>
      <c r="C34" s="7" t="inlineStr">
        <is>
          <t>FC</t>
        </is>
      </c>
      <c r="D34" s="18" t="inlineStr">
        <is>
          <t>Clients</t>
        </is>
      </c>
      <c r="E34" s="7" t="inlineStr">
        <is>
          <t>F_CLIENT</t>
        </is>
      </c>
      <c r="F34" s="5" t="n">
        <v>112</v>
      </c>
      <c r="G34" s="5" t="n">
        <v>0</v>
      </c>
      <c r="H34" s="5" t="n">
        <v>112</v>
      </c>
      <c r="I34" s="5" t="n">
        <v>112</v>
      </c>
      <c r="J34" s="5" t="n">
        <v>0</v>
      </c>
      <c r="K34" s="5" t="n">
        <v>3</v>
      </c>
      <c r="L34" s="5" t="n">
        <v>37.33333333333334</v>
      </c>
    </row>
    <row r="35" ht="18.75" customHeight="1">
      <c r="A35" s="11" t="inlineStr">
        <is>
          <t>Free Will BCH (Other Residence)</t>
        </is>
      </c>
      <c r="B35" s="14" t="n">
        <v>44565</v>
      </c>
      <c r="C35" s="7" t="inlineStr">
        <is>
          <t>FC</t>
        </is>
      </c>
      <c r="D35" s="18" t="inlineStr">
        <is>
          <t>Goals</t>
        </is>
      </c>
      <c r="E35" s="7" t="inlineStr">
        <is>
          <t>F_GOAL</t>
        </is>
      </c>
      <c r="F35" s="5" t="n">
        <v>639</v>
      </c>
      <c r="G35" s="5" t="n">
        <v>0</v>
      </c>
      <c r="H35" s="5" t="n">
        <v>636</v>
      </c>
      <c r="I35" s="5" t="n">
        <v>636</v>
      </c>
      <c r="J35" s="5" t="n">
        <v>26</v>
      </c>
      <c r="K35" s="5" t="n">
        <v>17</v>
      </c>
      <c r="L35" s="5" t="n">
        <v>37.41176470588236</v>
      </c>
    </row>
    <row r="36" ht="18.75" customHeight="1">
      <c r="A36" s="11" t="inlineStr">
        <is>
          <t>Generations</t>
        </is>
      </c>
      <c r="B36" s="14" t="n">
        <v>44473</v>
      </c>
      <c r="C36" s="7" t="inlineStr">
        <is>
          <t>FC</t>
        </is>
      </c>
      <c r="D36" s="18" t="inlineStr">
        <is>
          <t>Clients</t>
        </is>
      </c>
      <c r="E36" s="7" t="inlineStr">
        <is>
          <t>F_CLIENT</t>
        </is>
      </c>
      <c r="F36" s="5" t="n">
        <v>754</v>
      </c>
      <c r="G36" s="5" t="n">
        <v>0</v>
      </c>
      <c r="H36" s="5" t="n">
        <v>754</v>
      </c>
      <c r="I36" s="5" t="n">
        <v>754</v>
      </c>
      <c r="J36" s="5" t="n">
        <v>215</v>
      </c>
      <c r="K36" s="5" t="n">
        <v>20</v>
      </c>
      <c r="L36" s="5" t="n">
        <v>37.7</v>
      </c>
    </row>
    <row r="37" ht="18.75" customHeight="1">
      <c r="A37" s="11" t="inlineStr">
        <is>
          <t>Childplace (Foster Care)</t>
        </is>
      </c>
      <c r="B37" s="14" t="n">
        <v>44515</v>
      </c>
      <c r="C37" s="7" t="inlineStr">
        <is>
          <t>FC</t>
        </is>
      </c>
      <c r="D37" s="18" t="inlineStr">
        <is>
          <t>Clients</t>
        </is>
      </c>
      <c r="E37" s="7" t="inlineStr">
        <is>
          <t>F_CLIENT</t>
        </is>
      </c>
      <c r="F37" s="5" t="n">
        <v>151</v>
      </c>
      <c r="G37" s="5" t="n">
        <v>0</v>
      </c>
      <c r="H37" s="5" t="n">
        <v>151</v>
      </c>
      <c r="I37" s="5" t="n">
        <v>151</v>
      </c>
      <c r="J37" s="5" t="n">
        <v>5</v>
      </c>
      <c r="K37" s="5" t="n">
        <v>4</v>
      </c>
      <c r="L37" s="5" t="n">
        <v>37.75</v>
      </c>
    </row>
    <row r="38" ht="18.75" customHeight="1">
      <c r="A38" s="11" t="inlineStr">
        <is>
          <t>Childplace (Residential)</t>
        </is>
      </c>
      <c r="B38" s="14" t="n">
        <v>44515</v>
      </c>
      <c r="C38" s="7" t="inlineStr">
        <is>
          <t>FC</t>
        </is>
      </c>
      <c r="D38" s="18" t="inlineStr">
        <is>
          <t>Clients</t>
        </is>
      </c>
      <c r="E38" s="7" t="inlineStr">
        <is>
          <t>F_CLIENT</t>
        </is>
      </c>
      <c r="F38" s="5" t="n">
        <v>344</v>
      </c>
      <c r="G38" s="5" t="n">
        <v>0</v>
      </c>
      <c r="H38" s="5" t="n">
        <v>344</v>
      </c>
      <c r="I38" s="5" t="n">
        <v>344</v>
      </c>
      <c r="J38" s="5" t="n">
        <v>0</v>
      </c>
      <c r="K38" s="5" t="n">
        <v>9</v>
      </c>
      <c r="L38" s="5" t="n">
        <v>38.22222222222222</v>
      </c>
    </row>
    <row r="39" ht="18.75" customHeight="1">
      <c r="A39" s="11" t="inlineStr">
        <is>
          <t>Childrens Guild (TGH)</t>
        </is>
      </c>
      <c r="B39" s="14" t="n">
        <v>44474</v>
      </c>
      <c r="C39" s="7" t="inlineStr">
        <is>
          <t>FC</t>
        </is>
      </c>
      <c r="D39" s="18" t="inlineStr">
        <is>
          <t>Placements</t>
        </is>
      </c>
      <c r="E39" s="7" t="inlineStr">
        <is>
          <t>F_PLACEMENT</t>
        </is>
      </c>
      <c r="F39" s="5" t="n">
        <v>1032</v>
      </c>
      <c r="G39" s="5" t="n">
        <v>0</v>
      </c>
      <c r="H39" s="5" t="n">
        <v>780</v>
      </c>
      <c r="I39" s="5" t="n">
        <v>780</v>
      </c>
      <c r="J39" s="5" t="n">
        <v>8</v>
      </c>
      <c r="K39" s="5" t="n">
        <v>20</v>
      </c>
      <c r="L39" s="5" t="n">
        <v>39</v>
      </c>
    </row>
    <row r="40" ht="18.75" customHeight="1">
      <c r="A40" s="11" t="inlineStr">
        <is>
          <t>Casa de Esperanza (Clients)</t>
        </is>
      </c>
      <c r="B40" s="14" t="n">
        <v>44474</v>
      </c>
      <c r="C40" s="7" t="inlineStr">
        <is>
          <t>FC</t>
        </is>
      </c>
      <c r="D40" s="18" t="inlineStr">
        <is>
          <t>Clients</t>
        </is>
      </c>
      <c r="E40" s="7" t="inlineStr">
        <is>
          <t>F_CLIENT</t>
        </is>
      </c>
      <c r="F40" s="5" t="n">
        <v>469</v>
      </c>
      <c r="G40" s="5" t="n">
        <v>0</v>
      </c>
      <c r="H40" s="5" t="n">
        <v>469</v>
      </c>
      <c r="I40" s="5" t="n">
        <v>469</v>
      </c>
      <c r="J40" s="5" t="n">
        <v>46</v>
      </c>
      <c r="K40" s="5" t="n">
        <v>12</v>
      </c>
      <c r="L40" s="5" t="n">
        <v>39.08333333333334</v>
      </c>
    </row>
    <row r="41" ht="18.75" customHeight="1">
      <c r="A41" s="11" t="inlineStr">
        <is>
          <t>Childplace (Residential)</t>
        </is>
      </c>
      <c r="B41" s="14" t="n">
        <v>44515</v>
      </c>
      <c r="C41" s="7" t="inlineStr">
        <is>
          <t>FC</t>
        </is>
      </c>
      <c r="D41" s="18" t="inlineStr">
        <is>
          <t>ICD</t>
        </is>
      </c>
      <c r="E41" s="7" t="inlineStr">
        <is>
          <t>F_CLIENT</t>
        </is>
      </c>
      <c r="F41" s="5" t="n">
        <v>281</v>
      </c>
      <c r="G41" s="5" t="n">
        <v>0</v>
      </c>
      <c r="H41" s="5" t="n">
        <v>280</v>
      </c>
      <c r="I41" s="5" t="n">
        <v>280</v>
      </c>
      <c r="J41" s="5" t="n">
        <v>3</v>
      </c>
      <c r="K41" s="5" t="n">
        <v>7</v>
      </c>
      <c r="L41" s="5" t="n">
        <v>40</v>
      </c>
    </row>
    <row r="42" ht="18.75" customHeight="1">
      <c r="A42" s="11" t="inlineStr">
        <is>
          <t>Casa de Esperanza (Families)</t>
        </is>
      </c>
      <c r="B42" s="14" t="n">
        <v>44474</v>
      </c>
      <c r="C42" s="7" t="inlineStr">
        <is>
          <t>FC</t>
        </is>
      </c>
      <c r="D42" s="18" t="inlineStr">
        <is>
          <t>Families</t>
        </is>
      </c>
      <c r="E42" s="7" t="inlineStr">
        <is>
          <t>F_CLIENT</t>
        </is>
      </c>
      <c r="F42" s="5" t="n">
        <v>170</v>
      </c>
      <c r="G42" s="5" t="n">
        <v>0</v>
      </c>
      <c r="H42" s="5" t="n">
        <v>170</v>
      </c>
      <c r="I42" s="5" t="n">
        <v>170</v>
      </c>
      <c r="J42" s="5" t="n">
        <v>165</v>
      </c>
      <c r="K42" s="5" t="n">
        <v>4</v>
      </c>
      <c r="L42" s="5" t="n">
        <v>42.5</v>
      </c>
    </row>
    <row r="43" ht="18.75" customHeight="1">
      <c r="A43" s="11" t="inlineStr">
        <is>
          <t>Journey Home</t>
        </is>
      </c>
      <c r="B43" s="14" t="n">
        <v>44505</v>
      </c>
      <c r="C43" s="7" t="inlineStr">
        <is>
          <t>FC</t>
        </is>
      </c>
      <c r="D43" s="18" t="inlineStr">
        <is>
          <t>Clients</t>
        </is>
      </c>
      <c r="E43" s="7" t="inlineStr">
        <is>
          <t>F_CLIENT</t>
        </is>
      </c>
      <c r="F43" s="5" t="n">
        <v>388</v>
      </c>
      <c r="G43" s="5" t="n">
        <v>8</v>
      </c>
      <c r="H43" s="5" t="n">
        <v>380</v>
      </c>
      <c r="I43" s="5" t="n">
        <v>388</v>
      </c>
      <c r="J43" s="5" t="n">
        <v>4</v>
      </c>
      <c r="K43" s="5" t="n">
        <v>9</v>
      </c>
      <c r="L43" s="5" t="n">
        <v>43.11111111111111</v>
      </c>
    </row>
    <row r="44" ht="18.75" customHeight="1">
      <c r="A44" s="11" t="inlineStr">
        <is>
          <t>Eckerd Connects</t>
        </is>
      </c>
      <c r="B44" s="14" t="n">
        <v>44599</v>
      </c>
      <c r="C44" s="7" t="inlineStr">
        <is>
          <t>FC</t>
        </is>
      </c>
      <c r="D44" s="18" t="inlineStr">
        <is>
          <t>Clients</t>
        </is>
      </c>
      <c r="E44" s="7" t="inlineStr">
        <is>
          <t>F_CLIENT</t>
        </is>
      </c>
      <c r="F44" s="5" t="n">
        <v>1238</v>
      </c>
      <c r="G44" s="5" t="n">
        <v>7</v>
      </c>
      <c r="H44" s="5" t="n">
        <v>1231</v>
      </c>
      <c r="I44" s="5" t="n">
        <v>1238</v>
      </c>
      <c r="J44" s="5" t="n">
        <v>0</v>
      </c>
      <c r="K44" s="5" t="n">
        <v>28</v>
      </c>
      <c r="L44" s="5" t="n">
        <v>44.21428571428572</v>
      </c>
    </row>
    <row r="45" ht="18.75" customHeight="1">
      <c r="A45" s="11" t="inlineStr">
        <is>
          <t>Whites (Family Preservation)</t>
        </is>
      </c>
      <c r="B45" s="14" t="n">
        <v>44560</v>
      </c>
      <c r="C45" s="7" t="inlineStr">
        <is>
          <t>FC</t>
        </is>
      </c>
      <c r="D45" s="18" t="inlineStr">
        <is>
          <t>Goals</t>
        </is>
      </c>
      <c r="E45" s="7" t="inlineStr">
        <is>
          <t>F_GOAL</t>
        </is>
      </c>
      <c r="F45" s="5" t="n">
        <v>7910</v>
      </c>
      <c r="G45" s="5" t="n">
        <v>0</v>
      </c>
      <c r="H45" s="5" t="n">
        <v>135</v>
      </c>
      <c r="I45" s="5" t="n">
        <v>135</v>
      </c>
      <c r="J45" s="5" t="n">
        <v>248</v>
      </c>
      <c r="K45" s="5" t="n">
        <v>3</v>
      </c>
      <c r="L45" s="5" t="n">
        <v>45</v>
      </c>
    </row>
    <row r="46" ht="18.75" customHeight="1">
      <c r="A46" s="11" t="inlineStr">
        <is>
          <t>Journey Home</t>
        </is>
      </c>
      <c r="B46" s="14" t="n">
        <v>44505</v>
      </c>
      <c r="C46" s="7" t="inlineStr">
        <is>
          <t>FC</t>
        </is>
      </c>
      <c r="D46" s="18" t="inlineStr">
        <is>
          <t>Placements</t>
        </is>
      </c>
      <c r="E46" s="7" t="inlineStr">
        <is>
          <t>F_PLACEMENT</t>
        </is>
      </c>
      <c r="F46" s="5" t="n">
        <v>452</v>
      </c>
      <c r="G46" s="5" t="n">
        <v>0</v>
      </c>
      <c r="H46" s="5" t="n">
        <v>382</v>
      </c>
      <c r="I46" s="5" t="n">
        <v>382</v>
      </c>
      <c r="J46" s="5" t="n">
        <v>215</v>
      </c>
      <c r="K46" s="5" t="n">
        <v>7</v>
      </c>
      <c r="L46" s="5" t="n">
        <v>54.57142857142857</v>
      </c>
    </row>
    <row r="47" ht="18.75" customHeight="1">
      <c r="A47" s="11" t="inlineStr">
        <is>
          <t>Hope Center</t>
        </is>
      </c>
      <c r="B47" s="14" t="n">
        <v>44469</v>
      </c>
      <c r="C47" s="7" t="inlineStr">
        <is>
          <t>FC</t>
        </is>
      </c>
      <c r="D47" s="18" t="inlineStr">
        <is>
          <t>Placements</t>
        </is>
      </c>
      <c r="E47" s="7" t="inlineStr">
        <is>
          <t>F_PLACEMENT</t>
        </is>
      </c>
      <c r="F47" s="5" t="n">
        <v>892</v>
      </c>
      <c r="G47" s="5" t="n">
        <v>0</v>
      </c>
      <c r="H47" s="5" t="n">
        <v>655</v>
      </c>
      <c r="I47" s="5" t="n">
        <v>655</v>
      </c>
      <c r="J47" s="5" t="n">
        <v>0</v>
      </c>
      <c r="K47" s="5" t="n">
        <v>12</v>
      </c>
      <c r="L47" s="5" t="n">
        <v>54.58333333333334</v>
      </c>
    </row>
    <row r="48" ht="18.75" customHeight="1">
      <c r="A48" s="11" t="inlineStr">
        <is>
          <t>Pendleton Place (SC)</t>
        </is>
      </c>
      <c r="B48" s="14" t="n">
        <v>44602</v>
      </c>
      <c r="C48" s="7" t="inlineStr">
        <is>
          <t>FC</t>
        </is>
      </c>
      <c r="D48" s="18" t="inlineStr">
        <is>
          <t>Placements</t>
        </is>
      </c>
      <c r="E48" s="7" t="inlineStr">
        <is>
          <t>F_PLACEMENT</t>
        </is>
      </c>
      <c r="F48" s="5" t="n">
        <v>4215</v>
      </c>
      <c r="G48" s="5" t="n">
        <v>0</v>
      </c>
      <c r="H48" s="5" t="n">
        <v>278</v>
      </c>
      <c r="I48" s="5" t="n">
        <v>278</v>
      </c>
      <c r="J48" s="5" t="n">
        <v>566</v>
      </c>
      <c r="K48" s="5" t="n">
        <v>5</v>
      </c>
      <c r="L48" s="5" t="n">
        <v>55.6</v>
      </c>
    </row>
    <row r="49" ht="18.75" customHeight="1">
      <c r="A49" s="11" t="inlineStr">
        <is>
          <t>Childrens Guild (TFC)</t>
        </is>
      </c>
      <c r="B49" s="14" t="n">
        <v>44474</v>
      </c>
      <c r="C49" s="7" t="inlineStr">
        <is>
          <t>FC</t>
        </is>
      </c>
      <c r="D49" s="18" t="inlineStr">
        <is>
          <t>Placements</t>
        </is>
      </c>
      <c r="E49" s="7" t="inlineStr">
        <is>
          <t>F_PLACEMENT</t>
        </is>
      </c>
      <c r="F49" s="5" t="n">
        <v>1032</v>
      </c>
      <c r="G49" s="5" t="n">
        <v>0</v>
      </c>
      <c r="H49" s="5" t="n">
        <v>780</v>
      </c>
      <c r="I49" s="5" t="n">
        <v>780</v>
      </c>
      <c r="J49" s="5" t="n">
        <v>0</v>
      </c>
      <c r="K49" s="5" t="n">
        <v>14</v>
      </c>
      <c r="L49" s="5" t="n">
        <v>55.71428571428572</v>
      </c>
    </row>
    <row r="50" ht="18.75" customHeight="1">
      <c r="A50" s="11" t="inlineStr">
        <is>
          <t>Whites (Compass Rose Academy)</t>
        </is>
      </c>
      <c r="B50" s="14" t="n">
        <v>44560</v>
      </c>
      <c r="C50" s="7" t="inlineStr">
        <is>
          <t>FC</t>
        </is>
      </c>
      <c r="D50" s="18" t="inlineStr">
        <is>
          <t>Placements</t>
        </is>
      </c>
      <c r="E50" s="7" t="inlineStr">
        <is>
          <t>F_PLACEMENT</t>
        </is>
      </c>
      <c r="F50" s="5" t="n">
        <v>2514</v>
      </c>
      <c r="G50" s="5" t="n">
        <v>0</v>
      </c>
      <c r="H50" s="5" t="n">
        <v>113</v>
      </c>
      <c r="I50" s="5" t="n">
        <v>113</v>
      </c>
      <c r="J50" s="5" t="n">
        <v>0</v>
      </c>
      <c r="K50" s="5" t="n">
        <v>2</v>
      </c>
      <c r="L50" s="5" t="n">
        <v>56.5</v>
      </c>
    </row>
    <row r="51" ht="18.75" customHeight="1">
      <c r="A51" s="11" t="inlineStr">
        <is>
          <t>High Sky Foster Care</t>
        </is>
      </c>
      <c r="B51" s="14" t="n">
        <v>44478</v>
      </c>
      <c r="C51" s="7" t="inlineStr">
        <is>
          <t>FC</t>
        </is>
      </c>
      <c r="D51" s="18" t="inlineStr">
        <is>
          <t>Placements</t>
        </is>
      </c>
      <c r="E51" s="7" t="inlineStr">
        <is>
          <t>F_PLACEMENT</t>
        </is>
      </c>
      <c r="F51" s="5" t="n">
        <v>3712</v>
      </c>
      <c r="G51" s="5" t="n">
        <v>0</v>
      </c>
      <c r="H51" s="5" t="n">
        <v>3145</v>
      </c>
      <c r="I51" s="5" t="n">
        <v>3145</v>
      </c>
      <c r="J51" s="5" t="n">
        <v>0</v>
      </c>
      <c r="K51" s="5" t="n">
        <v>53</v>
      </c>
      <c r="L51" s="5" t="n">
        <v>59.33962264150944</v>
      </c>
    </row>
    <row r="52" ht="18.75" customHeight="1">
      <c r="A52" s="11" t="inlineStr">
        <is>
          <t>SE Childrens Home</t>
        </is>
      </c>
      <c r="B52" s="14" t="n">
        <v>44497</v>
      </c>
      <c r="C52" s="7" t="inlineStr">
        <is>
          <t>FC</t>
        </is>
      </c>
      <c r="D52" s="18" t="inlineStr">
        <is>
          <t>Placements</t>
        </is>
      </c>
      <c r="E52" s="7" t="inlineStr">
        <is>
          <t>F_PLACEMENT</t>
        </is>
      </c>
      <c r="F52" s="5" t="n">
        <v>112</v>
      </c>
      <c r="G52" s="5" t="n">
        <v>0</v>
      </c>
      <c r="H52" s="5" t="n">
        <v>119</v>
      </c>
      <c r="I52" s="5" t="n">
        <v>119</v>
      </c>
      <c r="J52" s="5" t="n">
        <v>927</v>
      </c>
      <c r="K52" s="5" t="n">
        <v>2</v>
      </c>
      <c r="L52" s="5" t="n">
        <v>59.5</v>
      </c>
    </row>
    <row r="53" ht="18.75" customHeight="1">
      <c r="A53" s="11" t="inlineStr">
        <is>
          <t>Whites (Residential)</t>
        </is>
      </c>
      <c r="B53" s="14" t="n">
        <v>44560</v>
      </c>
      <c r="C53" s="7" t="inlineStr">
        <is>
          <t>FC</t>
        </is>
      </c>
      <c r="D53" s="18" t="inlineStr">
        <is>
          <t>Placements</t>
        </is>
      </c>
      <c r="E53" s="7" t="inlineStr">
        <is>
          <t>F_PLACEMENT</t>
        </is>
      </c>
      <c r="F53" s="5" t="n">
        <v>2514</v>
      </c>
      <c r="G53" s="5" t="n">
        <v>0</v>
      </c>
      <c r="H53" s="5" t="n">
        <v>836</v>
      </c>
      <c r="I53" s="5" t="n">
        <v>836</v>
      </c>
      <c r="J53" s="5" t="n">
        <v>86</v>
      </c>
      <c r="K53" s="5" t="n">
        <v>14</v>
      </c>
      <c r="L53" s="5" t="n">
        <v>59.71428571428572</v>
      </c>
    </row>
    <row r="54" ht="18.75" customHeight="1">
      <c r="A54" s="11" t="inlineStr">
        <is>
          <t>Childplace (Residential)</t>
        </is>
      </c>
      <c r="B54" s="14" t="n">
        <v>44515</v>
      </c>
      <c r="C54" s="7" t="inlineStr">
        <is>
          <t>FC</t>
        </is>
      </c>
      <c r="D54" s="18" t="inlineStr">
        <is>
          <t>Placements</t>
        </is>
      </c>
      <c r="E54" s="7" t="inlineStr">
        <is>
          <t>F_PLACEMENT</t>
        </is>
      </c>
      <c r="F54" s="5" t="n">
        <v>480</v>
      </c>
      <c r="G54" s="5" t="n">
        <v>0</v>
      </c>
      <c r="H54" s="5" t="n">
        <v>301</v>
      </c>
      <c r="I54" s="5" t="n">
        <v>301</v>
      </c>
      <c r="J54" s="5" t="n">
        <v>0</v>
      </c>
      <c r="K54" s="5" t="n">
        <v>5</v>
      </c>
      <c r="L54" s="5" t="n">
        <v>60.2</v>
      </c>
    </row>
    <row r="55" ht="18.75" customHeight="1">
      <c r="A55" s="11" t="inlineStr">
        <is>
          <t>Casa de Esperanza (Families)</t>
        </is>
      </c>
      <c r="B55" s="14" t="n">
        <v>44474</v>
      </c>
      <c r="C55" s="7" t="inlineStr">
        <is>
          <t>FC</t>
        </is>
      </c>
      <c r="D55" s="18" t="inlineStr">
        <is>
          <t>Placements</t>
        </is>
      </c>
      <c r="E55" s="7" t="inlineStr">
        <is>
          <t>F_PLACEMENT</t>
        </is>
      </c>
      <c r="F55" s="5" t="n">
        <v>821</v>
      </c>
      <c r="G55" s="5" t="n">
        <v>0</v>
      </c>
      <c r="H55" s="5" t="n">
        <v>542</v>
      </c>
      <c r="I55" s="5" t="n">
        <v>542</v>
      </c>
      <c r="J55" s="5" t="n">
        <v>123</v>
      </c>
      <c r="K55" s="5" t="n">
        <v>9</v>
      </c>
      <c r="L55" s="5" t="n">
        <v>60.22222222222222</v>
      </c>
    </row>
    <row r="56" ht="18.75" customHeight="1">
      <c r="A56" s="11" t="inlineStr">
        <is>
          <t>Pendleton Place (CBS &gt; Clients)</t>
        </is>
      </c>
      <c r="B56" s="14" t="n">
        <v>44602</v>
      </c>
      <c r="C56" s="7" t="inlineStr">
        <is>
          <t>FC</t>
        </is>
      </c>
      <c r="D56" s="18" t="inlineStr">
        <is>
          <t>Clients</t>
        </is>
      </c>
      <c r="E56" s="7" t="inlineStr">
        <is>
          <t>F_CLIENT</t>
        </is>
      </c>
      <c r="F56" s="5" t="n">
        <v>4842</v>
      </c>
      <c r="G56" s="5" t="n">
        <v>0</v>
      </c>
      <c r="H56" s="5" t="n">
        <v>4842</v>
      </c>
      <c r="I56" s="5" t="n">
        <v>4842</v>
      </c>
      <c r="J56" s="5" t="n">
        <v>0</v>
      </c>
      <c r="K56" s="5" t="n">
        <v>80</v>
      </c>
      <c r="L56" s="5" t="n">
        <v>60.525</v>
      </c>
    </row>
    <row r="57" ht="18.75" customHeight="1">
      <c r="A57" s="11" t="inlineStr">
        <is>
          <t>Whites (Family Preservation)</t>
        </is>
      </c>
      <c r="B57" s="14" t="n">
        <v>44560</v>
      </c>
      <c r="C57" s="7" t="inlineStr">
        <is>
          <t>FC</t>
        </is>
      </c>
      <c r="D57" s="18" t="inlineStr">
        <is>
          <t>Case People</t>
        </is>
      </c>
      <c r="E57" s="7" t="inlineStr">
        <is>
          <t>F_RELATIONSHIP</t>
        </is>
      </c>
      <c r="F57" s="5" t="n">
        <v>7648</v>
      </c>
      <c r="G57" s="5" t="n">
        <v>0</v>
      </c>
      <c r="H57" s="5" t="n">
        <v>183</v>
      </c>
      <c r="I57" s="5" t="n">
        <v>183</v>
      </c>
      <c r="J57" s="5" t="n">
        <v>279</v>
      </c>
      <c r="K57" s="5" t="n">
        <v>3</v>
      </c>
      <c r="L57" s="5" t="n">
        <v>61</v>
      </c>
    </row>
    <row r="58" ht="18.75" customHeight="1">
      <c r="A58" s="11" t="inlineStr">
        <is>
          <t>Whites (Father Enngagement)</t>
        </is>
      </c>
      <c r="B58" s="14" t="n">
        <v>44560</v>
      </c>
      <c r="C58" s="7" t="inlineStr">
        <is>
          <t>GCM</t>
        </is>
      </c>
      <c r="D58" s="18" t="inlineStr">
        <is>
          <t>Case People</t>
        </is>
      </c>
      <c r="E58" s="7" t="inlineStr">
        <is>
          <t>F_RELATIONSHIP</t>
        </is>
      </c>
      <c r="F58" s="5" t="n">
        <v>7648</v>
      </c>
      <c r="G58" s="5" t="n">
        <v>0</v>
      </c>
      <c r="H58" s="5" t="n">
        <v>124</v>
      </c>
      <c r="I58" s="5" t="n">
        <v>124</v>
      </c>
      <c r="J58" s="5" t="n">
        <v>2</v>
      </c>
      <c r="K58" s="5" t="n">
        <v>2</v>
      </c>
      <c r="L58" s="5" t="n">
        <v>62</v>
      </c>
    </row>
    <row r="59" ht="18.75" customHeight="1">
      <c r="A59" s="11" t="inlineStr">
        <is>
          <t>Whites (Compass Rose Academy)</t>
        </is>
      </c>
      <c r="B59" s="14" t="n">
        <v>44560</v>
      </c>
      <c r="C59" s="7" t="inlineStr">
        <is>
          <t>FC</t>
        </is>
      </c>
      <c r="D59" s="18" t="inlineStr">
        <is>
          <t>Clients</t>
        </is>
      </c>
      <c r="E59" s="7" t="inlineStr">
        <is>
          <t>F_CLIENT</t>
        </is>
      </c>
      <c r="F59" s="5" t="n">
        <v>269</v>
      </c>
      <c r="G59" s="5" t="n">
        <v>3</v>
      </c>
      <c r="H59" s="5" t="n">
        <v>266</v>
      </c>
      <c r="I59" s="5" t="n">
        <v>269</v>
      </c>
      <c r="J59" s="5" t="n">
        <v>1145</v>
      </c>
      <c r="K59" s="5" t="n">
        <v>4</v>
      </c>
      <c r="L59" s="5" t="n">
        <v>67.25</v>
      </c>
    </row>
    <row r="60" ht="18.75" customHeight="1">
      <c r="A60" s="11" t="inlineStr">
        <is>
          <t>Casa de Esperanza (Clients)</t>
        </is>
      </c>
      <c r="B60" s="14" t="n">
        <v>44474</v>
      </c>
      <c r="C60" s="7" t="inlineStr">
        <is>
          <t>FC</t>
        </is>
      </c>
      <c r="D60" s="18" t="inlineStr">
        <is>
          <t>Placements</t>
        </is>
      </c>
      <c r="E60" s="7" t="inlineStr">
        <is>
          <t>F_PLACEMENT</t>
        </is>
      </c>
      <c r="F60" s="5" t="n">
        <v>821</v>
      </c>
      <c r="G60" s="5" t="n">
        <v>0</v>
      </c>
      <c r="H60" s="5" t="n">
        <v>542</v>
      </c>
      <c r="I60" s="5" t="n">
        <v>542</v>
      </c>
      <c r="J60" s="5" t="n">
        <v>168</v>
      </c>
      <c r="K60" s="5" t="n">
        <v>8</v>
      </c>
      <c r="L60" s="5" t="n">
        <v>67.75</v>
      </c>
    </row>
    <row r="61" ht="18.75" customHeight="1">
      <c r="A61" s="11" t="inlineStr">
        <is>
          <t>Redwood (Foster Home)</t>
        </is>
      </c>
      <c r="B61" s="14" t="n">
        <v>44518</v>
      </c>
      <c r="C61" s="7" t="inlineStr">
        <is>
          <t>FC</t>
        </is>
      </c>
      <c r="D61" s="18" t="inlineStr">
        <is>
          <t>Clients</t>
        </is>
      </c>
      <c r="E61" s="7" t="inlineStr">
        <is>
          <t>F_CLIENT</t>
        </is>
      </c>
      <c r="F61" s="5" t="n">
        <v>140</v>
      </c>
      <c r="G61" s="5" t="n">
        <v>0</v>
      </c>
      <c r="H61" s="5" t="n">
        <v>140</v>
      </c>
      <c r="I61" s="5" t="n">
        <v>140</v>
      </c>
      <c r="J61" s="5" t="n">
        <v>1112</v>
      </c>
      <c r="K61" s="5" t="n">
        <v>2</v>
      </c>
      <c r="L61" s="5" t="n">
        <v>70</v>
      </c>
    </row>
    <row r="62" ht="18.75" customHeight="1">
      <c r="A62" s="11" t="inlineStr">
        <is>
          <t>Pendleton Place (CBS &gt; Families)</t>
        </is>
      </c>
      <c r="B62" s="14" t="n">
        <v>44602</v>
      </c>
      <c r="C62" s="7" t="inlineStr">
        <is>
          <t>FC</t>
        </is>
      </c>
      <c r="D62" s="18" t="inlineStr">
        <is>
          <t>Families</t>
        </is>
      </c>
      <c r="E62" s="7" t="inlineStr">
        <is>
          <t>F_CLIENT</t>
        </is>
      </c>
      <c r="F62" s="5" t="n">
        <v>1336</v>
      </c>
      <c r="G62" s="5" t="n">
        <v>0</v>
      </c>
      <c r="H62" s="5" t="n">
        <v>1336</v>
      </c>
      <c r="I62" s="5" t="n">
        <v>1336</v>
      </c>
      <c r="J62" s="5" t="n">
        <v>0</v>
      </c>
      <c r="K62" s="5" t="n">
        <v>19</v>
      </c>
      <c r="L62" s="5" t="n">
        <v>70.31578947368421</v>
      </c>
    </row>
    <row r="63" ht="18.75" customHeight="1">
      <c r="A63" s="11" t="inlineStr">
        <is>
          <t>Whites (Foster Care)</t>
        </is>
      </c>
      <c r="B63" s="14" t="n">
        <v>44560</v>
      </c>
      <c r="C63" s="7" t="inlineStr">
        <is>
          <t>FC</t>
        </is>
      </c>
      <c r="D63" s="18" t="inlineStr">
        <is>
          <t>Placements</t>
        </is>
      </c>
      <c r="E63" s="7" t="inlineStr">
        <is>
          <t>F_PLACEMENT</t>
        </is>
      </c>
      <c r="F63" s="5" t="n">
        <v>2514</v>
      </c>
      <c r="G63" s="5" t="n">
        <v>0</v>
      </c>
      <c r="H63" s="5" t="n">
        <v>717</v>
      </c>
      <c r="I63" s="5" t="n">
        <v>717</v>
      </c>
      <c r="J63" s="5" t="n">
        <v>2</v>
      </c>
      <c r="K63" s="5" t="n">
        <v>10</v>
      </c>
      <c r="L63" s="5" t="n">
        <v>71.7</v>
      </c>
    </row>
    <row r="64" ht="18.75" customHeight="1">
      <c r="A64" s="11" t="inlineStr">
        <is>
          <t>Free Will BCH (Other Residence)</t>
        </is>
      </c>
      <c r="B64" s="14" t="n">
        <v>44565</v>
      </c>
      <c r="C64" s="7" t="inlineStr">
        <is>
          <t>FC</t>
        </is>
      </c>
      <c r="D64" s="18" t="inlineStr">
        <is>
          <t>Case People</t>
        </is>
      </c>
      <c r="E64" s="7" t="inlineStr">
        <is>
          <t>F_RELATIONSHIP</t>
        </is>
      </c>
      <c r="F64" s="5" t="n">
        <v>2217</v>
      </c>
      <c r="G64" s="5" t="n">
        <v>0</v>
      </c>
      <c r="H64" s="5" t="n">
        <v>1749</v>
      </c>
      <c r="I64" s="5" t="n">
        <v>1749</v>
      </c>
      <c r="J64" s="5" t="n">
        <v>4</v>
      </c>
      <c r="K64" s="5" t="n">
        <v>24</v>
      </c>
      <c r="L64" s="5" t="n">
        <v>72.875</v>
      </c>
    </row>
    <row r="65" ht="18.75" customHeight="1">
      <c r="A65" s="11" t="inlineStr">
        <is>
          <t>Whites (Residential)</t>
        </is>
      </c>
      <c r="B65" s="14" t="n">
        <v>44560</v>
      </c>
      <c r="C65" s="7" t="inlineStr">
        <is>
          <t>FC</t>
        </is>
      </c>
      <c r="D65" s="18" t="inlineStr">
        <is>
          <t>Clients</t>
        </is>
      </c>
      <c r="E65" s="7" t="inlineStr">
        <is>
          <t>F_CLIENT</t>
        </is>
      </c>
      <c r="F65" s="5" t="n">
        <v>1466</v>
      </c>
      <c r="G65" s="5" t="n">
        <v>9</v>
      </c>
      <c r="H65" s="5" t="n">
        <v>1457</v>
      </c>
      <c r="I65" s="5" t="n">
        <v>1466</v>
      </c>
      <c r="J65" s="5" t="n">
        <v>2</v>
      </c>
      <c r="K65" s="5" t="n">
        <v>20</v>
      </c>
      <c r="L65" s="5" t="n">
        <v>73.3</v>
      </c>
    </row>
    <row r="66" ht="18.75" customHeight="1">
      <c r="A66" s="11" t="inlineStr">
        <is>
          <t>Childplace (Foster Care)</t>
        </is>
      </c>
      <c r="B66" s="14" t="n">
        <v>44515</v>
      </c>
      <c r="C66" s="7" t="inlineStr">
        <is>
          <t>FC</t>
        </is>
      </c>
      <c r="D66" s="18" t="inlineStr">
        <is>
          <t>Placements</t>
        </is>
      </c>
      <c r="E66" s="7" t="inlineStr">
        <is>
          <t>F_PLACEMENT</t>
        </is>
      </c>
      <c r="F66" s="5" t="n">
        <v>480</v>
      </c>
      <c r="G66" s="5" t="n">
        <v>0</v>
      </c>
      <c r="H66" s="5" t="n">
        <v>151</v>
      </c>
      <c r="I66" s="5" t="n">
        <v>151</v>
      </c>
      <c r="J66" s="5" t="n">
        <v>7</v>
      </c>
      <c r="K66" s="5" t="n">
        <v>2</v>
      </c>
      <c r="L66" s="5" t="n">
        <v>75.5</v>
      </c>
    </row>
    <row r="67" ht="18.75" customHeight="1">
      <c r="A67" s="11" t="inlineStr">
        <is>
          <t>Journey Home</t>
        </is>
      </c>
      <c r="B67" s="14" t="n">
        <v>44505</v>
      </c>
      <c r="C67" s="7" t="inlineStr">
        <is>
          <t>FC</t>
        </is>
      </c>
      <c r="D67" s="18" t="inlineStr">
        <is>
          <t>Professionals to Add…</t>
        </is>
      </c>
      <c r="E67" s="7" t="inlineStr">
        <is>
          <t>F_CONTACT</t>
        </is>
      </c>
      <c r="F67" s="5" t="n">
        <v>152</v>
      </c>
      <c r="G67" s="5" t="n">
        <v>0</v>
      </c>
      <c r="H67" s="5" t="n">
        <v>152</v>
      </c>
      <c r="I67" s="5" t="n">
        <v>152</v>
      </c>
      <c r="J67" s="5" t="n">
        <v>0</v>
      </c>
      <c r="K67" s="5" t="n">
        <v>2</v>
      </c>
      <c r="L67" s="5" t="n">
        <v>76</v>
      </c>
    </row>
    <row r="68" ht="18.75" customHeight="1">
      <c r="A68" s="11" t="inlineStr">
        <is>
          <t>Eckerd Connects</t>
        </is>
      </c>
      <c r="B68" s="14" t="n">
        <v>44599</v>
      </c>
      <c r="C68" s="7" t="inlineStr">
        <is>
          <t>FC</t>
        </is>
      </c>
      <c r="D68" s="18" t="inlineStr">
        <is>
          <t>Placements</t>
        </is>
      </c>
      <c r="E68" s="7" t="inlineStr">
        <is>
          <t>F_PLACEMENT</t>
        </is>
      </c>
      <c r="F68" s="5" t="n">
        <v>2122</v>
      </c>
      <c r="G68" s="5" t="n">
        <v>0</v>
      </c>
      <c r="H68" s="5" t="n">
        <v>1553</v>
      </c>
      <c r="I68" s="5" t="n">
        <v>1553</v>
      </c>
      <c r="J68" s="5" t="n">
        <v>69</v>
      </c>
      <c r="K68" s="5" t="n">
        <v>20</v>
      </c>
      <c r="L68" s="5" t="n">
        <v>77.65000000000001</v>
      </c>
    </row>
    <row r="69" ht="18.75" customHeight="1">
      <c r="A69" s="11" t="inlineStr">
        <is>
          <t>Journey Home</t>
        </is>
      </c>
      <c r="B69" s="14" t="n">
        <v>44505</v>
      </c>
      <c r="C69" s="7" t="inlineStr">
        <is>
          <t>FC</t>
        </is>
      </c>
      <c r="D69" s="18" t="inlineStr">
        <is>
          <t>Medications</t>
        </is>
      </c>
      <c r="E69" s="7" t="inlineStr">
        <is>
          <t>F_MEDICATION</t>
        </is>
      </c>
      <c r="F69" s="5" t="n">
        <v>182</v>
      </c>
      <c r="G69" s="5" t="n">
        <v>0</v>
      </c>
      <c r="H69" s="5" t="n">
        <v>178</v>
      </c>
      <c r="I69" s="5" t="n">
        <v>178</v>
      </c>
      <c r="J69" s="5" t="n">
        <v>0</v>
      </c>
      <c r="K69" s="5" t="n">
        <v>2</v>
      </c>
      <c r="L69" s="5" t="n">
        <v>89</v>
      </c>
    </row>
    <row r="70" ht="18.75" customHeight="1">
      <c r="A70" s="11" t="inlineStr">
        <is>
          <t>Eckerd Connects</t>
        </is>
      </c>
      <c r="B70" s="14" t="n">
        <v>44599</v>
      </c>
      <c r="C70" s="7" t="inlineStr">
        <is>
          <t>FC</t>
        </is>
      </c>
      <c r="D70" s="18" t="inlineStr">
        <is>
          <t>Assign Staff &gt; Homes</t>
        </is>
      </c>
      <c r="E70" s="7" t="inlineStr">
        <is>
          <t>F_PROVIDER</t>
        </is>
      </c>
      <c r="F70" s="5" t="n">
        <v>415</v>
      </c>
      <c r="G70" s="5" t="n">
        <v>0</v>
      </c>
      <c r="H70" s="5" t="n">
        <v>267</v>
      </c>
      <c r="I70" s="5" t="n">
        <v>267</v>
      </c>
      <c r="J70" s="5" t="n">
        <v>244</v>
      </c>
      <c r="K70" s="5" t="n">
        <v>3</v>
      </c>
      <c r="L70" s="5" t="n">
        <v>89</v>
      </c>
    </row>
    <row r="71" ht="18.75" customHeight="1">
      <c r="A71" s="11" t="inlineStr">
        <is>
          <t>Casa de Esperanza (Families)</t>
        </is>
      </c>
      <c r="B71" s="14" t="n">
        <v>44474</v>
      </c>
      <c r="C71" s="7" t="inlineStr">
        <is>
          <t>GCM</t>
        </is>
      </c>
      <c r="D71" s="18" t="inlineStr">
        <is>
          <t>Clients</t>
        </is>
      </c>
      <c r="E71" s="7" t="inlineStr">
        <is>
          <t>F_CLIENT</t>
        </is>
      </c>
      <c r="F71" s="5" t="n">
        <v>180</v>
      </c>
      <c r="G71" s="5" t="n">
        <v>1</v>
      </c>
      <c r="H71" s="5" t="n">
        <v>179</v>
      </c>
      <c r="I71" s="5" t="n">
        <v>180</v>
      </c>
      <c r="J71" s="5" t="n">
        <v>0</v>
      </c>
      <c r="K71" s="5" t="n">
        <v>2</v>
      </c>
      <c r="L71" s="5" t="n">
        <v>90</v>
      </c>
    </row>
    <row r="72" ht="18.75" customHeight="1">
      <c r="A72" s="11" t="inlineStr">
        <is>
          <t>Whites (Foster Care)</t>
        </is>
      </c>
      <c r="B72" s="14" t="n">
        <v>44560</v>
      </c>
      <c r="C72" s="7" t="inlineStr">
        <is>
          <t>FC</t>
        </is>
      </c>
      <c r="D72" s="18" t="inlineStr">
        <is>
          <t>Medications</t>
        </is>
      </c>
      <c r="E72" s="7" t="inlineStr">
        <is>
          <t>F_MEDICATION</t>
        </is>
      </c>
      <c r="F72" s="5" t="n">
        <v>5001</v>
      </c>
      <c r="G72" s="5" t="n">
        <v>0</v>
      </c>
      <c r="H72" s="5" t="n">
        <v>1806</v>
      </c>
      <c r="I72" s="5" t="n">
        <v>1806</v>
      </c>
      <c r="J72" s="5" t="n">
        <v>8</v>
      </c>
      <c r="K72" s="5" t="n">
        <v>20</v>
      </c>
      <c r="L72" s="5" t="n">
        <v>90.3</v>
      </c>
    </row>
    <row r="73" ht="18.75" customHeight="1">
      <c r="A73" s="11" t="inlineStr">
        <is>
          <t>Childrens Guild (TGH)</t>
        </is>
      </c>
      <c r="B73" s="14" t="n">
        <v>44474</v>
      </c>
      <c r="C73" s="7" t="inlineStr">
        <is>
          <t>FC</t>
        </is>
      </c>
      <c r="D73" s="18" t="inlineStr">
        <is>
          <t>Clients</t>
        </is>
      </c>
      <c r="E73" s="7" t="inlineStr">
        <is>
          <t>F_CLIENT</t>
        </is>
      </c>
      <c r="F73" s="5" t="n">
        <v>665</v>
      </c>
      <c r="G73" s="5" t="n">
        <v>0</v>
      </c>
      <c r="H73" s="5" t="n">
        <v>665</v>
      </c>
      <c r="I73" s="5" t="n">
        <v>665</v>
      </c>
      <c r="J73" s="5" t="n">
        <v>3</v>
      </c>
      <c r="K73" s="5" t="n">
        <v>7</v>
      </c>
      <c r="L73" s="5">
        <f>Past[[#This Row], [Migrated]]/Past[[#This Row], [Time in minutes]]</f>
        <v/>
      </c>
    </row>
    <row r="74" ht="18.75" customHeight="1">
      <c r="A74" s="11" t="inlineStr">
        <is>
          <t>Whites (Clinical Services)</t>
        </is>
      </c>
      <c r="B74" s="14" t="n">
        <v>44560</v>
      </c>
      <c r="C74" s="7" t="inlineStr">
        <is>
          <t>GCM</t>
        </is>
      </c>
      <c r="D74" s="18" t="inlineStr">
        <is>
          <t>ICD</t>
        </is>
      </c>
      <c r="E74" s="7" t="inlineStr">
        <is>
          <t>F_CLIENT</t>
        </is>
      </c>
      <c r="F74" s="5" t="n">
        <v>1149</v>
      </c>
      <c r="G74" s="5" t="n">
        <v>0</v>
      </c>
      <c r="H74" s="5" t="n">
        <v>1095</v>
      </c>
      <c r="I74" s="5" t="n">
        <v>1095</v>
      </c>
      <c r="J74" s="5" t="n">
        <v>0</v>
      </c>
      <c r="K74" s="5" t="n">
        <v>11</v>
      </c>
      <c r="L74" s="5">
        <f>Past[[#This Row], [Migrated]]/Past[[#This Row], [Time in minutes]]</f>
        <v/>
      </c>
    </row>
    <row r="75" ht="18.75" customHeight="1">
      <c r="A75" s="11" t="inlineStr">
        <is>
          <t>Pendleton Place (SC)</t>
        </is>
      </c>
      <c r="B75" s="14" t="n">
        <v>44602</v>
      </c>
      <c r="C75" s="7" t="inlineStr">
        <is>
          <t>FC</t>
        </is>
      </c>
      <c r="D75" s="18" t="inlineStr">
        <is>
          <t>Clients</t>
        </is>
      </c>
      <c r="E75" s="7" t="inlineStr">
        <is>
          <t>F_CLIENT</t>
        </is>
      </c>
      <c r="F75" s="5" t="n">
        <v>1541</v>
      </c>
      <c r="G75" s="5" t="n">
        <v>3</v>
      </c>
      <c r="H75" s="5" t="n">
        <v>1538</v>
      </c>
      <c r="I75" s="5" t="n">
        <v>1541</v>
      </c>
      <c r="J75" s="5" t="n">
        <v>309</v>
      </c>
      <c r="K75" s="5" t="n">
        <v>14</v>
      </c>
      <c r="L75" s="5">
        <f>Past[[#This Row], [Migrated]]/Past[[#This Row], [Time in minutes]]</f>
        <v/>
      </c>
    </row>
    <row r="76" ht="18.75" customHeight="1">
      <c r="A76" s="11" t="inlineStr">
        <is>
          <t>Childrens Homes of Cleveland City</t>
        </is>
      </c>
      <c r="B76" s="14" t="n">
        <v>44510</v>
      </c>
      <c r="C76" s="7" t="inlineStr">
        <is>
          <t>FC</t>
        </is>
      </c>
      <c r="D76" s="18" t="inlineStr">
        <is>
          <t>Medications</t>
        </is>
      </c>
      <c r="E76" s="7" t="inlineStr">
        <is>
          <t>F_MEDICATION</t>
        </is>
      </c>
      <c r="F76" s="5" t="n">
        <v>350</v>
      </c>
      <c r="G76" s="5" t="n">
        <v>0</v>
      </c>
      <c r="H76" s="5" t="n">
        <v>344</v>
      </c>
      <c r="I76" s="5" t="n">
        <v>344</v>
      </c>
      <c r="J76" s="5" t="n">
        <v>339</v>
      </c>
      <c r="K76" s="5" t="n">
        <v>3</v>
      </c>
      <c r="L76" s="5">
        <f>Past[[#This Row], [Migrated]]/Past[[#This Row], [Time in minutes]]</f>
        <v/>
      </c>
    </row>
    <row r="77" ht="18.75" customHeight="1">
      <c r="A77" s="11" t="inlineStr">
        <is>
          <t>Journey Home</t>
        </is>
      </c>
      <c r="B77" s="14" t="n">
        <v>44505</v>
      </c>
      <c r="C77" s="7" t="inlineStr">
        <is>
          <t>FC</t>
        </is>
      </c>
      <c r="D77" s="18" t="inlineStr">
        <is>
          <t>Case People</t>
        </is>
      </c>
      <c r="E77" s="7" t="inlineStr">
        <is>
          <t>F_RELATIONSHIP</t>
        </is>
      </c>
      <c r="F77" s="5" t="n">
        <v>241</v>
      </c>
      <c r="G77" s="5" t="n">
        <v>0</v>
      </c>
      <c r="H77" s="5" t="n">
        <v>237</v>
      </c>
      <c r="I77" s="5" t="n">
        <v>237</v>
      </c>
      <c r="J77" s="5" t="n">
        <v>0</v>
      </c>
      <c r="K77" s="5" t="n">
        <v>2</v>
      </c>
      <c r="L77" s="5">
        <f>Past[[#This Row], [Migrated]]/Past[[#This Row], [Time in minutes]]</f>
        <v/>
      </c>
    </row>
    <row r="78" ht="18.75" customHeight="1">
      <c r="A78" s="11" t="inlineStr">
        <is>
          <t>Free Will BCH (Household)</t>
        </is>
      </c>
      <c r="B78" s="14" t="n">
        <v>44565</v>
      </c>
      <c r="C78" s="7" t="inlineStr">
        <is>
          <t>FC</t>
        </is>
      </c>
      <c r="D78" s="18" t="inlineStr">
        <is>
          <t>Professionals to Add…</t>
        </is>
      </c>
      <c r="E78" s="7" t="inlineStr">
        <is>
          <t>F_CONTACT</t>
        </is>
      </c>
      <c r="F78" s="5" t="n">
        <v>638</v>
      </c>
      <c r="G78" s="5" t="n">
        <v>0</v>
      </c>
      <c r="H78" s="5" t="n">
        <v>638</v>
      </c>
      <c r="I78" s="5" t="n">
        <v>638</v>
      </c>
      <c r="J78" s="5" t="n">
        <v>0</v>
      </c>
      <c r="K78" s="5" t="n">
        <v>5</v>
      </c>
      <c r="L78" s="5">
        <f>Past[[#This Row], [Migrated]]/Past[[#This Row], [Time in minutes]]</f>
        <v/>
      </c>
    </row>
    <row r="79" ht="18.75" customHeight="1">
      <c r="A79" s="11" t="inlineStr">
        <is>
          <t>Whites (Foster Care)</t>
        </is>
      </c>
      <c r="B79" s="14" t="n">
        <v>44560</v>
      </c>
      <c r="C79" s="7" t="inlineStr">
        <is>
          <t>FC</t>
        </is>
      </c>
      <c r="D79" s="18" t="inlineStr">
        <is>
          <t>Case People</t>
        </is>
      </c>
      <c r="E79" s="7" t="inlineStr">
        <is>
          <t>F_RELATIONSHIP</t>
        </is>
      </c>
      <c r="F79" s="5" t="n">
        <v>7648</v>
      </c>
      <c r="G79" s="5" t="n">
        <v>0</v>
      </c>
      <c r="H79" s="5" t="n">
        <v>2594</v>
      </c>
      <c r="I79" s="5" t="n">
        <v>2594</v>
      </c>
      <c r="J79" s="5" t="n">
        <v>0</v>
      </c>
      <c r="K79" s="5" t="n">
        <v>20</v>
      </c>
      <c r="L79" s="5">
        <f>Past[[#This Row], [Migrated]]/Past[[#This Row], [Time in minutes]]</f>
        <v/>
      </c>
    </row>
    <row r="80" ht="18.75" customHeight="1">
      <c r="A80" s="11" t="inlineStr">
        <is>
          <t>Free Will BCH (Household)</t>
        </is>
      </c>
      <c r="B80" s="14" t="n">
        <v>44565</v>
      </c>
      <c r="C80" s="7" t="inlineStr">
        <is>
          <t>FC</t>
        </is>
      </c>
      <c r="D80" s="18" t="inlineStr">
        <is>
          <t>Staff Training</t>
        </is>
      </c>
      <c r="E80" s="7" t="inlineStr">
        <is>
          <t>F_THERAPIST_TRAINING</t>
        </is>
      </c>
      <c r="F80" s="5" t="n">
        <v>2177</v>
      </c>
      <c r="G80" s="5" t="n">
        <v>0</v>
      </c>
      <c r="H80" s="5" t="n">
        <v>1039</v>
      </c>
      <c r="I80" s="5" t="n">
        <v>1039</v>
      </c>
      <c r="J80" s="5" t="n">
        <v>0</v>
      </c>
      <c r="K80" s="5" t="n">
        <v>8</v>
      </c>
      <c r="L80" s="5">
        <f>Past[[#This Row], [Migrated]]/Past[[#This Row], [Time in minutes]]</f>
        <v/>
      </c>
    </row>
    <row r="81" ht="18.75" customHeight="1">
      <c r="A81" s="11" t="inlineStr">
        <is>
          <t>Agape (Mental Health Support)</t>
        </is>
      </c>
      <c r="B81" s="14" t="n">
        <v>44545</v>
      </c>
      <c r="C81" s="7" t="inlineStr">
        <is>
          <t>GCM</t>
        </is>
      </c>
      <c r="D81" s="18" t="inlineStr">
        <is>
          <t>Case People</t>
        </is>
      </c>
      <c r="E81" s="7" t="inlineStr">
        <is>
          <t>F_RELATIONSHIP</t>
        </is>
      </c>
      <c r="F81" s="5" t="n">
        <v>4164</v>
      </c>
      <c r="G81" s="5" t="n">
        <v>0</v>
      </c>
      <c r="H81" s="5" t="n">
        <v>3019</v>
      </c>
      <c r="I81" s="5" t="n">
        <v>3019</v>
      </c>
      <c r="J81" s="5" t="n">
        <v>165</v>
      </c>
      <c r="K81" s="5" t="n">
        <v>22</v>
      </c>
      <c r="L81" s="5">
        <f>Past[[#This Row], [Migrated]]/Past[[#This Row], [Time in minutes]]</f>
        <v/>
      </c>
    </row>
    <row r="82" ht="18.75" customHeight="1">
      <c r="A82" s="11" t="inlineStr">
        <is>
          <t>Childrens Guild (TFC)</t>
        </is>
      </c>
      <c r="B82" s="14" t="n">
        <v>44474</v>
      </c>
      <c r="C82" s="7" t="inlineStr">
        <is>
          <t>FC</t>
        </is>
      </c>
      <c r="D82" s="18" t="inlineStr">
        <is>
          <t>Clients</t>
        </is>
      </c>
      <c r="E82" s="7" t="inlineStr">
        <is>
          <t>F_CLIENT</t>
        </is>
      </c>
      <c r="F82" s="5" t="n">
        <v>2628</v>
      </c>
      <c r="G82" s="5" t="n">
        <v>0</v>
      </c>
      <c r="H82" s="5" t="n">
        <v>2628</v>
      </c>
      <c r="I82" s="5" t="n">
        <v>2628</v>
      </c>
      <c r="J82" s="5" t="n">
        <v>9</v>
      </c>
      <c r="K82" s="5" t="n">
        <v>19</v>
      </c>
      <c r="L82" s="5">
        <f>Past[[#This Row], [Migrated]]/Past[[#This Row], [Time in minutes]]</f>
        <v/>
      </c>
    </row>
    <row r="83" ht="18.75" customHeight="1">
      <c r="A83" s="11" t="inlineStr">
        <is>
          <t>Whites (Foster Care)</t>
        </is>
      </c>
      <c r="B83" s="14" t="n">
        <v>44560</v>
      </c>
      <c r="C83" s="7" t="inlineStr">
        <is>
          <t>FC</t>
        </is>
      </c>
      <c r="D83" s="18" t="inlineStr">
        <is>
          <t>Clients</t>
        </is>
      </c>
      <c r="E83" s="7" t="inlineStr">
        <is>
          <t>F_CLIENT</t>
        </is>
      </c>
      <c r="F83" s="5" t="n">
        <v>9497</v>
      </c>
      <c r="G83" s="5" t="n">
        <v>111</v>
      </c>
      <c r="H83" s="5" t="n">
        <v>9386</v>
      </c>
      <c r="I83" s="5" t="n">
        <v>9497</v>
      </c>
      <c r="J83" s="5" t="n">
        <v>248</v>
      </c>
      <c r="K83" s="5" t="n">
        <v>67</v>
      </c>
      <c r="L83" s="5">
        <f>Past[[#This Row], [Migrated]]/Past[[#This Row], [Time in minutes]]</f>
        <v/>
      </c>
    </row>
    <row r="84" ht="18.75" customHeight="1">
      <c r="A84" s="11" t="inlineStr">
        <is>
          <t>Childrens Guild (TFC)</t>
        </is>
      </c>
      <c r="B84" s="14" t="n">
        <v>44474</v>
      </c>
      <c r="C84" s="7" t="inlineStr">
        <is>
          <t>FC</t>
        </is>
      </c>
      <c r="D84" s="18" t="inlineStr">
        <is>
          <t>Case People</t>
        </is>
      </c>
      <c r="E84" s="7" t="inlineStr">
        <is>
          <t>F_RELATIONSHIP</t>
        </is>
      </c>
      <c r="F84" s="5" t="n">
        <v>468</v>
      </c>
      <c r="G84" s="5" t="n">
        <v>0</v>
      </c>
      <c r="H84" s="5" t="n">
        <v>462</v>
      </c>
      <c r="I84" s="5" t="n">
        <v>462</v>
      </c>
      <c r="J84" s="5" t="n">
        <v>78</v>
      </c>
      <c r="K84" s="5" t="n">
        <v>3</v>
      </c>
      <c r="L84" s="5">
        <f>Past[[#This Row], [Migrated]]/Past[[#This Row], [Time in minutes]]</f>
        <v/>
      </c>
    </row>
    <row r="85" ht="18.75" customHeight="1">
      <c r="A85" s="11" t="inlineStr">
        <is>
          <t>Whites (Foster Care)</t>
        </is>
      </c>
      <c r="B85" s="14" t="n">
        <v>44560</v>
      </c>
      <c r="C85" s="7" t="inlineStr">
        <is>
          <t>FC</t>
        </is>
      </c>
      <c r="D85" s="18" t="inlineStr">
        <is>
          <t>Homes</t>
        </is>
      </c>
      <c r="E85" s="7" t="inlineStr">
        <is>
          <t>F_PROVIDER</t>
        </is>
      </c>
      <c r="F85" s="5" t="n">
        <v>622</v>
      </c>
      <c r="G85" s="5" t="n">
        <v>2</v>
      </c>
      <c r="H85" s="5" t="n">
        <v>620</v>
      </c>
      <c r="I85" s="5" t="n">
        <v>622</v>
      </c>
      <c r="J85" s="5" t="n">
        <v>279</v>
      </c>
      <c r="K85" s="5" t="n">
        <v>4</v>
      </c>
      <c r="L85" s="5">
        <f>Past[[#This Row], [Migrated]]/Past[[#This Row], [Time in minutes]]</f>
        <v/>
      </c>
    </row>
    <row r="86" ht="18.75" customHeight="1">
      <c r="A86" s="11" t="inlineStr">
        <is>
          <t>Childplace (Foster Care)</t>
        </is>
      </c>
      <c r="B86" s="14" t="n">
        <v>44515</v>
      </c>
      <c r="C86" s="7" t="inlineStr">
        <is>
          <t>FC</t>
        </is>
      </c>
      <c r="D86" s="18" t="inlineStr">
        <is>
          <t>Staff Training</t>
        </is>
      </c>
      <c r="E86" s="7" t="inlineStr">
        <is>
          <t>F_THERAPIST_TRAINING</t>
        </is>
      </c>
      <c r="F86" s="5" t="n">
        <v>16013</v>
      </c>
      <c r="G86" s="5" t="n">
        <v>0</v>
      </c>
      <c r="H86" s="5" t="n">
        <v>527</v>
      </c>
      <c r="I86" s="5" t="n">
        <v>527</v>
      </c>
      <c r="J86" s="5" t="n">
        <v>9</v>
      </c>
      <c r="K86" s="5" t="n">
        <v>3</v>
      </c>
      <c r="L86" s="5">
        <f>Past[[#This Row], [Migrated]]/Past[[#This Row], [Time in minutes]]</f>
        <v/>
      </c>
    </row>
    <row r="87" ht="18.75" customHeight="1">
      <c r="A87" s="11" t="inlineStr">
        <is>
          <t>Free Will BCH (Other Residence)</t>
        </is>
      </c>
      <c r="B87" s="14" t="n">
        <v>44565</v>
      </c>
      <c r="C87" s="7" t="inlineStr">
        <is>
          <t>FC</t>
        </is>
      </c>
      <c r="D87" s="18" t="inlineStr">
        <is>
          <t>Medications</t>
        </is>
      </c>
      <c r="E87" s="7" t="inlineStr">
        <is>
          <t>F_MEDICATION</t>
        </is>
      </c>
      <c r="F87" s="5" t="n">
        <v>2879</v>
      </c>
      <c r="G87" s="5" t="n">
        <v>0</v>
      </c>
      <c r="H87" s="5" t="n">
        <v>2838</v>
      </c>
      <c r="I87" s="5" t="n">
        <v>2838</v>
      </c>
      <c r="J87" s="5" t="n">
        <v>375</v>
      </c>
      <c r="K87" s="5" t="n">
        <v>16</v>
      </c>
      <c r="L87" s="5">
        <f>Past[[#This Row], [Migrated]]/Past[[#This Row], [Time in minutes]]</f>
        <v/>
      </c>
    </row>
    <row r="88" ht="18.75" customHeight="1">
      <c r="A88" s="11" t="inlineStr">
        <is>
          <t>Agape (Day Treatment)</t>
        </is>
      </c>
      <c r="B88" s="14" t="n">
        <v>44545</v>
      </c>
      <c r="C88" s="7" t="inlineStr">
        <is>
          <t>GCM</t>
        </is>
      </c>
      <c r="D88" s="18" t="inlineStr">
        <is>
          <t>Case People</t>
        </is>
      </c>
      <c r="E88" s="7" t="inlineStr">
        <is>
          <t>F_RELATIONSHIP</t>
        </is>
      </c>
      <c r="F88" s="5" t="n">
        <v>4164</v>
      </c>
      <c r="G88" s="5" t="n">
        <v>0</v>
      </c>
      <c r="H88" s="5" t="n">
        <v>1969</v>
      </c>
      <c r="I88" s="5" t="n">
        <v>1969</v>
      </c>
      <c r="J88" s="5" t="n">
        <v>0</v>
      </c>
      <c r="K88" s="5" t="n">
        <v>11</v>
      </c>
      <c r="L88" s="5">
        <f>Past[[#This Row], [Migrated]]/Past[[#This Row], [Time in minutes]]</f>
        <v/>
      </c>
    </row>
    <row r="89" ht="18.75" customHeight="1">
      <c r="A89" s="11" t="inlineStr">
        <is>
          <t>Childrens Guild (TGH)</t>
        </is>
      </c>
      <c r="B89" s="14" t="n">
        <v>44474</v>
      </c>
      <c r="C89" s="7" t="inlineStr">
        <is>
          <t>FC</t>
        </is>
      </c>
      <c r="D89" s="18" t="inlineStr">
        <is>
          <t>Medications</t>
        </is>
      </c>
      <c r="E89" s="7" t="inlineStr">
        <is>
          <t>F_MEDICATION</t>
        </is>
      </c>
      <c r="F89" s="5" t="n">
        <v>909</v>
      </c>
      <c r="G89" s="5" t="n">
        <v>0</v>
      </c>
      <c r="H89" s="5" t="n">
        <v>898</v>
      </c>
      <c r="I89" s="5" t="n">
        <v>898</v>
      </c>
      <c r="J89" s="5" t="n">
        <v>5</v>
      </c>
      <c r="K89" s="5" t="n">
        <v>5</v>
      </c>
      <c r="L89" s="5">
        <f>Past[[#This Row], [Migrated]]/Past[[#This Row], [Time in minutes]]</f>
        <v/>
      </c>
    </row>
    <row r="90" ht="18.75" customHeight="1">
      <c r="A90" s="11" t="inlineStr">
        <is>
          <t>Free Will BCH (Household)</t>
        </is>
      </c>
      <c r="B90" s="14" t="n">
        <v>44565</v>
      </c>
      <c r="C90" s="7" t="inlineStr">
        <is>
          <t>FC</t>
        </is>
      </c>
      <c r="D90" s="18" t="inlineStr">
        <is>
          <t>Case People</t>
        </is>
      </c>
      <c r="E90" s="7" t="inlineStr">
        <is>
          <t>F_RELATIONSHIP</t>
        </is>
      </c>
      <c r="F90" s="5" t="n">
        <v>2217</v>
      </c>
      <c r="G90" s="5" t="n">
        <v>0</v>
      </c>
      <c r="H90" s="5" t="n">
        <v>543</v>
      </c>
      <c r="I90" s="5" t="n">
        <v>543</v>
      </c>
      <c r="J90" s="5" t="n">
        <v>74</v>
      </c>
      <c r="K90" s="5" t="n">
        <v>3</v>
      </c>
      <c r="L90" s="5">
        <f>Past[[#This Row], [Migrated]]/Past[[#This Row], [Time in minutes]]</f>
        <v/>
      </c>
    </row>
    <row r="91" ht="18.75" customHeight="1">
      <c r="A91" s="11" t="inlineStr">
        <is>
          <t>Childrens Guild (TFC)</t>
        </is>
      </c>
      <c r="B91" s="14" t="n">
        <v>44474</v>
      </c>
      <c r="C91" s="7" t="inlineStr">
        <is>
          <t>FC</t>
        </is>
      </c>
      <c r="D91" s="18" t="inlineStr">
        <is>
          <t>Homes</t>
        </is>
      </c>
      <c r="E91" s="7" t="inlineStr">
        <is>
          <t>F_PROVIDER</t>
        </is>
      </c>
      <c r="F91" s="5" t="n">
        <v>373</v>
      </c>
      <c r="G91" s="5" t="n">
        <v>0</v>
      </c>
      <c r="H91" s="5" t="n">
        <v>373</v>
      </c>
      <c r="I91" s="5" t="n">
        <v>373</v>
      </c>
      <c r="J91" s="5" t="n">
        <v>0</v>
      </c>
      <c r="K91" s="5" t="n">
        <v>2</v>
      </c>
      <c r="L91" s="5">
        <f>Past[[#This Row], [Migrated]]/Past[[#This Row], [Time in minutes]]</f>
        <v/>
      </c>
    </row>
    <row r="92" ht="18.75" customHeight="1">
      <c r="A92" s="11" t="inlineStr">
        <is>
          <t>Casa de Esperanza (Clients: Adoption)</t>
        </is>
      </c>
      <c r="B92" s="14" t="n">
        <v>44474</v>
      </c>
      <c r="C92" s="7" t="inlineStr">
        <is>
          <t>FC</t>
        </is>
      </c>
      <c r="D92" s="18" t="inlineStr">
        <is>
          <t>Staff Training</t>
        </is>
      </c>
      <c r="E92" s="7" t="inlineStr">
        <is>
          <t>F_THERAPIST_TRAINING</t>
        </is>
      </c>
      <c r="F92" s="5" t="n">
        <v>2568</v>
      </c>
      <c r="G92" s="5" t="n">
        <v>0</v>
      </c>
      <c r="H92" s="5" t="n">
        <v>375</v>
      </c>
      <c r="I92" s="5" t="n">
        <v>375</v>
      </c>
      <c r="J92" s="5" t="n">
        <v>1</v>
      </c>
      <c r="K92" s="5" t="n">
        <v>2</v>
      </c>
      <c r="L92" s="5">
        <f>Past[[#This Row], [Migrated]]/Past[[#This Row], [Time in minutes]]</f>
        <v/>
      </c>
    </row>
    <row r="93" ht="18.75" customHeight="1">
      <c r="A93" s="11" t="inlineStr">
        <is>
          <t>Agape (Mental Health Support)</t>
        </is>
      </c>
      <c r="B93" s="14" t="n">
        <v>44545</v>
      </c>
      <c r="C93" s="7" t="inlineStr">
        <is>
          <t>GCM</t>
        </is>
      </c>
      <c r="D93" s="18" t="inlineStr">
        <is>
          <t>ICD</t>
        </is>
      </c>
      <c r="E93" s="7" t="inlineStr">
        <is>
          <t>F_CLIENT</t>
        </is>
      </c>
      <c r="F93" s="5" t="n">
        <v>4516</v>
      </c>
      <c r="G93" s="5" t="n">
        <v>0</v>
      </c>
      <c r="H93" s="5" t="n">
        <v>3404</v>
      </c>
      <c r="I93" s="5" t="n">
        <v>3404</v>
      </c>
      <c r="J93" s="5" t="n">
        <v>1</v>
      </c>
      <c r="K93" s="5" t="n">
        <v>18</v>
      </c>
      <c r="L93" s="5">
        <f>Past[[#This Row], [Migrated]]/Past[[#This Row], [Time in minutes]]</f>
        <v/>
      </c>
    </row>
    <row r="94" ht="18.75" customHeight="1">
      <c r="A94" s="11" t="inlineStr">
        <is>
          <t>Childrens Homes of Cleveland City</t>
        </is>
      </c>
      <c r="B94" s="14" t="n">
        <v>44510</v>
      </c>
      <c r="C94" s="7" t="inlineStr">
        <is>
          <t>GCM</t>
        </is>
      </c>
      <c r="D94" s="18" t="inlineStr">
        <is>
          <t>Clients</t>
        </is>
      </c>
      <c r="E94" s="7" t="inlineStr">
        <is>
          <t>F_CLIENT</t>
        </is>
      </c>
      <c r="F94" s="5" t="n">
        <v>805</v>
      </c>
      <c r="G94" s="5" t="n">
        <v>4</v>
      </c>
      <c r="H94" s="5" t="n">
        <v>801</v>
      </c>
      <c r="I94" s="5" t="n">
        <v>805</v>
      </c>
      <c r="J94" s="5" t="n">
        <v>449</v>
      </c>
      <c r="K94" s="5" t="n">
        <v>4</v>
      </c>
      <c r="L94" s="5">
        <f>Past[[#This Row], [Migrated]]/Past[[#This Row], [Time in minutes]]</f>
        <v/>
      </c>
    </row>
    <row r="95" ht="18.75" customHeight="1">
      <c r="A95" s="11" t="inlineStr">
        <is>
          <t>Agape (In Home)</t>
        </is>
      </c>
      <c r="B95" s="14" t="n">
        <v>44545</v>
      </c>
      <c r="C95" s="7" t="inlineStr">
        <is>
          <t>GCM</t>
        </is>
      </c>
      <c r="D95" s="18" t="inlineStr">
        <is>
          <t>Case People</t>
        </is>
      </c>
      <c r="E95" s="7" t="inlineStr">
        <is>
          <t>F_RELATIONSHIP</t>
        </is>
      </c>
      <c r="F95" s="5" t="n">
        <v>4164</v>
      </c>
      <c r="G95" s="5" t="n">
        <v>0</v>
      </c>
      <c r="H95" s="5" t="n">
        <v>3019</v>
      </c>
      <c r="I95" s="5" t="n">
        <v>3019</v>
      </c>
      <c r="J95" s="5" t="n">
        <v>0</v>
      </c>
      <c r="K95" s="5" t="n">
        <v>14</v>
      </c>
      <c r="L95" s="5">
        <f>Past[[#This Row], [Migrated]]/Past[[#This Row], [Time in minutes]]</f>
        <v/>
      </c>
    </row>
    <row r="96" ht="18.75" customHeight="1">
      <c r="A96" s="11" t="inlineStr">
        <is>
          <t>Childrens Guild (TFC)</t>
        </is>
      </c>
      <c r="B96" s="14" t="n">
        <v>44474</v>
      </c>
      <c r="C96" s="7" t="inlineStr">
        <is>
          <t>FC</t>
        </is>
      </c>
      <c r="D96" s="18" t="inlineStr">
        <is>
          <t>Medications</t>
        </is>
      </c>
      <c r="E96" s="7" t="inlineStr">
        <is>
          <t>F_MEDICATION</t>
        </is>
      </c>
      <c r="F96" s="5" t="n">
        <v>909</v>
      </c>
      <c r="G96" s="5" t="n">
        <v>0</v>
      </c>
      <c r="H96" s="5" t="n">
        <v>898</v>
      </c>
      <c r="I96" s="5" t="n">
        <v>898</v>
      </c>
      <c r="J96" s="5" t="n">
        <v>38</v>
      </c>
      <c r="K96" s="5" t="n">
        <v>4</v>
      </c>
      <c r="L96" s="5">
        <f>Past[[#This Row], [Migrated]]/Past[[#This Row], [Time in minutes]]</f>
        <v/>
      </c>
    </row>
    <row r="97" ht="18.75" customHeight="1">
      <c r="A97" s="11" t="inlineStr">
        <is>
          <t>One More Child (FS)</t>
        </is>
      </c>
      <c r="B97" s="14" t="n">
        <v>44475</v>
      </c>
      <c r="C97" s="7" t="inlineStr">
        <is>
          <t>GCM</t>
        </is>
      </c>
      <c r="D97" s="18" t="inlineStr">
        <is>
          <t>Families</t>
        </is>
      </c>
      <c r="E97" s="7" t="inlineStr">
        <is>
          <t>F_CLIENT</t>
        </is>
      </c>
      <c r="F97" s="5" t="n">
        <v>678</v>
      </c>
      <c r="G97" s="5" t="n">
        <v>9</v>
      </c>
      <c r="H97" s="5" t="n">
        <v>669</v>
      </c>
      <c r="I97" s="5" t="n">
        <v>678</v>
      </c>
      <c r="J97" s="5" t="n">
        <v>0</v>
      </c>
      <c r="K97" s="5" t="n">
        <v>3</v>
      </c>
      <c r="L97" s="5">
        <f>Past[[#This Row], [Migrated]]/Past[[#This Row], [Time in minutes]]</f>
        <v/>
      </c>
    </row>
    <row r="98" ht="18.75" customHeight="1">
      <c r="A98" s="11" t="inlineStr">
        <is>
          <t>Whites (Residential)</t>
        </is>
      </c>
      <c r="B98" s="14" t="n">
        <v>44560</v>
      </c>
      <c r="C98" s="7" t="inlineStr">
        <is>
          <t>FC</t>
        </is>
      </c>
      <c r="D98" s="18" t="inlineStr">
        <is>
          <t>Medications</t>
        </is>
      </c>
      <c r="E98" s="7" t="inlineStr">
        <is>
          <t>F_MEDICATION</t>
        </is>
      </c>
      <c r="F98" s="5" t="n">
        <v>5001</v>
      </c>
      <c r="G98" s="5" t="n">
        <v>0</v>
      </c>
      <c r="H98" s="5" t="n">
        <v>2501</v>
      </c>
      <c r="I98" s="5" t="n">
        <v>2501</v>
      </c>
      <c r="J98" s="5" t="n">
        <v>2193</v>
      </c>
      <c r="K98" s="5" t="n">
        <v>11</v>
      </c>
      <c r="L98" s="5">
        <f>Past[[#This Row], [Migrated]]/Past[[#This Row], [Time in minutes]]</f>
        <v/>
      </c>
    </row>
    <row r="99" ht="18.75" customHeight="1">
      <c r="A99" s="11" t="inlineStr">
        <is>
          <t>Childrens Guild (TGH)</t>
        </is>
      </c>
      <c r="B99" s="14" t="n">
        <v>44474</v>
      </c>
      <c r="C99" s="7" t="inlineStr">
        <is>
          <t>FC</t>
        </is>
      </c>
      <c r="D99" s="18" t="inlineStr">
        <is>
          <t>Case People</t>
        </is>
      </c>
      <c r="E99" s="7" t="inlineStr">
        <is>
          <t>F_RELATIONSHIP</t>
        </is>
      </c>
      <c r="F99" s="5" t="n">
        <v>468</v>
      </c>
      <c r="G99" s="5" t="n">
        <v>0</v>
      </c>
      <c r="H99" s="5" t="n">
        <v>462</v>
      </c>
      <c r="I99" s="5" t="n">
        <v>462</v>
      </c>
      <c r="J99" s="5" t="n">
        <v>0</v>
      </c>
      <c r="K99" s="5" t="n">
        <v>2</v>
      </c>
      <c r="L99" s="5">
        <f>Past[[#This Row], [Migrated]]/Past[[#This Row], [Time in minutes]]</f>
        <v/>
      </c>
    </row>
    <row r="100" ht="18.75" customHeight="1">
      <c r="A100" s="11" t="inlineStr">
        <is>
          <t>Eckerd Connects</t>
        </is>
      </c>
      <c r="B100" s="14" t="n">
        <v>44599</v>
      </c>
      <c r="C100" s="7" t="inlineStr">
        <is>
          <t>FC</t>
        </is>
      </c>
      <c r="D100" s="18" t="inlineStr">
        <is>
          <t>Medications</t>
        </is>
      </c>
      <c r="E100" s="7" t="inlineStr">
        <is>
          <t>F_MEDICATION</t>
        </is>
      </c>
      <c r="F100" s="5" t="n">
        <v>794</v>
      </c>
      <c r="G100" s="5" t="n">
        <v>0</v>
      </c>
      <c r="H100" s="5" t="n">
        <v>729</v>
      </c>
      <c r="I100" s="5" t="n">
        <v>729</v>
      </c>
      <c r="J100" s="5" t="n">
        <v>0</v>
      </c>
      <c r="K100" s="5" t="n">
        <v>3</v>
      </c>
      <c r="L100" s="5">
        <f>Past[[#This Row], [Migrated]]/Past[[#This Row], [Time in minutes]]</f>
        <v/>
      </c>
    </row>
    <row r="101" ht="18.75" customHeight="1">
      <c r="A101" s="11" t="inlineStr">
        <is>
          <t>Whites (Foster Care)</t>
        </is>
      </c>
      <c r="B101" s="14" t="n">
        <v>44560</v>
      </c>
      <c r="C101" s="7" t="inlineStr">
        <is>
          <t>FC</t>
        </is>
      </c>
      <c r="D101" s="18" t="inlineStr">
        <is>
          <t>Home People</t>
        </is>
      </c>
      <c r="E101" s="7" t="inlineStr">
        <is>
          <t>F_HOUSEMEMBER</t>
        </is>
      </c>
      <c r="F101" s="5" t="n">
        <v>1031</v>
      </c>
      <c r="G101" s="5" t="n">
        <v>0</v>
      </c>
      <c r="H101" s="5" t="n">
        <v>495</v>
      </c>
      <c r="I101" s="5" t="n">
        <v>495</v>
      </c>
      <c r="J101" s="5" t="n">
        <v>0</v>
      </c>
      <c r="K101" s="5" t="n">
        <v>2</v>
      </c>
      <c r="L101" s="5">
        <f>Past[[#This Row], [Migrated]]/Past[[#This Row], [Time in minutes]]</f>
        <v/>
      </c>
    </row>
    <row r="102" ht="18.75" customHeight="1">
      <c r="A102" s="11" t="inlineStr">
        <is>
          <t>Connections IFS</t>
        </is>
      </c>
      <c r="B102" s="14" t="n">
        <v>44469</v>
      </c>
      <c r="C102" s="7" t="inlineStr">
        <is>
          <t>FC</t>
        </is>
      </c>
      <c r="D102" s="18" t="inlineStr">
        <is>
          <t>Medications</t>
        </is>
      </c>
      <c r="E102" s="7" t="inlineStr">
        <is>
          <t>F_MEDICATION</t>
        </is>
      </c>
      <c r="F102" s="5" t="n">
        <v>2508</v>
      </c>
      <c r="G102" s="5" t="n">
        <v>0</v>
      </c>
      <c r="H102" s="5" t="n">
        <v>2498</v>
      </c>
      <c r="I102" s="5" t="n">
        <v>2498</v>
      </c>
      <c r="J102" s="5" t="n">
        <v>1</v>
      </c>
      <c r="K102" s="5" t="n">
        <v>10</v>
      </c>
      <c r="L102" s="5">
        <f>Past[[#This Row], [Migrated]]/Past[[#This Row], [Time in minutes]]</f>
        <v/>
      </c>
    </row>
    <row r="103" ht="18.75" customHeight="1">
      <c r="A103" s="11" t="inlineStr">
        <is>
          <t>Whites (Compass Rose Academy)</t>
        </is>
      </c>
      <c r="B103" s="14" t="n">
        <v>44560</v>
      </c>
      <c r="C103" s="7" t="inlineStr">
        <is>
          <t>FC</t>
        </is>
      </c>
      <c r="D103" s="18" t="inlineStr">
        <is>
          <t>Case People</t>
        </is>
      </c>
      <c r="E103" s="7" t="inlineStr">
        <is>
          <t>F_RELATIONSHIP</t>
        </is>
      </c>
      <c r="F103" s="5" t="n">
        <v>7648</v>
      </c>
      <c r="G103" s="5" t="n">
        <v>0</v>
      </c>
      <c r="H103" s="5" t="n">
        <v>785</v>
      </c>
      <c r="I103" s="5" t="n">
        <v>785</v>
      </c>
      <c r="J103" s="5" t="n">
        <v>0</v>
      </c>
      <c r="K103" s="5" t="n">
        <v>3</v>
      </c>
      <c r="L103" s="5">
        <f>Past[[#This Row], [Migrated]]/Past[[#This Row], [Time in minutes]]</f>
        <v/>
      </c>
    </row>
    <row r="104" ht="18.75" customHeight="1">
      <c r="A104" s="11" t="inlineStr">
        <is>
          <t>Pendleton Place (SC)</t>
        </is>
      </c>
      <c r="B104" s="14" t="n">
        <v>44602</v>
      </c>
      <c r="C104" s="7" t="inlineStr">
        <is>
          <t>FC</t>
        </is>
      </c>
      <c r="D104" s="18" t="inlineStr">
        <is>
          <t>Medications</t>
        </is>
      </c>
      <c r="E104" s="7" t="inlineStr">
        <is>
          <t>F_MEDICATION</t>
        </is>
      </c>
      <c r="F104" s="5" t="n">
        <v>807</v>
      </c>
      <c r="G104" s="5" t="n">
        <v>0</v>
      </c>
      <c r="H104" s="5" t="n">
        <v>800</v>
      </c>
      <c r="I104" s="5" t="n">
        <v>800</v>
      </c>
      <c r="J104" s="5" t="n">
        <v>0</v>
      </c>
      <c r="K104" s="5" t="n">
        <v>3</v>
      </c>
      <c r="L104" s="5">
        <f>Past[[#This Row], [Migrated]]/Past[[#This Row], [Time in minutes]]</f>
        <v/>
      </c>
    </row>
    <row r="105" ht="18.75" customHeight="1">
      <c r="A105" s="11" t="inlineStr">
        <is>
          <t>Agape (Day Treatment)</t>
        </is>
      </c>
      <c r="B105" s="14" t="n">
        <v>44545</v>
      </c>
      <c r="C105" s="7" t="inlineStr">
        <is>
          <t>GCM</t>
        </is>
      </c>
      <c r="D105" s="18" t="inlineStr">
        <is>
          <t>ICD</t>
        </is>
      </c>
      <c r="E105" s="7" t="inlineStr">
        <is>
          <t>F_CLIENT</t>
        </is>
      </c>
      <c r="F105" s="5" t="n">
        <v>4516</v>
      </c>
      <c r="G105" s="5" t="n">
        <v>0</v>
      </c>
      <c r="H105" s="5" t="n">
        <v>2216</v>
      </c>
      <c r="I105" s="5" t="n">
        <v>2216</v>
      </c>
      <c r="J105" s="5" t="n">
        <v>0</v>
      </c>
      <c r="K105" s="5" t="n">
        <v>8</v>
      </c>
      <c r="L105" s="5">
        <f>Past[[#This Row], [Migrated]]/Past[[#This Row], [Time in minutes]]</f>
        <v/>
      </c>
    </row>
    <row r="106" ht="18.75" customHeight="1">
      <c r="A106" s="11" t="inlineStr">
        <is>
          <t>Whites (Compass Rose Academy)</t>
        </is>
      </c>
      <c r="B106" s="14" t="n">
        <v>44560</v>
      </c>
      <c r="C106" s="7" t="inlineStr">
        <is>
          <t>FC</t>
        </is>
      </c>
      <c r="D106" s="18" t="inlineStr">
        <is>
          <t>Medications</t>
        </is>
      </c>
      <c r="E106" s="7" t="inlineStr">
        <is>
          <t>F_MEDICATION</t>
        </is>
      </c>
      <c r="F106" s="5" t="n">
        <v>5001</v>
      </c>
      <c r="G106" s="5" t="n">
        <v>0</v>
      </c>
      <c r="H106" s="5" t="n">
        <v>838</v>
      </c>
      <c r="I106" s="5" t="n">
        <v>838</v>
      </c>
      <c r="J106" s="5" t="n">
        <v>5611</v>
      </c>
      <c r="K106" s="5" t="n">
        <v>3</v>
      </c>
      <c r="L106" s="5">
        <f>Past[[#This Row], [Migrated]]/Past[[#This Row], [Time in minutes]]</f>
        <v/>
      </c>
    </row>
    <row r="107" ht="18.75" customHeight="1">
      <c r="A107" s="11" t="inlineStr">
        <is>
          <t>Agape (In Home)</t>
        </is>
      </c>
      <c r="B107" s="14" t="n">
        <v>44545</v>
      </c>
      <c r="C107" s="7" t="inlineStr">
        <is>
          <t>GCM</t>
        </is>
      </c>
      <c r="D107" s="18" t="inlineStr">
        <is>
          <t>ICD</t>
        </is>
      </c>
      <c r="E107" s="7" t="inlineStr">
        <is>
          <t>F_CLIENT</t>
        </is>
      </c>
      <c r="F107" s="5" t="n">
        <v>4516</v>
      </c>
      <c r="G107" s="5" t="n">
        <v>0</v>
      </c>
      <c r="H107" s="5" t="n">
        <v>3404</v>
      </c>
      <c r="I107" s="5" t="n">
        <v>3404</v>
      </c>
      <c r="J107" s="5" t="n">
        <v>46</v>
      </c>
      <c r="K107" s="5" t="n">
        <v>11</v>
      </c>
      <c r="L107" s="5">
        <f>Past[[#This Row], [Migrated]]/Past[[#This Row], [Time in minutes]]</f>
        <v/>
      </c>
    </row>
    <row r="108" ht="18.75" customHeight="1">
      <c r="A108" s="11" t="inlineStr">
        <is>
          <t>Agape (Mental Health Support)</t>
        </is>
      </c>
      <c r="B108" s="14" t="n">
        <v>44545</v>
      </c>
      <c r="C108" s="7" t="inlineStr">
        <is>
          <t>GCM</t>
        </is>
      </c>
      <c r="D108" s="18" t="inlineStr">
        <is>
          <t>Clients</t>
        </is>
      </c>
      <c r="E108" s="7" t="inlineStr">
        <is>
          <t>F_CLIENT</t>
        </is>
      </c>
      <c r="F108" s="5" t="n">
        <v>933</v>
      </c>
      <c r="G108" s="5" t="n">
        <v>2</v>
      </c>
      <c r="H108" s="5" t="n">
        <v>931</v>
      </c>
      <c r="I108" s="5" t="n">
        <v>933</v>
      </c>
      <c r="J108" s="5" t="n">
        <v>168</v>
      </c>
      <c r="K108" s="5" t="n">
        <v>3</v>
      </c>
      <c r="L108" s="5">
        <f>Past[[#This Row], [Migrated]]/Past[[#This Row], [Time in minutes]]</f>
        <v/>
      </c>
    </row>
    <row r="109" ht="18.75" customHeight="1">
      <c r="A109" s="11" t="inlineStr">
        <is>
          <t>Hope Center (Family)</t>
        </is>
      </c>
      <c r="B109" s="14" t="n">
        <v>44469</v>
      </c>
      <c r="C109" s="7" t="inlineStr">
        <is>
          <t>GCM</t>
        </is>
      </c>
      <c r="D109" s="18" t="inlineStr">
        <is>
          <t>Clients</t>
        </is>
      </c>
      <c r="E109" s="7" t="inlineStr">
        <is>
          <t>F_CLIENT</t>
        </is>
      </c>
      <c r="F109" s="5" t="n">
        <v>1570</v>
      </c>
      <c r="G109" s="5" t="n">
        <v>0</v>
      </c>
      <c r="H109" s="5" t="n">
        <v>1570</v>
      </c>
      <c r="I109" s="5" t="n">
        <v>1570</v>
      </c>
      <c r="J109" s="5" t="n">
        <v>23</v>
      </c>
      <c r="K109" s="5" t="n">
        <v>5</v>
      </c>
      <c r="L109" s="5">
        <f>Past[[#This Row], [Migrated]]/Past[[#This Row], [Time in minutes]]</f>
        <v/>
      </c>
    </row>
    <row r="110" ht="18.75" customHeight="1">
      <c r="A110" s="11" t="inlineStr">
        <is>
          <t>Agape (In Home)</t>
        </is>
      </c>
      <c r="B110" s="14" t="n">
        <v>44545</v>
      </c>
      <c r="C110" s="7" t="inlineStr">
        <is>
          <t>GCM</t>
        </is>
      </c>
      <c r="D110" s="18" t="inlineStr">
        <is>
          <t>Clients</t>
        </is>
      </c>
      <c r="E110" s="7" t="inlineStr">
        <is>
          <t>F_CLIENT</t>
        </is>
      </c>
      <c r="F110" s="5" t="n">
        <v>1630</v>
      </c>
      <c r="G110" s="5" t="n">
        <v>0</v>
      </c>
      <c r="H110" s="5" t="n">
        <v>1630</v>
      </c>
      <c r="I110" s="5" t="n">
        <v>1630</v>
      </c>
      <c r="J110" s="5" t="n">
        <v>0</v>
      </c>
      <c r="K110" s="5" t="n">
        <v>5</v>
      </c>
      <c r="L110" s="5">
        <f>Past[[#This Row], [Migrated]]/Past[[#This Row], [Time in minutes]]</f>
        <v/>
      </c>
    </row>
    <row r="111" ht="18.75" customHeight="1">
      <c r="A111" s="11" t="inlineStr">
        <is>
          <t>Whites (Clinical Services)</t>
        </is>
      </c>
      <c r="B111" s="14" t="n">
        <v>44560</v>
      </c>
      <c r="C111" s="7" t="inlineStr">
        <is>
          <t>GCM</t>
        </is>
      </c>
      <c r="D111" s="18" t="inlineStr">
        <is>
          <t>Medications</t>
        </is>
      </c>
      <c r="E111" s="7" t="inlineStr">
        <is>
          <t>F_MEDICATION</t>
        </is>
      </c>
      <c r="F111" s="5" t="n">
        <v>5001</v>
      </c>
      <c r="G111" s="5" t="n">
        <v>3328</v>
      </c>
      <c r="H111" s="5" t="n">
        <v>0</v>
      </c>
      <c r="I111" s="5" t="n">
        <v>3328</v>
      </c>
      <c r="J111" s="5" t="n">
        <v>86</v>
      </c>
      <c r="K111" s="5" t="n">
        <v>10</v>
      </c>
      <c r="L111" s="5">
        <f>Past[[#This Row], [Migrated]]/Past[[#This Row], [Time in minutes]]</f>
        <v/>
      </c>
    </row>
    <row r="112" ht="18.75" customHeight="1">
      <c r="A112" s="11" t="inlineStr">
        <is>
          <t>Childrens Homes of Cleveland City</t>
        </is>
      </c>
      <c r="B112" s="14" t="n">
        <v>44510</v>
      </c>
      <c r="C112" s="7" t="inlineStr">
        <is>
          <t>FC</t>
        </is>
      </c>
      <c r="D112" s="18" t="inlineStr">
        <is>
          <t>Staff Training</t>
        </is>
      </c>
      <c r="E112" s="7" t="inlineStr">
        <is>
          <t>F_THERAPIST_TRAINING</t>
        </is>
      </c>
      <c r="F112" s="5" t="n">
        <v>2432</v>
      </c>
      <c r="G112" s="5" t="n">
        <v>0</v>
      </c>
      <c r="H112" s="5" t="n">
        <v>2381</v>
      </c>
      <c r="I112" s="5" t="n">
        <v>2381</v>
      </c>
      <c r="J112" s="5" t="n">
        <v>-11</v>
      </c>
      <c r="K112" s="5" t="n">
        <v>7</v>
      </c>
      <c r="L112" s="5">
        <f>Past[[#This Row], [Migrated]]/Past[[#This Row], [Time in minutes]]</f>
        <v/>
      </c>
    </row>
    <row r="113" ht="18.75" customHeight="1">
      <c r="A113" s="11" t="inlineStr">
        <is>
          <t>Whites (Residential)</t>
        </is>
      </c>
      <c r="B113" s="14" t="n">
        <v>44560</v>
      </c>
      <c r="C113" s="7" t="inlineStr">
        <is>
          <t>FC</t>
        </is>
      </c>
      <c r="D113" s="18" t="inlineStr">
        <is>
          <t>Case People</t>
        </is>
      </c>
      <c r="E113" s="7" t="inlineStr">
        <is>
          <t>F_RELATIONSHIP</t>
        </is>
      </c>
      <c r="F113" s="5" t="n">
        <v>7648</v>
      </c>
      <c r="G113" s="5" t="n">
        <v>0</v>
      </c>
      <c r="H113" s="5" t="n">
        <v>4112</v>
      </c>
      <c r="I113" s="5" t="n">
        <v>4112</v>
      </c>
      <c r="J113" s="5" t="n">
        <v>279</v>
      </c>
      <c r="K113" s="5" t="n">
        <v>12</v>
      </c>
      <c r="L113" s="5">
        <f>Past[[#This Row], [Migrated]]/Past[[#This Row], [Time in minutes]]</f>
        <v/>
      </c>
    </row>
    <row r="114" ht="18.75" customHeight="1">
      <c r="A114" s="11" t="inlineStr">
        <is>
          <t>Whites (Clinical Services)</t>
        </is>
      </c>
      <c r="B114" s="14" t="n">
        <v>44560</v>
      </c>
      <c r="C114" s="7" t="inlineStr">
        <is>
          <t>GCM</t>
        </is>
      </c>
      <c r="D114" s="18" t="inlineStr">
        <is>
          <t>Clients</t>
        </is>
      </c>
      <c r="E114" s="7" t="inlineStr">
        <is>
          <t>F_CLIENT</t>
        </is>
      </c>
      <c r="F114" s="5" t="n">
        <v>714</v>
      </c>
      <c r="G114" s="5" t="n">
        <v>0</v>
      </c>
      <c r="H114" s="5" t="n">
        <v>708</v>
      </c>
      <c r="I114" s="5" t="n">
        <v>708</v>
      </c>
      <c r="J114" s="5" t="n">
        <v>426</v>
      </c>
      <c r="K114" s="5" t="n">
        <v>2</v>
      </c>
      <c r="L114" s="5">
        <f>Past[[#This Row], [Migrated]]/Past[[#This Row], [Time in minutes]]</f>
        <v/>
      </c>
    </row>
    <row r="115" ht="18.75" customHeight="1">
      <c r="A115" s="11" t="inlineStr">
        <is>
          <t>Connections IFS</t>
        </is>
      </c>
      <c r="B115" s="14" t="n">
        <v>44469</v>
      </c>
      <c r="C115" s="7" t="inlineStr">
        <is>
          <t>FC</t>
        </is>
      </c>
      <c r="D115" s="18" t="inlineStr">
        <is>
          <t>Case People</t>
        </is>
      </c>
      <c r="E115" s="7" t="inlineStr">
        <is>
          <t>F_RELATIONSHIP</t>
        </is>
      </c>
      <c r="F115" s="5" t="n">
        <v>756</v>
      </c>
      <c r="G115" s="5" t="n">
        <v>0</v>
      </c>
      <c r="H115" s="5" t="n">
        <v>744</v>
      </c>
      <c r="I115" s="5" t="n">
        <v>744</v>
      </c>
      <c r="J115" s="5" t="n">
        <v>138</v>
      </c>
      <c r="K115" s="5" t="n">
        <v>2</v>
      </c>
      <c r="L115" s="5">
        <f>Past[[#This Row], [Migrated]]/Past[[#This Row], [Time in minutes]]</f>
        <v/>
      </c>
    </row>
    <row r="116" ht="18.75" customHeight="1">
      <c r="A116" s="11" t="inlineStr">
        <is>
          <t>Generations</t>
        </is>
      </c>
      <c r="B116" s="14" t="n">
        <v>44473</v>
      </c>
      <c r="C116" s="7" t="inlineStr">
        <is>
          <t>FC</t>
        </is>
      </c>
      <c r="D116" s="18" t="inlineStr">
        <is>
          <t>Staff Training</t>
        </is>
      </c>
      <c r="E116" s="7" t="inlineStr">
        <is>
          <t>F_THERAPIST_TRAINING</t>
        </is>
      </c>
      <c r="F116" s="5" t="n">
        <v>12224</v>
      </c>
      <c r="G116" s="5" t="n">
        <v>0</v>
      </c>
      <c r="H116" s="5" t="n">
        <v>12069</v>
      </c>
      <c r="I116" s="5" t="n">
        <v>12069</v>
      </c>
      <c r="J116" s="5" t="n">
        <v>0</v>
      </c>
      <c r="K116" s="5" t="n">
        <v>32</v>
      </c>
      <c r="L116" s="5">
        <f>Past[[#This Row], [Migrated]]/Past[[#This Row], [Time in minutes]]</f>
        <v/>
      </c>
    </row>
    <row r="117" ht="18.75" customHeight="1">
      <c r="A117" s="11" t="inlineStr">
        <is>
          <t>Whites (Compass Rose Academy)</t>
        </is>
      </c>
      <c r="B117" s="14" t="n">
        <v>44560</v>
      </c>
      <c r="C117" s="7" t="inlineStr">
        <is>
          <t>FC</t>
        </is>
      </c>
      <c r="D117" s="18" t="inlineStr">
        <is>
          <t>Goals</t>
        </is>
      </c>
      <c r="E117" s="7" t="inlineStr">
        <is>
          <t>F_GOAL</t>
        </is>
      </c>
      <c r="F117" s="5" t="n">
        <v>7910</v>
      </c>
      <c r="G117" s="5" t="n">
        <v>0</v>
      </c>
      <c r="H117" s="5" t="n">
        <v>761</v>
      </c>
      <c r="I117" s="5" t="n">
        <v>761</v>
      </c>
      <c r="J117" s="5" t="n">
        <v>2300</v>
      </c>
      <c r="K117" s="5" t="n">
        <v>2</v>
      </c>
      <c r="L117" s="5">
        <f>Past[[#This Row], [Migrated]]/Past[[#This Row], [Time in minutes]]</f>
        <v/>
      </c>
    </row>
    <row r="118" ht="18.75" customHeight="1">
      <c r="A118" s="11" t="inlineStr">
        <is>
          <t>Agape (Day Treatment)</t>
        </is>
      </c>
      <c r="B118" s="14" t="n">
        <v>44545</v>
      </c>
      <c r="C118" s="7" t="inlineStr">
        <is>
          <t>GCM</t>
        </is>
      </c>
      <c r="D118" s="18" t="inlineStr">
        <is>
          <t>Clients</t>
        </is>
      </c>
      <c r="E118" s="7" t="inlineStr">
        <is>
          <t>F_CLIENT</t>
        </is>
      </c>
      <c r="F118" s="5" t="n">
        <v>1665</v>
      </c>
      <c r="G118" s="5" t="n">
        <v>0</v>
      </c>
      <c r="H118" s="5" t="n">
        <v>1665</v>
      </c>
      <c r="I118" s="5" t="n">
        <v>1665</v>
      </c>
      <c r="J118" s="5" t="n">
        <v>2</v>
      </c>
      <c r="K118" s="5" t="n">
        <v>4</v>
      </c>
      <c r="L118" s="5">
        <f>Past[[#This Row], [Migrated]]/Past[[#This Row], [Time in minutes]]</f>
        <v/>
      </c>
    </row>
    <row r="119" ht="18.75" customHeight="1">
      <c r="A119" s="11" t="inlineStr">
        <is>
          <t>Whites (Clinical Services)</t>
        </is>
      </c>
      <c r="B119" s="14" t="n">
        <v>44560</v>
      </c>
      <c r="C119" s="7" t="inlineStr">
        <is>
          <t>GCM</t>
        </is>
      </c>
      <c r="D119" s="18" t="inlineStr">
        <is>
          <t>Goals</t>
        </is>
      </c>
      <c r="E119" s="7" t="inlineStr">
        <is>
          <t>F_GOAL</t>
        </is>
      </c>
      <c r="F119" s="5" t="n">
        <v>7910</v>
      </c>
      <c r="G119" s="5" t="n">
        <v>0</v>
      </c>
      <c r="H119" s="5" t="n">
        <v>4868</v>
      </c>
      <c r="I119" s="5" t="n">
        <v>4868</v>
      </c>
      <c r="J119" s="5" t="n">
        <v>2193</v>
      </c>
      <c r="K119" s="5" t="n">
        <v>11</v>
      </c>
      <c r="L119" s="5">
        <f>Past[[#This Row], [Migrated]]/Past[[#This Row], [Time in minutes]]</f>
        <v/>
      </c>
    </row>
    <row r="120" ht="18.75" customHeight="1">
      <c r="A120" s="11" t="inlineStr">
        <is>
          <t>Whites (Foster Care)</t>
        </is>
      </c>
      <c r="B120" s="14" t="n">
        <v>44560</v>
      </c>
      <c r="C120" s="7" t="inlineStr">
        <is>
          <t>FC</t>
        </is>
      </c>
      <c r="D120" s="18" t="inlineStr">
        <is>
          <t>Goals</t>
        </is>
      </c>
      <c r="E120" s="7" t="inlineStr">
        <is>
          <t>F_GOAL</t>
        </is>
      </c>
      <c r="F120" s="5" t="n">
        <v>7910</v>
      </c>
      <c r="G120" s="5" t="n">
        <v>0</v>
      </c>
      <c r="H120" s="5" t="n">
        <v>3029</v>
      </c>
      <c r="I120" s="5" t="n">
        <v>3029</v>
      </c>
      <c r="J120" s="5" t="n">
        <v>86</v>
      </c>
      <c r="K120" s="5" t="n">
        <v>6</v>
      </c>
      <c r="L120" s="5">
        <f>Past[[#This Row], [Migrated]]/Past[[#This Row], [Time in minutes]]</f>
        <v/>
      </c>
    </row>
    <row r="121" ht="18.75" customHeight="1">
      <c r="A121" s="11" t="inlineStr">
        <is>
          <t>Childplace (Residential)</t>
        </is>
      </c>
      <c r="B121" s="14" t="n">
        <v>44515</v>
      </c>
      <c r="C121" s="7" t="inlineStr">
        <is>
          <t>FC</t>
        </is>
      </c>
      <c r="D121" s="18" t="inlineStr">
        <is>
          <t>Medications</t>
        </is>
      </c>
      <c r="E121" s="7" t="inlineStr">
        <is>
          <t>F_MEDICATION</t>
        </is>
      </c>
      <c r="F121" s="5" t="n">
        <v>1602</v>
      </c>
      <c r="G121" s="5" t="n">
        <v>0</v>
      </c>
      <c r="H121" s="5" t="n">
        <v>1600</v>
      </c>
      <c r="I121" s="5" t="n">
        <v>1600</v>
      </c>
      <c r="J121" s="5" t="n">
        <v>0</v>
      </c>
      <c r="K121" s="5" t="n">
        <v>3</v>
      </c>
      <c r="L121" s="5">
        <f>Past[[#This Row], [Migrated]]/Past[[#This Row], [Time in minutes]]</f>
        <v/>
      </c>
    </row>
    <row r="122" ht="18.75" customHeight="1">
      <c r="A122" s="11" t="inlineStr">
        <is>
          <t>Childplace (Residential)</t>
        </is>
      </c>
      <c r="B122" s="14" t="n">
        <v>44515</v>
      </c>
      <c r="C122" s="7" t="inlineStr">
        <is>
          <t>FC</t>
        </is>
      </c>
      <c r="D122" s="18" t="inlineStr">
        <is>
          <t>Staff Training</t>
        </is>
      </c>
      <c r="E122" s="7" t="inlineStr">
        <is>
          <t>F_THERAPIST_TRAINING</t>
        </is>
      </c>
      <c r="F122" s="5" t="n">
        <v>16013</v>
      </c>
      <c r="G122" s="5" t="n">
        <v>0</v>
      </c>
      <c r="H122" s="5" t="n">
        <v>15354</v>
      </c>
      <c r="I122" s="5" t="n">
        <v>15354</v>
      </c>
      <c r="J122" s="5" t="n">
        <v>8</v>
      </c>
      <c r="K122" s="5" t="n">
        <v>28</v>
      </c>
      <c r="L122" s="5">
        <f>Past[[#This Row], [Migrated]]/Past[[#This Row], [Time in minutes]]</f>
        <v/>
      </c>
    </row>
    <row r="123" ht="18.75" customHeight="1">
      <c r="A123" s="11" t="inlineStr">
        <is>
          <t>Whites (Clinical Services)</t>
        </is>
      </c>
      <c r="B123" s="14" t="n">
        <v>44560</v>
      </c>
      <c r="C123" s="7" t="inlineStr">
        <is>
          <t>GCM</t>
        </is>
      </c>
      <c r="D123" s="7" t="inlineStr">
        <is>
          <t>Case People</t>
        </is>
      </c>
      <c r="E123" s="7" t="inlineStr">
        <is>
          <t>F_RELATIONSHIP</t>
        </is>
      </c>
      <c r="F123" s="5" t="n">
        <v>7648</v>
      </c>
      <c r="G123" s="5" t="n">
        <v>0</v>
      </c>
      <c r="H123" s="5" t="n">
        <v>4463</v>
      </c>
      <c r="I123" s="5" t="n">
        <v>4463</v>
      </c>
      <c r="J123" s="5" t="n">
        <v>0</v>
      </c>
      <c r="K123" s="5" t="n">
        <v>8</v>
      </c>
      <c r="L123" s="5">
        <f>Past[[#This Row], [Migrated]]/Past[[#This Row], [Time in minutes]]</f>
        <v/>
      </c>
    </row>
    <row r="124" ht="18.75" customHeight="1">
      <c r="A124" s="11" t="inlineStr">
        <is>
          <t>Connections IFS</t>
        </is>
      </c>
      <c r="B124" s="14" t="n">
        <v>44469</v>
      </c>
      <c r="C124" s="7" t="inlineStr">
        <is>
          <t>FC</t>
        </is>
      </c>
      <c r="D124" s="18" t="inlineStr">
        <is>
          <t>Staff Training</t>
        </is>
      </c>
      <c r="E124" s="7" t="inlineStr">
        <is>
          <t>F_THERAPIST_TRAINING</t>
        </is>
      </c>
      <c r="F124" s="5" t="n">
        <v>9170</v>
      </c>
      <c r="G124" s="5" t="n">
        <v>0</v>
      </c>
      <c r="H124" s="5" t="n">
        <v>8836</v>
      </c>
      <c r="I124" s="5" t="n">
        <v>8836</v>
      </c>
      <c r="J124" s="5" t="n">
        <v>0</v>
      </c>
      <c r="K124" s="5" t="n">
        <v>15</v>
      </c>
      <c r="L124" s="5">
        <f>Past[[#This Row], [Migrated]]/Past[[#This Row], [Time in minutes]]</f>
        <v/>
      </c>
    </row>
    <row r="125" ht="18.75" customHeight="1">
      <c r="A125" s="11" t="inlineStr">
        <is>
          <t>Whites (Residential)</t>
        </is>
      </c>
      <c r="B125" s="14" t="n">
        <v>44560</v>
      </c>
      <c r="C125" s="7" t="inlineStr">
        <is>
          <t>FC</t>
        </is>
      </c>
      <c r="D125" s="18" t="inlineStr">
        <is>
          <t>Goals</t>
        </is>
      </c>
      <c r="E125" s="7" t="inlineStr">
        <is>
          <t>F_GOAL</t>
        </is>
      </c>
      <c r="F125" s="5" t="n">
        <v>7910</v>
      </c>
      <c r="G125" s="5" t="n">
        <v>0</v>
      </c>
      <c r="H125" s="5" t="n">
        <v>4127</v>
      </c>
      <c r="I125" s="5" t="n">
        <v>4127</v>
      </c>
      <c r="J125" s="5" t="n">
        <v>0</v>
      </c>
      <c r="K125" s="5" t="n">
        <v>7</v>
      </c>
      <c r="L125" s="5">
        <f>Past[[#This Row], [Migrated]]/Past[[#This Row], [Time in minutes]]</f>
        <v/>
      </c>
    </row>
    <row r="126" ht="18.75" customHeight="1">
      <c r="A126" s="11" t="inlineStr">
        <is>
          <t>Childplace (Residential)</t>
        </is>
      </c>
      <c r="B126" s="14" t="n">
        <v>44515</v>
      </c>
      <c r="C126" s="7" t="inlineStr">
        <is>
          <t>FC</t>
        </is>
      </c>
      <c r="D126" s="18" t="inlineStr">
        <is>
          <t>Goals</t>
        </is>
      </c>
      <c r="E126" s="7" t="inlineStr">
        <is>
          <t>F_GOAL</t>
        </is>
      </c>
      <c r="F126" s="5" t="n">
        <v>3208</v>
      </c>
      <c r="G126" s="5" t="n">
        <v>0</v>
      </c>
      <c r="H126" s="5" t="n">
        <v>2749</v>
      </c>
      <c r="I126" s="5" t="n">
        <v>2749</v>
      </c>
      <c r="J126" s="5" t="n">
        <v>78</v>
      </c>
      <c r="K126" s="5" t="n">
        <v>4</v>
      </c>
      <c r="L126" s="5">
        <f>Past[[#This Row], [Migrated]]/Past[[#This Row], [Time in minutes]]</f>
        <v/>
      </c>
    </row>
    <row r="127" ht="18.75" customHeight="1">
      <c r="A127" s="11" t="inlineStr">
        <is>
          <t>Agape (Mental Health Support)</t>
        </is>
      </c>
      <c r="B127" s="14" t="n">
        <v>44545</v>
      </c>
      <c r="C127" s="7" t="inlineStr">
        <is>
          <t>GCM</t>
        </is>
      </c>
      <c r="D127" s="18" t="inlineStr">
        <is>
          <t>Medications</t>
        </is>
      </c>
      <c r="E127" s="7" t="inlineStr">
        <is>
          <t>F_MEDICATION</t>
        </is>
      </c>
      <c r="F127" s="5" t="n">
        <v>7440</v>
      </c>
      <c r="G127" s="5" t="n">
        <v>6513</v>
      </c>
      <c r="H127" s="5" t="n">
        <v>0</v>
      </c>
      <c r="I127" s="5" t="n">
        <v>6513</v>
      </c>
      <c r="J127" s="5" t="n">
        <v>27</v>
      </c>
      <c r="K127" s="5" t="n">
        <v>9</v>
      </c>
      <c r="L127" s="5">
        <f>Past[[#This Row], [Migrated]]/Past[[#This Row], [Time in minutes]]</f>
        <v/>
      </c>
    </row>
    <row r="128" ht="18.75" customHeight="1">
      <c r="A128" s="11" t="inlineStr">
        <is>
          <t>Agape (Day Treatment)</t>
        </is>
      </c>
      <c r="B128" s="14" t="n">
        <v>44545</v>
      </c>
      <c r="C128" s="7" t="inlineStr">
        <is>
          <t>GCM</t>
        </is>
      </c>
      <c r="D128" s="18" t="inlineStr">
        <is>
          <t>Medications</t>
        </is>
      </c>
      <c r="E128" s="7" t="inlineStr">
        <is>
          <t>F_MEDICATION</t>
        </is>
      </c>
      <c r="F128" s="5" t="n">
        <v>7440</v>
      </c>
      <c r="G128" s="5" t="n">
        <v>1829</v>
      </c>
      <c r="H128" s="5" t="n">
        <v>0</v>
      </c>
      <c r="I128" s="5" t="n">
        <v>1829</v>
      </c>
      <c r="J128" s="5" t="n">
        <v>123</v>
      </c>
      <c r="K128" s="5" t="n">
        <v>2</v>
      </c>
      <c r="L128" s="5">
        <f>Past[[#This Row], [Migrated]]/Past[[#This Row], [Time in minutes]]</f>
        <v/>
      </c>
    </row>
    <row r="129" ht="18.75" customHeight="1">
      <c r="A129" s="11" t="inlineStr">
        <is>
          <t>Pendleton Place (CBS &gt; Families)</t>
        </is>
      </c>
      <c r="B129" s="14" t="n">
        <v>44602</v>
      </c>
      <c r="C129" s="7" t="inlineStr">
        <is>
          <t>FC</t>
        </is>
      </c>
      <c r="D129" s="18" t="inlineStr">
        <is>
          <t>Case People</t>
        </is>
      </c>
      <c r="E129" s="7" t="inlineStr">
        <is>
          <t>F_RELATIONSHIP</t>
        </is>
      </c>
      <c r="F129" s="5" t="n">
        <v>4005</v>
      </c>
      <c r="G129" s="5" t="n">
        <v>0</v>
      </c>
      <c r="H129" s="5" t="n">
        <v>3727</v>
      </c>
      <c r="I129" s="5" t="n">
        <v>3727</v>
      </c>
      <c r="J129" s="5" t="n">
        <v>947</v>
      </c>
      <c r="K129" s="5" t="n">
        <v>4</v>
      </c>
      <c r="L129" s="5">
        <f>Past[[#This Row], [Migrated]]/Past[[#This Row], [Time in minutes]]</f>
        <v/>
      </c>
    </row>
    <row r="130" ht="18.75" customHeight="1">
      <c r="A130" s="11" t="inlineStr">
        <is>
          <t>Hope Center (Family)</t>
        </is>
      </c>
      <c r="B130" s="14" t="n">
        <v>44469</v>
      </c>
      <c r="C130" s="7" t="inlineStr">
        <is>
          <t>GCM</t>
        </is>
      </c>
      <c r="D130" s="18" t="inlineStr">
        <is>
          <t>Case People</t>
        </is>
      </c>
      <c r="E130" s="7" t="inlineStr">
        <is>
          <t>F_RELATIONSHIP</t>
        </is>
      </c>
      <c r="F130" s="5" t="n">
        <v>3482</v>
      </c>
      <c r="G130" s="5" t="n">
        <v>0</v>
      </c>
      <c r="H130" s="5" t="n">
        <v>3422</v>
      </c>
      <c r="I130" s="5" t="n">
        <v>3422</v>
      </c>
      <c r="J130" s="5" t="n">
        <v>5</v>
      </c>
      <c r="K130" s="5" t="n">
        <v>2</v>
      </c>
      <c r="L130" s="5">
        <f>Past[[#This Row], [Migrated]]/Past[[#This Row], [Time in minutes]]</f>
        <v/>
      </c>
    </row>
    <row r="131" ht="18.75" customHeight="1">
      <c r="A131" s="11" t="inlineStr">
        <is>
          <t>Agape (In Home)</t>
        </is>
      </c>
      <c r="B131" s="14" t="n">
        <v>44545</v>
      </c>
      <c r="C131" s="7" t="inlineStr">
        <is>
          <t>GCM</t>
        </is>
      </c>
      <c r="D131" s="19" t="inlineStr">
        <is>
          <t>Medications</t>
        </is>
      </c>
      <c r="E131" s="19" t="inlineStr">
        <is>
          <t>F_MEDICATION</t>
        </is>
      </c>
      <c r="F131" s="5" t="n">
        <v>7440</v>
      </c>
      <c r="G131" s="5" t="n">
        <v>0</v>
      </c>
      <c r="H131" s="5" t="n">
        <v>6493</v>
      </c>
      <c r="I131" s="5" t="n">
        <v>6493</v>
      </c>
      <c r="J131" s="5" t="n">
        <v>0</v>
      </c>
      <c r="K131" s="5" t="n">
        <v>2</v>
      </c>
      <c r="L131" s="5">
        <f>Past[[#This Row], [Migrated]]/Past[[#This Row], [Time in minutes]]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L54"/>
  <sheetViews>
    <sheetView workbookViewId="0">
      <selection activeCell="A1" sqref="A1"/>
    </sheetView>
  </sheetViews>
  <sheetFormatPr baseColWidth="8" defaultRowHeight="15"/>
  <cols>
    <col width="37.86214285714286" bestFit="1" customWidth="1" style="7" min="1" max="1"/>
    <col width="17.14785714285714" bestFit="1" customWidth="1" style="17" min="2" max="2"/>
    <col width="10.71928571428571" bestFit="1" customWidth="1" style="7" min="3" max="3"/>
    <col width="21.005" bestFit="1" customWidth="1" style="7" min="4" max="4"/>
    <col width="23.71928571428571" bestFit="1" customWidth="1" style="7" min="5" max="5"/>
    <col width="8.576428571428572" bestFit="1" customWidth="1" style="8" min="6" max="6"/>
    <col width="8.147857142857141" bestFit="1" customWidth="1" style="8" min="7" max="7"/>
    <col width="11.57642857142857" bestFit="1" customWidth="1" style="8" min="8" max="8"/>
    <col width="11.57642857142857" bestFit="1" customWidth="1" style="8" min="9" max="9"/>
    <col width="11.005" bestFit="1" customWidth="1" style="8" min="10" max="10"/>
    <col width="18.57642857142857" bestFit="1" customWidth="1" style="8" min="11" max="11"/>
    <col width="16.29071428571428" bestFit="1" customWidth="1" style="8" min="12" max="12"/>
  </cols>
  <sheetData>
    <row r="1" ht="18.75" customHeight="1">
      <c r="A1" s="7" t="inlineStr">
        <is>
          <t>Agency</t>
        </is>
      </c>
      <c r="B1" s="17" t="inlineStr">
        <is>
          <t>Date Migrated</t>
        </is>
      </c>
      <c r="C1" s="7" t="inlineStr">
        <is>
          <t>System</t>
        </is>
      </c>
      <c r="D1" s="7" t="inlineStr">
        <is>
          <t>Category</t>
        </is>
      </c>
      <c r="E1" s="7" t="inlineStr">
        <is>
          <t>Document</t>
        </is>
      </c>
      <c r="F1" s="8" t="inlineStr">
        <is>
          <t>Total</t>
        </is>
      </c>
      <c r="G1" s="8" t="inlineStr">
        <is>
          <t>New</t>
        </is>
      </c>
      <c r="H1" s="8" t="inlineStr">
        <is>
          <t>Updated</t>
        </is>
      </c>
      <c r="I1" s="8" t="inlineStr">
        <is>
          <t>Migrated</t>
        </is>
      </c>
      <c r="J1" s="8" t="inlineStr">
        <is>
          <t>Skipped</t>
        </is>
      </c>
      <c r="K1" s="8" t="inlineStr">
        <is>
          <t>Time in minutes</t>
        </is>
      </c>
      <c r="L1" s="8" t="inlineStr">
        <is>
          <t>Items/minute</t>
        </is>
      </c>
    </row>
    <row r="2" ht="18.75" customHeight="1">
      <c r="A2" s="11" t="inlineStr">
        <is>
          <t>Big Oak Ranch (Household)</t>
        </is>
      </c>
      <c r="B2" s="12" t="n">
        <v>44966</v>
      </c>
      <c r="C2" s="11" t="inlineStr">
        <is>
          <t>FC</t>
        </is>
      </c>
      <c r="D2" s="11" t="inlineStr">
        <is>
          <t>Clients</t>
        </is>
      </c>
      <c r="E2" s="11" t="inlineStr">
        <is>
          <t>F_CLIENT</t>
        </is>
      </c>
      <c r="F2" s="13" t="n">
        <v>1959</v>
      </c>
      <c r="G2" s="13" t="n">
        <v>11</v>
      </c>
      <c r="H2" s="13" t="n">
        <v>1948</v>
      </c>
      <c r="I2" s="13">
        <f>Present[[#This Row], [New]]+Present[[#This Row], [Updated]]</f>
        <v/>
      </c>
      <c r="J2" s="13">
        <f>[1]!All[[#This Row], [Total]]-[1]!All[[#This Row], [New]]-[1]!All[[#This Row], [Updated]]</f>
        <v/>
      </c>
      <c r="K2" s="13" t="n">
        <v>34</v>
      </c>
      <c r="L2" s="13">
        <f>Present[[#This Row], [Migrated]]/Present[[#This Row], [Time in minutes]]</f>
        <v/>
      </c>
    </row>
    <row r="3" ht="18.75" customHeight="1">
      <c r="A3" s="11" t="inlineStr">
        <is>
          <t>Big Oak Ranch (Household)</t>
        </is>
      </c>
      <c r="B3" s="12" t="n">
        <v>44966</v>
      </c>
      <c r="C3" s="11" t="inlineStr">
        <is>
          <t>FC</t>
        </is>
      </c>
      <c r="D3" s="11" t="inlineStr">
        <is>
          <t>Assign Staff &gt; Clients</t>
        </is>
      </c>
      <c r="E3" s="11" t="inlineStr">
        <is>
          <t>F_CLIENT</t>
        </is>
      </c>
      <c r="F3" s="13" t="n">
        <v>754</v>
      </c>
      <c r="G3" s="13" t="n">
        <v>0</v>
      </c>
      <c r="H3" s="13" t="n">
        <v>708</v>
      </c>
      <c r="I3" s="13">
        <f>Present[[#This Row], [New]]+Present[[#This Row], [Updated]]</f>
        <v/>
      </c>
      <c r="J3" s="13">
        <f>[1]!All[[#This Row], [Total]]-[1]!All[[#This Row], [New]]-[1]!All[[#This Row], [Updated]]</f>
        <v/>
      </c>
      <c r="K3" s="13" t="n">
        <v>22</v>
      </c>
      <c r="L3" s="13">
        <f>Present[[#This Row], [Migrated]]/Present[[#This Row], [Time in minutes]]</f>
        <v/>
      </c>
    </row>
    <row r="4" ht="18.75" customHeight="1">
      <c r="A4" s="11" t="inlineStr">
        <is>
          <t>Big Oak Ranch (Household)</t>
        </is>
      </c>
      <c r="B4" s="12" t="n">
        <v>44966</v>
      </c>
      <c r="C4" s="11" t="inlineStr">
        <is>
          <t>FC</t>
        </is>
      </c>
      <c r="D4" s="11" t="inlineStr">
        <is>
          <t>Homes</t>
        </is>
      </c>
      <c r="E4" s="11" t="inlineStr">
        <is>
          <t>F_PROVIDER</t>
        </is>
      </c>
      <c r="F4" s="13" t="n">
        <v>352</v>
      </c>
      <c r="G4" s="13" t="n">
        <v>0</v>
      </c>
      <c r="H4" s="13" t="n">
        <v>352</v>
      </c>
      <c r="I4" s="13">
        <f>Present[[#This Row], [New]]+Present[[#This Row], [Updated]]</f>
        <v/>
      </c>
      <c r="J4" s="13">
        <f>[1]!All[[#This Row], [Total]]-[1]!All[[#This Row], [New]]-[1]!All[[#This Row], [Updated]]</f>
        <v/>
      </c>
      <c r="K4" s="13" t="n">
        <v>6</v>
      </c>
      <c r="L4" s="13">
        <f>Present[[#This Row], [Migrated]]/Present[[#This Row], [Time in minutes]]</f>
        <v/>
      </c>
    </row>
    <row r="5" ht="18.75" customHeight="1">
      <c r="A5" s="11" t="inlineStr">
        <is>
          <t>Big Oak Ranch (Household)</t>
        </is>
      </c>
      <c r="B5" s="12" t="n">
        <v>44966</v>
      </c>
      <c r="C5" s="11" t="inlineStr">
        <is>
          <t>FC</t>
        </is>
      </c>
      <c r="D5" s="11" t="inlineStr">
        <is>
          <t>Placements</t>
        </is>
      </c>
      <c r="E5" s="11" t="inlineStr">
        <is>
          <t>F_PLACEMENT</t>
        </is>
      </c>
      <c r="F5" s="13" t="n">
        <v>571</v>
      </c>
      <c r="G5" s="13" t="n">
        <v>0</v>
      </c>
      <c r="H5" s="13" t="n">
        <v>403</v>
      </c>
      <c r="I5" s="13">
        <f>Present[[#This Row], [New]]+Present[[#This Row], [Updated]]</f>
        <v/>
      </c>
      <c r="J5" s="13">
        <f>[1]!All[[#This Row], [Total]]-[1]!All[[#This Row], [New]]-[1]!All[[#This Row], [Updated]]</f>
        <v/>
      </c>
      <c r="K5" s="13" t="n">
        <v>11</v>
      </c>
      <c r="L5" s="13">
        <f>Present[[#This Row], [Migrated]]/Present[[#This Row], [Time in minutes]]</f>
        <v/>
      </c>
    </row>
    <row r="6" ht="18.75" customHeight="1">
      <c r="A6" s="11" t="inlineStr">
        <is>
          <t>Big Oak Ranch (Household)</t>
        </is>
      </c>
      <c r="B6" s="12" t="n">
        <v>44966</v>
      </c>
      <c r="C6" s="11" t="inlineStr">
        <is>
          <t>FC</t>
        </is>
      </c>
      <c r="D6" s="11" t="inlineStr">
        <is>
          <t>Medications</t>
        </is>
      </c>
      <c r="E6" s="11" t="inlineStr">
        <is>
          <t>F_MEDICATION</t>
        </is>
      </c>
      <c r="F6" s="13" t="n">
        <v>1211</v>
      </c>
      <c r="G6" s="13" t="n">
        <v>0</v>
      </c>
      <c r="H6" s="13" t="n">
        <v>1184</v>
      </c>
      <c r="I6" s="13">
        <f>Present[[#This Row], [New]]+Present[[#This Row], [Updated]]</f>
        <v/>
      </c>
      <c r="J6" s="13">
        <f>[1]!All[[#This Row], [Total]]-[1]!All[[#This Row], [New]]-[1]!All[[#This Row], [Updated]]</f>
        <v/>
      </c>
      <c r="K6" s="13" t="n">
        <v>5</v>
      </c>
      <c r="L6" s="13">
        <f>Present[[#This Row], [Migrated]]/Present[[#This Row], [Time in minutes]]</f>
        <v/>
      </c>
    </row>
    <row r="7" ht="18.75" customHeight="1">
      <c r="A7" s="11" t="inlineStr">
        <is>
          <t>Big Oak Ranch (Household)</t>
        </is>
      </c>
      <c r="B7" s="12" t="n">
        <v>44966</v>
      </c>
      <c r="C7" s="11" t="inlineStr">
        <is>
          <t>FC</t>
        </is>
      </c>
      <c r="D7" s="11" t="inlineStr">
        <is>
          <t>ICD</t>
        </is>
      </c>
      <c r="E7" s="11" t="inlineStr">
        <is>
          <t>F_CLIENT</t>
        </is>
      </c>
      <c r="F7" s="13" t="n">
        <v>151</v>
      </c>
      <c r="G7" s="13" t="n">
        <v>0</v>
      </c>
      <c r="H7" s="13" t="n">
        <v>150</v>
      </c>
      <c r="I7" s="13">
        <f>Present[[#This Row], [New]]+Present[[#This Row], [Updated]]</f>
        <v/>
      </c>
      <c r="J7" s="13">
        <f>[1]!All[[#This Row], [Total]]-[1]!All[[#This Row], [New]]-[1]!All[[#This Row], [Updated]]</f>
        <v/>
      </c>
      <c r="K7" s="13" t="n">
        <v>6</v>
      </c>
      <c r="L7" s="13">
        <f>Present[[#This Row], [Migrated]]/Present[[#This Row], [Time in minutes]]</f>
        <v/>
      </c>
    </row>
    <row r="8" ht="18.75" customHeight="1">
      <c r="A8" s="11" t="inlineStr">
        <is>
          <t>Big Oak Ranch (Household)</t>
        </is>
      </c>
      <c r="B8" s="12" t="n">
        <v>44966</v>
      </c>
      <c r="C8" s="11" t="inlineStr">
        <is>
          <t>FC</t>
        </is>
      </c>
      <c r="D8" s="11" t="inlineStr">
        <is>
          <t>Case People</t>
        </is>
      </c>
      <c r="E8" s="11" t="inlineStr">
        <is>
          <t>F_RELATIONSHIP</t>
        </is>
      </c>
      <c r="F8" s="13" t="n">
        <v>1160</v>
      </c>
      <c r="G8" s="13" t="n">
        <v>0</v>
      </c>
      <c r="H8" s="13" t="n">
        <v>995</v>
      </c>
      <c r="I8" s="13">
        <f>Present[[#This Row], [New]]+Present[[#This Row], [Updated]]</f>
        <v/>
      </c>
      <c r="J8" s="13">
        <f>[1]!All[[#This Row], [Total]]-[1]!All[[#This Row], [New]]-[1]!All[[#This Row], [Updated]]</f>
        <v/>
      </c>
      <c r="K8" s="13" t="n">
        <v>3</v>
      </c>
      <c r="L8" s="13">
        <f>Present[[#This Row], [Migrated]]/Present[[#This Row], [Time in minutes]]</f>
        <v/>
      </c>
    </row>
    <row r="9" ht="18.75" customHeight="1">
      <c r="A9" s="11" t="inlineStr">
        <is>
          <t>Big Oak Ranch (Household)</t>
        </is>
      </c>
      <c r="B9" s="12" t="n">
        <v>44966</v>
      </c>
      <c r="C9" s="11" t="inlineStr">
        <is>
          <t>FC</t>
        </is>
      </c>
      <c r="D9" s="11" t="inlineStr">
        <is>
          <t>Staff Training</t>
        </is>
      </c>
      <c r="E9" s="11" t="inlineStr">
        <is>
          <t>F_THERAPIST_TRAINING</t>
        </is>
      </c>
      <c r="F9" s="13" t="n">
        <v>1836</v>
      </c>
      <c r="G9" s="13" t="n">
        <v>0</v>
      </c>
      <c r="H9" s="13" t="n">
        <v>1713</v>
      </c>
      <c r="I9" s="13">
        <f>Present[[#This Row], [New]]+Present[[#This Row], [Updated]]</f>
        <v/>
      </c>
      <c r="J9" s="13">
        <f>[1]!All[[#This Row], [Total]]-[1]!All[[#This Row], [New]]-[1]!All[[#This Row], [Updated]]</f>
        <v/>
      </c>
      <c r="K9" s="13" t="n">
        <v>4</v>
      </c>
      <c r="L9" s="13">
        <f>Present[[#This Row], [Migrated]]/Present[[#This Row], [Time in minutes]]</f>
        <v/>
      </c>
    </row>
    <row r="10" ht="18.75" customHeight="1">
      <c r="A10" s="11" t="inlineStr">
        <is>
          <t>Big Oak Ranch (Other Residence)</t>
        </is>
      </c>
      <c r="B10" s="12" t="n">
        <v>44966</v>
      </c>
      <c r="C10" s="11" t="inlineStr">
        <is>
          <t>FC</t>
        </is>
      </c>
      <c r="D10" s="11" t="inlineStr">
        <is>
          <t>Assign Staff &gt; Clients</t>
        </is>
      </c>
      <c r="E10" s="11" t="inlineStr">
        <is>
          <t>F_CLIENT</t>
        </is>
      </c>
      <c r="F10" s="13" t="n">
        <v>754</v>
      </c>
      <c r="G10" s="13" t="n">
        <v>0</v>
      </c>
      <c r="H10" s="13" t="n">
        <v>708</v>
      </c>
      <c r="I10" s="13">
        <f>Present[[#This Row], [New]]+Present[[#This Row], [Updated]]</f>
        <v/>
      </c>
      <c r="J10" s="13">
        <f>[1]!All[[#This Row], [Total]]-[1]!All[[#This Row], [New]]-[1]!All[[#This Row], [Updated]]</f>
        <v/>
      </c>
      <c r="K10" s="13" t="n">
        <v>24</v>
      </c>
      <c r="L10" s="13">
        <f>Present[[#This Row], [Migrated]]/Present[[#This Row], [Time in minutes]]</f>
        <v/>
      </c>
    </row>
    <row r="11" ht="18.75" customHeight="1">
      <c r="A11" s="11" t="inlineStr">
        <is>
          <t>Big Oak Ranch (Other Residence)</t>
        </is>
      </c>
      <c r="B11" s="12" t="n">
        <v>44966</v>
      </c>
      <c r="C11" s="11" t="inlineStr">
        <is>
          <t>FC</t>
        </is>
      </c>
      <c r="D11" s="11" t="inlineStr">
        <is>
          <t>Homes</t>
        </is>
      </c>
      <c r="E11" s="11" t="inlineStr">
        <is>
          <t>F_PROVIDER</t>
        </is>
      </c>
      <c r="F11" s="13" t="n">
        <v>176</v>
      </c>
      <c r="G11" s="13" t="n">
        <v>0</v>
      </c>
      <c r="H11" s="13" t="n">
        <v>176</v>
      </c>
      <c r="I11" s="13">
        <f>Present[[#This Row], [New]]+Present[[#This Row], [Updated]]</f>
        <v/>
      </c>
      <c r="J11" s="13">
        <f>[1]!All[[#This Row], [Total]]-[1]!All[[#This Row], [New]]-[1]!All[[#This Row], [Updated]]</f>
        <v/>
      </c>
      <c r="K11" s="13" t="n">
        <v>2</v>
      </c>
      <c r="L11" s="13">
        <f>Present[[#This Row], [Migrated]]/Present[[#This Row], [Time in minutes]]</f>
        <v/>
      </c>
    </row>
    <row r="12" ht="18.75" customHeight="1">
      <c r="A12" s="11" t="inlineStr">
        <is>
          <t>Big Oak Ranch (Other Residence)</t>
        </is>
      </c>
      <c r="B12" s="12" t="n">
        <v>44966</v>
      </c>
      <c r="C12" s="11" t="inlineStr">
        <is>
          <t>FC</t>
        </is>
      </c>
      <c r="D12" s="11" t="inlineStr">
        <is>
          <t>Placements</t>
        </is>
      </c>
      <c r="E12" s="11" t="inlineStr">
        <is>
          <t>F_PLACEMENT</t>
        </is>
      </c>
      <c r="F12" s="13" t="n">
        <v>571</v>
      </c>
      <c r="G12" s="13" t="n">
        <v>0</v>
      </c>
      <c r="H12" s="13" t="n">
        <v>403</v>
      </c>
      <c r="I12" s="13">
        <f>Present[[#This Row], [New]]+Present[[#This Row], [Updated]]</f>
        <v/>
      </c>
      <c r="J12" s="13">
        <f>[1]!All[[#This Row], [Total]]-[1]!All[[#This Row], [New]]-[1]!All[[#This Row], [Updated]]</f>
        <v/>
      </c>
      <c r="K12" s="13" t="n">
        <v>12</v>
      </c>
      <c r="L12" s="13">
        <f>Present[[#This Row], [Migrated]]/Present[[#This Row], [Time in minutes]]</f>
        <v/>
      </c>
    </row>
    <row r="13" ht="18.75" customHeight="1">
      <c r="A13" s="11" t="inlineStr">
        <is>
          <t>Big Oak Ranch (Other Residence)</t>
        </is>
      </c>
      <c r="B13" s="12" t="n">
        <v>44966</v>
      </c>
      <c r="C13" s="11" t="inlineStr">
        <is>
          <t>FC</t>
        </is>
      </c>
      <c r="D13" s="11" t="inlineStr">
        <is>
          <t>Medications</t>
        </is>
      </c>
      <c r="E13" s="11" t="inlineStr">
        <is>
          <t>F_MEDICATION</t>
        </is>
      </c>
      <c r="F13" s="13" t="n">
        <v>1211</v>
      </c>
      <c r="G13" s="13" t="n">
        <v>0</v>
      </c>
      <c r="H13" s="13" t="n">
        <v>1184</v>
      </c>
      <c r="I13" s="13">
        <f>Present[[#This Row], [New]]+Present[[#This Row], [Updated]]</f>
        <v/>
      </c>
      <c r="J13" s="13">
        <f>[1]!All[[#This Row], [Total]]-[1]!All[[#This Row], [New]]-[1]!All[[#This Row], [Updated]]</f>
        <v/>
      </c>
      <c r="K13" s="13" t="n">
        <v>5</v>
      </c>
      <c r="L13" s="13">
        <f>Present[[#This Row], [Migrated]]/Present[[#This Row], [Time in minutes]]</f>
        <v/>
      </c>
    </row>
    <row r="14" ht="18.75" customHeight="1">
      <c r="A14" s="11" t="inlineStr">
        <is>
          <t>Big Oak Ranch (Other Residence)</t>
        </is>
      </c>
      <c r="B14" s="12" t="n">
        <v>44966</v>
      </c>
      <c r="C14" s="11" t="inlineStr">
        <is>
          <t>FC</t>
        </is>
      </c>
      <c r="D14" s="11" t="inlineStr">
        <is>
          <t>ICD</t>
        </is>
      </c>
      <c r="E14" s="11" t="inlineStr">
        <is>
          <t>F_CLIENT</t>
        </is>
      </c>
      <c r="F14" s="13" t="n">
        <v>151</v>
      </c>
      <c r="G14" s="13" t="n">
        <v>0</v>
      </c>
      <c r="H14" s="13" t="n">
        <v>150</v>
      </c>
      <c r="I14" s="13">
        <f>Present[[#This Row], [New]]+Present[[#This Row], [Updated]]</f>
        <v/>
      </c>
      <c r="J14" s="13">
        <f>[1]!All[[#This Row], [Total]]-[1]!All[[#This Row], [New]]-[1]!All[[#This Row], [Updated]]</f>
        <v/>
      </c>
      <c r="K14" s="13" t="n">
        <v>6</v>
      </c>
      <c r="L14" s="13">
        <f>Present[[#This Row], [Migrated]]/Present[[#This Row], [Time in minutes]]</f>
        <v/>
      </c>
    </row>
    <row r="15" ht="18.75" customHeight="1">
      <c r="A15" s="11" t="inlineStr">
        <is>
          <t>Big Oak Ranch (Other Residence)</t>
        </is>
      </c>
      <c r="B15" s="12" t="n">
        <v>44966</v>
      </c>
      <c r="C15" s="11" t="inlineStr">
        <is>
          <t>FC</t>
        </is>
      </c>
      <c r="D15" s="11" t="inlineStr">
        <is>
          <t>Case People</t>
        </is>
      </c>
      <c r="E15" s="11" t="inlineStr">
        <is>
          <t>F_RELATIONSHIP</t>
        </is>
      </c>
      <c r="F15" s="13" t="n">
        <v>1160</v>
      </c>
      <c r="G15" s="13" t="n">
        <v>0</v>
      </c>
      <c r="H15" s="13" t="n">
        <v>995</v>
      </c>
      <c r="I15" s="13">
        <f>Present[[#This Row], [New]]+Present[[#This Row], [Updated]]</f>
        <v/>
      </c>
      <c r="J15" s="13">
        <f>[1]!All[[#This Row], [Total]]-[1]!All[[#This Row], [New]]-[1]!All[[#This Row], [Updated]]</f>
        <v/>
      </c>
      <c r="K15" s="13" t="n">
        <v>4</v>
      </c>
      <c r="L15" s="13">
        <f>Present[[#This Row], [Migrated]]/Present[[#This Row], [Time in minutes]]</f>
        <v/>
      </c>
    </row>
    <row r="16" ht="18.75" customHeight="1">
      <c r="A16" s="11" t="inlineStr">
        <is>
          <t>Big Oak Ranch (Other Residence)</t>
        </is>
      </c>
      <c r="B16" s="12" t="n">
        <v>44966</v>
      </c>
      <c r="C16" s="11" t="inlineStr">
        <is>
          <t>FC</t>
        </is>
      </c>
      <c r="D16" s="11" t="inlineStr">
        <is>
          <t>Staff Training</t>
        </is>
      </c>
      <c r="E16" s="11" t="inlineStr">
        <is>
          <t>F_THERAPIST_TRAINING</t>
        </is>
      </c>
      <c r="F16" s="13" t="n">
        <v>1836</v>
      </c>
      <c r="G16" s="13" t="n">
        <v>0</v>
      </c>
      <c r="H16" s="13" t="n">
        <v>1713</v>
      </c>
      <c r="I16" s="13">
        <f>Present[[#This Row], [New]]+Present[[#This Row], [Updated]]</f>
        <v/>
      </c>
      <c r="J16" s="13">
        <f>[1]!All[[#This Row], [Total]]-[1]!All[[#This Row], [New]]-[1]!All[[#This Row], [Updated]]</f>
        <v/>
      </c>
      <c r="K16" s="13" t="n">
        <v>5</v>
      </c>
      <c r="L16" s="13">
        <f>Present[[#This Row], [Migrated]]/Present[[#This Row], [Time in minutes]]</f>
        <v/>
      </c>
    </row>
    <row r="17" ht="18.75" customHeight="1">
      <c r="A17" s="11" t="inlineStr">
        <is>
          <t>Palmer Home (Household)</t>
        </is>
      </c>
      <c r="B17" s="14" t="n">
        <v>44937</v>
      </c>
      <c r="C17" s="11" t="inlineStr">
        <is>
          <t>FC</t>
        </is>
      </c>
      <c r="D17" s="11" t="inlineStr">
        <is>
          <t>Clients</t>
        </is>
      </c>
      <c r="E17" s="11" t="inlineStr">
        <is>
          <t>F_CLIENT</t>
        </is>
      </c>
      <c r="F17" s="13" t="n">
        <v>429</v>
      </c>
      <c r="G17" s="13" t="n">
        <v>0</v>
      </c>
      <c r="H17" s="13" t="n">
        <v>429</v>
      </c>
      <c r="I17" s="13">
        <f>Present[[#This Row], [New]]+Present[[#This Row], [Updated]]</f>
        <v/>
      </c>
      <c r="J17" s="13">
        <f>[1]!All[[#This Row], [Total]]-[1]!All[[#This Row], [New]]-[1]!All[[#This Row], [Updated]]</f>
        <v/>
      </c>
      <c r="K17" s="13" t="n">
        <v>20</v>
      </c>
      <c r="L17" s="13">
        <f>Present[[#This Row], [Migrated]]/Present[[#This Row], [Time in minutes]]</f>
        <v/>
      </c>
    </row>
    <row r="18" ht="18.75" customHeight="1">
      <c r="A18" s="11" t="inlineStr">
        <is>
          <t>Palmer Home (Household)</t>
        </is>
      </c>
      <c r="B18" s="14" t="n">
        <v>44937</v>
      </c>
      <c r="C18" s="11" t="inlineStr">
        <is>
          <t>FC</t>
        </is>
      </c>
      <c r="D18" s="11" t="inlineStr">
        <is>
          <t>Assign Staff &gt; Clients</t>
        </is>
      </c>
      <c r="E18" s="11" t="inlineStr">
        <is>
          <t>F_CLIENT</t>
        </is>
      </c>
      <c r="F18" s="13" t="n">
        <v>104</v>
      </c>
      <c r="G18" s="13" t="n">
        <v>0</v>
      </c>
      <c r="H18" s="13" t="n">
        <v>104</v>
      </c>
      <c r="I18" s="13">
        <f>Present[[#This Row], [New]]+Present[[#This Row], [Updated]]</f>
        <v/>
      </c>
      <c r="J18" s="13">
        <f>[1]!All[[#This Row], [Total]]-[1]!All[[#This Row], [New]]-[1]!All[[#This Row], [Updated]]</f>
        <v/>
      </c>
      <c r="K18" s="13" t="n">
        <v>3</v>
      </c>
      <c r="L18" s="13">
        <f>Present[[#This Row], [Migrated]]/Present[[#This Row], [Time in minutes]]</f>
        <v/>
      </c>
    </row>
    <row r="19" ht="18.75" customHeight="1">
      <c r="A19" s="11" t="inlineStr">
        <is>
          <t>Palmer Home (Household)</t>
        </is>
      </c>
      <c r="B19" s="14" t="n">
        <v>44937</v>
      </c>
      <c r="C19" s="11" t="inlineStr">
        <is>
          <t>FC</t>
        </is>
      </c>
      <c r="D19" s="11" t="inlineStr">
        <is>
          <t>Homes</t>
        </is>
      </c>
      <c r="E19" s="11" t="inlineStr">
        <is>
          <t>F_PROVIDER</t>
        </is>
      </c>
      <c r="F19" s="13" t="n">
        <v>131</v>
      </c>
      <c r="G19" s="13" t="n">
        <v>0</v>
      </c>
      <c r="H19" s="13" t="n">
        <v>131</v>
      </c>
      <c r="I19" s="13">
        <f>Present[[#This Row], [New]]+Present[[#This Row], [Updated]]</f>
        <v/>
      </c>
      <c r="J19" s="13">
        <f>[1]!All[[#This Row], [Total]]-[1]!All[[#This Row], [New]]-[1]!All[[#This Row], [Updated]]</f>
        <v/>
      </c>
      <c r="K19" s="13" t="n">
        <v>2</v>
      </c>
      <c r="L19" s="13">
        <f>Present[[#This Row], [Migrated]]/Present[[#This Row], [Time in minutes]]</f>
        <v/>
      </c>
    </row>
    <row r="20" ht="18.75" customHeight="1">
      <c r="A20" s="11" t="inlineStr">
        <is>
          <t>Palmer Home (Household)</t>
        </is>
      </c>
      <c r="B20" s="14" t="n">
        <v>44937</v>
      </c>
      <c r="C20" s="11" t="inlineStr">
        <is>
          <t>FC</t>
        </is>
      </c>
      <c r="D20" s="11" t="inlineStr">
        <is>
          <t>Placements</t>
        </is>
      </c>
      <c r="E20" s="11" t="inlineStr">
        <is>
          <t>F_PLACEMENT</t>
        </is>
      </c>
      <c r="F20" s="13" t="n">
        <v>1681</v>
      </c>
      <c r="G20" s="13" t="n">
        <v>0</v>
      </c>
      <c r="H20" s="13" t="n">
        <v>1603</v>
      </c>
      <c r="I20" s="13">
        <f>Present[[#This Row], [New]]+Present[[#This Row], [Updated]]</f>
        <v/>
      </c>
      <c r="J20" s="13">
        <f>[1]!All[[#This Row], [Total]]-[1]!All[[#This Row], [New]]-[1]!All[[#This Row], [Updated]]</f>
        <v/>
      </c>
      <c r="K20" s="13" t="n">
        <v>50</v>
      </c>
      <c r="L20" s="13">
        <f>Present[[#This Row], [Migrated]]/Present[[#This Row], [Time in minutes]]</f>
        <v/>
      </c>
    </row>
    <row r="21" ht="18.75" customHeight="1">
      <c r="A21" s="11" t="inlineStr">
        <is>
          <t>Palmer Home (Household)</t>
        </is>
      </c>
      <c r="B21" s="14" t="n">
        <v>44937</v>
      </c>
      <c r="C21" s="11" t="inlineStr">
        <is>
          <t>FC</t>
        </is>
      </c>
      <c r="D21" s="11" t="inlineStr">
        <is>
          <t>Medications</t>
        </is>
      </c>
      <c r="E21" s="11" t="inlineStr">
        <is>
          <t>F_MEDICATION</t>
        </is>
      </c>
      <c r="F21" s="13" t="n">
        <v>428</v>
      </c>
      <c r="G21" s="13" t="n">
        <v>0</v>
      </c>
      <c r="H21" s="13" t="n">
        <v>425</v>
      </c>
      <c r="I21" s="13">
        <f>Present[[#This Row], [New]]+Present[[#This Row], [Updated]]</f>
        <v/>
      </c>
      <c r="J21" s="13">
        <f>[1]!All[[#This Row], [Total]]-[1]!All[[#This Row], [New]]-[1]!All[[#This Row], [Updated]]</f>
        <v/>
      </c>
      <c r="K21" s="13" t="n">
        <v>2</v>
      </c>
      <c r="L21" s="13">
        <f>Present[[#This Row], [Migrated]]/Present[[#This Row], [Time in minutes]]</f>
        <v/>
      </c>
    </row>
    <row r="22" ht="18.75" customHeight="1">
      <c r="A22" s="11" t="inlineStr">
        <is>
          <t>Palmer Home (Household)</t>
        </is>
      </c>
      <c r="B22" s="14" t="n">
        <v>44937</v>
      </c>
      <c r="C22" s="11" t="inlineStr">
        <is>
          <t>FC</t>
        </is>
      </c>
      <c r="D22" s="11" t="inlineStr">
        <is>
          <t>Goals</t>
        </is>
      </c>
      <c r="E22" s="11" t="inlineStr">
        <is>
          <t>F_GOAL</t>
        </is>
      </c>
      <c r="F22" s="13" t="n">
        <v>389</v>
      </c>
      <c r="G22" s="13" t="n">
        <v>0</v>
      </c>
      <c r="H22" s="13" t="n">
        <v>381</v>
      </c>
      <c r="I22" s="13">
        <f>Present[[#This Row], [New]]+Present[[#This Row], [Updated]]</f>
        <v/>
      </c>
      <c r="J22" s="13">
        <f>[1]!All[[#This Row], [Total]]-[1]!All[[#This Row], [New]]-[1]!All[[#This Row], [Updated]]</f>
        <v/>
      </c>
      <c r="K22" s="13" t="n">
        <v>2</v>
      </c>
      <c r="L22" s="13">
        <f>Present[[#This Row], [Migrated]]/Present[[#This Row], [Time in minutes]]</f>
        <v/>
      </c>
    </row>
    <row r="23" ht="18.75" customHeight="1">
      <c r="A23" s="11" t="inlineStr">
        <is>
          <t>Palmer Home (Other Residence)</t>
        </is>
      </c>
      <c r="B23" s="14" t="n">
        <v>44937</v>
      </c>
      <c r="C23" s="11" t="inlineStr">
        <is>
          <t>FC</t>
        </is>
      </c>
      <c r="D23" s="11" t="inlineStr">
        <is>
          <t>Clients</t>
        </is>
      </c>
      <c r="E23" s="11" t="inlineStr">
        <is>
          <t>F_CLIENT</t>
        </is>
      </c>
      <c r="F23" s="13" t="n">
        <v>1608</v>
      </c>
      <c r="G23" s="13" t="n">
        <v>8</v>
      </c>
      <c r="H23" s="13" t="n">
        <v>1600</v>
      </c>
      <c r="I23" s="13">
        <f>Present[[#This Row], [New]]+Present[[#This Row], [Updated]]</f>
        <v/>
      </c>
      <c r="J23" s="13">
        <f>[1]!All[[#This Row], [Total]]-[1]!All[[#This Row], [New]]-[1]!All[[#This Row], [Updated]]</f>
        <v/>
      </c>
      <c r="K23" s="13" t="n">
        <v>80</v>
      </c>
      <c r="L23" s="13">
        <f>Present[[#This Row], [Migrated]]/Present[[#This Row], [Time in minutes]]</f>
        <v/>
      </c>
    </row>
    <row r="24" ht="18.75" customHeight="1">
      <c r="A24" s="11" t="inlineStr">
        <is>
          <t>Palmer Home (Other Residence)</t>
        </is>
      </c>
      <c r="B24" s="14" t="n">
        <v>44937</v>
      </c>
      <c r="C24" s="11" t="inlineStr">
        <is>
          <t>FC</t>
        </is>
      </c>
      <c r="D24" s="11" t="inlineStr">
        <is>
          <t>Placements</t>
        </is>
      </c>
      <c r="E24" s="11" t="inlineStr">
        <is>
          <t>F_PLACEMENT</t>
        </is>
      </c>
      <c r="F24" s="13" t="n">
        <v>1681</v>
      </c>
      <c r="G24" s="13" t="n">
        <v>0</v>
      </c>
      <c r="H24" s="13" t="n">
        <v>1603</v>
      </c>
      <c r="I24" s="13">
        <f>Present[[#This Row], [New]]+Present[[#This Row], [Updated]]</f>
        <v/>
      </c>
      <c r="J24" s="13">
        <f>[1]!All[[#This Row], [Total]]-[1]!All[[#This Row], [New]]-[1]!All[[#This Row], [Updated]]</f>
        <v/>
      </c>
      <c r="K24" s="13" t="n">
        <v>50</v>
      </c>
      <c r="L24" s="13">
        <f>Present[[#This Row], [Migrated]]/Present[[#This Row], [Time in minutes]]</f>
        <v/>
      </c>
    </row>
    <row r="25" ht="18.75" customHeight="1">
      <c r="A25" s="11" t="inlineStr">
        <is>
          <t>Palmer Home (Other Residence)</t>
        </is>
      </c>
      <c r="B25" s="14" t="n">
        <v>44937</v>
      </c>
      <c r="C25" s="11" t="inlineStr">
        <is>
          <t>FC</t>
        </is>
      </c>
      <c r="D25" s="11" t="inlineStr">
        <is>
          <t>Medications</t>
        </is>
      </c>
      <c r="E25" s="11" t="inlineStr">
        <is>
          <t>F_MEDICATION</t>
        </is>
      </c>
      <c r="F25" s="13" t="n">
        <v>428</v>
      </c>
      <c r="G25" s="13" t="n">
        <v>0</v>
      </c>
      <c r="H25" s="13" t="n">
        <v>425</v>
      </c>
      <c r="I25" s="13">
        <f>Present[[#This Row], [New]]+Present[[#This Row], [Updated]]</f>
        <v/>
      </c>
      <c r="J25" s="13">
        <f>[1]!All[[#This Row], [Total]]-[1]!All[[#This Row], [New]]-[1]!All[[#This Row], [Updated]]</f>
        <v/>
      </c>
      <c r="K25" s="13" t="n">
        <v>2</v>
      </c>
      <c r="L25" s="13">
        <f>Present[[#This Row], [Migrated]]/Present[[#This Row], [Time in minutes]]</f>
        <v/>
      </c>
    </row>
    <row r="26" ht="18.75" customHeight="1">
      <c r="A26" s="11" t="inlineStr">
        <is>
          <t>Palmer Home (Other Residence)</t>
        </is>
      </c>
      <c r="B26" s="14" t="n">
        <v>44937</v>
      </c>
      <c r="C26" s="11" t="inlineStr">
        <is>
          <t>FC</t>
        </is>
      </c>
      <c r="D26" s="11" t="inlineStr">
        <is>
          <t>Goals</t>
        </is>
      </c>
      <c r="E26" s="11" t="inlineStr">
        <is>
          <t>F_GOAL</t>
        </is>
      </c>
      <c r="F26" s="13" t="n">
        <v>389</v>
      </c>
      <c r="G26" s="13" t="n">
        <v>0</v>
      </c>
      <c r="H26" s="13" t="n">
        <v>381</v>
      </c>
      <c r="I26" s="13">
        <f>Present[[#This Row], [New]]+Present[[#This Row], [Updated]]</f>
        <v/>
      </c>
      <c r="J26" s="13">
        <f>[1]!All[[#This Row], [Total]]-[1]!All[[#This Row], [New]]-[1]!All[[#This Row], [Updated]]</f>
        <v/>
      </c>
      <c r="K26" s="13" t="n">
        <v>2</v>
      </c>
      <c r="L26" s="13">
        <f>Present[[#This Row], [Migrated]]/Present[[#This Row], [Time in minutes]]</f>
        <v/>
      </c>
    </row>
    <row r="27" ht="18.75" customHeight="1">
      <c r="A27" s="11" t="inlineStr">
        <is>
          <t>Palmer Home (Other Residence)</t>
        </is>
      </c>
      <c r="B27" s="14" t="n">
        <v>44937</v>
      </c>
      <c r="C27" s="11" t="inlineStr">
        <is>
          <t>FC</t>
        </is>
      </c>
      <c r="D27" s="11" t="inlineStr">
        <is>
          <t>Case People</t>
        </is>
      </c>
      <c r="E27" s="11" t="inlineStr">
        <is>
          <t>F_RELATIONSHIP</t>
        </is>
      </c>
      <c r="F27" s="13" t="n">
        <v>449</v>
      </c>
      <c r="G27" s="13" t="n">
        <v>0</v>
      </c>
      <c r="H27" s="13" t="n">
        <v>444</v>
      </c>
      <c r="I27" s="13">
        <f>Present[[#This Row], [New]]+Present[[#This Row], [Updated]]</f>
        <v/>
      </c>
      <c r="J27" s="13">
        <f>[1]!All[[#This Row], [Total]]-[1]!All[[#This Row], [New]]-[1]!All[[#This Row], [Updated]]</f>
        <v/>
      </c>
      <c r="K27" s="13" t="n">
        <v>2</v>
      </c>
      <c r="L27" s="13">
        <f>Present[[#This Row], [Migrated]]/Present[[#This Row], [Time in minutes]]</f>
        <v/>
      </c>
    </row>
    <row r="28" ht="18.75" customHeight="1">
      <c r="A28" s="11" t="inlineStr">
        <is>
          <t>Hope Children's Home</t>
        </is>
      </c>
      <c r="B28" s="14" t="n">
        <v>44944</v>
      </c>
      <c r="C28" s="11" t="inlineStr">
        <is>
          <t>FC</t>
        </is>
      </c>
      <c r="D28" s="11" t="inlineStr">
        <is>
          <t>Clients</t>
        </is>
      </c>
      <c r="E28" s="11" t="inlineStr">
        <is>
          <t>F_CLIENT</t>
        </is>
      </c>
      <c r="F28" s="13" t="n">
        <v>342</v>
      </c>
      <c r="G28" s="13" t="n">
        <v>7</v>
      </c>
      <c r="H28" s="13" t="n">
        <v>335</v>
      </c>
      <c r="I28" s="13">
        <f>Present[[#This Row], [New]]+Present[[#This Row], [Updated]]</f>
        <v/>
      </c>
      <c r="J28" s="13">
        <f>[1]!All[[#This Row], [Total]]-[1]!All[[#This Row], [New]]-[1]!All[[#This Row], [Updated]]</f>
        <v/>
      </c>
      <c r="K28" s="13" t="n">
        <v>14</v>
      </c>
      <c r="L28" s="13">
        <f>Present[[#This Row], [Migrated]]/Present[[#This Row], [Time in minutes]]</f>
        <v/>
      </c>
    </row>
    <row r="29" ht="18.75" customHeight="1">
      <c r="A29" s="11" t="inlineStr">
        <is>
          <t>Hope Children's Home</t>
        </is>
      </c>
      <c r="B29" s="14" t="n">
        <v>44944</v>
      </c>
      <c r="C29" s="11" t="inlineStr">
        <is>
          <t>FC</t>
        </is>
      </c>
      <c r="D29" s="11" t="inlineStr">
        <is>
          <t>Assign Staff &gt; Clients</t>
        </is>
      </c>
      <c r="E29" s="11" t="inlineStr">
        <is>
          <t>F_CLIENT</t>
        </is>
      </c>
      <c r="F29" s="13" t="n">
        <v>619</v>
      </c>
      <c r="G29" s="13" t="n">
        <v>0</v>
      </c>
      <c r="H29" s="13" t="n">
        <v>280</v>
      </c>
      <c r="I29" s="13">
        <f>Present[[#This Row], [New]]+Present[[#This Row], [Updated]]</f>
        <v/>
      </c>
      <c r="J29" s="13">
        <f>[1]!All[[#This Row], [Total]]-[1]!All[[#This Row], [New]]-[1]!All[[#This Row], [Updated]]</f>
        <v/>
      </c>
      <c r="K29" s="13" t="n">
        <v>17</v>
      </c>
      <c r="L29" s="13">
        <f>Present[[#This Row], [Migrated]]/Present[[#This Row], [Time in minutes]]</f>
        <v/>
      </c>
    </row>
    <row r="30" ht="18.75" customHeight="1">
      <c r="A30" s="11" t="inlineStr">
        <is>
          <t>Hope Children's Home</t>
        </is>
      </c>
      <c r="B30" s="14" t="n">
        <v>44944</v>
      </c>
      <c r="C30" s="11" t="inlineStr">
        <is>
          <t>FC</t>
        </is>
      </c>
      <c r="D30" s="11" t="inlineStr">
        <is>
          <t>Placements</t>
        </is>
      </c>
      <c r="E30" s="11" t="inlineStr">
        <is>
          <t>F_PLACEMENT</t>
        </is>
      </c>
      <c r="F30" s="13" t="n">
        <v>760</v>
      </c>
      <c r="G30" s="13" t="n">
        <v>0</v>
      </c>
      <c r="H30" s="13" t="n">
        <v>311</v>
      </c>
      <c r="I30" s="13">
        <f>Present[[#This Row], [New]]+Present[[#This Row], [Updated]]</f>
        <v/>
      </c>
      <c r="J30" s="13">
        <f>[1]!All[[#This Row], [Total]]-[1]!All[[#This Row], [New]]-[1]!All[[#This Row], [Updated]]</f>
        <v/>
      </c>
      <c r="K30" s="13" t="n">
        <v>9</v>
      </c>
      <c r="L30" s="13">
        <f>Present[[#This Row], [Migrated]]/Present[[#This Row], [Time in minutes]]</f>
        <v/>
      </c>
    </row>
    <row r="31" ht="18.75" customHeight="1">
      <c r="A31" s="11" t="inlineStr">
        <is>
          <t>Hope Children's Home</t>
        </is>
      </c>
      <c r="B31" s="14" t="n">
        <v>44944</v>
      </c>
      <c r="C31" s="11" t="inlineStr">
        <is>
          <t>FC</t>
        </is>
      </c>
      <c r="D31" s="11" t="inlineStr">
        <is>
          <t>Staff Training</t>
        </is>
      </c>
      <c r="E31" s="11" t="inlineStr">
        <is>
          <t>F_THERAPIST_TRAINING</t>
        </is>
      </c>
      <c r="F31" s="13" t="n">
        <v>1169</v>
      </c>
      <c r="G31" s="13" t="n">
        <v>0</v>
      </c>
      <c r="H31" s="13" t="n">
        <v>1031</v>
      </c>
      <c r="I31" s="13">
        <f>Present[[#This Row], [New]]+Present[[#This Row], [Updated]]</f>
        <v/>
      </c>
      <c r="J31" s="13">
        <f>[1]!All[[#This Row], [Total]]-[1]!All[[#This Row], [New]]-[1]!All[[#This Row], [Updated]]</f>
        <v/>
      </c>
      <c r="K31" s="13" t="n">
        <v>4</v>
      </c>
      <c r="L31" s="13">
        <f>Present[[#This Row], [Migrated]]/Present[[#This Row], [Time in minutes]]</f>
        <v/>
      </c>
    </row>
    <row r="32" ht="18.75" customHeight="1">
      <c r="A32" s="11" t="inlineStr">
        <is>
          <t>City of Irvine PD</t>
        </is>
      </c>
      <c r="B32" s="14" t="n">
        <v>44950</v>
      </c>
      <c r="C32" s="11" t="inlineStr">
        <is>
          <t>GCM</t>
        </is>
      </c>
      <c r="D32" s="11" t="inlineStr">
        <is>
          <t>Clients</t>
        </is>
      </c>
      <c r="E32" s="11" t="inlineStr">
        <is>
          <t>F_CLIENT</t>
        </is>
      </c>
      <c r="F32" s="13" t="n">
        <v>2583</v>
      </c>
      <c r="G32" s="13" t="n">
        <v>0</v>
      </c>
      <c r="H32" s="13" t="n">
        <v>2583</v>
      </c>
      <c r="I32" s="13">
        <f>Present[[#This Row], [New]]+Present[[#This Row], [Updated]]</f>
        <v/>
      </c>
      <c r="J32" s="13">
        <f>[1]!All[[#This Row], [Total]]-[1]!All[[#This Row], [New]]-[1]!All[[#This Row], [Updated]]</f>
        <v/>
      </c>
      <c r="K32" s="13" t="n">
        <v>24</v>
      </c>
      <c r="L32" s="13">
        <f>Present[[#This Row], [Migrated]]/Present[[#This Row], [Time in minutes]]</f>
        <v/>
      </c>
    </row>
    <row r="33" ht="18.75" customHeight="1">
      <c r="A33" s="11" t="inlineStr">
        <is>
          <t>City of Irvine PD</t>
        </is>
      </c>
      <c r="B33" s="14" t="n">
        <v>44950</v>
      </c>
      <c r="C33" s="11" t="inlineStr">
        <is>
          <t>GCM</t>
        </is>
      </c>
      <c r="D33" s="11" t="inlineStr">
        <is>
          <t>Assign Staff &gt; Clients</t>
        </is>
      </c>
      <c r="E33" s="11" t="inlineStr">
        <is>
          <t>F_CLIENT</t>
        </is>
      </c>
      <c r="F33" s="13" t="n">
        <v>2330</v>
      </c>
      <c r="G33" s="13" t="n">
        <v>0</v>
      </c>
      <c r="H33" s="13" t="n">
        <v>2086</v>
      </c>
      <c r="I33" s="13">
        <f>Present[[#This Row], [New]]+Present[[#This Row], [Updated]]</f>
        <v/>
      </c>
      <c r="J33" s="13">
        <f>[1]!All[[#This Row], [Total]]-[1]!All[[#This Row], [New]]-[1]!All[[#This Row], [Updated]]</f>
        <v/>
      </c>
      <c r="K33" s="13" t="n">
        <v>39</v>
      </c>
      <c r="L33" s="13">
        <f>Present[[#This Row], [Migrated]]/Present[[#This Row], [Time in minutes]]</f>
        <v/>
      </c>
    </row>
    <row r="34" ht="18.75" customHeight="1">
      <c r="A34" s="11" t="inlineStr">
        <is>
          <t>City of Irvine PD</t>
        </is>
      </c>
      <c r="B34" s="14" t="n">
        <v>44950</v>
      </c>
      <c r="C34" s="11" t="inlineStr">
        <is>
          <t>GCM</t>
        </is>
      </c>
      <c r="D34" s="11" t="inlineStr">
        <is>
          <t>Case People</t>
        </is>
      </c>
      <c r="E34" s="11" t="inlineStr">
        <is>
          <t>F_RELATIONSHIP</t>
        </is>
      </c>
      <c r="F34" s="13" t="n">
        <v>708</v>
      </c>
      <c r="G34" s="13" t="n">
        <v>0</v>
      </c>
      <c r="H34" s="13" t="n">
        <v>639</v>
      </c>
      <c r="I34" s="13">
        <f>Present[[#This Row], [New]]+Present[[#This Row], [Updated]]</f>
        <v/>
      </c>
      <c r="J34" s="13">
        <f>[1]!All[[#This Row], [Total]]-[1]!All[[#This Row], [New]]-[1]!All[[#This Row], [Updated]]</f>
        <v/>
      </c>
      <c r="K34" s="13" t="n">
        <v>4</v>
      </c>
      <c r="L34" s="13">
        <f>Present[[#This Row], [Migrated]]/Present[[#This Row], [Time in minutes]]</f>
        <v/>
      </c>
    </row>
    <row r="35" ht="18.75" customHeight="1">
      <c r="A35" s="11" t="inlineStr">
        <is>
          <t>GraceWood (Clients)</t>
        </is>
      </c>
      <c r="B35" s="14" t="n">
        <v>44952</v>
      </c>
      <c r="C35" s="11" t="inlineStr">
        <is>
          <t>FC</t>
        </is>
      </c>
      <c r="D35" s="11" t="inlineStr">
        <is>
          <t>Clients</t>
        </is>
      </c>
      <c r="E35" s="11" t="inlineStr">
        <is>
          <t>F_CLIENT</t>
        </is>
      </c>
      <c r="F35" s="13" t="n">
        <v>491</v>
      </c>
      <c r="G35" s="13" t="n">
        <v>0</v>
      </c>
      <c r="H35" s="13" t="n">
        <v>491</v>
      </c>
      <c r="I35" s="13">
        <f>Present[[#This Row], [New]]+Present[[#This Row], [Updated]]</f>
        <v/>
      </c>
      <c r="J35" s="13">
        <f>[1]!All[[#This Row], [Total]]-[1]!All[[#This Row], [New]]-[1]!All[[#This Row], [Updated]]</f>
        <v/>
      </c>
      <c r="K35" s="13" t="n">
        <v>18</v>
      </c>
      <c r="L35" s="13">
        <f>Present[[#This Row], [Migrated]]/Present[[#This Row], [Time in minutes]]</f>
        <v/>
      </c>
    </row>
    <row r="36" ht="18.75" customHeight="1">
      <c r="A36" s="11" t="inlineStr">
        <is>
          <t>GraceWood (Clients)</t>
        </is>
      </c>
      <c r="B36" s="14" t="n">
        <v>44952</v>
      </c>
      <c r="C36" s="11" t="inlineStr">
        <is>
          <t>FC</t>
        </is>
      </c>
      <c r="D36" s="11" t="inlineStr">
        <is>
          <t>Placements</t>
        </is>
      </c>
      <c r="E36" s="11" t="inlineStr">
        <is>
          <t>F_PLACEMENT</t>
        </is>
      </c>
      <c r="F36" s="13" t="n">
        <v>509</v>
      </c>
      <c r="G36" s="13" t="n">
        <v>0</v>
      </c>
      <c r="H36" s="13" t="n">
        <v>189</v>
      </c>
      <c r="I36" s="13">
        <f>Present[[#This Row], [New]]+Present[[#This Row], [Updated]]</f>
        <v/>
      </c>
      <c r="J36" s="13">
        <f>[1]!All[[#This Row], [Total]]-[1]!All[[#This Row], [New]]-[1]!All[[#This Row], [Updated]]</f>
        <v/>
      </c>
      <c r="K36" s="13" t="n">
        <v>7</v>
      </c>
      <c r="L36" s="13">
        <f>Present[[#This Row], [Migrated]]/Present[[#This Row], [Time in minutes]]</f>
        <v/>
      </c>
    </row>
    <row r="37" ht="18.75" customHeight="1">
      <c r="A37" s="11" t="inlineStr">
        <is>
          <t>GraceWood (Families)</t>
        </is>
      </c>
      <c r="B37" s="14" t="n">
        <v>44952</v>
      </c>
      <c r="C37" s="11" t="inlineStr">
        <is>
          <t>FC</t>
        </is>
      </c>
      <c r="D37" s="11" t="inlineStr">
        <is>
          <t>Families</t>
        </is>
      </c>
      <c r="E37" s="11" t="inlineStr">
        <is>
          <t>F_CLIENT</t>
        </is>
      </c>
      <c r="F37" s="13" t="n">
        <v>263</v>
      </c>
      <c r="G37" s="13" t="n">
        <v>0</v>
      </c>
      <c r="H37" s="13" t="n">
        <v>263</v>
      </c>
      <c r="I37" s="13">
        <f>Present[[#This Row], [New]]+Present[[#This Row], [Updated]]</f>
        <v/>
      </c>
      <c r="J37" s="13">
        <f>[1]!All[[#This Row], [Total]]-[1]!All[[#This Row], [New]]-[1]!All[[#This Row], [Updated]]</f>
        <v/>
      </c>
      <c r="K37" s="13" t="n">
        <v>13</v>
      </c>
      <c r="L37" s="13">
        <f>Present[[#This Row], [Migrated]]/Present[[#This Row], [Time in minutes]]</f>
        <v/>
      </c>
    </row>
    <row r="38" ht="18.75" customHeight="1">
      <c r="A38" s="11" t="inlineStr">
        <is>
          <t>GraceWood (Families)</t>
        </is>
      </c>
      <c r="B38" s="14" t="n">
        <v>44952</v>
      </c>
      <c r="C38" s="11" t="inlineStr">
        <is>
          <t>FC</t>
        </is>
      </c>
      <c r="D38" s="11" t="inlineStr">
        <is>
          <t>Placements</t>
        </is>
      </c>
      <c r="E38" s="11" t="inlineStr">
        <is>
          <t>F_PLACEMENT</t>
        </is>
      </c>
      <c r="F38" s="13" t="n">
        <v>268</v>
      </c>
      <c r="G38" s="13" t="n">
        <v>0</v>
      </c>
      <c r="H38" s="13" t="n">
        <v>194</v>
      </c>
      <c r="I38" s="13">
        <f>Present[[#This Row], [New]]+Present[[#This Row], [Updated]]</f>
        <v/>
      </c>
      <c r="J38" s="13">
        <f>[1]!All[[#This Row], [Total]]-[1]!All[[#This Row], [New]]-[1]!All[[#This Row], [Updated]]</f>
        <v/>
      </c>
      <c r="K38" s="13" t="n">
        <v>6</v>
      </c>
      <c r="L38" s="13">
        <f>Present[[#This Row], [Migrated]]/Present[[#This Row], [Time in minutes]]</f>
        <v/>
      </c>
    </row>
    <row r="39" ht="18.75" customHeight="1">
      <c r="A39" s="11" t="inlineStr">
        <is>
          <t>GraceWood (Families)</t>
        </is>
      </c>
      <c r="B39" s="14" t="n">
        <v>44952</v>
      </c>
      <c r="C39" s="11" t="inlineStr">
        <is>
          <t>FC</t>
        </is>
      </c>
      <c r="D39" s="11" t="inlineStr">
        <is>
          <t>Family Case People</t>
        </is>
      </c>
      <c r="E39" s="11" t="inlineStr">
        <is>
          <t>F_RELATIONSHIP</t>
        </is>
      </c>
      <c r="F39" s="13" t="n">
        <v>423</v>
      </c>
      <c r="G39" s="13" t="n">
        <v>0</v>
      </c>
      <c r="H39" s="13" t="n">
        <v>410</v>
      </c>
      <c r="I39" s="13">
        <f>Present[[#This Row], [New]]+Present[[#This Row], [Updated]]</f>
        <v/>
      </c>
      <c r="J39" s="13">
        <f>[1]!All[[#This Row], [Total]]-[1]!All[[#This Row], [New]]-[1]!All[[#This Row], [Updated]]</f>
        <v/>
      </c>
      <c r="K39" s="13" t="n">
        <v>2</v>
      </c>
      <c r="L39" s="13">
        <f>Present[[#This Row], [Migrated]]/Present[[#This Row], [Time in minutes]]</f>
        <v/>
      </c>
    </row>
    <row r="40" ht="18.75" customHeight="1">
      <c r="A40" s="11" t="inlineStr">
        <is>
          <t>Elks Aidmore (Active) (Other Residence)</t>
        </is>
      </c>
      <c r="B40" s="14" t="n">
        <v>44965</v>
      </c>
      <c r="C40" s="11" t="inlineStr">
        <is>
          <t>FC</t>
        </is>
      </c>
      <c r="D40" s="15" t="inlineStr">
        <is>
          <t>Clients</t>
        </is>
      </c>
      <c r="E40" s="15" t="inlineStr">
        <is>
          <t>F_CLIENT</t>
        </is>
      </c>
      <c r="F40" s="13" t="n">
        <v>4505</v>
      </c>
      <c r="G40" s="13" t="n">
        <v>14</v>
      </c>
      <c r="H40" s="13" t="n">
        <v>4491</v>
      </c>
      <c r="I40" s="13">
        <f>Present[[#This Row], [New]]+Present[[#This Row], [Updated]]</f>
        <v/>
      </c>
      <c r="J40" s="13">
        <f>[1]!All[[#This Row], [Total]]-[1]!All[[#This Row], [New]]-[1]!All[[#This Row], [Updated]]</f>
        <v/>
      </c>
      <c r="K40" s="13" t="n">
        <v>75</v>
      </c>
      <c r="L40" s="13">
        <f>Present[[#This Row], [Migrated]]/Present[[#This Row], [Time in minutes]]</f>
        <v/>
      </c>
    </row>
    <row r="41" ht="18.75" customHeight="1">
      <c r="A41" s="11" t="inlineStr">
        <is>
          <t>Elks Aidmore (Active) (Other Residence)</t>
        </is>
      </c>
      <c r="B41" s="14" t="n">
        <v>44965</v>
      </c>
      <c r="C41" s="11" t="inlineStr">
        <is>
          <t>FC</t>
        </is>
      </c>
      <c r="D41" s="16" t="inlineStr">
        <is>
          <t>Assign Staff &gt; Clients</t>
        </is>
      </c>
      <c r="E41" s="16" t="inlineStr">
        <is>
          <t>F_CLIENT</t>
        </is>
      </c>
      <c r="F41" s="13" t="n">
        <v>421</v>
      </c>
      <c r="G41" s="13" t="n">
        <v>0</v>
      </c>
      <c r="H41" s="13" t="n">
        <v>323</v>
      </c>
      <c r="I41" s="13">
        <f>Present[[#This Row], [New]]+Present[[#This Row], [Updated]]</f>
        <v/>
      </c>
      <c r="J41" s="13">
        <f>[1]!All[[#This Row], [Total]]-[1]!All[[#This Row], [New]]-[1]!All[[#This Row], [Updated]]</f>
        <v/>
      </c>
      <c r="K41" s="13" t="n">
        <v>23</v>
      </c>
      <c r="L41" s="13">
        <f>Present[[#This Row], [Migrated]]/Present[[#This Row], [Time in minutes]]</f>
        <v/>
      </c>
    </row>
    <row r="42" ht="18.75" customHeight="1">
      <c r="A42" s="11" t="inlineStr">
        <is>
          <t>Elks Aidmore (Active) (Other Residence)</t>
        </is>
      </c>
      <c r="B42" s="14" t="n">
        <v>44965</v>
      </c>
      <c r="C42" s="11" t="inlineStr">
        <is>
          <t>FC</t>
        </is>
      </c>
      <c r="D42" s="15" t="inlineStr">
        <is>
          <t>Placements</t>
        </is>
      </c>
      <c r="E42" s="15" t="inlineStr">
        <is>
          <t>F_PLACEMENT</t>
        </is>
      </c>
      <c r="F42" s="13" t="n">
        <v>2263</v>
      </c>
      <c r="G42" s="13" t="n">
        <v>0</v>
      </c>
      <c r="H42" s="13" t="n">
        <v>2237</v>
      </c>
      <c r="I42" s="13">
        <f>Present[[#This Row], [New]]+Present[[#This Row], [Updated]]</f>
        <v/>
      </c>
      <c r="J42" s="13">
        <f>[1]!All[[#This Row], [Total]]-[1]!All[[#This Row], [New]]-[1]!All[[#This Row], [Updated]]</f>
        <v/>
      </c>
      <c r="K42" s="13" t="n">
        <v>66</v>
      </c>
      <c r="L42" s="13">
        <f>Present[[#This Row], [Migrated]]/Present[[#This Row], [Time in minutes]]</f>
        <v/>
      </c>
    </row>
    <row r="43" ht="18.75" customHeight="1">
      <c r="A43" s="11" t="inlineStr">
        <is>
          <t>Elks Aidmore (Active) (Other Residence)</t>
        </is>
      </c>
      <c r="B43" s="14" t="n">
        <v>44965</v>
      </c>
      <c r="C43" s="11" t="inlineStr">
        <is>
          <t>FC</t>
        </is>
      </c>
      <c r="D43" s="11" t="inlineStr">
        <is>
          <t>Medications</t>
        </is>
      </c>
      <c r="E43" s="11" t="inlineStr">
        <is>
          <t>F_MEDICATION</t>
        </is>
      </c>
      <c r="F43" s="13" t="n">
        <v>1768</v>
      </c>
      <c r="G43" s="13" t="n">
        <v>0</v>
      </c>
      <c r="H43" s="13" t="n">
        <v>1763</v>
      </c>
      <c r="I43" s="13">
        <f>Present[[#This Row], [New]]+Present[[#This Row], [Updated]]</f>
        <v/>
      </c>
      <c r="J43" s="13">
        <f>[1]!All[[#This Row], [Total]]-[1]!All[[#This Row], [New]]-[1]!All[[#This Row], [Updated]]</f>
        <v/>
      </c>
      <c r="K43" s="13" t="n">
        <v>9</v>
      </c>
      <c r="L43" s="13">
        <f>Present[[#This Row], [Migrated]]/Present[[#This Row], [Time in minutes]]</f>
        <v/>
      </c>
    </row>
    <row r="44" ht="18.75" customHeight="1">
      <c r="A44" s="11" t="inlineStr">
        <is>
          <t>Elks Aidmore (Active) (Other Residence)</t>
        </is>
      </c>
      <c r="B44" s="14" t="n">
        <v>44965</v>
      </c>
      <c r="C44" s="11" t="inlineStr">
        <is>
          <t>FC</t>
        </is>
      </c>
      <c r="D44" s="11" t="inlineStr">
        <is>
          <t>ICD</t>
        </is>
      </c>
      <c r="E44" s="11" t="inlineStr">
        <is>
          <t>F_CLIENT</t>
        </is>
      </c>
      <c r="F44" s="13" t="n">
        <v>311</v>
      </c>
      <c r="G44" s="13" t="n">
        <v>0</v>
      </c>
      <c r="H44" s="13" t="n">
        <v>307</v>
      </c>
      <c r="I44" s="13">
        <f>Present[[#This Row], [New]]+Present[[#This Row], [Updated]]</f>
        <v/>
      </c>
      <c r="J44" s="13">
        <f>[1]!All[[#This Row], [Total]]-[1]!All[[#This Row], [New]]-[1]!All[[#This Row], [Updated]]</f>
        <v/>
      </c>
      <c r="K44" s="13" t="n">
        <v>14</v>
      </c>
      <c r="L44" s="13">
        <f>Present[[#This Row], [Migrated]]/Present[[#This Row], [Time in minutes]]</f>
        <v/>
      </c>
    </row>
    <row r="45" ht="18.75" customHeight="1">
      <c r="A45" s="11" t="inlineStr">
        <is>
          <t>Elks Aidmore (Active) (Other Residence)</t>
        </is>
      </c>
      <c r="B45" s="14" t="n">
        <v>44965</v>
      </c>
      <c r="C45" s="11" t="inlineStr">
        <is>
          <t>FC</t>
        </is>
      </c>
      <c r="D45" s="11" t="inlineStr">
        <is>
          <t>Case People</t>
        </is>
      </c>
      <c r="E45" s="11" t="inlineStr">
        <is>
          <t>F_RELATIONSHIP</t>
        </is>
      </c>
      <c r="F45" s="13" t="n">
        <v>567</v>
      </c>
      <c r="G45" s="13" t="n">
        <v>0</v>
      </c>
      <c r="H45" s="13" t="n">
        <v>561</v>
      </c>
      <c r="I45" s="13">
        <f>Present[[#This Row], [New]]+Present[[#This Row], [Updated]]</f>
        <v/>
      </c>
      <c r="J45" s="13">
        <f>[1]!All[[#This Row], [Total]]-[1]!All[[#This Row], [New]]-[1]!All[[#This Row], [Updated]]</f>
        <v/>
      </c>
      <c r="K45" s="13" t="n">
        <v>4</v>
      </c>
      <c r="L45" s="13">
        <f>Present[[#This Row], [Migrated]]/Present[[#This Row], [Time in minutes]]</f>
        <v/>
      </c>
    </row>
    <row r="46" ht="18.75" customHeight="1">
      <c r="A46" s="11" t="inlineStr">
        <is>
          <t>Elks Aidmore (Active) (Household)</t>
        </is>
      </c>
      <c r="B46" s="14" t="n">
        <v>44965</v>
      </c>
      <c r="C46" s="11" t="inlineStr">
        <is>
          <t>FC</t>
        </is>
      </c>
      <c r="D46" s="11" t="inlineStr">
        <is>
          <t>Clients</t>
        </is>
      </c>
      <c r="E46" s="11" t="inlineStr">
        <is>
          <t>F_CLIENT</t>
        </is>
      </c>
      <c r="F46" s="13" t="n">
        <v>9709</v>
      </c>
      <c r="G46" s="13" t="n">
        <v>43</v>
      </c>
      <c r="H46" s="13" t="n">
        <v>9666</v>
      </c>
      <c r="I46" s="13">
        <f>Present[[#This Row], [New]]+Present[[#This Row], [Updated]]</f>
        <v/>
      </c>
      <c r="J46" s="13">
        <f>[1]!All[[#This Row], [Total]]-[1]!All[[#This Row], [New]]-[1]!All[[#This Row], [Updated]]</f>
        <v/>
      </c>
      <c r="K46" s="13" t="n">
        <v>165</v>
      </c>
      <c r="L46" s="13">
        <f>Present[[#This Row], [Migrated]]/Present[[#This Row], [Time in minutes]]</f>
        <v/>
      </c>
    </row>
    <row r="47" ht="18.75" customHeight="1">
      <c r="A47" s="11" t="inlineStr">
        <is>
          <t>Elks Aidmore (Active) (Household)</t>
        </is>
      </c>
      <c r="B47" s="14" t="n">
        <v>44965</v>
      </c>
      <c r="C47" s="11" t="inlineStr">
        <is>
          <t>FC</t>
        </is>
      </c>
      <c r="D47" s="11" t="inlineStr">
        <is>
          <t>Assign Staff &gt; Clients</t>
        </is>
      </c>
      <c r="E47" s="11" t="inlineStr">
        <is>
          <t>F_CLIENT</t>
        </is>
      </c>
      <c r="F47" s="13" t="n">
        <v>421</v>
      </c>
      <c r="G47" s="13" t="n">
        <v>0</v>
      </c>
      <c r="H47" s="13" t="n">
        <v>323</v>
      </c>
      <c r="I47" s="13">
        <f>Present[[#This Row], [New]]+Present[[#This Row], [Updated]]</f>
        <v/>
      </c>
      <c r="J47" s="13">
        <f>[1]!All[[#This Row], [Total]]-[1]!All[[#This Row], [New]]-[1]!All[[#This Row], [Updated]]</f>
        <v/>
      </c>
      <c r="K47" s="13" t="n">
        <v>24</v>
      </c>
      <c r="L47" s="13">
        <f>Present[[#This Row], [Migrated]]/Present[[#This Row], [Time in minutes]]</f>
        <v/>
      </c>
    </row>
    <row r="48" ht="18.75" customHeight="1">
      <c r="A48" s="11" t="inlineStr">
        <is>
          <t>Elks Aidmore (Active) (Household)</t>
        </is>
      </c>
      <c r="B48" s="14" t="n">
        <v>44965</v>
      </c>
      <c r="C48" s="11" t="inlineStr">
        <is>
          <t>FC</t>
        </is>
      </c>
      <c r="D48" s="11" t="inlineStr">
        <is>
          <t>Homes</t>
        </is>
      </c>
      <c r="E48" s="11" t="inlineStr">
        <is>
          <t>F_PROVIDER</t>
        </is>
      </c>
      <c r="F48" s="13" t="n">
        <v>310</v>
      </c>
      <c r="G48" s="13" t="n">
        <v>1</v>
      </c>
      <c r="H48" s="13" t="n">
        <v>309</v>
      </c>
      <c r="I48" s="13">
        <f>Present[[#This Row], [New]]+Present[[#This Row], [Updated]]</f>
        <v/>
      </c>
      <c r="J48" s="13">
        <f>[1]!All[[#This Row], [Total]]-[1]!All[[#This Row], [New]]-[1]!All[[#This Row], [Updated]]</f>
        <v/>
      </c>
      <c r="K48" s="13" t="n">
        <v>4</v>
      </c>
      <c r="L48" s="13">
        <f>Present[[#This Row], [Migrated]]/Present[[#This Row], [Time in minutes]]</f>
        <v/>
      </c>
    </row>
    <row r="49" ht="18.75" customHeight="1">
      <c r="A49" s="11" t="inlineStr">
        <is>
          <t>Elks Aidmore (Active) (Household)</t>
        </is>
      </c>
      <c r="B49" s="14" t="n">
        <v>44965</v>
      </c>
      <c r="C49" s="11" t="inlineStr">
        <is>
          <t>FC</t>
        </is>
      </c>
      <c r="D49" s="11" t="inlineStr">
        <is>
          <t>Assign Staff &gt; Homes</t>
        </is>
      </c>
      <c r="E49" s="11" t="inlineStr">
        <is>
          <t>F_PROVIDER</t>
        </is>
      </c>
      <c r="F49" s="13" t="n">
        <v>421</v>
      </c>
      <c r="G49" s="13" t="n">
        <v>0</v>
      </c>
      <c r="H49" s="13" t="n">
        <v>46</v>
      </c>
      <c r="I49" s="13">
        <f>Present[[#This Row], [New]]+Present[[#This Row], [Updated]]</f>
        <v/>
      </c>
      <c r="J49" s="13">
        <f>[1]!All[[#This Row], [Total]]-[1]!All[[#This Row], [New]]-[1]!All[[#This Row], [Updated]]</f>
        <v/>
      </c>
      <c r="K49" s="13" t="n">
        <v>2</v>
      </c>
      <c r="L49" s="13">
        <f>Present[[#This Row], [Migrated]]/Present[[#This Row], [Time in minutes]]</f>
        <v/>
      </c>
    </row>
    <row r="50" ht="18.75" customHeight="1">
      <c r="A50" s="11" t="inlineStr">
        <is>
          <t>Elks Aidmore (Active) (Household)</t>
        </is>
      </c>
      <c r="B50" s="14" t="n">
        <v>44965</v>
      </c>
      <c r="C50" s="11" t="inlineStr">
        <is>
          <t>FC</t>
        </is>
      </c>
      <c r="D50" s="11" t="inlineStr">
        <is>
          <t>Placements</t>
        </is>
      </c>
      <c r="E50" s="11" t="inlineStr">
        <is>
          <t>F_PLACEMENT</t>
        </is>
      </c>
      <c r="F50" s="13" t="n">
        <v>2263</v>
      </c>
      <c r="G50" s="13" t="n">
        <v>0</v>
      </c>
      <c r="H50" s="13" t="n">
        <v>2240</v>
      </c>
      <c r="I50" s="13">
        <f>Present[[#This Row], [New]]+Present[[#This Row], [Updated]]</f>
        <v/>
      </c>
      <c r="J50" s="13">
        <f>[1]!All[[#This Row], [Total]]-[1]!All[[#This Row], [New]]-[1]!All[[#This Row], [Updated]]</f>
        <v/>
      </c>
      <c r="K50" s="13" t="n">
        <v>65</v>
      </c>
      <c r="L50" s="13">
        <f>Present[[#This Row], [Migrated]]/Present[[#This Row], [Time in minutes]]</f>
        <v/>
      </c>
    </row>
    <row r="51" ht="18.75" customHeight="1">
      <c r="A51" s="11" t="inlineStr">
        <is>
          <t>Elks Aidmore (Active) (Household)</t>
        </is>
      </c>
      <c r="B51" s="14" t="n">
        <v>44965</v>
      </c>
      <c r="C51" s="11" t="inlineStr">
        <is>
          <t>FC</t>
        </is>
      </c>
      <c r="D51" s="11" t="inlineStr">
        <is>
          <t>Medications</t>
        </is>
      </c>
      <c r="E51" s="11" t="inlineStr">
        <is>
          <t>F_MEDICATION</t>
        </is>
      </c>
      <c r="F51" s="13" t="n">
        <v>1768</v>
      </c>
      <c r="G51" s="13" t="n">
        <v>0</v>
      </c>
      <c r="H51" s="13" t="n">
        <v>1763</v>
      </c>
      <c r="I51" s="13">
        <f>Present[[#This Row], [New]]+Present[[#This Row], [Updated]]</f>
        <v/>
      </c>
      <c r="J51" s="13">
        <f>[1]!All[[#This Row], [Total]]-[1]!All[[#This Row], [New]]-[1]!All[[#This Row], [Updated]]</f>
        <v/>
      </c>
      <c r="K51" s="13" t="n">
        <v>10</v>
      </c>
      <c r="L51" s="13">
        <f>Present[[#This Row], [Migrated]]/Present[[#This Row], [Time in minutes]]</f>
        <v/>
      </c>
    </row>
    <row r="52" ht="18.75" customHeight="1">
      <c r="A52" s="11" t="inlineStr">
        <is>
          <t>Elks Aidmore (Active) (Household)</t>
        </is>
      </c>
      <c r="B52" s="14" t="n">
        <v>44965</v>
      </c>
      <c r="C52" s="11" t="inlineStr">
        <is>
          <t>FC</t>
        </is>
      </c>
      <c r="D52" s="11" t="inlineStr">
        <is>
          <t>ICD</t>
        </is>
      </c>
      <c r="E52" s="11" t="inlineStr">
        <is>
          <t>F_CLIENT</t>
        </is>
      </c>
      <c r="F52" s="13" t="n">
        <v>311</v>
      </c>
      <c r="G52" s="13" t="n">
        <v>0</v>
      </c>
      <c r="H52" s="13" t="n">
        <v>307</v>
      </c>
      <c r="I52" s="13">
        <f>Present[[#This Row], [New]]+Present[[#This Row], [Updated]]</f>
        <v/>
      </c>
      <c r="J52" s="13">
        <f>[1]!All[[#This Row], [Total]]-[1]!All[[#This Row], [New]]-[1]!All[[#This Row], [Updated]]</f>
        <v/>
      </c>
      <c r="K52" s="13" t="n">
        <v>15</v>
      </c>
      <c r="L52" s="13">
        <f>Present[[#This Row], [Migrated]]/Present[[#This Row], [Time in minutes]]</f>
        <v/>
      </c>
    </row>
    <row r="53" ht="18.75" customHeight="1">
      <c r="A53" s="11" t="inlineStr">
        <is>
          <t>Elks Aidmore (Active) (Household)</t>
        </is>
      </c>
      <c r="B53" s="14" t="n">
        <v>44965</v>
      </c>
      <c r="C53" s="11" t="inlineStr">
        <is>
          <t>FC</t>
        </is>
      </c>
      <c r="D53" s="11" t="inlineStr">
        <is>
          <t>Case People</t>
        </is>
      </c>
      <c r="E53" s="11" t="inlineStr">
        <is>
          <t>F_RELATIONSHIP</t>
        </is>
      </c>
      <c r="F53" s="13" t="n">
        <v>567</v>
      </c>
      <c r="G53" s="13" t="n">
        <v>0</v>
      </c>
      <c r="H53" s="13" t="n">
        <v>561</v>
      </c>
      <c r="I53" s="13">
        <f>Present[[#This Row], [New]]+Present[[#This Row], [Updated]]</f>
        <v/>
      </c>
      <c r="J53" s="13">
        <f>[1]!All[[#This Row], [Total]]-[1]!All[[#This Row], [New]]-[1]!All[[#This Row], [Updated]]</f>
        <v/>
      </c>
      <c r="K53" s="13" t="n">
        <v>3</v>
      </c>
      <c r="L53" s="13">
        <f>Present[[#This Row], [Migrated]]/Present[[#This Row], [Time in minutes]]</f>
        <v/>
      </c>
    </row>
    <row r="54" ht="18.75" customHeight="1">
      <c r="A54" s="11" t="inlineStr">
        <is>
          <t>Elks Aidmore (Inactive)</t>
        </is>
      </c>
      <c r="B54" s="14" t="n">
        <v>44965</v>
      </c>
      <c r="C54" s="11" t="inlineStr">
        <is>
          <t>FC</t>
        </is>
      </c>
      <c r="D54" s="11" t="inlineStr">
        <is>
          <t>Staff</t>
        </is>
      </c>
      <c r="E54" s="11" t="inlineStr">
        <is>
          <t>F_THERAPIST</t>
        </is>
      </c>
      <c r="F54" s="13" t="n">
        <v>252</v>
      </c>
      <c r="G54" s="13" t="n">
        <v>0</v>
      </c>
      <c r="H54" s="13" t="n">
        <v>252</v>
      </c>
      <c r="I54" s="13">
        <f>Present[[#This Row], [New]]+Present[[#This Row], [Updated]]</f>
        <v/>
      </c>
      <c r="J54" s="13">
        <f>[1]!All[[#This Row], [Total]]-[1]!All[[#This Row], [New]]-[1]!All[[#This Row], [Updated]]</f>
        <v/>
      </c>
      <c r="K54" s="13" t="n">
        <v>2</v>
      </c>
      <c r="L54" s="13">
        <f>Present[[#This Row], [Migrated]]/Present[[#This Row], [Time in minutes]]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184"/>
  <sheetViews>
    <sheetView workbookViewId="0">
      <selection activeCell="A1" sqref="A1"/>
    </sheetView>
  </sheetViews>
  <sheetFormatPr baseColWidth="8" defaultRowHeight="15"/>
  <cols>
    <col width="13.005" bestFit="1" customWidth="1" style="7" min="1" max="1"/>
    <col width="20.86214285714286" bestFit="1" customWidth="1" style="7" min="2" max="2"/>
    <col width="15.71928571428571" bestFit="1" customWidth="1" style="8" min="3" max="3"/>
    <col width="13.57642857142857" bestFit="1" customWidth="1" style="7" min="4" max="4"/>
    <col width="13.57642857142857" bestFit="1" customWidth="1" style="7" min="5" max="5"/>
    <col width="20.14785714285714" bestFit="1" customWidth="1" style="9" min="6" max="6"/>
    <col width="19.57642857142857" bestFit="1" customWidth="1" style="9" min="7" max="7"/>
    <col width="15.71928571428571" bestFit="1" customWidth="1" style="9" min="8" max="8"/>
  </cols>
  <sheetData>
    <row r="1" ht="18.75" customHeight="1">
      <c r="A1" s="7" t="inlineStr">
        <is>
          <t>Timeframe</t>
        </is>
      </c>
      <c r="B1" s="7" t="inlineStr">
        <is>
          <t>Category</t>
        </is>
      </c>
      <c r="C1" s="8" t="inlineStr">
        <is>
          <t>Items/minute</t>
        </is>
      </c>
      <c r="D1" s="7" t="n"/>
      <c r="E1" s="7" t="n"/>
      <c r="F1" s="9" t="inlineStr">
        <is>
          <t>Timeframe</t>
        </is>
      </c>
      <c r="G1" s="9" t="inlineStr">
        <is>
          <t>Category</t>
        </is>
      </c>
      <c r="H1" s="4" t="inlineStr">
        <is>
          <t>Items/minute</t>
        </is>
      </c>
    </row>
    <row r="2" ht="18.75" customHeight="1">
      <c r="A2" s="7" t="inlineStr">
        <is>
          <t>After Pause</t>
        </is>
      </c>
      <c r="B2" s="7" t="inlineStr">
        <is>
          <t>Clients</t>
        </is>
      </c>
      <c r="C2" s="5" t="n">
        <v>57.61764705882353</v>
      </c>
      <c r="D2" s="7" t="n"/>
      <c r="E2" s="7" t="n"/>
      <c r="F2" s="9" t="inlineStr">
        <is>
          <t>Before Pause</t>
        </is>
      </c>
      <c r="G2" s="9" t="inlineStr">
        <is>
          <t>Clients</t>
        </is>
      </c>
      <c r="H2" s="5">
        <f>AVERAGEIFS(Table6[Items/minute], Table6[Timeframe], Table7[[#This Row], [Timeframe]], Table6[Category], Table7[[#This Row], [Category]])</f>
        <v/>
      </c>
    </row>
    <row r="3" ht="18.75" customHeight="1">
      <c r="A3" s="7" t="inlineStr">
        <is>
          <t>After Pause</t>
        </is>
      </c>
      <c r="B3" s="7" t="inlineStr">
        <is>
          <t>Assign Staff &gt; Clients</t>
        </is>
      </c>
      <c r="C3" s="5" t="n">
        <v>32.1818181818182</v>
      </c>
      <c r="D3" s="7" t="n"/>
      <c r="E3" s="7" t="n"/>
      <c r="F3" s="9" t="inlineStr">
        <is>
          <t>Before Pause</t>
        </is>
      </c>
      <c r="G3" s="9" t="inlineStr">
        <is>
          <t>Assign Staff &gt; Clients</t>
        </is>
      </c>
      <c r="H3" s="5">
        <f>AVERAGEIFS(Table6[Items/minute], Table6[Timeframe], Table7[[#This Row], [Timeframe]], Table6[Category], Table7[[#This Row], [Category]])</f>
        <v/>
      </c>
    </row>
    <row r="4" ht="18.75" customHeight="1">
      <c r="A4" s="7" t="inlineStr">
        <is>
          <t>After Pause</t>
        </is>
      </c>
      <c r="B4" s="7" t="inlineStr">
        <is>
          <t>Homes</t>
        </is>
      </c>
      <c r="C4" s="5" t="n">
        <v>58.66666666666666</v>
      </c>
      <c r="D4" s="7" t="n"/>
      <c r="E4" s="7" t="n"/>
      <c r="F4" s="9" t="inlineStr">
        <is>
          <t>Before Pause</t>
        </is>
      </c>
      <c r="G4" s="9" t="inlineStr">
        <is>
          <t>Homes</t>
        </is>
      </c>
      <c r="H4" s="5">
        <f>AVERAGEIFS(Table6[Items/minute], Table6[Timeframe], Table7[[#This Row], [Timeframe]], Table6[Category], Table7[[#This Row], [Category]])</f>
        <v/>
      </c>
    </row>
    <row r="5" ht="18.75" customHeight="1">
      <c r="A5" s="7" t="inlineStr">
        <is>
          <t>After Pause</t>
        </is>
      </c>
      <c r="B5" s="7" t="inlineStr">
        <is>
          <t>Placements</t>
        </is>
      </c>
      <c r="C5" s="5" t="n">
        <v>36.63636363636363</v>
      </c>
      <c r="D5" s="7" t="n"/>
      <c r="E5" s="7" t="n"/>
      <c r="F5" s="9" t="inlineStr">
        <is>
          <t>Before Pause</t>
        </is>
      </c>
      <c r="G5" s="9" t="inlineStr">
        <is>
          <t>Assign Staff &gt; Homes</t>
        </is>
      </c>
      <c r="H5" s="5">
        <f>AVERAGEIFS(Table6[Items/minute], Table6[Timeframe], Table7[[#This Row], [Timeframe]], Table6[Category], Table7[[#This Row], [Category]])</f>
        <v/>
      </c>
    </row>
    <row r="6" ht="18.75" customHeight="1">
      <c r="A6" s="7" t="inlineStr">
        <is>
          <t>After Pause</t>
        </is>
      </c>
      <c r="B6" s="7" t="inlineStr">
        <is>
          <t>Medications</t>
        </is>
      </c>
      <c r="C6" s="5" t="n">
        <v>236.8</v>
      </c>
      <c r="D6" s="7" t="n"/>
      <c r="E6" s="7" t="n"/>
      <c r="F6" s="9" t="inlineStr">
        <is>
          <t>Before Pause</t>
        </is>
      </c>
      <c r="G6" s="9" t="inlineStr">
        <is>
          <t>Placements</t>
        </is>
      </c>
      <c r="H6" s="5">
        <f>AVERAGEIFS(Table6[Items/minute], Table6[Timeframe], Table7[[#This Row], [Timeframe]], Table6[Category], Table7[[#This Row], [Category]])</f>
        <v/>
      </c>
    </row>
    <row r="7" ht="18.75" customHeight="1">
      <c r="A7" s="7" t="inlineStr">
        <is>
          <t>After Pause</t>
        </is>
      </c>
      <c r="B7" s="7" t="inlineStr">
        <is>
          <t>ICD</t>
        </is>
      </c>
      <c r="C7" s="5" t="n">
        <v>25</v>
      </c>
      <c r="D7" s="7" t="n"/>
      <c r="E7" s="7" t="n"/>
      <c r="F7" s="9" t="inlineStr">
        <is>
          <t>Before Pause</t>
        </is>
      </c>
      <c r="G7" s="9" t="inlineStr">
        <is>
          <t>Medications</t>
        </is>
      </c>
      <c r="H7" s="5">
        <f>AVERAGEIFS(Table6[Items/minute], Table6[Timeframe], Table7[[#This Row], [Timeframe]], Table6[Category], Table7[[#This Row], [Category]])</f>
        <v/>
      </c>
    </row>
    <row r="8" ht="18.75" customHeight="1">
      <c r="A8" s="7" t="inlineStr">
        <is>
          <t>After Pause</t>
        </is>
      </c>
      <c r="B8" s="7" t="inlineStr">
        <is>
          <t>Case People</t>
        </is>
      </c>
      <c r="C8" s="5" t="n">
        <v>331.6666666666667</v>
      </c>
      <c r="D8" s="7" t="n"/>
      <c r="E8" s="7" t="n"/>
      <c r="F8" s="9" t="inlineStr">
        <is>
          <t>Before Pause</t>
        </is>
      </c>
      <c r="G8" s="9" t="inlineStr">
        <is>
          <t>Goals</t>
        </is>
      </c>
      <c r="H8" s="5">
        <f>AVERAGEIFS(Table6[Items/minute], Table6[Timeframe], Table7[[#This Row], [Timeframe]], Table6[Category], Table7[[#This Row], [Category]])</f>
        <v/>
      </c>
    </row>
    <row r="9" ht="18.75" customHeight="1">
      <c r="A9" s="7" t="inlineStr">
        <is>
          <t>After Pause</t>
        </is>
      </c>
      <c r="B9" s="7" t="inlineStr">
        <is>
          <t>Staff Training</t>
        </is>
      </c>
      <c r="C9" s="5" t="n">
        <v>428.25</v>
      </c>
      <c r="D9" s="7" t="n"/>
      <c r="E9" s="7" t="n"/>
      <c r="F9" s="9" t="inlineStr">
        <is>
          <t>Before Pause</t>
        </is>
      </c>
      <c r="G9" s="9" t="inlineStr">
        <is>
          <t>ICD</t>
        </is>
      </c>
      <c r="H9" s="5">
        <f>AVERAGEIFS(Table6[Items/minute], Table6[Timeframe], Table7[[#This Row], [Timeframe]], Table6[Category], Table7[[#This Row], [Category]])</f>
        <v/>
      </c>
    </row>
    <row r="10" ht="18.75" customHeight="1">
      <c r="A10" s="7" t="inlineStr">
        <is>
          <t>After Pause</t>
        </is>
      </c>
      <c r="B10" s="7" t="inlineStr">
        <is>
          <t>Assign Staff &gt; Clients</t>
        </is>
      </c>
      <c r="C10" s="5" t="n">
        <v>29.5</v>
      </c>
      <c r="D10" s="7" t="n"/>
      <c r="E10" s="7" t="n"/>
      <c r="F10" s="9" t="inlineStr">
        <is>
          <t>Before Pause</t>
        </is>
      </c>
      <c r="G10" s="9" t="inlineStr">
        <is>
          <t>Case People</t>
        </is>
      </c>
      <c r="H10" s="5">
        <f>AVERAGEIFS(Table6[Items/minute], Table6[Timeframe], Table7[[#This Row], [Timeframe]], Table6[Category], Table7[[#This Row], [Category]])</f>
        <v/>
      </c>
    </row>
    <row r="11" ht="18.75" customHeight="1">
      <c r="A11" s="7" t="inlineStr">
        <is>
          <t>After Pause</t>
        </is>
      </c>
      <c r="B11" s="7" t="inlineStr">
        <is>
          <t>Homes</t>
        </is>
      </c>
      <c r="C11" s="5" t="n">
        <v>88</v>
      </c>
      <c r="D11" s="7" t="n"/>
      <c r="E11" s="7" t="n"/>
      <c r="F11" s="9" t="inlineStr">
        <is>
          <t>Before Pause</t>
        </is>
      </c>
      <c r="G11" s="9" t="inlineStr">
        <is>
          <t>Staff Training</t>
        </is>
      </c>
      <c r="H11" s="5">
        <f>AVERAGEIFS(Table6[Items/minute], Table6[Timeframe], Table7[[#This Row], [Timeframe]], Table6[Category], Table7[[#This Row], [Category]])</f>
        <v/>
      </c>
    </row>
    <row r="12" ht="18.75" customHeight="1">
      <c r="A12" s="7" t="inlineStr">
        <is>
          <t>After Pause</t>
        </is>
      </c>
      <c r="B12" s="7" t="inlineStr">
        <is>
          <t>Placements</t>
        </is>
      </c>
      <c r="C12" s="5" t="n">
        <v>33.58333333333334</v>
      </c>
      <c r="D12" s="7" t="n"/>
      <c r="E12" s="7" t="n"/>
      <c r="F12" s="9" t="inlineStr">
        <is>
          <t>After Pause</t>
        </is>
      </c>
      <c r="G12" s="9" t="inlineStr">
        <is>
          <t>Clients</t>
        </is>
      </c>
      <c r="H12" s="5">
        <f>AVERAGEIFS(Table6[Items/minute], Table6[Timeframe], Table7[[#This Row], [Timeframe]], Table6[Category], Table7[[#This Row], [Category]])</f>
        <v/>
      </c>
    </row>
    <row r="13" ht="18.75" customHeight="1">
      <c r="A13" s="7" t="inlineStr">
        <is>
          <t>After Pause</t>
        </is>
      </c>
      <c r="B13" s="7" t="inlineStr">
        <is>
          <t>Medications</t>
        </is>
      </c>
      <c r="C13" s="5" t="n">
        <v>236.8</v>
      </c>
      <c r="D13" s="7" t="n"/>
      <c r="E13" s="7" t="n"/>
      <c r="F13" s="9" t="inlineStr">
        <is>
          <t>After Pause</t>
        </is>
      </c>
      <c r="G13" s="9" t="inlineStr">
        <is>
          <t>Assign Staff &gt; Clients</t>
        </is>
      </c>
      <c r="H13" s="5">
        <f>AVERAGEIFS(Table6[Items/minute], Table6[Timeframe], Table7[[#This Row], [Timeframe]], Table6[Category], Table7[[#This Row], [Category]])</f>
        <v/>
      </c>
    </row>
    <row r="14" ht="18.75" customHeight="1">
      <c r="A14" s="7" t="inlineStr">
        <is>
          <t>After Pause</t>
        </is>
      </c>
      <c r="B14" s="7" t="inlineStr">
        <is>
          <t>ICD</t>
        </is>
      </c>
      <c r="C14" s="5" t="n">
        <v>25</v>
      </c>
      <c r="D14" s="7" t="n"/>
      <c r="E14" s="7" t="n"/>
      <c r="F14" s="9" t="inlineStr">
        <is>
          <t>After Pause</t>
        </is>
      </c>
      <c r="G14" s="9" t="inlineStr">
        <is>
          <t>Homes</t>
        </is>
      </c>
      <c r="H14" s="5">
        <f>AVERAGEIFS(Table6[Items/minute], Table6[Timeframe], Table7[[#This Row], [Timeframe]], Table6[Category], Table7[[#This Row], [Category]])</f>
        <v/>
      </c>
    </row>
    <row r="15" ht="18.75" customHeight="1">
      <c r="A15" s="7" t="inlineStr">
        <is>
          <t>After Pause</t>
        </is>
      </c>
      <c r="B15" s="7" t="inlineStr">
        <is>
          <t>Case People</t>
        </is>
      </c>
      <c r="C15" s="5" t="n">
        <v>248.75</v>
      </c>
      <c r="D15" s="7" t="n"/>
      <c r="E15" s="7" t="n"/>
      <c r="F15" s="9" t="inlineStr">
        <is>
          <t>After Pause</t>
        </is>
      </c>
      <c r="G15" s="9" t="inlineStr">
        <is>
          <t>Assign Staff &gt; Homes</t>
        </is>
      </c>
      <c r="H15" s="5">
        <f>AVERAGEIFS(Table6[Items/minute], Table6[Timeframe], Table7[[#This Row], [Timeframe]], Table6[Category], Table7[[#This Row], [Category]])</f>
        <v/>
      </c>
    </row>
    <row r="16" ht="18.75" customHeight="1">
      <c r="A16" s="7" t="inlineStr">
        <is>
          <t>After Pause</t>
        </is>
      </c>
      <c r="B16" s="7" t="inlineStr">
        <is>
          <t>Staff Training</t>
        </is>
      </c>
      <c r="C16" s="5" t="n">
        <v>342.6</v>
      </c>
      <c r="D16" s="7" t="n"/>
      <c r="E16" s="7" t="n"/>
      <c r="F16" s="9" t="inlineStr">
        <is>
          <t>After Pause</t>
        </is>
      </c>
      <c r="G16" s="9" t="inlineStr">
        <is>
          <t>Placements</t>
        </is>
      </c>
      <c r="H16" s="5">
        <f>AVERAGEIFS(Table6[Items/minute], Table6[Timeframe], Table7[[#This Row], [Timeframe]], Table6[Category], Table7[[#This Row], [Category]])</f>
        <v/>
      </c>
    </row>
    <row r="17" ht="18.75" customHeight="1">
      <c r="A17" s="7" t="inlineStr">
        <is>
          <t>After Pause</t>
        </is>
      </c>
      <c r="B17" s="7" t="inlineStr">
        <is>
          <t>Clients</t>
        </is>
      </c>
      <c r="C17" s="5" t="n">
        <v>101.5818181818182</v>
      </c>
      <c r="D17" s="7" t="n"/>
      <c r="E17" s="7" t="n"/>
      <c r="F17" s="9" t="inlineStr">
        <is>
          <t>After Pause</t>
        </is>
      </c>
      <c r="G17" s="9" t="inlineStr">
        <is>
          <t>Medications</t>
        </is>
      </c>
      <c r="H17" s="5">
        <f>AVERAGEIFS(Table6[Items/minute], Table6[Timeframe], Table7[[#This Row], [Timeframe]], Table6[Category], Table7[[#This Row], [Category]])</f>
        <v/>
      </c>
    </row>
    <row r="18" ht="18.75" customHeight="1">
      <c r="A18" s="7" t="inlineStr">
        <is>
          <t>After Pause</t>
        </is>
      </c>
      <c r="B18" s="7" t="inlineStr">
        <is>
          <t>Assign Staff &gt; Clients</t>
        </is>
      </c>
      <c r="C18" s="5" t="n">
        <v>13.45833333333333</v>
      </c>
      <c r="D18" s="7" t="n"/>
      <c r="E18" s="7" t="n"/>
      <c r="F18" s="9" t="inlineStr">
        <is>
          <t>After Pause</t>
        </is>
      </c>
      <c r="G18" s="9" t="inlineStr">
        <is>
          <t>Goals</t>
        </is>
      </c>
      <c r="H18" s="5">
        <f>AVERAGEIFS(Table6[Items/minute], Table6[Timeframe], Table7[[#This Row], [Timeframe]], Table6[Category], Table7[[#This Row], [Category]])</f>
        <v/>
      </c>
    </row>
    <row r="19" ht="18.75" customHeight="1">
      <c r="A19" s="7" t="inlineStr">
        <is>
          <t>After Pause</t>
        </is>
      </c>
      <c r="B19" s="7" t="inlineStr">
        <is>
          <t>Homes</t>
        </is>
      </c>
      <c r="C19" s="5" t="n">
        <v>78.25</v>
      </c>
      <c r="D19" s="7" t="n"/>
      <c r="E19" s="7" t="n"/>
      <c r="F19" s="9" t="inlineStr">
        <is>
          <t>After Pause</t>
        </is>
      </c>
      <c r="G19" s="9" t="inlineStr">
        <is>
          <t>ICD</t>
        </is>
      </c>
      <c r="H19" s="5">
        <f>AVERAGEIFS(Table6[Items/minute], Table6[Timeframe], Table7[[#This Row], [Timeframe]], Table6[Category], Table7[[#This Row], [Category]])</f>
        <v/>
      </c>
    </row>
    <row r="20" ht="18.75" customHeight="1">
      <c r="A20" s="7" t="inlineStr">
        <is>
          <t>After Pause</t>
        </is>
      </c>
      <c r="B20" s="7" t="inlineStr">
        <is>
          <t>Assign Staff &gt; Homes</t>
        </is>
      </c>
      <c r="C20" s="5" t="n">
        <v>23</v>
      </c>
      <c r="D20" s="7" t="n"/>
      <c r="E20" s="7" t="n"/>
      <c r="F20" s="9" t="inlineStr">
        <is>
          <t>After Pause</t>
        </is>
      </c>
      <c r="G20" s="9" t="inlineStr">
        <is>
          <t>Case People</t>
        </is>
      </c>
      <c r="H20" s="5">
        <f>AVERAGEIFS(Table6[Items/minute], Table6[Timeframe], Table7[[#This Row], [Timeframe]], Table6[Category], Table7[[#This Row], [Category]])</f>
        <v/>
      </c>
    </row>
    <row r="21" ht="18.75" customHeight="1">
      <c r="A21" s="7" t="inlineStr">
        <is>
          <t>After Pause</t>
        </is>
      </c>
      <c r="B21" s="7" t="inlineStr">
        <is>
          <t>Placements</t>
        </is>
      </c>
      <c r="C21" s="5" t="n">
        <v>34.46153846153846</v>
      </c>
      <c r="D21" s="7" t="n"/>
      <c r="E21" s="7" t="n"/>
      <c r="F21" s="9" t="inlineStr">
        <is>
          <t>After Pause</t>
        </is>
      </c>
      <c r="G21" s="9" t="inlineStr">
        <is>
          <t>Staff Training</t>
        </is>
      </c>
      <c r="H21" s="5">
        <f>AVERAGEIFS(Table6[Items/minute], Table6[Timeframe], Table7[[#This Row], [Timeframe]], Table6[Category], Table7[[#This Row], [Category]])</f>
        <v/>
      </c>
    </row>
    <row r="22" ht="18.75" customHeight="1">
      <c r="A22" s="7" t="inlineStr">
        <is>
          <t>After Pause</t>
        </is>
      </c>
      <c r="B22" s="7" t="inlineStr">
        <is>
          <t>Medications</t>
        </is>
      </c>
      <c r="C22" s="5" t="n">
        <v>176.3</v>
      </c>
      <c r="D22" s="7" t="n"/>
      <c r="E22" s="7" t="n"/>
      <c r="F22" s="9" t="n"/>
      <c r="G22" s="9" t="n"/>
      <c r="H22" s="9" t="n"/>
    </row>
    <row r="23" ht="18.75" customHeight="1">
      <c r="A23" s="7" t="inlineStr">
        <is>
          <t>After Pause</t>
        </is>
      </c>
      <c r="B23" s="7" t="inlineStr">
        <is>
          <t>ICD</t>
        </is>
      </c>
      <c r="C23" s="5" t="n">
        <v>20.46666666666667</v>
      </c>
      <c r="D23" s="7" t="n"/>
      <c r="E23" s="7" t="n"/>
      <c r="F23" s="6" t="inlineStr">
        <is>
          <t>These two tables are the same data, just formatted differently.</t>
        </is>
      </c>
      <c r="G23" s="9" t="n"/>
      <c r="H23" s="9" t="n"/>
    </row>
    <row r="24" ht="18.75" customHeight="1">
      <c r="A24" s="7" t="inlineStr">
        <is>
          <t>After Pause</t>
        </is>
      </c>
      <c r="B24" s="7" t="inlineStr">
        <is>
          <t>Case People</t>
        </is>
      </c>
      <c r="C24" s="5" t="n">
        <v>187</v>
      </c>
      <c r="D24" s="7" t="n"/>
      <c r="E24" s="7" t="n"/>
      <c r="F24" s="9" t="n"/>
      <c r="G24" s="9" t="n"/>
      <c r="H24" s="9" t="n"/>
    </row>
    <row r="25" ht="18.75" customHeight="1">
      <c r="A25" s="7" t="inlineStr">
        <is>
          <t>After Pause</t>
        </is>
      </c>
      <c r="B25" s="7" t="inlineStr">
        <is>
          <t>Clients</t>
        </is>
      </c>
      <c r="C25" s="5" t="n">
        <v>73.88</v>
      </c>
      <c r="D25" s="7" t="n"/>
      <c r="E25" s="7" t="n"/>
      <c r="F25" s="9" t="inlineStr">
        <is>
          <t>Category</t>
        </is>
      </c>
      <c r="G25" s="4" t="inlineStr">
        <is>
          <t>Before Pause</t>
        </is>
      </c>
      <c r="H25" s="9" t="inlineStr">
        <is>
          <t>After Pause</t>
        </is>
      </c>
    </row>
    <row r="26" ht="18.75" customHeight="1">
      <c r="A26" s="7" t="inlineStr">
        <is>
          <t>After Pause</t>
        </is>
      </c>
      <c r="B26" s="7" t="inlineStr">
        <is>
          <t>Assign Staff &gt; Clients</t>
        </is>
      </c>
      <c r="C26" s="5" t="n">
        <v>14.04347826086956</v>
      </c>
      <c r="D26" s="7" t="n"/>
      <c r="E26" s="7" t="n"/>
      <c r="F26" s="9" t="inlineStr">
        <is>
          <t>Clients</t>
        </is>
      </c>
      <c r="G26" s="5" t="n">
        <v>107</v>
      </c>
      <c r="H26" s="9" t="n"/>
    </row>
    <row r="27" ht="18.75" customHeight="1">
      <c r="A27" s="7" t="inlineStr">
        <is>
          <t>After Pause</t>
        </is>
      </c>
      <c r="B27" s="7" t="inlineStr">
        <is>
          <t>Placements</t>
        </is>
      </c>
      <c r="C27" s="5" t="n">
        <v>33.89393939393939</v>
      </c>
      <c r="D27" s="7" t="n"/>
      <c r="E27" s="7" t="n"/>
      <c r="F27" s="9" t="n"/>
      <c r="G27" s="5" t="n"/>
      <c r="H27" s="5" t="n">
        <v>56</v>
      </c>
    </row>
    <row r="28" ht="18.75" customHeight="1">
      <c r="A28" s="7" t="inlineStr">
        <is>
          <t>After Pause</t>
        </is>
      </c>
      <c r="B28" s="7" t="inlineStr">
        <is>
          <t>Medications</t>
        </is>
      </c>
      <c r="C28" s="5" t="n">
        <v>195.8888888888889</v>
      </c>
      <c r="D28" s="7" t="n"/>
      <c r="E28" s="7" t="n"/>
      <c r="F28" s="9" t="n"/>
      <c r="G28" s="5" t="n"/>
      <c r="H28" s="5" t="n"/>
    </row>
    <row r="29" ht="18.75" customHeight="1">
      <c r="A29" s="7" t="inlineStr">
        <is>
          <t>After Pause</t>
        </is>
      </c>
      <c r="B29" s="7" t="inlineStr">
        <is>
          <t>ICD</t>
        </is>
      </c>
      <c r="C29" s="5" t="n">
        <v>21.92857142857143</v>
      </c>
      <c r="D29" s="7" t="n"/>
      <c r="E29" s="7" t="n"/>
      <c r="F29" s="9" t="inlineStr">
        <is>
          <t>Assign Staff &gt; Clients</t>
        </is>
      </c>
      <c r="G29" s="5" t="n">
        <v>24</v>
      </c>
      <c r="H29" s="9" t="n"/>
    </row>
    <row r="30" ht="18.75" customHeight="1">
      <c r="A30" s="7" t="inlineStr">
        <is>
          <t>After Pause</t>
        </is>
      </c>
      <c r="B30" s="7" t="inlineStr">
        <is>
          <t>Case People</t>
        </is>
      </c>
      <c r="C30" s="5" t="n">
        <v>140.25</v>
      </c>
      <c r="D30" s="7" t="n"/>
      <c r="E30" s="7" t="n"/>
      <c r="F30" s="9" t="n"/>
      <c r="G30" s="5" t="n"/>
      <c r="H30" s="5" t="n">
        <v>28</v>
      </c>
    </row>
    <row r="31" ht="18.75" customHeight="1">
      <c r="A31" s="7" t="inlineStr">
        <is>
          <t>After Pause</t>
        </is>
      </c>
      <c r="B31" s="7" t="inlineStr">
        <is>
          <t>Staff</t>
        </is>
      </c>
      <c r="C31" s="5" t="n">
        <v>126</v>
      </c>
      <c r="D31" s="7" t="n"/>
      <c r="E31" s="7" t="n"/>
      <c r="F31" s="9" t="n"/>
      <c r="G31" s="5" t="n"/>
      <c r="H31" s="5" t="n"/>
    </row>
    <row r="32" ht="18.75" customHeight="1">
      <c r="A32" s="7" t="inlineStr">
        <is>
          <t>After Pause</t>
        </is>
      </c>
      <c r="B32" s="7" t="inlineStr">
        <is>
          <t>Clients</t>
        </is>
      </c>
      <c r="C32" s="5" t="n">
        <v>27.27777777777778</v>
      </c>
      <c r="D32" s="7" t="n"/>
      <c r="E32" s="7" t="n"/>
      <c r="F32" s="9" t="inlineStr">
        <is>
          <t>Homes</t>
        </is>
      </c>
      <c r="G32" s="5" t="n">
        <v>117</v>
      </c>
      <c r="H32" s="9" t="n"/>
    </row>
    <row r="33" ht="18.75" customHeight="1">
      <c r="A33" s="7" t="inlineStr">
        <is>
          <t>After Pause</t>
        </is>
      </c>
      <c r="B33" s="7" t="inlineStr">
        <is>
          <t>Placements</t>
        </is>
      </c>
      <c r="C33" s="5" t="n">
        <v>27</v>
      </c>
      <c r="D33" s="7" t="n"/>
      <c r="E33" s="7" t="n"/>
      <c r="F33" s="9" t="n"/>
      <c r="G33" s="5" t="n"/>
      <c r="H33" s="5" t="n">
        <v>73</v>
      </c>
    </row>
    <row r="34" ht="18.75" customHeight="1">
      <c r="A34" s="7" t="inlineStr">
        <is>
          <t>After Pause</t>
        </is>
      </c>
      <c r="B34" s="7" t="inlineStr">
        <is>
          <t>Families</t>
        </is>
      </c>
      <c r="C34" s="5" t="n">
        <v>20.23076923076923</v>
      </c>
      <c r="D34" s="7" t="n"/>
      <c r="E34" s="7" t="n"/>
      <c r="F34" s="9" t="n"/>
      <c r="G34" s="5" t="n"/>
      <c r="H34" s="5" t="n"/>
    </row>
    <row r="35" ht="18.75" customHeight="1">
      <c r="A35" s="7" t="inlineStr">
        <is>
          <t>After Pause</t>
        </is>
      </c>
      <c r="B35" s="7" t="inlineStr">
        <is>
          <t>Placements</t>
        </is>
      </c>
      <c r="C35" s="5" t="n">
        <v>32.33333333333334</v>
      </c>
      <c r="D35" s="7" t="n"/>
      <c r="E35" s="7" t="n"/>
      <c r="F35" s="9" t="inlineStr">
        <is>
          <t>Assign Staff &gt; Homes</t>
        </is>
      </c>
      <c r="G35" s="5" t="n">
        <v>89</v>
      </c>
      <c r="H35" s="9" t="n"/>
    </row>
    <row r="36" ht="18.75" customHeight="1">
      <c r="A36" s="7" t="inlineStr">
        <is>
          <t>After Pause</t>
        </is>
      </c>
      <c r="B36" s="7" t="inlineStr">
        <is>
          <t>Family Case People</t>
        </is>
      </c>
      <c r="C36" s="5" t="n">
        <v>205</v>
      </c>
      <c r="D36" s="7" t="n"/>
      <c r="E36" s="7" t="n"/>
      <c r="F36" s="9" t="n"/>
      <c r="G36" s="5" t="n"/>
      <c r="H36" s="5" t="n">
        <v>23</v>
      </c>
    </row>
    <row r="37" ht="18.75" customHeight="1">
      <c r="A37" s="7" t="inlineStr">
        <is>
          <t>After Pause</t>
        </is>
      </c>
      <c r="B37" s="7" t="inlineStr">
        <is>
          <t>Clients</t>
        </is>
      </c>
      <c r="C37" s="5" t="n">
        <v>107.625</v>
      </c>
      <c r="D37" s="7" t="n"/>
      <c r="E37" s="7" t="n"/>
      <c r="F37" s="9" t="n"/>
      <c r="G37" s="5" t="n"/>
      <c r="H37" s="5" t="n"/>
    </row>
    <row r="38" ht="18.75" customHeight="1">
      <c r="A38" s="7" t="inlineStr">
        <is>
          <t>After Pause</t>
        </is>
      </c>
      <c r="B38" s="7" t="inlineStr">
        <is>
          <t>Assign Staff &gt; Clients</t>
        </is>
      </c>
      <c r="C38" s="5" t="n">
        <v>53.48717948717949</v>
      </c>
      <c r="D38" s="7" t="n"/>
      <c r="E38" s="7" t="n"/>
      <c r="F38" s="9" t="inlineStr">
        <is>
          <t>Placements</t>
        </is>
      </c>
      <c r="G38" s="5" t="n">
        <v>52</v>
      </c>
      <c r="H38" s="9" t="n"/>
    </row>
    <row r="39" ht="18.75" customHeight="1">
      <c r="A39" s="7" t="inlineStr">
        <is>
          <t>After Pause</t>
        </is>
      </c>
      <c r="B39" s="7" t="inlineStr">
        <is>
          <t>Case People</t>
        </is>
      </c>
      <c r="C39" s="5" t="n">
        <v>159.75</v>
      </c>
      <c r="D39" s="7" t="n"/>
      <c r="E39" s="7" t="n"/>
      <c r="F39" s="9" t="n"/>
      <c r="G39" s="5" t="n"/>
      <c r="H39" s="5" t="n">
        <v>33</v>
      </c>
    </row>
    <row r="40" ht="18.75" customHeight="1">
      <c r="A40" s="7" t="inlineStr">
        <is>
          <t>After Pause</t>
        </is>
      </c>
      <c r="B40" s="7" t="inlineStr">
        <is>
          <t>Clients</t>
        </is>
      </c>
      <c r="C40" s="5" t="n">
        <v>30.92857142857143</v>
      </c>
      <c r="D40" s="7" t="n"/>
      <c r="E40" s="7" t="n"/>
      <c r="F40" s="9" t="n"/>
      <c r="G40" s="5" t="n"/>
      <c r="H40" s="5" t="n"/>
    </row>
    <row r="41" ht="18.75" customHeight="1">
      <c r="A41" s="7" t="inlineStr">
        <is>
          <t>After Pause</t>
        </is>
      </c>
      <c r="B41" s="7" t="inlineStr">
        <is>
          <t>Assign Staff &gt; Clients</t>
        </is>
      </c>
      <c r="C41" s="5" t="n">
        <v>16.47058823529412</v>
      </c>
      <c r="D41" s="7" t="n"/>
      <c r="E41" s="7" t="n"/>
      <c r="F41" s="9" t="inlineStr">
        <is>
          <t>Medications</t>
        </is>
      </c>
      <c r="G41" s="5" t="n">
        <v>493</v>
      </c>
      <c r="H41" s="9" t="n"/>
    </row>
    <row r="42" ht="18.75" customHeight="1">
      <c r="A42" s="7" t="inlineStr">
        <is>
          <t>After Pause</t>
        </is>
      </c>
      <c r="B42" s="7" t="inlineStr">
        <is>
          <t>Placements</t>
        </is>
      </c>
      <c r="C42" s="5" t="n">
        <v>34.55555555555556</v>
      </c>
      <c r="D42" s="7" t="n"/>
      <c r="E42" s="7" t="n"/>
      <c r="F42" s="9" t="n"/>
      <c r="G42" s="5" t="n"/>
      <c r="H42" s="5" t="n">
        <v>212</v>
      </c>
    </row>
    <row r="43" ht="18.75" customHeight="1">
      <c r="A43" s="7" t="inlineStr">
        <is>
          <t>After Pause</t>
        </is>
      </c>
      <c r="B43" s="7" t="inlineStr">
        <is>
          <t>Staff Training</t>
        </is>
      </c>
      <c r="C43" s="5" t="n">
        <v>257.75</v>
      </c>
      <c r="D43" s="7" t="n"/>
      <c r="E43" s="7" t="n"/>
      <c r="F43" s="9" t="n"/>
      <c r="G43" s="5" t="n"/>
      <c r="H43" s="5" t="n"/>
    </row>
    <row r="44" ht="18.75" customHeight="1">
      <c r="A44" s="7" t="inlineStr">
        <is>
          <t>After Pause</t>
        </is>
      </c>
      <c r="B44" s="7" t="inlineStr">
        <is>
          <t>Clients</t>
        </is>
      </c>
      <c r="C44" s="5" t="n">
        <v>21.45</v>
      </c>
      <c r="D44" s="7" t="n"/>
      <c r="E44" s="7" t="n"/>
      <c r="F44" s="9" t="inlineStr">
        <is>
          <t>Goals</t>
        </is>
      </c>
      <c r="G44" s="5" t="n">
        <v>338</v>
      </c>
      <c r="H44" s="9" t="n"/>
    </row>
    <row r="45" ht="18.75" customHeight="1">
      <c r="A45" s="7" t="inlineStr">
        <is>
          <t>After Pause</t>
        </is>
      </c>
      <c r="B45" s="7" t="inlineStr">
        <is>
          <t>Assign Staff &gt; Clients</t>
        </is>
      </c>
      <c r="C45" s="5" t="n">
        <v>34.66666666666666</v>
      </c>
      <c r="D45" s="7" t="n"/>
      <c r="E45" s="7" t="n"/>
      <c r="F45" s="9" t="n"/>
      <c r="G45" s="5" t="n"/>
      <c r="H45" s="5" t="n">
        <v>191</v>
      </c>
    </row>
    <row r="46" ht="18.75" customHeight="1">
      <c r="A46" s="7" t="inlineStr">
        <is>
          <t>After Pause</t>
        </is>
      </c>
      <c r="B46" s="7" t="inlineStr">
        <is>
          <t>Homes</t>
        </is>
      </c>
      <c r="C46" s="5" t="n">
        <v>65.5</v>
      </c>
      <c r="D46" s="7" t="n"/>
      <c r="E46" s="7" t="n"/>
      <c r="F46" s="9" t="n"/>
      <c r="G46" s="5" t="n"/>
      <c r="H46" s="5" t="n"/>
    </row>
    <row r="47" ht="18.75" customHeight="1">
      <c r="A47" s="7" t="inlineStr">
        <is>
          <t>After Pause</t>
        </is>
      </c>
      <c r="B47" s="7" t="inlineStr">
        <is>
          <t>Placements</t>
        </is>
      </c>
      <c r="C47" s="5" t="n">
        <v>32.06</v>
      </c>
      <c r="D47" s="7" t="n"/>
      <c r="E47" s="7" t="n"/>
      <c r="F47" s="9" t="inlineStr">
        <is>
          <t>ICD</t>
        </is>
      </c>
      <c r="G47" s="5" t="n">
        <v>84</v>
      </c>
      <c r="H47" s="9" t="n"/>
    </row>
    <row r="48" ht="18.75" customHeight="1">
      <c r="A48" s="7" t="inlineStr">
        <is>
          <t>After Pause</t>
        </is>
      </c>
      <c r="B48" s="7" t="inlineStr">
        <is>
          <t>Medications</t>
        </is>
      </c>
      <c r="C48" s="5" t="n">
        <v>212.5</v>
      </c>
      <c r="D48" s="7" t="n"/>
      <c r="E48" s="7" t="n"/>
      <c r="F48" s="9" t="n"/>
      <c r="G48" s="5" t="n"/>
      <c r="H48" s="5" t="n">
        <v>23</v>
      </c>
    </row>
    <row r="49" ht="18.75" customHeight="1">
      <c r="A49" s="7" t="inlineStr">
        <is>
          <t>After Pause</t>
        </is>
      </c>
      <c r="B49" s="7" t="inlineStr">
        <is>
          <t>Goals</t>
        </is>
      </c>
      <c r="C49" s="5" t="n">
        <v>190.5</v>
      </c>
      <c r="D49" s="7" t="n"/>
      <c r="E49" s="7" t="n"/>
      <c r="F49" s="9" t="n"/>
      <c r="G49" s="5" t="n"/>
      <c r="H49" s="5" t="n"/>
    </row>
    <row r="50" ht="18.75" customHeight="1">
      <c r="A50" s="7" t="inlineStr">
        <is>
          <t>After Pause</t>
        </is>
      </c>
      <c r="B50" s="7" t="inlineStr">
        <is>
          <t>Clients</t>
        </is>
      </c>
      <c r="C50" s="5" t="n">
        <v>28</v>
      </c>
      <c r="D50" s="7" t="n"/>
      <c r="E50" s="7" t="n"/>
      <c r="F50" s="9" t="inlineStr">
        <is>
          <t>Case People</t>
        </is>
      </c>
      <c r="G50" s="5" t="n">
        <v>336</v>
      </c>
      <c r="H50" s="9" t="n"/>
    </row>
    <row r="51" ht="18.75" customHeight="1">
      <c r="A51" s="7" t="inlineStr">
        <is>
          <t>After Pause</t>
        </is>
      </c>
      <c r="B51" s="7" t="inlineStr">
        <is>
          <t>Placements</t>
        </is>
      </c>
      <c r="C51" s="5" t="n">
        <v>32.06</v>
      </c>
      <c r="D51" s="7" t="n"/>
      <c r="E51" s="7" t="n"/>
      <c r="F51" s="9" t="n"/>
      <c r="G51" s="5" t="n"/>
      <c r="H51" s="5" t="n">
        <v>215</v>
      </c>
    </row>
    <row r="52" ht="18.75" customHeight="1">
      <c r="A52" s="7" t="inlineStr">
        <is>
          <t>After Pause</t>
        </is>
      </c>
      <c r="B52" s="7" t="inlineStr">
        <is>
          <t>Medications</t>
        </is>
      </c>
      <c r="C52" s="5" t="n">
        <v>212.5</v>
      </c>
      <c r="D52" s="7" t="n"/>
      <c r="E52" s="7" t="n"/>
      <c r="F52" s="9" t="n"/>
      <c r="G52" s="5" t="n"/>
      <c r="H52" s="5" t="n"/>
    </row>
    <row r="53" ht="18.75" customHeight="1">
      <c r="A53" s="7" t="inlineStr">
        <is>
          <t>After Pause</t>
        </is>
      </c>
      <c r="B53" s="7" t="inlineStr">
        <is>
          <t>Goals</t>
        </is>
      </c>
      <c r="C53" s="5" t="n">
        <v>190.5</v>
      </c>
      <c r="D53" s="7" t="n"/>
      <c r="E53" s="7" t="n"/>
      <c r="F53" s="9" t="inlineStr">
        <is>
          <t>Staff Training</t>
        </is>
      </c>
      <c r="G53" s="5" t="n">
        <v>335</v>
      </c>
      <c r="H53" s="9" t="n"/>
    </row>
    <row r="54" ht="18.75" customHeight="1">
      <c r="A54" s="7" t="inlineStr">
        <is>
          <t>After Pause</t>
        </is>
      </c>
      <c r="B54" s="7" t="inlineStr">
        <is>
          <t>Case People</t>
        </is>
      </c>
      <c r="C54" s="5" t="n">
        <v>222</v>
      </c>
      <c r="D54" s="7" t="n"/>
      <c r="E54" s="7" t="n"/>
      <c r="F54" s="9" t="n"/>
      <c r="G54" s="5" t="n"/>
      <c r="H54" s="5" t="n">
        <v>343</v>
      </c>
    </row>
    <row r="55" ht="18.75" customHeight="1">
      <c r="A55" s="7" t="inlineStr">
        <is>
          <t>Before Pause</t>
        </is>
      </c>
      <c r="B55" s="7" t="inlineStr">
        <is>
          <t>Clients</t>
        </is>
      </c>
      <c r="C55" s="5" t="n">
        <v>60.525</v>
      </c>
      <c r="D55" s="7" t="n"/>
      <c r="E55" s="7" t="n"/>
      <c r="F55" s="9" t="n"/>
      <c r="G55" s="5" t="n"/>
      <c r="H55" s="9" t="n"/>
    </row>
    <row r="56" ht="18.75" customHeight="1">
      <c r="A56" s="7" t="inlineStr">
        <is>
          <t>Before Pause</t>
        </is>
      </c>
      <c r="B56" s="7" t="inlineStr">
        <is>
          <t>Families</t>
        </is>
      </c>
      <c r="C56" s="5" t="n">
        <v>70.31578947368421</v>
      </c>
      <c r="D56" s="7" t="n"/>
      <c r="E56" s="7" t="n"/>
      <c r="F56" s="9" t="inlineStr">
        <is>
          <t>Overall</t>
        </is>
      </c>
      <c r="G56" s="5">
        <f>AVERAGE(G26:G53)</f>
        <v/>
      </c>
      <c r="H56" s="9" t="n"/>
    </row>
    <row r="57" ht="18.75" customHeight="1">
      <c r="A57" s="7" t="inlineStr">
        <is>
          <t>Before Pause</t>
        </is>
      </c>
      <c r="B57" s="7" t="inlineStr">
        <is>
          <t>Case People</t>
        </is>
      </c>
      <c r="C57" s="5" t="n">
        <v>931.75</v>
      </c>
      <c r="D57" s="7" t="n"/>
      <c r="E57" s="7" t="n"/>
      <c r="F57" s="9" t="n"/>
      <c r="G57" s="5" t="n"/>
      <c r="H57" s="5">
        <f>AVERAGE(H27:H54)</f>
        <v/>
      </c>
    </row>
    <row r="58" ht="18.75" customHeight="1">
      <c r="A58" s="7" t="inlineStr">
        <is>
          <t>Before Pause</t>
        </is>
      </c>
      <c r="B58" s="7" t="inlineStr">
        <is>
          <t>Placements</t>
        </is>
      </c>
      <c r="C58" s="5" t="n">
        <v>55.6</v>
      </c>
      <c r="D58" s="7" t="n"/>
      <c r="E58" s="7" t="n"/>
      <c r="F58" s="9" t="n"/>
      <c r="G58" s="5" t="n"/>
      <c r="H58" s="9" t="n"/>
    </row>
    <row r="59" ht="18.75" customHeight="1">
      <c r="A59" s="7" t="inlineStr">
        <is>
          <t>Before Pause</t>
        </is>
      </c>
      <c r="B59" s="7" t="inlineStr">
        <is>
          <t>Medications</t>
        </is>
      </c>
      <c r="C59" s="5" t="n">
        <v>266.6666666666667</v>
      </c>
      <c r="D59" s="7" t="n"/>
      <c r="E59" s="7" t="n"/>
      <c r="F59" s="9" t="n"/>
      <c r="G59" s="5" t="n"/>
      <c r="H59" s="5" t="n"/>
    </row>
    <row r="60" ht="18.75" customHeight="1">
      <c r="A60" s="7" t="inlineStr">
        <is>
          <t>Before Pause</t>
        </is>
      </c>
      <c r="B60" s="7" t="inlineStr">
        <is>
          <t>Clients</t>
        </is>
      </c>
      <c r="C60" s="5" t="n">
        <v>110.0714285714286</v>
      </c>
      <c r="D60" s="7" t="n"/>
      <c r="E60" s="7" t="n"/>
      <c r="F60" s="9" t="n"/>
      <c r="G60" s="5" t="n"/>
      <c r="H60" s="9" t="n"/>
    </row>
    <row r="61" ht="18.75" customHeight="1">
      <c r="A61" s="7" t="inlineStr">
        <is>
          <t>Before Pause</t>
        </is>
      </c>
      <c r="B61" s="7" t="inlineStr">
        <is>
          <t>Assign Staff &gt; Homes</t>
        </is>
      </c>
      <c r="C61" s="5" t="n">
        <v>89</v>
      </c>
      <c r="D61" s="7" t="n"/>
      <c r="E61" s="7" t="n"/>
      <c r="F61" s="9" t="inlineStr">
        <is>
          <t>Before Pause</t>
        </is>
      </c>
      <c r="G61" s="9" t="inlineStr">
        <is>
          <t>After Pause</t>
        </is>
      </c>
      <c r="H61" s="9" t="n"/>
    </row>
    <row r="62" ht="18.75" customHeight="1">
      <c r="A62" s="7" t="inlineStr">
        <is>
          <t>Before Pause</t>
        </is>
      </c>
      <c r="B62" s="7" t="inlineStr">
        <is>
          <t>Placements</t>
        </is>
      </c>
      <c r="C62" s="5" t="n">
        <v>77.65000000000001</v>
      </c>
      <c r="D62" s="7" t="n"/>
      <c r="E62" s="7" t="n"/>
      <c r="F62" s="5">
        <f>G56</f>
        <v/>
      </c>
      <c r="G62" s="5">
        <f>H57</f>
        <v/>
      </c>
      <c r="H62" s="9" t="n"/>
    </row>
    <row r="63" ht="18.75" customHeight="1">
      <c r="A63" s="7" t="inlineStr">
        <is>
          <t>Before Pause</t>
        </is>
      </c>
      <c r="B63" s="7" t="inlineStr">
        <is>
          <t>Medications</t>
        </is>
      </c>
      <c r="C63" s="5" t="n">
        <v>243</v>
      </c>
      <c r="D63" s="7" t="n"/>
      <c r="E63" s="7" t="n"/>
      <c r="F63" s="9" t="n"/>
      <c r="G63" s="9" t="n"/>
      <c r="H63" s="9" t="n"/>
    </row>
    <row r="64" ht="18.75" customHeight="1">
      <c r="A64" s="7" t="inlineStr">
        <is>
          <t>Before Pause</t>
        </is>
      </c>
      <c r="B64" s="7" t="inlineStr">
        <is>
          <t>Clients</t>
        </is>
      </c>
      <c r="C64" s="5" t="n">
        <v>44.21428571428572</v>
      </c>
      <c r="D64" s="7" t="n"/>
      <c r="E64" s="7" t="n"/>
      <c r="F64" s="9" t="n"/>
      <c r="G64" s="9" t="n"/>
      <c r="H64" s="9" t="n"/>
    </row>
    <row r="65" ht="18.75" customHeight="1">
      <c r="A65" s="7" t="inlineStr">
        <is>
          <t>Before Pause</t>
        </is>
      </c>
      <c r="B65" s="7" t="inlineStr">
        <is>
          <t>Homes</t>
        </is>
      </c>
      <c r="C65" s="5" t="n">
        <v>9.333333333333334</v>
      </c>
      <c r="D65" s="7" t="n"/>
      <c r="E65" s="7" t="n"/>
      <c r="F65" s="9" t="n"/>
      <c r="G65" s="9" t="n"/>
      <c r="H65" s="9" t="n"/>
    </row>
    <row r="66" ht="18.75" customHeight="1">
      <c r="A66" s="7" t="inlineStr">
        <is>
          <t>Before Pause</t>
        </is>
      </c>
      <c r="B66" s="7" t="inlineStr">
        <is>
          <t>Placements</t>
        </is>
      </c>
      <c r="C66" s="5" t="n">
        <v>19.15094339622642</v>
      </c>
      <c r="D66" s="7" t="n"/>
      <c r="E66" s="7" t="n"/>
      <c r="F66" s="9" t="n"/>
      <c r="G66" s="9" t="n"/>
      <c r="H66" s="9" t="n"/>
    </row>
    <row r="67" ht="18.75" customHeight="1">
      <c r="A67" s="7" t="inlineStr">
        <is>
          <t>Before Pause</t>
        </is>
      </c>
      <c r="B67" s="7" t="inlineStr">
        <is>
          <t>Goals</t>
        </is>
      </c>
      <c r="C67" s="5" t="n">
        <v>14.33333333333333</v>
      </c>
      <c r="D67" s="7" t="n"/>
      <c r="E67" s="7" t="n"/>
      <c r="F67" s="9" t="n"/>
      <c r="G67" s="9" t="n"/>
      <c r="H67" s="9" t="n"/>
    </row>
    <row r="68" ht="18.75" customHeight="1">
      <c r="A68" s="7" t="inlineStr">
        <is>
          <t>Before Pause</t>
        </is>
      </c>
      <c r="B68" s="7" t="inlineStr">
        <is>
          <t>Case People</t>
        </is>
      </c>
      <c r="C68" s="5" t="n">
        <v>181</v>
      </c>
      <c r="D68" s="7" t="n"/>
      <c r="E68" s="7" t="n"/>
      <c r="F68" s="9" t="n"/>
      <c r="G68" s="9" t="n"/>
      <c r="H68" s="9" t="n"/>
    </row>
    <row r="69" ht="18.75" customHeight="1">
      <c r="A69" s="7" t="inlineStr">
        <is>
          <t>Before Pause</t>
        </is>
      </c>
      <c r="B69" s="7" t="inlineStr">
        <is>
          <t>Home People</t>
        </is>
      </c>
      <c r="C69" s="5" t="n">
        <v>13.16666666666667</v>
      </c>
      <c r="D69" s="7" t="n"/>
      <c r="E69" s="7" t="n"/>
      <c r="F69" s="9" t="n"/>
      <c r="G69" s="9" t="n"/>
      <c r="H69" s="9" t="n"/>
    </row>
    <row r="70" ht="18.75" customHeight="1">
      <c r="A70" s="7" t="inlineStr">
        <is>
          <t>Before Pause</t>
        </is>
      </c>
      <c r="B70" s="7" t="inlineStr">
        <is>
          <t>Staff Training</t>
        </is>
      </c>
      <c r="C70" s="5" t="n">
        <v>129.875</v>
      </c>
      <c r="D70" s="7" t="n"/>
      <c r="E70" s="7" t="n"/>
      <c r="F70" s="9" t="n"/>
      <c r="G70" s="9" t="n"/>
      <c r="H70" s="9" t="n"/>
    </row>
    <row r="71" ht="18.75" customHeight="1">
      <c r="A71" s="7" t="inlineStr">
        <is>
          <t>Before Pause</t>
        </is>
      </c>
      <c r="B71" s="7" t="inlineStr">
        <is>
          <t>Professionals to Add…</t>
        </is>
      </c>
      <c r="C71" s="5" t="n">
        <v>127.6</v>
      </c>
      <c r="D71" s="7" t="n"/>
      <c r="E71" s="7" t="n"/>
      <c r="F71" s="9" t="n"/>
      <c r="G71" s="9" t="n"/>
      <c r="H71" s="9" t="n"/>
    </row>
    <row r="72" ht="18.75" customHeight="1">
      <c r="A72" s="7" t="inlineStr">
        <is>
          <t>Before Pause</t>
        </is>
      </c>
      <c r="B72" s="7" t="inlineStr">
        <is>
          <t>Clients</t>
        </is>
      </c>
      <c r="C72" s="5" t="n">
        <v>15.90476190476191</v>
      </c>
      <c r="D72" s="7" t="n"/>
      <c r="E72" s="7" t="n"/>
      <c r="F72" s="9" t="n"/>
      <c r="G72" s="9" t="n"/>
      <c r="H72" s="9" t="n"/>
    </row>
    <row r="73" ht="18.75" customHeight="1">
      <c r="A73" s="7" t="inlineStr">
        <is>
          <t>Before Pause</t>
        </is>
      </c>
      <c r="B73" s="7" t="inlineStr">
        <is>
          <t>Placements</t>
        </is>
      </c>
      <c r="C73" s="5" t="n">
        <v>25</v>
      </c>
      <c r="D73" s="7" t="n"/>
      <c r="E73" s="7" t="n"/>
      <c r="F73" s="9" t="n"/>
      <c r="G73" s="9" t="n"/>
      <c r="H73" s="9" t="n"/>
    </row>
    <row r="74" ht="18.75" customHeight="1">
      <c r="A74" s="7" t="inlineStr">
        <is>
          <t>Before Pause</t>
        </is>
      </c>
      <c r="B74" s="7" t="inlineStr">
        <is>
          <t>Medications</t>
        </is>
      </c>
      <c r="C74" s="5" t="n">
        <v>177.375</v>
      </c>
      <c r="D74" s="7" t="n"/>
      <c r="E74" s="7" t="n"/>
      <c r="F74" s="9" t="n"/>
      <c r="G74" s="9" t="n"/>
      <c r="H74" s="9" t="n"/>
    </row>
    <row r="75" ht="18.75" customHeight="1">
      <c r="A75" s="7" t="inlineStr">
        <is>
          <t>Before Pause</t>
        </is>
      </c>
      <c r="B75" s="7" t="inlineStr">
        <is>
          <t>Goals</t>
        </is>
      </c>
      <c r="C75" s="5" t="n">
        <v>37.41176470588236</v>
      </c>
      <c r="D75" s="7" t="n"/>
      <c r="E75" s="7" t="n"/>
      <c r="F75" s="9" t="n"/>
      <c r="G75" s="9" t="n"/>
      <c r="H75" s="9" t="n"/>
    </row>
    <row r="76" ht="18.75" customHeight="1">
      <c r="A76" s="7" t="inlineStr">
        <is>
          <t>Before Pause</t>
        </is>
      </c>
      <c r="B76" s="7" t="inlineStr">
        <is>
          <t>Case People</t>
        </is>
      </c>
      <c r="C76" s="5" t="n">
        <v>72.875</v>
      </c>
      <c r="D76" s="7" t="n"/>
      <c r="E76" s="7" t="n"/>
      <c r="F76" s="9" t="n"/>
      <c r="G76" s="9" t="n"/>
      <c r="H76" s="9" t="n"/>
    </row>
    <row r="77" ht="18.75" customHeight="1">
      <c r="A77" s="7" t="inlineStr">
        <is>
          <t>Before Pause</t>
        </is>
      </c>
      <c r="B77" s="7" t="inlineStr">
        <is>
          <t>Professionals to Add…</t>
        </is>
      </c>
      <c r="C77" s="5" t="n">
        <v>25.52</v>
      </c>
      <c r="D77" s="7" t="n"/>
      <c r="E77" s="7" t="n"/>
      <c r="F77" s="9" t="n"/>
      <c r="G77" s="9" t="n"/>
      <c r="H77" s="9" t="n"/>
    </row>
    <row r="78" ht="18.75" customHeight="1">
      <c r="A78" s="7" t="inlineStr">
        <is>
          <t>Before Pause</t>
        </is>
      </c>
      <c r="B78" s="7" t="inlineStr">
        <is>
          <t>Clients</t>
        </is>
      </c>
      <c r="C78" s="5" t="n">
        <v>13.36111111111111</v>
      </c>
      <c r="D78" s="7" t="n"/>
      <c r="E78" s="7" t="n"/>
      <c r="F78" s="9" t="n"/>
      <c r="G78" s="9" t="n"/>
      <c r="H78" s="9" t="n"/>
    </row>
    <row r="79" ht="18.75" customHeight="1">
      <c r="A79" s="7" t="inlineStr">
        <is>
          <t>Before Pause</t>
        </is>
      </c>
      <c r="B79" s="7" t="inlineStr">
        <is>
          <t>Clients</t>
        </is>
      </c>
      <c r="C79" s="5" t="n">
        <v>30.33333333333333</v>
      </c>
      <c r="D79" s="7" t="n"/>
      <c r="E79" s="7" t="n"/>
      <c r="F79" s="9" t="n"/>
      <c r="G79" s="9" t="n"/>
      <c r="H79" s="9" t="n"/>
    </row>
    <row r="80" ht="18.75" customHeight="1">
      <c r="A80" s="7" t="inlineStr">
        <is>
          <t>Before Pause</t>
        </is>
      </c>
      <c r="B80" s="7" t="inlineStr">
        <is>
          <t>Clients</t>
        </is>
      </c>
      <c r="C80" s="5" t="n">
        <v>354</v>
      </c>
      <c r="D80" s="7" t="n"/>
      <c r="E80" s="7" t="n"/>
      <c r="F80" s="9" t="n"/>
      <c r="G80" s="9" t="n"/>
      <c r="H80" s="9" t="n"/>
    </row>
    <row r="81" ht="18.75" customHeight="1">
      <c r="A81" s="7" t="inlineStr">
        <is>
          <t>Before Pause</t>
        </is>
      </c>
      <c r="B81" s="7" t="inlineStr">
        <is>
          <t>Goals</t>
        </is>
      </c>
      <c r="C81" s="5" t="n">
        <v>442.5454545454546</v>
      </c>
      <c r="D81" s="7" t="n"/>
      <c r="E81" s="7" t="n"/>
      <c r="F81" s="9" t="n"/>
      <c r="G81" s="9" t="n"/>
      <c r="H81" s="9" t="n"/>
    </row>
    <row r="82" ht="18.75" customHeight="1">
      <c r="A82" s="7" t="inlineStr">
        <is>
          <t>Before Pause</t>
        </is>
      </c>
      <c r="B82" s="7" t="inlineStr">
        <is>
          <t>ICD</t>
        </is>
      </c>
      <c r="C82" s="5" t="n">
        <v>99.54545454545455</v>
      </c>
      <c r="D82" s="7" t="n"/>
      <c r="E82" s="7" t="n"/>
      <c r="F82" s="9" t="n"/>
      <c r="G82" s="9" t="n"/>
      <c r="H82" s="9" t="n"/>
    </row>
    <row r="83" ht="18.75" customHeight="1">
      <c r="A83" s="7" t="inlineStr">
        <is>
          <t>Before Pause</t>
        </is>
      </c>
      <c r="B83" s="7" t="inlineStr">
        <is>
          <t>Case People</t>
        </is>
      </c>
      <c r="C83" s="5" t="n">
        <v>557.875</v>
      </c>
      <c r="D83" s="7" t="n"/>
      <c r="E83" s="7" t="n"/>
      <c r="F83" s="9" t="n"/>
      <c r="G83" s="9" t="n"/>
      <c r="H83" s="9" t="n"/>
    </row>
    <row r="84" ht="18.75" customHeight="1">
      <c r="A84" s="7" t="inlineStr">
        <is>
          <t>Before Pause</t>
        </is>
      </c>
      <c r="B84" s="7" t="inlineStr">
        <is>
          <t>Medications</t>
        </is>
      </c>
      <c r="C84" s="5" t="n">
        <v>332.8</v>
      </c>
      <c r="D84" s="7" t="n"/>
      <c r="E84" s="7" t="n"/>
      <c r="F84" s="9" t="n"/>
      <c r="G84" s="9" t="n"/>
      <c r="H84" s="9" t="n"/>
    </row>
    <row r="85" ht="18.75" customHeight="1">
      <c r="A85" s="7" t="inlineStr">
        <is>
          <t>Before Pause</t>
        </is>
      </c>
      <c r="B85" s="7" t="inlineStr">
        <is>
          <t>Placements</t>
        </is>
      </c>
      <c r="C85" s="5" t="n">
        <v>56.5</v>
      </c>
      <c r="D85" s="7" t="n"/>
      <c r="E85" s="7" t="n"/>
      <c r="F85" s="9" t="n"/>
      <c r="G85" s="9" t="n"/>
      <c r="H85" s="9" t="n"/>
    </row>
    <row r="86" ht="18.75" customHeight="1">
      <c r="A86" s="7" t="inlineStr">
        <is>
          <t>Before Pause</t>
        </is>
      </c>
      <c r="B86" s="7" t="inlineStr">
        <is>
          <t>Medications</t>
        </is>
      </c>
      <c r="C86" s="5" t="n">
        <v>279.3333333333333</v>
      </c>
      <c r="D86" s="7" t="n"/>
      <c r="E86" s="7" t="n"/>
      <c r="F86" s="9" t="n"/>
      <c r="G86" s="9" t="n"/>
      <c r="H86" s="9" t="n"/>
    </row>
    <row r="87" ht="18.75" customHeight="1">
      <c r="A87" s="7" t="inlineStr">
        <is>
          <t>Before Pause</t>
        </is>
      </c>
      <c r="B87" s="7" t="inlineStr">
        <is>
          <t>Goals</t>
        </is>
      </c>
      <c r="C87" s="5" t="n">
        <v>380.5</v>
      </c>
      <c r="D87" s="7" t="n"/>
      <c r="E87" s="7" t="n"/>
      <c r="F87" s="9" t="n"/>
      <c r="G87" s="9" t="n"/>
      <c r="H87" s="9" t="n"/>
    </row>
    <row r="88" ht="18.75" customHeight="1">
      <c r="A88" s="7" t="inlineStr">
        <is>
          <t>Before Pause</t>
        </is>
      </c>
      <c r="B88" s="7" t="inlineStr">
        <is>
          <t>ICD</t>
        </is>
      </c>
      <c r="C88" s="5" t="n">
        <v>24.42857142857143</v>
      </c>
      <c r="D88" s="7" t="n"/>
      <c r="E88" s="7" t="n"/>
      <c r="F88" s="9" t="n"/>
      <c r="G88" s="9" t="n"/>
      <c r="H88" s="9" t="n"/>
    </row>
    <row r="89" ht="18.75" customHeight="1">
      <c r="A89" s="7" t="inlineStr">
        <is>
          <t>Before Pause</t>
        </is>
      </c>
      <c r="B89" s="7" t="inlineStr">
        <is>
          <t>Case People</t>
        </is>
      </c>
      <c r="C89" s="5" t="n">
        <v>261.6666666666667</v>
      </c>
      <c r="D89" s="7" t="n"/>
      <c r="E89" s="7" t="n"/>
      <c r="F89" s="9" t="n"/>
      <c r="G89" s="9" t="n"/>
      <c r="H89" s="9" t="n"/>
    </row>
    <row r="90" ht="18.75" customHeight="1">
      <c r="A90" s="7" t="inlineStr">
        <is>
          <t>Before Pause</t>
        </is>
      </c>
      <c r="B90" s="7" t="inlineStr">
        <is>
          <t>Clients</t>
        </is>
      </c>
      <c r="C90" s="5" t="n">
        <v>67.25</v>
      </c>
      <c r="D90" s="7" t="n"/>
      <c r="E90" s="7" t="n"/>
      <c r="F90" s="9" t="n"/>
      <c r="G90" s="9" t="n"/>
      <c r="H90" s="9" t="n"/>
    </row>
    <row r="91" ht="18.75" customHeight="1">
      <c r="A91" s="7" t="inlineStr">
        <is>
          <t>Before Pause</t>
        </is>
      </c>
      <c r="B91" s="7" t="inlineStr">
        <is>
          <t>Goals</t>
        </is>
      </c>
      <c r="C91" s="5" t="n">
        <v>45</v>
      </c>
      <c r="D91" s="7" t="n"/>
      <c r="E91" s="7" t="n"/>
      <c r="F91" s="9" t="n"/>
      <c r="G91" s="9" t="n"/>
      <c r="H91" s="9" t="n"/>
    </row>
    <row r="92" ht="18.75" customHeight="1">
      <c r="A92" s="7" t="inlineStr">
        <is>
          <t>Before Pause</t>
        </is>
      </c>
      <c r="B92" s="7" t="inlineStr">
        <is>
          <t>Case People</t>
        </is>
      </c>
      <c r="C92" s="5" t="n">
        <v>61</v>
      </c>
      <c r="D92" s="7" t="n"/>
      <c r="E92" s="7" t="n"/>
      <c r="F92" s="9" t="n"/>
      <c r="G92" s="9" t="n"/>
      <c r="H92" s="9" t="n"/>
    </row>
    <row r="93" ht="18.75" customHeight="1">
      <c r="A93" s="7" t="inlineStr">
        <is>
          <t>Before Pause</t>
        </is>
      </c>
      <c r="B93" s="7" t="inlineStr">
        <is>
          <t>Case People</t>
        </is>
      </c>
      <c r="C93" s="5" t="n">
        <v>62</v>
      </c>
      <c r="D93" s="7" t="n"/>
      <c r="E93" s="7" t="n"/>
      <c r="F93" s="9" t="n"/>
      <c r="G93" s="9" t="n"/>
      <c r="H93" s="9" t="n"/>
    </row>
    <row r="94" ht="18.75" customHeight="1">
      <c r="A94" s="7" t="inlineStr">
        <is>
          <t>Before Pause</t>
        </is>
      </c>
      <c r="B94" s="7" t="inlineStr">
        <is>
          <t>Assign Staff &gt; Clients</t>
        </is>
      </c>
      <c r="C94" s="5" t="n">
        <v>33.91304347826087</v>
      </c>
      <c r="D94" s="7" t="n"/>
      <c r="E94" s="7" t="n"/>
      <c r="F94" s="9" t="n"/>
      <c r="G94" s="9" t="n"/>
      <c r="H94" s="9" t="n"/>
    </row>
    <row r="95" ht="18.75" customHeight="1">
      <c r="A95" s="7" t="inlineStr">
        <is>
          <t>Before Pause</t>
        </is>
      </c>
      <c r="B95" s="7" t="inlineStr">
        <is>
          <t>Placements</t>
        </is>
      </c>
      <c r="C95" s="5" t="n">
        <v>71.7</v>
      </c>
      <c r="D95" s="7" t="n"/>
      <c r="E95" s="7" t="n"/>
      <c r="F95" s="9" t="n"/>
      <c r="G95" s="9" t="n"/>
      <c r="H95" s="9" t="n"/>
    </row>
    <row r="96" ht="18.75" customHeight="1">
      <c r="A96" s="7" t="inlineStr">
        <is>
          <t>Before Pause</t>
        </is>
      </c>
      <c r="B96" s="7" t="inlineStr">
        <is>
          <t>Medications</t>
        </is>
      </c>
      <c r="C96" s="5" t="n">
        <v>90.3</v>
      </c>
      <c r="D96" s="7" t="n"/>
      <c r="E96" s="7" t="n"/>
      <c r="F96" s="9" t="n"/>
      <c r="G96" s="9" t="n"/>
      <c r="H96" s="9" t="n"/>
    </row>
    <row r="97" ht="18.75" customHeight="1">
      <c r="A97" s="7" t="inlineStr">
        <is>
          <t>Before Pause</t>
        </is>
      </c>
      <c r="B97" s="7" t="inlineStr">
        <is>
          <t>Goals</t>
        </is>
      </c>
      <c r="C97" s="5" t="n">
        <v>504.8333333333333</v>
      </c>
      <c r="D97" s="7" t="n"/>
      <c r="E97" s="7" t="n"/>
      <c r="F97" s="9" t="n"/>
      <c r="G97" s="9" t="n"/>
      <c r="H97" s="9" t="n"/>
    </row>
    <row r="98" ht="18.75" customHeight="1">
      <c r="A98" s="7" t="inlineStr">
        <is>
          <t>Before Pause</t>
        </is>
      </c>
      <c r="B98" s="7" t="inlineStr">
        <is>
          <t>ICD</t>
        </is>
      </c>
      <c r="C98" s="5" t="n">
        <v>20</v>
      </c>
      <c r="D98" s="7" t="n"/>
      <c r="E98" s="7" t="n"/>
      <c r="F98" s="9" t="n"/>
      <c r="G98" s="9" t="n"/>
      <c r="H98" s="9" t="n"/>
    </row>
    <row r="99" ht="18.75" customHeight="1">
      <c r="A99" s="7" t="inlineStr">
        <is>
          <t>Before Pause</t>
        </is>
      </c>
      <c r="B99" s="7" t="inlineStr">
        <is>
          <t>Case People</t>
        </is>
      </c>
      <c r="C99" s="5" t="n">
        <v>129.7</v>
      </c>
      <c r="D99" s="7" t="n"/>
      <c r="E99" s="7" t="n"/>
      <c r="F99" s="9" t="n"/>
      <c r="G99" s="9" t="n"/>
      <c r="H99" s="9" t="n"/>
    </row>
    <row r="100" ht="18.75" customHeight="1">
      <c r="A100" s="7" t="inlineStr">
        <is>
          <t>Before Pause</t>
        </is>
      </c>
      <c r="B100" s="7" t="inlineStr">
        <is>
          <t>Home People</t>
        </is>
      </c>
      <c r="C100" s="5" t="n">
        <v>247.5</v>
      </c>
      <c r="D100" s="7" t="n"/>
      <c r="E100" s="7" t="n"/>
      <c r="F100" s="9" t="n"/>
      <c r="G100" s="9" t="n"/>
      <c r="H100" s="9" t="n"/>
    </row>
    <row r="101" ht="18.75" customHeight="1">
      <c r="A101" s="7" t="inlineStr">
        <is>
          <t>Before Pause</t>
        </is>
      </c>
      <c r="B101" s="7" t="inlineStr">
        <is>
          <t>Homes</t>
        </is>
      </c>
      <c r="C101" s="5" t="n">
        <v>155.5</v>
      </c>
      <c r="D101" s="7" t="n"/>
      <c r="E101" s="7" t="n"/>
      <c r="F101" s="9" t="n"/>
      <c r="G101" s="9" t="n"/>
      <c r="H101" s="9" t="n"/>
    </row>
    <row r="102" ht="18.75" customHeight="1">
      <c r="A102" s="7" t="inlineStr">
        <is>
          <t>Before Pause</t>
        </is>
      </c>
      <c r="B102" s="7" t="inlineStr">
        <is>
          <t>Clients</t>
        </is>
      </c>
      <c r="C102" s="5" t="n">
        <v>141.7462686567164</v>
      </c>
      <c r="D102" s="7" t="n"/>
      <c r="E102" s="7" t="n"/>
      <c r="F102" s="9" t="n"/>
      <c r="G102" s="9" t="n"/>
      <c r="H102" s="9" t="n"/>
    </row>
    <row r="103" ht="18.75" customHeight="1">
      <c r="A103" s="7" t="inlineStr">
        <is>
          <t>Before Pause</t>
        </is>
      </c>
      <c r="B103" s="7" t="inlineStr">
        <is>
          <t>Assign Staff &gt; Clients</t>
        </is>
      </c>
      <c r="C103" s="5" t="n">
        <v>26</v>
      </c>
      <c r="D103" s="7" t="n"/>
      <c r="E103" s="7" t="n"/>
      <c r="F103" s="9" t="n"/>
      <c r="G103" s="9" t="n"/>
      <c r="H103" s="9" t="n"/>
    </row>
    <row r="104" ht="18.75" customHeight="1">
      <c r="A104" s="7" t="inlineStr">
        <is>
          <t>Before Pause</t>
        </is>
      </c>
      <c r="B104" s="7" t="inlineStr">
        <is>
          <t>Placements</t>
        </is>
      </c>
      <c r="C104" s="5" t="n">
        <v>59.71428571428572</v>
      </c>
      <c r="D104" s="7" t="n"/>
      <c r="E104" s="7" t="n"/>
      <c r="F104" s="9" t="n"/>
      <c r="G104" s="9" t="n"/>
      <c r="H104" s="9" t="n"/>
    </row>
    <row r="105" ht="18.75" customHeight="1">
      <c r="A105" s="7" t="inlineStr">
        <is>
          <t>Before Pause</t>
        </is>
      </c>
      <c r="B105" s="7" t="inlineStr">
        <is>
          <t>Medications</t>
        </is>
      </c>
      <c r="C105" s="5" t="n">
        <v>227.3636363636364</v>
      </c>
      <c r="D105" s="7" t="n"/>
      <c r="E105" s="7" t="n"/>
      <c r="F105" s="9" t="n"/>
      <c r="G105" s="9" t="n"/>
      <c r="H105" s="9" t="n"/>
    </row>
    <row r="106" ht="18.75" customHeight="1">
      <c r="A106" s="7" t="inlineStr">
        <is>
          <t>Before Pause</t>
        </is>
      </c>
      <c r="B106" s="7" t="inlineStr">
        <is>
          <t>Goals</t>
        </is>
      </c>
      <c r="C106" s="5" t="n">
        <v>589.5714285714286</v>
      </c>
      <c r="D106" s="7" t="n"/>
      <c r="E106" s="7" t="n"/>
      <c r="F106" s="9" t="n"/>
      <c r="G106" s="9" t="n"/>
      <c r="H106" s="9" t="n"/>
    </row>
    <row r="107" ht="18.75" customHeight="1">
      <c r="A107" s="7" t="inlineStr">
        <is>
          <t>Before Pause</t>
        </is>
      </c>
      <c r="B107" s="7" t="inlineStr">
        <is>
          <t>ICD</t>
        </is>
      </c>
      <c r="C107" s="5" t="n">
        <v>35.57692307692308</v>
      </c>
      <c r="D107" s="7" t="n"/>
      <c r="E107" s="7" t="n"/>
      <c r="F107" s="9" t="n"/>
      <c r="G107" s="9" t="n"/>
      <c r="H107" s="9" t="n"/>
    </row>
    <row r="108" ht="18.75" customHeight="1">
      <c r="A108" s="7" t="inlineStr">
        <is>
          <t>Before Pause</t>
        </is>
      </c>
      <c r="B108" s="7" t="inlineStr">
        <is>
          <t>Case People</t>
        </is>
      </c>
      <c r="C108" s="5" t="n">
        <v>342.6666666666667</v>
      </c>
      <c r="D108" s="7" t="n"/>
      <c r="E108" s="7" t="n"/>
      <c r="F108" s="9" t="n"/>
      <c r="G108" s="9" t="n"/>
      <c r="H108" s="9" t="n"/>
    </row>
    <row r="109" ht="18.75" customHeight="1">
      <c r="A109" s="7" t="inlineStr">
        <is>
          <t>Before Pause</t>
        </is>
      </c>
      <c r="B109" s="7" t="inlineStr">
        <is>
          <t>Clients</t>
        </is>
      </c>
      <c r="C109" s="5" t="n">
        <v>73.3</v>
      </c>
      <c r="D109" s="7" t="n"/>
      <c r="E109" s="7" t="n"/>
      <c r="F109" s="9" t="n"/>
      <c r="G109" s="9" t="n"/>
      <c r="H109" s="9" t="n"/>
    </row>
    <row r="110" ht="18.75" customHeight="1">
      <c r="A110" s="7" t="inlineStr">
        <is>
          <t>Before Pause</t>
        </is>
      </c>
      <c r="B110" s="7" t="inlineStr">
        <is>
          <t>Clients</t>
        </is>
      </c>
      <c r="C110" s="5" t="n">
        <v>416.25</v>
      </c>
      <c r="D110" s="7" t="n"/>
      <c r="E110" s="7" t="n"/>
      <c r="F110" s="9" t="n"/>
      <c r="G110" s="9" t="n"/>
      <c r="H110" s="9" t="n"/>
    </row>
    <row r="111" ht="18.75" customHeight="1">
      <c r="A111" s="7" t="inlineStr">
        <is>
          <t>Before Pause</t>
        </is>
      </c>
      <c r="B111" s="7" t="inlineStr">
        <is>
          <t>ICD</t>
        </is>
      </c>
      <c r="C111" s="5" t="n">
        <v>277</v>
      </c>
      <c r="D111" s="7" t="n"/>
      <c r="E111" s="7" t="n"/>
      <c r="F111" s="9" t="n"/>
      <c r="G111" s="9" t="n"/>
      <c r="H111" s="9" t="n"/>
    </row>
    <row r="112" ht="18.75" customHeight="1">
      <c r="A112" s="7" t="inlineStr">
        <is>
          <t>Before Pause</t>
        </is>
      </c>
      <c r="B112" s="7" t="inlineStr">
        <is>
          <t>Case People</t>
        </is>
      </c>
      <c r="C112" s="5" t="n">
        <v>179</v>
      </c>
      <c r="D112" s="7" t="n"/>
      <c r="E112" s="7" t="n"/>
      <c r="F112" s="9" t="n"/>
      <c r="G112" s="9" t="n"/>
      <c r="H112" s="9" t="n"/>
    </row>
    <row r="113" ht="18.75" customHeight="1">
      <c r="A113" s="7" t="inlineStr">
        <is>
          <t>Before Pause</t>
        </is>
      </c>
      <c r="B113" s="7" t="inlineStr">
        <is>
          <t>Medications</t>
        </is>
      </c>
      <c r="C113" s="5" t="n">
        <v>914.5</v>
      </c>
      <c r="D113" s="7" t="n"/>
      <c r="E113" s="7" t="n"/>
      <c r="F113" s="9" t="n"/>
      <c r="G113" s="9" t="n"/>
      <c r="H113" s="9" t="n"/>
    </row>
    <row r="114" ht="18.75" customHeight="1">
      <c r="A114" s="7" t="inlineStr">
        <is>
          <t>Before Pause</t>
        </is>
      </c>
      <c r="B114" s="7" t="inlineStr">
        <is>
          <t>Clients</t>
        </is>
      </c>
      <c r="C114" s="5" t="n">
        <v>326</v>
      </c>
      <c r="D114" s="7" t="n"/>
      <c r="E114" s="7" t="n"/>
      <c r="F114" s="9" t="n"/>
      <c r="G114" s="9" t="n"/>
      <c r="H114" s="9" t="n"/>
    </row>
    <row r="115" ht="18.75" customHeight="1">
      <c r="A115" s="7" t="inlineStr">
        <is>
          <t>Before Pause</t>
        </is>
      </c>
      <c r="B115" s="7" t="inlineStr">
        <is>
          <t>Medications</t>
        </is>
      </c>
      <c r="C115" s="5" t="n">
        <v>3246.5</v>
      </c>
      <c r="D115" s="7" t="n"/>
      <c r="E115" s="7" t="n"/>
      <c r="F115" s="9" t="n"/>
      <c r="G115" s="9" t="n"/>
      <c r="H115" s="9" t="n"/>
    </row>
    <row r="116" ht="18.75" customHeight="1">
      <c r="A116" s="7" t="inlineStr">
        <is>
          <t>Before Pause</t>
        </is>
      </c>
      <c r="B116" s="7" t="inlineStr">
        <is>
          <t>ICD</t>
        </is>
      </c>
      <c r="C116" s="5" t="n">
        <v>309.4545454545454</v>
      </c>
      <c r="D116" s="7" t="n"/>
      <c r="E116" s="7" t="n"/>
      <c r="F116" s="9" t="n"/>
      <c r="G116" s="9" t="n"/>
      <c r="H116" s="9" t="n"/>
    </row>
    <row r="117" ht="18.75" customHeight="1">
      <c r="A117" s="7" t="inlineStr">
        <is>
          <t>Before Pause</t>
        </is>
      </c>
      <c r="B117" s="7" t="inlineStr">
        <is>
          <t>Case People</t>
        </is>
      </c>
      <c r="C117" s="5" t="n">
        <v>215.6428571428571</v>
      </c>
      <c r="D117" s="7" t="n"/>
      <c r="E117" s="7" t="n"/>
      <c r="F117" s="9" t="n"/>
      <c r="G117" s="9" t="n"/>
      <c r="H117" s="9" t="n"/>
    </row>
    <row r="118" ht="18.75" customHeight="1">
      <c r="A118" s="7" t="inlineStr">
        <is>
          <t>Before Pause</t>
        </is>
      </c>
      <c r="B118" s="7" t="inlineStr">
        <is>
          <t>ICD</t>
        </is>
      </c>
      <c r="C118" s="5" t="n">
        <v>189.1111111111111</v>
      </c>
      <c r="D118" s="7" t="n"/>
      <c r="E118" s="7" t="n"/>
      <c r="F118" s="9" t="n"/>
      <c r="G118" s="9" t="n"/>
      <c r="H118" s="9" t="n"/>
    </row>
    <row r="119" ht="18.75" customHeight="1">
      <c r="A119" s="7" t="inlineStr">
        <is>
          <t>Before Pause</t>
        </is>
      </c>
      <c r="B119" s="7" t="inlineStr">
        <is>
          <t>Case People</t>
        </is>
      </c>
      <c r="C119" s="5" t="n">
        <v>137.2272727272727</v>
      </c>
      <c r="D119" s="7" t="n"/>
      <c r="E119" s="7" t="n"/>
      <c r="F119" s="9" t="n"/>
      <c r="G119" s="9" t="n"/>
      <c r="H119" s="9" t="n"/>
    </row>
    <row r="120" ht="18.75" customHeight="1">
      <c r="A120" s="7" t="inlineStr">
        <is>
          <t>Before Pause</t>
        </is>
      </c>
      <c r="B120" s="7" t="inlineStr">
        <is>
          <t>Clients</t>
        </is>
      </c>
      <c r="C120" s="5" t="n">
        <v>311</v>
      </c>
      <c r="D120" s="7" t="n"/>
      <c r="E120" s="7" t="n"/>
      <c r="F120" s="9" t="n"/>
      <c r="G120" s="9" t="n"/>
      <c r="H120" s="9" t="n"/>
    </row>
    <row r="121" ht="18.75" customHeight="1">
      <c r="A121" s="7" t="inlineStr">
        <is>
          <t>Before Pause</t>
        </is>
      </c>
      <c r="B121" s="7" t="inlineStr">
        <is>
          <t>Medications</t>
        </is>
      </c>
      <c r="C121" s="5" t="n">
        <v>723.6666666666666</v>
      </c>
      <c r="D121" s="7" t="n"/>
      <c r="E121" s="7" t="n"/>
      <c r="F121" s="9" t="n"/>
      <c r="G121" s="9" t="n"/>
      <c r="H121" s="9" t="n"/>
    </row>
    <row r="122" ht="18.75" customHeight="1">
      <c r="A122" s="7" t="inlineStr">
        <is>
          <t>Before Pause</t>
        </is>
      </c>
      <c r="B122" s="7" t="inlineStr">
        <is>
          <t>Clients</t>
        </is>
      </c>
      <c r="C122" s="5" t="n">
        <v>70</v>
      </c>
      <c r="D122" s="7" t="n"/>
      <c r="E122" s="7" t="n"/>
      <c r="F122" s="9" t="n"/>
      <c r="G122" s="9" t="n"/>
      <c r="H122" s="9" t="n"/>
    </row>
    <row r="123" ht="18.75" customHeight="1">
      <c r="A123" s="7" t="inlineStr">
        <is>
          <t>Before Pause</t>
        </is>
      </c>
      <c r="B123" s="7" t="inlineStr">
        <is>
          <t>Placements</t>
        </is>
      </c>
      <c r="C123" s="5" t="n">
        <v>30.33333333333333</v>
      </c>
      <c r="D123" s="7" t="n"/>
      <c r="E123" s="7" t="n"/>
      <c r="F123" s="9" t="n"/>
      <c r="G123" s="9" t="n"/>
      <c r="H123" s="9" t="n"/>
    </row>
    <row r="124" ht="18.75" customHeight="1">
      <c r="A124" s="7" t="inlineStr">
        <is>
          <t>Before Pause</t>
        </is>
      </c>
      <c r="B124" s="7" t="inlineStr">
        <is>
          <t>Clients</t>
        </is>
      </c>
      <c r="C124" s="5" t="n">
        <v>37.75</v>
      </c>
      <c r="D124" s="7" t="n"/>
      <c r="E124" s="7" t="n"/>
      <c r="F124" s="9" t="n"/>
      <c r="G124" s="9" t="n"/>
      <c r="H124" s="9" t="n"/>
    </row>
    <row r="125" ht="18.75" customHeight="1">
      <c r="A125" s="7" t="inlineStr">
        <is>
          <t>Before Pause</t>
        </is>
      </c>
      <c r="B125" s="7" t="inlineStr">
        <is>
          <t>Placements</t>
        </is>
      </c>
      <c r="C125" s="5" t="n">
        <v>75.5</v>
      </c>
      <c r="D125" s="7" t="n"/>
      <c r="E125" s="7" t="n"/>
      <c r="F125" s="9" t="n"/>
      <c r="G125" s="9" t="n"/>
      <c r="H125" s="9" t="n"/>
    </row>
    <row r="126" ht="18.75" customHeight="1">
      <c r="A126" s="7" t="inlineStr">
        <is>
          <t>Before Pause</t>
        </is>
      </c>
      <c r="B126" s="7" t="inlineStr">
        <is>
          <t>Staff Training</t>
        </is>
      </c>
      <c r="C126" s="5" t="n">
        <v>175.6666666666667</v>
      </c>
      <c r="D126" s="7" t="n"/>
      <c r="E126" s="7" t="n"/>
      <c r="F126" s="9" t="n"/>
      <c r="G126" s="9" t="n"/>
      <c r="H126" s="9" t="n"/>
    </row>
    <row r="127" ht="18.75" customHeight="1">
      <c r="A127" s="7" t="inlineStr">
        <is>
          <t>Before Pause</t>
        </is>
      </c>
      <c r="B127" s="7" t="inlineStr">
        <is>
          <t>Clients</t>
        </is>
      </c>
      <c r="C127" s="5" t="n">
        <v>38.22222222222222</v>
      </c>
      <c r="D127" s="7" t="n"/>
      <c r="E127" s="7" t="n"/>
      <c r="F127" s="9" t="n"/>
      <c r="G127" s="9" t="n"/>
      <c r="H127" s="9" t="n"/>
    </row>
    <row r="128" ht="18.75" customHeight="1">
      <c r="A128" s="7" t="inlineStr">
        <is>
          <t>Before Pause</t>
        </is>
      </c>
      <c r="B128" s="7" t="inlineStr">
        <is>
          <t>Placements</t>
        </is>
      </c>
      <c r="C128" s="5" t="n">
        <v>60.2</v>
      </c>
      <c r="D128" s="7" t="n"/>
      <c r="E128" s="7" t="n"/>
      <c r="F128" s="9" t="n"/>
      <c r="G128" s="9" t="n"/>
      <c r="H128" s="9" t="n"/>
    </row>
    <row r="129" ht="18.75" customHeight="1">
      <c r="A129" s="7" t="inlineStr">
        <is>
          <t>Before Pause</t>
        </is>
      </c>
      <c r="B129" s="7" t="inlineStr">
        <is>
          <t>Medications</t>
        </is>
      </c>
      <c r="C129" s="5" t="n">
        <v>533.3333333333334</v>
      </c>
      <c r="D129" s="7" t="n"/>
      <c r="E129" s="7" t="n"/>
      <c r="F129" s="9" t="n"/>
      <c r="G129" s="9" t="n"/>
      <c r="H129" s="9" t="n"/>
    </row>
    <row r="130" ht="18.75" customHeight="1">
      <c r="A130" s="7" t="inlineStr">
        <is>
          <t>Before Pause</t>
        </is>
      </c>
      <c r="B130" s="7" t="inlineStr">
        <is>
          <t>Goals</t>
        </is>
      </c>
      <c r="C130" s="5" t="n">
        <v>687.25</v>
      </c>
      <c r="D130" s="7" t="n"/>
      <c r="E130" s="7" t="n"/>
      <c r="F130" s="9" t="n"/>
      <c r="G130" s="9" t="n"/>
      <c r="H130" s="9" t="n"/>
    </row>
    <row r="131" ht="18.75" customHeight="1">
      <c r="A131" s="7" t="inlineStr">
        <is>
          <t>Before Pause</t>
        </is>
      </c>
      <c r="B131" s="7" t="inlineStr">
        <is>
          <t>ICD</t>
        </is>
      </c>
      <c r="C131" s="5" t="n">
        <v>40</v>
      </c>
      <c r="D131" s="7" t="n"/>
      <c r="E131" s="7" t="n"/>
      <c r="F131" s="9" t="n"/>
      <c r="G131" s="9" t="n"/>
      <c r="H131" s="9" t="n"/>
    </row>
    <row r="132" ht="18.75" customHeight="1">
      <c r="A132" s="7" t="inlineStr">
        <is>
          <t>Before Pause</t>
        </is>
      </c>
      <c r="B132" s="7" t="inlineStr">
        <is>
          <t>Staff Training</t>
        </is>
      </c>
      <c r="C132" s="5" t="n">
        <v>548.3571428571429</v>
      </c>
      <c r="D132" s="7" t="n"/>
      <c r="E132" s="7" t="n"/>
      <c r="F132" s="9" t="n"/>
      <c r="G132" s="9" t="n"/>
      <c r="H132" s="9" t="n"/>
    </row>
    <row r="133" ht="18.75" customHeight="1">
      <c r="A133" s="7" t="inlineStr">
        <is>
          <t>Before Pause</t>
        </is>
      </c>
      <c r="B133" s="7" t="inlineStr">
        <is>
          <t>Clients</t>
        </is>
      </c>
      <c r="C133" s="5" t="n">
        <v>14.07142857142857</v>
      </c>
      <c r="D133" s="7" t="n"/>
      <c r="E133" s="7" t="n"/>
      <c r="F133" s="9" t="n"/>
      <c r="G133" s="9" t="n"/>
      <c r="H133" s="9" t="n"/>
    </row>
    <row r="134" ht="18.75" customHeight="1">
      <c r="A134" s="7" t="inlineStr">
        <is>
          <t>Before Pause</t>
        </is>
      </c>
      <c r="B134" s="7" t="inlineStr">
        <is>
          <t>Medications</t>
        </is>
      </c>
      <c r="C134" s="5" t="n">
        <v>114.6666666666667</v>
      </c>
      <c r="D134" s="7" t="n"/>
      <c r="E134" s="7" t="n"/>
      <c r="F134" s="9" t="n"/>
      <c r="G134" s="9" t="n"/>
      <c r="H134" s="9" t="n"/>
    </row>
    <row r="135" ht="18.75" customHeight="1">
      <c r="A135" s="7" t="inlineStr">
        <is>
          <t>Before Pause</t>
        </is>
      </c>
      <c r="B135" s="7" t="inlineStr">
        <is>
          <t>Staff Training</t>
        </is>
      </c>
      <c r="C135" s="5" t="n">
        <v>340.1428571428572</v>
      </c>
      <c r="D135" s="7" t="n"/>
      <c r="E135" s="7" t="n"/>
      <c r="F135" s="9" t="n"/>
      <c r="G135" s="9" t="n"/>
      <c r="H135" s="9" t="n"/>
    </row>
    <row r="136" ht="18.75" customHeight="1">
      <c r="A136" s="7" t="inlineStr">
        <is>
          <t>Before Pause</t>
        </is>
      </c>
      <c r="B136" s="7" t="inlineStr">
        <is>
          <t>Clients</t>
        </is>
      </c>
      <c r="C136" s="5" t="n">
        <v>201.25</v>
      </c>
      <c r="D136" s="7" t="n"/>
      <c r="E136" s="7" t="n"/>
      <c r="F136" s="9" t="n"/>
      <c r="G136" s="9" t="n"/>
      <c r="H136" s="9" t="n"/>
    </row>
    <row r="137" ht="18.75" customHeight="1">
      <c r="A137" s="7" t="inlineStr">
        <is>
          <t>Before Pause</t>
        </is>
      </c>
      <c r="B137" s="7" t="inlineStr">
        <is>
          <t>Assign Staff &gt; Clients</t>
        </is>
      </c>
      <c r="C137" s="5" t="n">
        <v>33.2</v>
      </c>
      <c r="D137" s="7" t="n"/>
      <c r="E137" s="7" t="n"/>
      <c r="F137" s="9" t="n"/>
      <c r="G137" s="9" t="n"/>
      <c r="H137" s="9" t="n"/>
    </row>
    <row r="138" ht="18.75" customHeight="1">
      <c r="A138" s="7" t="inlineStr">
        <is>
          <t>Before Pause</t>
        </is>
      </c>
      <c r="B138" s="7" t="inlineStr">
        <is>
          <t>Placements</t>
        </is>
      </c>
      <c r="C138" s="5" t="n">
        <v>54.57142857142857</v>
      </c>
      <c r="D138" s="7" t="n"/>
      <c r="E138" s="7" t="n"/>
      <c r="F138" s="9" t="n"/>
      <c r="G138" s="9" t="n"/>
      <c r="H138" s="9" t="n"/>
    </row>
    <row r="139" ht="18.75" customHeight="1">
      <c r="A139" s="7" t="inlineStr">
        <is>
          <t>Before Pause</t>
        </is>
      </c>
      <c r="B139" s="7" t="inlineStr">
        <is>
          <t>Medications</t>
        </is>
      </c>
      <c r="C139" s="5" t="n">
        <v>89</v>
      </c>
      <c r="D139" s="7" t="n"/>
      <c r="E139" s="7" t="n"/>
      <c r="F139" s="9" t="n"/>
      <c r="G139" s="9" t="n"/>
      <c r="H139" s="9" t="n"/>
    </row>
    <row r="140" ht="18.75" customHeight="1">
      <c r="A140" s="7" t="inlineStr">
        <is>
          <t>Before Pause</t>
        </is>
      </c>
      <c r="B140" s="7" t="inlineStr">
        <is>
          <t>Case People</t>
        </is>
      </c>
      <c r="C140" s="5" t="n">
        <v>118.5</v>
      </c>
      <c r="D140" s="7" t="n"/>
      <c r="E140" s="7" t="n"/>
      <c r="F140" s="9" t="n"/>
      <c r="G140" s="9" t="n"/>
      <c r="H140" s="9" t="n"/>
    </row>
    <row r="141" ht="18.75" customHeight="1">
      <c r="A141" s="7" t="inlineStr">
        <is>
          <t>Before Pause</t>
        </is>
      </c>
      <c r="B141" s="7" t="inlineStr">
        <is>
          <t>Professionals to Add…</t>
        </is>
      </c>
      <c r="C141" s="5" t="n">
        <v>76</v>
      </c>
      <c r="D141" s="7" t="n"/>
      <c r="E141" s="7" t="n"/>
      <c r="F141" s="9" t="n"/>
      <c r="G141" s="9" t="n"/>
      <c r="H141" s="9" t="n"/>
    </row>
    <row r="142" ht="18.75" customHeight="1">
      <c r="A142" s="7" t="inlineStr">
        <is>
          <t>Before Pause</t>
        </is>
      </c>
      <c r="B142" s="7" t="inlineStr">
        <is>
          <t>Clients</t>
        </is>
      </c>
      <c r="C142" s="5" t="n">
        <v>43.11111111111111</v>
      </c>
      <c r="D142" s="7" t="n"/>
      <c r="E142" s="7" t="n"/>
      <c r="F142" s="9" t="n"/>
      <c r="G142" s="9" t="n"/>
      <c r="H142" s="9" t="n"/>
    </row>
    <row r="143" ht="18.75" customHeight="1">
      <c r="A143" s="7" t="inlineStr">
        <is>
          <t>Before Pause</t>
        </is>
      </c>
      <c r="B143" s="7" t="inlineStr">
        <is>
          <t>Clients</t>
        </is>
      </c>
      <c r="C143" s="5" t="n">
        <v>5.479166666666667</v>
      </c>
      <c r="D143" s="7" t="n"/>
      <c r="E143" s="7" t="n"/>
      <c r="F143" s="9" t="n"/>
      <c r="G143" s="9" t="n"/>
      <c r="H143" s="9" t="n"/>
    </row>
    <row r="144" ht="18.75" customHeight="1">
      <c r="A144" s="7" t="inlineStr">
        <is>
          <t>Before Pause</t>
        </is>
      </c>
      <c r="B144" s="7" t="inlineStr">
        <is>
          <t>Assign Staff &gt; Clients</t>
        </is>
      </c>
      <c r="C144" s="5" t="n">
        <v>3.181818181818182</v>
      </c>
      <c r="D144" s="7" t="n"/>
      <c r="E144" s="7" t="n"/>
      <c r="F144" s="9" t="n"/>
      <c r="G144" s="9" t="n"/>
      <c r="H144" s="9" t="n"/>
    </row>
    <row r="145" ht="18.75" customHeight="1">
      <c r="A145" s="7" t="inlineStr">
        <is>
          <t>Before Pause</t>
        </is>
      </c>
      <c r="B145" s="7" t="inlineStr">
        <is>
          <t>Placements</t>
        </is>
      </c>
      <c r="C145" s="5" t="n">
        <v>20.07692307692308</v>
      </c>
      <c r="D145" s="7" t="n"/>
      <c r="E145" s="7" t="n"/>
      <c r="F145" s="9" t="n"/>
      <c r="G145" s="9" t="n"/>
      <c r="H145" s="9" t="n"/>
    </row>
    <row r="146" ht="18.75" customHeight="1">
      <c r="A146" s="7" t="inlineStr">
        <is>
          <t>Before Pause</t>
        </is>
      </c>
      <c r="B146" s="7" t="inlineStr">
        <is>
          <t>Clients</t>
        </is>
      </c>
      <c r="C146" s="5" t="n">
        <v>37.33333333333334</v>
      </c>
      <c r="D146" s="7" t="n"/>
      <c r="E146" s="7" t="n"/>
      <c r="F146" s="9" t="n"/>
      <c r="G146" s="9" t="n"/>
      <c r="H146" s="9" t="n"/>
    </row>
    <row r="147" ht="18.75" customHeight="1">
      <c r="A147" s="7" t="inlineStr">
        <is>
          <t>Before Pause</t>
        </is>
      </c>
      <c r="B147" s="7" t="inlineStr">
        <is>
          <t>Placements</t>
        </is>
      </c>
      <c r="C147" s="5" t="n">
        <v>59.5</v>
      </c>
      <c r="D147" s="7" t="n"/>
      <c r="E147" s="7" t="n"/>
      <c r="F147" s="9" t="n"/>
      <c r="G147" s="9" t="n"/>
      <c r="H147" s="9" t="n"/>
    </row>
    <row r="148" ht="18.75" customHeight="1">
      <c r="A148" s="7" t="inlineStr">
        <is>
          <t>Before Pause</t>
        </is>
      </c>
      <c r="B148" s="7" t="inlineStr">
        <is>
          <t>ICD</t>
        </is>
      </c>
      <c r="C148" s="5" t="n">
        <v>14.5</v>
      </c>
      <c r="D148" s="7" t="n"/>
      <c r="E148" s="7" t="n"/>
      <c r="F148" s="9" t="n"/>
      <c r="G148" s="9" t="n"/>
      <c r="H148" s="9" t="n"/>
    </row>
    <row r="149" ht="18.75" customHeight="1">
      <c r="A149" s="7" t="inlineStr">
        <is>
          <t>Before Pause</t>
        </is>
      </c>
      <c r="B149" s="7" t="inlineStr">
        <is>
          <t>Clients</t>
        </is>
      </c>
      <c r="C149" s="5" t="n">
        <v>37.325</v>
      </c>
      <c r="D149" s="7" t="n"/>
      <c r="E149" s="7" t="n"/>
      <c r="F149" s="9" t="n"/>
      <c r="G149" s="9" t="n"/>
      <c r="H149" s="9" t="n"/>
    </row>
    <row r="150" ht="18.75" customHeight="1">
      <c r="A150" s="7" t="inlineStr">
        <is>
          <t>Before Pause</t>
        </is>
      </c>
      <c r="B150" s="7" t="inlineStr">
        <is>
          <t>Placements</t>
        </is>
      </c>
      <c r="C150" s="5" t="n">
        <v>59.33962264150944</v>
      </c>
      <c r="D150" s="7" t="n"/>
      <c r="E150" s="7" t="n"/>
      <c r="F150" s="9" t="n"/>
      <c r="G150" s="9" t="n"/>
      <c r="H150" s="9" t="n"/>
    </row>
    <row r="151" ht="18.75" customHeight="1">
      <c r="A151" s="7" t="inlineStr">
        <is>
          <t>Before Pause</t>
        </is>
      </c>
      <c r="B151" s="7" t="inlineStr">
        <is>
          <t>Families</t>
        </is>
      </c>
      <c r="C151" s="5" t="n">
        <v>226</v>
      </c>
      <c r="D151" s="7" t="n"/>
      <c r="E151" s="7" t="n"/>
      <c r="F151" s="9" t="n"/>
      <c r="G151" s="9" t="n"/>
      <c r="H151" s="9" t="n"/>
    </row>
    <row r="152" ht="18.75" customHeight="1">
      <c r="A152" s="7" t="inlineStr">
        <is>
          <t>Before Pause</t>
        </is>
      </c>
      <c r="B152" s="7" t="inlineStr">
        <is>
          <t>Clients</t>
        </is>
      </c>
      <c r="C152" s="5" t="n">
        <v>39.08333333333334</v>
      </c>
      <c r="D152" s="7" t="n"/>
      <c r="E152" s="7" t="n"/>
      <c r="F152" s="9" t="n"/>
      <c r="G152" s="9" t="n"/>
      <c r="H152" s="9" t="n"/>
    </row>
    <row r="153" ht="18.75" customHeight="1">
      <c r="A153" s="7" t="inlineStr">
        <is>
          <t>Before Pause</t>
        </is>
      </c>
      <c r="B153" s="7" t="inlineStr">
        <is>
          <t>Assign Staff &gt; Clients</t>
        </is>
      </c>
      <c r="C153" s="5" t="n">
        <v>18.14285714285714</v>
      </c>
      <c r="D153" s="7" t="n"/>
      <c r="E153" s="7" t="n"/>
      <c r="F153" s="9" t="n"/>
      <c r="G153" s="9" t="n"/>
      <c r="H153" s="9" t="n"/>
    </row>
    <row r="154" ht="18.75" customHeight="1">
      <c r="A154" s="7" t="inlineStr">
        <is>
          <t>Before Pause</t>
        </is>
      </c>
      <c r="B154" s="7" t="inlineStr">
        <is>
          <t>Placements</t>
        </is>
      </c>
      <c r="C154" s="5" t="n">
        <v>67.75</v>
      </c>
      <c r="D154" s="7" t="n"/>
      <c r="E154" s="7" t="n"/>
      <c r="F154" s="9" t="n"/>
      <c r="G154" s="9" t="n"/>
      <c r="H154" s="9" t="n"/>
    </row>
    <row r="155" ht="18.75" customHeight="1">
      <c r="A155" s="7" t="inlineStr">
        <is>
          <t>Before Pause</t>
        </is>
      </c>
      <c r="B155" s="7" t="inlineStr">
        <is>
          <t>Assign Staff &gt; Clients</t>
        </is>
      </c>
      <c r="C155" s="5" t="n">
        <v>28.22222222222222</v>
      </c>
      <c r="D155" s="7" t="n"/>
      <c r="E155" s="7" t="n"/>
      <c r="F155" s="9" t="n"/>
      <c r="G155" s="9" t="n"/>
      <c r="H155" s="9" t="n"/>
    </row>
    <row r="156" ht="18.75" customHeight="1">
      <c r="A156" s="7" t="inlineStr">
        <is>
          <t>Before Pause</t>
        </is>
      </c>
      <c r="B156" s="7" t="inlineStr">
        <is>
          <t>Staff Training</t>
        </is>
      </c>
      <c r="C156" s="5" t="n">
        <v>187.5</v>
      </c>
      <c r="D156" s="7" t="n"/>
      <c r="E156" s="7" t="n"/>
      <c r="F156" s="9" t="n"/>
      <c r="G156" s="9" t="n"/>
      <c r="H156" s="9" t="n"/>
    </row>
    <row r="157" ht="18.75" customHeight="1">
      <c r="A157" s="7" t="inlineStr">
        <is>
          <t>Before Pause</t>
        </is>
      </c>
      <c r="B157" s="7" t="inlineStr">
        <is>
          <t>Families</t>
        </is>
      </c>
      <c r="C157" s="5" t="n">
        <v>42.5</v>
      </c>
      <c r="D157" s="7" t="n"/>
      <c r="E157" s="7" t="n"/>
      <c r="F157" s="9" t="n"/>
      <c r="G157" s="9" t="n"/>
      <c r="H157" s="9" t="n"/>
    </row>
    <row r="158" ht="18.75" customHeight="1">
      <c r="A158" s="7" t="inlineStr">
        <is>
          <t>Before Pause</t>
        </is>
      </c>
      <c r="B158" s="7" t="inlineStr">
        <is>
          <t>Assign Staff &gt; Families</t>
        </is>
      </c>
      <c r="C158" s="5" t="n">
        <v>28.22222222222222</v>
      </c>
      <c r="D158" s="7" t="n"/>
      <c r="E158" s="7" t="n"/>
      <c r="F158" s="9" t="n"/>
      <c r="G158" s="9" t="n"/>
      <c r="H158" s="9" t="n"/>
    </row>
    <row r="159" ht="18.75" customHeight="1">
      <c r="A159" s="7" t="inlineStr">
        <is>
          <t>Before Pause</t>
        </is>
      </c>
      <c r="B159" s="7" t="inlineStr">
        <is>
          <t>Placements</t>
        </is>
      </c>
      <c r="C159" s="5" t="n">
        <v>60.22222222222222</v>
      </c>
      <c r="D159" s="7" t="n"/>
      <c r="E159" s="7" t="n"/>
      <c r="F159" s="9" t="n"/>
      <c r="G159" s="9" t="n"/>
      <c r="H159" s="9" t="n"/>
    </row>
    <row r="160" ht="18.75" customHeight="1">
      <c r="A160" s="7" t="inlineStr">
        <is>
          <t>Before Pause</t>
        </is>
      </c>
      <c r="B160" s="7" t="inlineStr">
        <is>
          <t>Clients</t>
        </is>
      </c>
      <c r="C160" s="5" t="n">
        <v>90</v>
      </c>
      <c r="D160" s="7" t="n"/>
      <c r="E160" s="7" t="n"/>
      <c r="F160" s="9" t="n"/>
      <c r="G160" s="9" t="n"/>
      <c r="H160" s="9" t="n"/>
    </row>
    <row r="161" ht="18.75" customHeight="1">
      <c r="A161" s="7" t="inlineStr">
        <is>
          <t>Before Pause</t>
        </is>
      </c>
      <c r="B161" s="7" t="inlineStr">
        <is>
          <t>Clients</t>
        </is>
      </c>
      <c r="C161" s="5" t="n">
        <v>138.3157894736842</v>
      </c>
      <c r="D161" s="7" t="n"/>
      <c r="E161" s="7" t="n"/>
      <c r="F161" s="9" t="n"/>
      <c r="G161" s="9" t="n"/>
      <c r="H161" s="9" t="n"/>
    </row>
    <row r="162" ht="18.75" customHeight="1">
      <c r="A162" s="7" t="inlineStr">
        <is>
          <t>Before Pause</t>
        </is>
      </c>
      <c r="B162" s="7" t="inlineStr">
        <is>
          <t>Homes</t>
        </is>
      </c>
      <c r="C162" s="5" t="n">
        <v>186.5</v>
      </c>
      <c r="D162" s="7" t="n"/>
      <c r="E162" s="7" t="n"/>
      <c r="F162" s="9" t="n"/>
      <c r="G162" s="9" t="n"/>
      <c r="H162" s="9" t="n"/>
    </row>
    <row r="163" ht="18.75" customHeight="1">
      <c r="A163" s="7" t="inlineStr">
        <is>
          <t>Before Pause</t>
        </is>
      </c>
      <c r="B163" s="7" t="inlineStr">
        <is>
          <t>Placements</t>
        </is>
      </c>
      <c r="C163" s="5" t="n">
        <v>55.71428571428572</v>
      </c>
      <c r="D163" s="7" t="n"/>
      <c r="E163" s="7" t="n"/>
      <c r="F163" s="9" t="n"/>
      <c r="G163" s="9" t="n"/>
      <c r="H163" s="9" t="n"/>
    </row>
    <row r="164" ht="18.75" customHeight="1">
      <c r="A164" s="7" t="inlineStr">
        <is>
          <t>Before Pause</t>
        </is>
      </c>
      <c r="B164" s="7" t="inlineStr">
        <is>
          <t>Medications</t>
        </is>
      </c>
      <c r="C164" s="5" t="n">
        <v>224.5</v>
      </c>
      <c r="D164" s="7" t="n"/>
      <c r="E164" s="7" t="n"/>
      <c r="F164" s="9" t="n"/>
      <c r="G164" s="9" t="n"/>
      <c r="H164" s="9" t="n"/>
    </row>
    <row r="165" ht="18.75" customHeight="1">
      <c r="A165" s="7" t="inlineStr">
        <is>
          <t>Before Pause</t>
        </is>
      </c>
      <c r="B165" s="7" t="inlineStr">
        <is>
          <t>ICD</t>
        </is>
      </c>
      <c r="C165" s="5" t="n">
        <v>30.92857142857143</v>
      </c>
      <c r="D165" s="7" t="n"/>
      <c r="E165" s="7" t="n"/>
      <c r="F165" s="9" t="n"/>
      <c r="G165" s="9" t="n"/>
      <c r="H165" s="9" t="n"/>
    </row>
    <row r="166" ht="18.75" customHeight="1">
      <c r="A166" s="7" t="inlineStr">
        <is>
          <t>Before Pause</t>
        </is>
      </c>
      <c r="B166" s="7" t="inlineStr">
        <is>
          <t>Case People</t>
        </is>
      </c>
      <c r="C166" s="5" t="n">
        <v>154</v>
      </c>
      <c r="D166" s="7" t="n"/>
      <c r="E166" s="7" t="n"/>
      <c r="F166" s="9" t="n"/>
      <c r="G166" s="9" t="n"/>
      <c r="H166" s="9" t="n"/>
    </row>
    <row r="167" ht="18.75" customHeight="1">
      <c r="A167" s="7" t="inlineStr">
        <is>
          <t>Before Pause</t>
        </is>
      </c>
      <c r="B167" s="7" t="inlineStr">
        <is>
          <t>Clients</t>
        </is>
      </c>
      <c r="C167" s="5" t="n">
        <v>95</v>
      </c>
      <c r="D167" s="7" t="n"/>
      <c r="E167" s="7" t="n"/>
      <c r="F167" s="9" t="n"/>
      <c r="G167" s="9" t="n"/>
      <c r="H167" s="9" t="n"/>
    </row>
    <row r="168" ht="18.75" customHeight="1">
      <c r="A168" s="7" t="inlineStr">
        <is>
          <t>Before Pause</t>
        </is>
      </c>
      <c r="B168" s="7" t="inlineStr">
        <is>
          <t>Placements</t>
        </is>
      </c>
      <c r="C168" s="5" t="n">
        <v>39</v>
      </c>
      <c r="D168" s="7" t="n"/>
      <c r="E168" s="7" t="n"/>
      <c r="F168" s="9" t="n"/>
      <c r="G168" s="9" t="n"/>
      <c r="H168" s="9" t="n"/>
    </row>
    <row r="169" ht="18.75" customHeight="1">
      <c r="A169" s="7" t="inlineStr">
        <is>
          <t>Before Pause</t>
        </is>
      </c>
      <c r="B169" s="7" t="inlineStr">
        <is>
          <t>Medications</t>
        </is>
      </c>
      <c r="C169" s="5" t="n">
        <v>179.6</v>
      </c>
      <c r="D169" s="7" t="n"/>
      <c r="E169" s="7" t="n"/>
      <c r="F169" s="9" t="n"/>
      <c r="G169" s="9" t="n"/>
      <c r="H169" s="9" t="n"/>
    </row>
    <row r="170" ht="18.75" customHeight="1">
      <c r="A170" s="7" t="inlineStr">
        <is>
          <t>Before Pause</t>
        </is>
      </c>
      <c r="B170" s="7" t="inlineStr">
        <is>
          <t>ICD</t>
        </is>
      </c>
      <c r="C170" s="5" t="n">
        <v>21.65</v>
      </c>
      <c r="D170" s="7" t="n"/>
      <c r="E170" s="7" t="n"/>
      <c r="F170" s="9" t="n"/>
      <c r="G170" s="9" t="n"/>
      <c r="H170" s="9" t="n"/>
    </row>
    <row r="171" ht="18.75" customHeight="1">
      <c r="A171" s="7" t="inlineStr">
        <is>
          <t>Before Pause</t>
        </is>
      </c>
      <c r="B171" s="7" t="inlineStr">
        <is>
          <t>Case People</t>
        </is>
      </c>
      <c r="C171" s="5" t="n">
        <v>231</v>
      </c>
      <c r="D171" s="7" t="n"/>
      <c r="E171" s="7" t="n"/>
      <c r="F171" s="9" t="n"/>
      <c r="G171" s="9" t="n"/>
      <c r="H171" s="9" t="n"/>
    </row>
    <row r="172" ht="18.75" customHeight="1">
      <c r="A172" s="7" t="inlineStr">
        <is>
          <t>Before Pause</t>
        </is>
      </c>
      <c r="B172" s="7" t="inlineStr">
        <is>
          <t>Clients</t>
        </is>
      </c>
      <c r="C172" s="5" t="n">
        <v>37.7</v>
      </c>
      <c r="D172" s="7" t="n"/>
      <c r="E172" s="7" t="n"/>
      <c r="F172" s="9" t="n"/>
      <c r="G172" s="9" t="n"/>
      <c r="H172" s="9" t="n"/>
    </row>
    <row r="173" ht="18.75" customHeight="1">
      <c r="A173" s="7" t="inlineStr">
        <is>
          <t>Before Pause</t>
        </is>
      </c>
      <c r="B173" s="7" t="inlineStr">
        <is>
          <t>Staff Training</t>
        </is>
      </c>
      <c r="C173" s="5" t="n">
        <v>377.15625</v>
      </c>
      <c r="D173" s="7" t="n"/>
      <c r="E173" s="7" t="n"/>
      <c r="F173" s="9" t="n"/>
      <c r="G173" s="9" t="n"/>
      <c r="H173" s="9" t="n"/>
    </row>
    <row r="174" ht="18.75" customHeight="1">
      <c r="A174" s="7" t="inlineStr">
        <is>
          <t>Before Pause</t>
        </is>
      </c>
      <c r="B174" s="7" t="inlineStr">
        <is>
          <t>Placements</t>
        </is>
      </c>
      <c r="C174" s="5" t="n">
        <v>30.16923076923077</v>
      </c>
      <c r="D174" s="7" t="n"/>
      <c r="E174" s="7" t="n"/>
      <c r="F174" s="9" t="n"/>
      <c r="G174" s="9" t="n"/>
      <c r="H174" s="9" t="n"/>
    </row>
    <row r="175" ht="18.75" customHeight="1">
      <c r="A175" s="7" t="inlineStr">
        <is>
          <t>Before Pause</t>
        </is>
      </c>
      <c r="B175" s="7" t="inlineStr">
        <is>
          <t>Medications</t>
        </is>
      </c>
      <c r="C175" s="5" t="n">
        <v>249.8</v>
      </c>
      <c r="D175" s="7" t="n"/>
      <c r="E175" s="7" t="n"/>
      <c r="F175" s="9" t="n"/>
      <c r="G175" s="9" t="n"/>
      <c r="H175" s="9" t="n"/>
    </row>
    <row r="176" ht="18.75" customHeight="1">
      <c r="A176" s="7" t="inlineStr">
        <is>
          <t>Before Pause</t>
        </is>
      </c>
      <c r="B176" s="7" t="inlineStr">
        <is>
          <t>ICD</t>
        </is>
      </c>
      <c r="C176" s="5" t="n">
        <v>16.84210526315789</v>
      </c>
      <c r="D176" s="7" t="n"/>
      <c r="E176" s="7" t="n"/>
      <c r="F176" s="9" t="n"/>
      <c r="G176" s="9" t="n"/>
      <c r="H176" s="9" t="n"/>
    </row>
    <row r="177" ht="18.75" customHeight="1">
      <c r="A177" s="7" t="inlineStr">
        <is>
          <t>Before Pause</t>
        </is>
      </c>
      <c r="B177" s="7" t="inlineStr">
        <is>
          <t>Case People</t>
        </is>
      </c>
      <c r="C177" s="5" t="n">
        <v>372</v>
      </c>
      <c r="D177" s="7" t="n"/>
      <c r="E177" s="7" t="n"/>
      <c r="F177" s="9" t="n"/>
      <c r="G177" s="9" t="n"/>
      <c r="H177" s="9" t="n"/>
    </row>
    <row r="178" ht="18.75" customHeight="1">
      <c r="A178" s="7" t="inlineStr">
        <is>
          <t>Before Pause</t>
        </is>
      </c>
      <c r="B178" s="7" t="inlineStr">
        <is>
          <t>Staff Training</t>
        </is>
      </c>
      <c r="C178" s="5" t="n">
        <v>589.0666666666667</v>
      </c>
      <c r="D178" s="7" t="n"/>
      <c r="E178" s="7" t="n"/>
      <c r="F178" s="9" t="n"/>
      <c r="G178" s="9" t="n"/>
      <c r="H178" s="9" t="n"/>
    </row>
    <row r="179" ht="18.75" customHeight="1">
      <c r="A179" s="7" t="inlineStr">
        <is>
          <t>Before Pause</t>
        </is>
      </c>
      <c r="B179" s="7" t="inlineStr">
        <is>
          <t>Clients</t>
        </is>
      </c>
      <c r="C179" s="5" t="n">
        <v>22.8</v>
      </c>
      <c r="D179" s="7" t="n"/>
      <c r="E179" s="7" t="n"/>
      <c r="F179" s="9" t="n"/>
      <c r="G179" s="9" t="n"/>
      <c r="H179" s="9" t="n"/>
    </row>
    <row r="180" ht="18.75" customHeight="1">
      <c r="A180" s="7" t="inlineStr">
        <is>
          <t>Before Pause</t>
        </is>
      </c>
      <c r="B180" s="7" t="inlineStr">
        <is>
          <t>Placements</t>
        </is>
      </c>
      <c r="C180" s="5" t="n">
        <v>54.58333333333334</v>
      </c>
      <c r="D180" s="7" t="n"/>
      <c r="E180" s="7" t="n"/>
      <c r="F180" s="9" t="n"/>
      <c r="G180" s="9" t="n"/>
      <c r="H180" s="9" t="n"/>
    </row>
    <row r="181" ht="18.75" customHeight="1">
      <c r="A181" s="7" t="inlineStr">
        <is>
          <t>Before Pause</t>
        </is>
      </c>
      <c r="B181" s="7" t="inlineStr">
        <is>
          <t>ICD</t>
        </is>
      </c>
      <c r="C181" s="5" t="n">
        <v>16.33333333333333</v>
      </c>
      <c r="D181" s="7" t="n"/>
      <c r="E181" s="7" t="n"/>
      <c r="F181" s="9" t="n"/>
      <c r="G181" s="9" t="n"/>
      <c r="H181" s="9" t="n"/>
    </row>
    <row r="182" ht="18.75" customHeight="1">
      <c r="A182" s="7" t="inlineStr">
        <is>
          <t>Before Pause</t>
        </is>
      </c>
      <c r="B182" s="7" t="inlineStr">
        <is>
          <t>Clients</t>
        </is>
      </c>
      <c r="C182" s="5" t="n">
        <v>36.64</v>
      </c>
      <c r="D182" s="7" t="n"/>
      <c r="E182" s="7" t="n"/>
      <c r="F182" s="9" t="n"/>
      <c r="G182" s="9" t="n"/>
      <c r="H182" s="9" t="n"/>
    </row>
    <row r="183" ht="18.75" customHeight="1">
      <c r="A183" s="7" t="inlineStr">
        <is>
          <t>Before Pause</t>
        </is>
      </c>
      <c r="B183" s="7" t="inlineStr">
        <is>
          <t>Clients</t>
        </is>
      </c>
      <c r="C183" s="5" t="n">
        <v>314</v>
      </c>
      <c r="D183" s="7" t="n"/>
      <c r="E183" s="7" t="n"/>
      <c r="F183" s="9" t="n"/>
      <c r="G183" s="9" t="n"/>
      <c r="H183" s="9" t="n"/>
    </row>
    <row r="184" ht="18.75" customHeight="1">
      <c r="A184" s="7" t="inlineStr">
        <is>
          <t>Before Pause</t>
        </is>
      </c>
      <c r="B184" s="7" t="inlineStr">
        <is>
          <t>Case People</t>
        </is>
      </c>
      <c r="C184" s="5" t="n">
        <v>1711</v>
      </c>
      <c r="D184" s="7" t="n"/>
      <c r="E184" s="7" t="n"/>
      <c r="F184" s="9" t="n"/>
      <c r="G184" s="9" t="n"/>
      <c r="H184" s="9" t="n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DAD29A8FF6CB4CB28AC24E2E7F783B" ma:contentTypeVersion="4" ma:contentTypeDescription="Create a new document." ma:contentTypeScope="" ma:versionID="3db6daf425066b74cd63a1599d98db4f">
  <xsd:schema xmlns:xsd="http://www.w3.org/2001/XMLSchema" xmlns:xs="http://www.w3.org/2001/XMLSchema" xmlns:p="http://schemas.microsoft.com/office/2006/metadata/properties" xmlns:ns2="6ffffb4c-8678-4a0b-9a84-07c0b827055a" xmlns:ns3="dec8b07a-2503-4715-9d77-f8437303fa7b" targetNamespace="http://schemas.microsoft.com/office/2006/metadata/properties" ma:root="true" ma:fieldsID="8002ea123fec071cc5c8ebdb3a14e561" ns2:_="" ns3:_="">
    <xsd:import namespace="6ffffb4c-8678-4a0b-9a84-07c0b827055a"/>
    <xsd:import namespace="dec8b07a-2503-4715-9d77-f8437303fa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fffb4c-8678-4a0b-9a84-07c0b82705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8b07a-2503-4715-9d77-f8437303fa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03F184-6F91-4FA1-8BC3-C16F23101C5A}"/>
</file>

<file path=customXml/itemProps2.xml><?xml version="1.0" encoding="utf-8"?>
<ds:datastoreItem xmlns:ds="http://schemas.openxmlformats.org/officeDocument/2006/customXml" ds:itemID="{42441A5B-6C06-4996-94E7-48EA5FFD6B99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2023-03-13T17:07:21Z</dcterms:created>
  <dcterms:modified xsi:type="dcterms:W3CDTF">2023-03-14T15:45:09Z</dcterms:modified>
</cp:coreProperties>
</file>