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DATA SCIENCE PRACTICE\"/>
    </mc:Choice>
  </mc:AlternateContent>
  <bookViews>
    <workbookView xWindow="0" yWindow="0" windowWidth="20490" windowHeight="7650"/>
  </bookViews>
  <sheets>
    <sheet name="Overview" sheetId="21" r:id="rId1"/>
    <sheet name="Mobile Payments" sheetId="1" r:id="rId2"/>
    <sheet name="Clean Data" sheetId="7" r:id="rId3"/>
    <sheet name="Pivot Tables" sheetId="8" r:id="rId4"/>
    <sheet name="Visualizations" sheetId="12" r:id="rId5"/>
    <sheet name="Dashboard" sheetId="13" r:id="rId6"/>
    <sheet name="Sheet10" sheetId="15" r:id="rId7"/>
  </sheets>
  <definedNames>
    <definedName name="Slicer_Month">#N/A</definedName>
    <definedName name="Slicer_Month1">#N/A</definedName>
    <definedName name="Slicer_Year">#N/A</definedName>
    <definedName name="Slicer_Year1">#N/A</definedName>
    <definedName name="Slicer_Year2">#N/A</definedName>
    <definedName name="Slicer_Year3">#N/A</definedName>
  </definedNames>
  <calcPr calcId="0"/>
  <pivotCaches>
    <pivotCache cacheId="12" r:id="rId8"/>
    <pivotCache cacheId="16"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15" l="1"/>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 i="7"/>
</calcChain>
</file>

<file path=xl/sharedStrings.xml><?xml version="1.0" encoding="utf-8"?>
<sst xmlns="http://schemas.openxmlformats.org/spreadsheetml/2006/main" count="496" uniqueCount="47">
  <si>
    <t>Year</t>
  </si>
  <si>
    <t>Month</t>
  </si>
  <si>
    <t>Active Agents</t>
  </si>
  <si>
    <t>Total Registered Mobile Money Accounts (Millions)</t>
  </si>
  <si>
    <t>Total Agent Cash in Cash Out (Volume Million)</t>
  </si>
  <si>
    <t>Total Agent Cash in Cash Out (Value KSh billions)</t>
  </si>
  <si>
    <t>February</t>
  </si>
  <si>
    <t>January</t>
  </si>
  <si>
    <t>December</t>
  </si>
  <si>
    <t>November</t>
  </si>
  <si>
    <t>October</t>
  </si>
  <si>
    <t>September</t>
  </si>
  <si>
    <t>August</t>
  </si>
  <si>
    <t>July</t>
  </si>
  <si>
    <t>June</t>
  </si>
  <si>
    <t>May</t>
  </si>
  <si>
    <t>April</t>
  </si>
  <si>
    <t>March</t>
  </si>
  <si>
    <t>Row Labels</t>
  </si>
  <si>
    <t>Grand Total</t>
  </si>
  <si>
    <t>Sum of Active Agents</t>
  </si>
  <si>
    <t>Sum of Total Registered Mobile Money Accounts (Millions)</t>
  </si>
  <si>
    <t>Sum of Total Agent Cash in Cash Out (Volume Million)</t>
  </si>
  <si>
    <t>Sum of Total Agent Cash in Cash Out (Value KSh billions)</t>
  </si>
  <si>
    <t>Average of Total Agent Cash in Cash Out (Value KSh billions)</t>
  </si>
  <si>
    <t>Average of Total Agent Cash in Cash Out (Volume Million)</t>
  </si>
  <si>
    <t>Value Per Transaction</t>
  </si>
  <si>
    <t>Average of Value Per Transaction</t>
  </si>
  <si>
    <t>Chart 1</t>
  </si>
  <si>
    <t>Chart 2</t>
  </si>
  <si>
    <t>Chart 3</t>
  </si>
  <si>
    <t>Chart 4</t>
  </si>
  <si>
    <t>Pivot Table 1- Annual Trends</t>
  </si>
  <si>
    <t>Pivot Table 2- Monthly seasonality across years</t>
  </si>
  <si>
    <t>Pivot table 3- Year Over Year Growth</t>
  </si>
  <si>
    <t>Pivot Table 4- Value Per Transaction</t>
  </si>
  <si>
    <t>Correlation</t>
  </si>
  <si>
    <t>Metric</t>
  </si>
  <si>
    <t>Accounts(M)</t>
  </si>
  <si>
    <t>Volume(M)</t>
  </si>
  <si>
    <t>Value(B)</t>
  </si>
  <si>
    <t>2024 Data</t>
  </si>
  <si>
    <t>2023 Data</t>
  </si>
  <si>
    <t>YoY Change</t>
  </si>
  <si>
    <t xml:space="preserve">                                                                                    Mobile Money Trends In Kenya: 2007-2024</t>
  </si>
  <si>
    <t xml:space="preserve">                                                                                                                                                                                                 Source: CBK Data</t>
  </si>
  <si>
    <t>Transaction value and volume have a strong positive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</si>
</sst>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C00000"/>
      <name val="Calibri"/>
      <family val="2"/>
      <scheme val="minor"/>
    </font>
    <font>
      <sz val="11"/>
      <color theme="9" tint="-0.249977111117893"/>
      <name val="Calibri"/>
      <family val="2"/>
      <scheme val="minor"/>
    </font>
    <font>
      <b/>
      <sz val="12"/>
      <color theme="1"/>
      <name val="Calibri"/>
      <family val="2"/>
      <scheme val="minor"/>
    </font>
    <font>
      <b/>
      <sz val="18"/>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16" fillId="0" borderId="0" xfId="0" applyFont="1"/>
    <xf numFmtId="2" fontId="16" fillId="0" borderId="0" xfId="0" applyNumberFormat="1"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8" fillId="0" borderId="0" xfId="0" applyFont="1" applyAlignment="1">
      <alignment horizontal="center"/>
    </xf>
    <xf numFmtId="0" fontId="18" fillId="0" borderId="0" xfId="0" applyFont="1"/>
    <xf numFmtId="164" fontId="19" fillId="0" borderId="0" xfId="0" applyNumberFormat="1" applyFont="1"/>
    <xf numFmtId="0" fontId="20" fillId="0" borderId="0" xfId="0" applyNumberFormat="1" applyFont="1"/>
    <xf numFmtId="2" fontId="20" fillId="0" borderId="0" xfId="0" applyNumberFormat="1" applyFont="1"/>
    <xf numFmtId="0" fontId="21" fillId="0" borderId="0" xfId="0" applyFont="1" applyAlignment="1"/>
    <xf numFmtId="0" fontId="22" fillId="0" borderId="0" xfId="0" applyFont="1" applyAlignme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strike val="0"/>
        <outline val="0"/>
        <shadow val="0"/>
        <u val="none"/>
        <vertAlign val="baseline"/>
        <sz val="12"/>
        <color theme="1"/>
        <name val="Calibri"/>
        <scheme val="minor"/>
      </font>
    </dxf>
    <dxf>
      <numFmt numFmtId="164" formatCode="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Payments Data Analysis.xlsx]Pivot Tables!PivotTable9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Monthly</a:t>
            </a:r>
            <a:r>
              <a:rPr lang="en-US" b="1" u="sng" baseline="0"/>
              <a:t> Seasonality Across Years</a:t>
            </a:r>
            <a:endParaRPr lang="en-US" b="1"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Tables'!$B$27</c:f>
              <c:strCache>
                <c:ptCount val="1"/>
                <c:pt idx="0">
                  <c:v>Average of Total Agent Cash in Cash Out (Volume Million)</c:v>
                </c:pt>
              </c:strCache>
            </c:strRef>
          </c:tx>
          <c:spPr>
            <a:solidFill>
              <a:schemeClr val="accent1"/>
            </a:solidFill>
            <a:ln>
              <a:noFill/>
            </a:ln>
            <a:effectLst/>
          </c:spPr>
          <c:invertIfNegative val="0"/>
          <c:cat>
            <c:strRef>
              <c:f>'Pivot Tables'!$A$28:$A$40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Tables'!$B$28:$B$40</c:f>
              <c:numCache>
                <c:formatCode>0.00</c:formatCode>
                <c:ptCount val="12"/>
                <c:pt idx="0">
                  <c:v>101.55769588235292</c:v>
                </c:pt>
                <c:pt idx="1">
                  <c:v>98.900105882352946</c:v>
                </c:pt>
                <c:pt idx="2">
                  <c:v>101.48825077777779</c:v>
                </c:pt>
                <c:pt idx="3">
                  <c:v>97.039921666666658</c:v>
                </c:pt>
                <c:pt idx="4">
                  <c:v>100.56434833333333</c:v>
                </c:pt>
                <c:pt idx="5">
                  <c:v>98.717077833333349</c:v>
                </c:pt>
                <c:pt idx="6">
                  <c:v>102.73827099999998</c:v>
                </c:pt>
                <c:pt idx="7">
                  <c:v>103.83074161111112</c:v>
                </c:pt>
                <c:pt idx="8">
                  <c:v>102.88518327777778</c:v>
                </c:pt>
                <c:pt idx="9">
                  <c:v>108.98598100000001</c:v>
                </c:pt>
                <c:pt idx="10">
                  <c:v>111.62452500000001</c:v>
                </c:pt>
                <c:pt idx="11">
                  <c:v>116.66422222222224</c:v>
                </c:pt>
              </c:numCache>
            </c:numRef>
          </c:val>
          <c:extLst>
            <c:ext xmlns:c16="http://schemas.microsoft.com/office/drawing/2014/chart" uri="{C3380CC4-5D6E-409C-BE32-E72D297353CC}">
              <c16:uniqueId val="{00000000-68B5-4034-BB25-A4EA541BA3B2}"/>
            </c:ext>
          </c:extLst>
        </c:ser>
        <c:ser>
          <c:idx val="1"/>
          <c:order val="1"/>
          <c:tx>
            <c:strRef>
              <c:f>'Pivot Tables'!$C$27</c:f>
              <c:strCache>
                <c:ptCount val="1"/>
                <c:pt idx="0">
                  <c:v>Average of Total Agent Cash in Cash Out (Value KSh billions)</c:v>
                </c:pt>
              </c:strCache>
            </c:strRef>
          </c:tx>
          <c:spPr>
            <a:solidFill>
              <a:schemeClr val="accent2"/>
            </a:solidFill>
            <a:ln>
              <a:noFill/>
            </a:ln>
            <a:effectLst/>
          </c:spPr>
          <c:invertIfNegative val="0"/>
          <c:cat>
            <c:strRef>
              <c:f>'Pivot Tables'!$A$28:$A$40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Tables'!$C$28:$C$40</c:f>
              <c:numCache>
                <c:formatCode>0.00</c:formatCode>
                <c:ptCount val="12"/>
                <c:pt idx="0">
                  <c:v>291.46936705882354</c:v>
                </c:pt>
                <c:pt idx="1">
                  <c:v>283.56106999999997</c:v>
                </c:pt>
                <c:pt idx="2">
                  <c:v>285.01007447222219</c:v>
                </c:pt>
                <c:pt idx="3">
                  <c:v>271.22466311111111</c:v>
                </c:pt>
                <c:pt idx="4">
                  <c:v>287.89466716666669</c:v>
                </c:pt>
                <c:pt idx="5">
                  <c:v>279.99166122222221</c:v>
                </c:pt>
                <c:pt idx="6">
                  <c:v>299.45861500000001</c:v>
                </c:pt>
                <c:pt idx="7">
                  <c:v>299.62510611111122</c:v>
                </c:pt>
                <c:pt idx="8">
                  <c:v>297.05133833333338</c:v>
                </c:pt>
                <c:pt idx="9">
                  <c:v>308.52085833333331</c:v>
                </c:pt>
                <c:pt idx="10">
                  <c:v>304.71406944444448</c:v>
                </c:pt>
                <c:pt idx="11">
                  <c:v>332.22779833333328</c:v>
                </c:pt>
              </c:numCache>
            </c:numRef>
          </c:val>
          <c:extLst>
            <c:ext xmlns:c16="http://schemas.microsoft.com/office/drawing/2014/chart" uri="{C3380CC4-5D6E-409C-BE32-E72D297353CC}">
              <c16:uniqueId val="{00000001-68B5-4034-BB25-A4EA541BA3B2}"/>
            </c:ext>
          </c:extLst>
        </c:ser>
        <c:dLbls>
          <c:showLegendKey val="0"/>
          <c:showVal val="0"/>
          <c:showCatName val="0"/>
          <c:showSerName val="0"/>
          <c:showPercent val="0"/>
          <c:showBubbleSize val="0"/>
        </c:dLbls>
        <c:gapWidth val="219"/>
        <c:overlap val="-27"/>
        <c:axId val="269101583"/>
        <c:axId val="269089935"/>
      </c:barChart>
      <c:catAx>
        <c:axId val="26910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89935"/>
        <c:crosses val="autoZero"/>
        <c:auto val="1"/>
        <c:lblAlgn val="ctr"/>
        <c:lblOffset val="100"/>
        <c:noMultiLvlLbl val="0"/>
      </c:catAx>
      <c:valAx>
        <c:axId val="26908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015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Payments Data Analysis.xlsx]Pivot Tables!PivotTable10</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Year-Over-Year</a:t>
            </a:r>
            <a:r>
              <a:rPr lang="en-US" b="1" u="sng" baseline="0"/>
              <a:t> Growth</a:t>
            </a:r>
            <a:endParaRPr lang="en-US" b="1"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percentStacked"/>
        <c:varyColors val="0"/>
        <c:ser>
          <c:idx val="0"/>
          <c:order val="0"/>
          <c:tx>
            <c:strRef>
              <c:f>'Pivot Tables'!$B$45</c:f>
              <c:strCache>
                <c:ptCount val="1"/>
                <c:pt idx="0">
                  <c:v>Sum of Active Agents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Tables'!$A$46:$A$64</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Tables'!$B$46:$B$64</c:f>
              <c:numCache>
                <c:formatCode>0.00%</c:formatCode>
                <c:ptCount val="18"/>
                <c:pt idx="1">
                  <c:v>4.1147699757869249</c:v>
                </c:pt>
                <c:pt idx="2">
                  <c:v>3.7064949820109829</c:v>
                </c:pt>
                <c:pt idx="3">
                  <c:v>0.94751559042446187</c:v>
                </c:pt>
                <c:pt idx="4">
                  <c:v>0.30507122124551961</c:v>
                </c:pt>
                <c:pt idx="5">
                  <c:v>0.49753948011500232</c:v>
                </c:pt>
                <c:pt idx="6">
                  <c:v>0.62474697024951509</c:v>
                </c:pt>
                <c:pt idx="7">
                  <c:v>0.17566730153360213</c:v>
                </c:pt>
                <c:pt idx="8">
                  <c:v>0.11189322000132811</c:v>
                </c:pt>
                <c:pt idx="9">
                  <c:v>0.20916261048733875</c:v>
                </c:pt>
                <c:pt idx="10">
                  <c:v>2.3660282244061005E-2</c:v>
                </c:pt>
                <c:pt idx="11">
                  <c:v>0.21020202812189639</c:v>
                </c:pt>
                <c:pt idx="12">
                  <c:v>0.10351446748900574</c:v>
                </c:pt>
                <c:pt idx="13">
                  <c:v>0.13401934594711365</c:v>
                </c:pt>
                <c:pt idx="14">
                  <c:v>0.18703562595994419</c:v>
                </c:pt>
                <c:pt idx="15">
                  <c:v>2.9937337335826084E-2</c:v>
                </c:pt>
                <c:pt idx="16">
                  <c:v>6.9824775710194492E-2</c:v>
                </c:pt>
                <c:pt idx="17">
                  <c:v>5.0833351517885733E-2</c:v>
                </c:pt>
              </c:numCache>
            </c:numRef>
          </c:val>
          <c:smooth val="0"/>
          <c:extLst>
            <c:ext xmlns:c16="http://schemas.microsoft.com/office/drawing/2014/chart" uri="{C3380CC4-5D6E-409C-BE32-E72D297353CC}">
              <c16:uniqueId val="{00000000-AE55-458D-AAF0-D728CA38EE0C}"/>
            </c:ext>
          </c:extLst>
        </c:ser>
        <c:ser>
          <c:idx val="1"/>
          <c:order val="1"/>
          <c:tx>
            <c:strRef>
              <c:f>'Pivot Tables'!$C$45</c:f>
              <c:strCache>
                <c:ptCount val="1"/>
                <c:pt idx="0">
                  <c:v>Sum of Total Registered Mobile Money Accounts (Millions)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Tables'!$A$46:$A$64</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Tables'!$C$46:$C$64</c:f>
              <c:numCache>
                <c:formatCode>0.00%</c:formatCode>
                <c:ptCount val="18"/>
                <c:pt idx="1">
                  <c:v>6.7430538505768078</c:v>
                </c:pt>
                <c:pt idx="2">
                  <c:v>1.2290666947606579</c:v>
                </c:pt>
                <c:pt idx="3">
                  <c:v>0.74681740211359859</c:v>
                </c:pt>
                <c:pt idx="4">
                  <c:v>0.43524796835369312</c:v>
                </c:pt>
                <c:pt idx="5">
                  <c:v>7.9321581920076614E-2</c:v>
                </c:pt>
                <c:pt idx="6">
                  <c:v>0.19784700445513134</c:v>
                </c:pt>
                <c:pt idx="7">
                  <c:v>0.10072711636162242</c:v>
                </c:pt>
                <c:pt idx="8">
                  <c:v>3.2087478626460234E-2</c:v>
                </c:pt>
                <c:pt idx="9">
                  <c:v>0.20003576378580243</c:v>
                </c:pt>
                <c:pt idx="10">
                  <c:v>8.629833003466196E-2</c:v>
                </c:pt>
                <c:pt idx="11">
                  <c:v>0.21880629430357199</c:v>
                </c:pt>
                <c:pt idx="12">
                  <c:v>0.23291411711165702</c:v>
                </c:pt>
                <c:pt idx="13">
                  <c:v>0.1829835851164261</c:v>
                </c:pt>
                <c:pt idx="14">
                  <c:v>8.7215455067550796E-2</c:v>
                </c:pt>
                <c:pt idx="15">
                  <c:v>4.7061442014021918E-2</c:v>
                </c:pt>
                <c:pt idx="16">
                  <c:v>8.0114314056613845E-2</c:v>
                </c:pt>
                <c:pt idx="17">
                  <c:v>3.4123088024665751E-2</c:v>
                </c:pt>
              </c:numCache>
            </c:numRef>
          </c:val>
          <c:smooth val="0"/>
          <c:extLst>
            <c:ext xmlns:c16="http://schemas.microsoft.com/office/drawing/2014/chart" uri="{C3380CC4-5D6E-409C-BE32-E72D297353CC}">
              <c16:uniqueId val="{00000001-AE55-458D-AAF0-D728CA38EE0C}"/>
            </c:ext>
          </c:extLst>
        </c:ser>
        <c:ser>
          <c:idx val="2"/>
          <c:order val="2"/>
          <c:tx>
            <c:strRef>
              <c:f>'Pivot Tables'!$D$45</c:f>
              <c:strCache>
                <c:ptCount val="1"/>
                <c:pt idx="0">
                  <c:v>Sum of Total Agent Cash in Cash Out (Volume Million)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Tables'!$A$46:$A$64</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Tables'!$D$46:$D$64</c:f>
              <c:numCache>
                <c:formatCode>0.00%</c:formatCode>
                <c:ptCount val="18"/>
                <c:pt idx="1">
                  <c:v>10.469248122925977</c:v>
                </c:pt>
                <c:pt idx="2">
                  <c:v>2.0841243790522879</c:v>
                </c:pt>
                <c:pt idx="3">
                  <c:v>0.60747057887218825</c:v>
                </c:pt>
                <c:pt idx="4">
                  <c:v>0.3920703741116276</c:v>
                </c:pt>
                <c:pt idx="5">
                  <c:v>0.33343325676642538</c:v>
                </c:pt>
                <c:pt idx="6">
                  <c:v>0.26884280593071158</c:v>
                </c:pt>
                <c:pt idx="7">
                  <c:v>0.24397857976778803</c:v>
                </c:pt>
                <c:pt idx="8">
                  <c:v>0.22257630590547825</c:v>
                </c:pt>
                <c:pt idx="9">
                  <c:v>0.19461661691543197</c:v>
                </c:pt>
                <c:pt idx="10">
                  <c:v>0.15939802286076635</c:v>
                </c:pt>
                <c:pt idx="11">
                  <c:v>0.12726878027443414</c:v>
                </c:pt>
                <c:pt idx="12">
                  <c:v>5.720196852905874E-2</c:v>
                </c:pt>
                <c:pt idx="13">
                  <c:v>1.3166909541727093E-2</c:v>
                </c:pt>
                <c:pt idx="14">
                  <c:v>0.16220995601877317</c:v>
                </c:pt>
                <c:pt idx="15">
                  <c:v>5.2915208215964897E-2</c:v>
                </c:pt>
                <c:pt idx="16">
                  <c:v>6.331217956870866E-2</c:v>
                </c:pt>
                <c:pt idx="17">
                  <c:v>0.1061872806239664</c:v>
                </c:pt>
              </c:numCache>
            </c:numRef>
          </c:val>
          <c:smooth val="0"/>
          <c:extLst>
            <c:ext xmlns:c16="http://schemas.microsoft.com/office/drawing/2014/chart" uri="{C3380CC4-5D6E-409C-BE32-E72D297353CC}">
              <c16:uniqueId val="{00000002-AE55-458D-AAF0-D728CA38EE0C}"/>
            </c:ext>
          </c:extLst>
        </c:ser>
        <c:ser>
          <c:idx val="3"/>
          <c:order val="3"/>
          <c:tx>
            <c:strRef>
              <c:f>'Pivot Tables'!$E$45</c:f>
              <c:strCache>
                <c:ptCount val="1"/>
                <c:pt idx="0">
                  <c:v>Sum of Total Agent Cash in Cash Out (Value KSh billions)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Tables'!$A$46:$A$64</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Tables'!$E$46:$E$64</c:f>
              <c:numCache>
                <c:formatCode>0.00%</c:formatCode>
                <c:ptCount val="18"/>
                <c:pt idx="1">
                  <c:v>9.2073030631011541</c:v>
                </c:pt>
                <c:pt idx="2">
                  <c:v>1.8420949056536278</c:v>
                </c:pt>
                <c:pt idx="3">
                  <c:v>0.54668802933600025</c:v>
                </c:pt>
                <c:pt idx="4">
                  <c:v>0.59672005636558079</c:v>
                </c:pt>
                <c:pt idx="5">
                  <c:v>0.32130756168026975</c:v>
                </c:pt>
                <c:pt idx="6">
                  <c:v>0.23093629171799454</c:v>
                </c:pt>
                <c:pt idx="7">
                  <c:v>0.24728919796861429</c:v>
                </c:pt>
                <c:pt idx="8">
                  <c:v>0.1873286634505357</c:v>
                </c:pt>
                <c:pt idx="9">
                  <c:v>0.19140165171750012</c:v>
                </c:pt>
                <c:pt idx="10">
                  <c:v>8.4459055677840095E-2</c:v>
                </c:pt>
                <c:pt idx="11">
                  <c:v>9.5066228314397802E-2</c:v>
                </c:pt>
                <c:pt idx="12">
                  <c:v>9.0702921666411571E-2</c:v>
                </c:pt>
                <c:pt idx="13">
                  <c:v>0.19968387606874177</c:v>
                </c:pt>
                <c:pt idx="14">
                  <c:v>0.31748601670687304</c:v>
                </c:pt>
                <c:pt idx="15">
                  <c:v>0.15141866738877535</c:v>
                </c:pt>
                <c:pt idx="16">
                  <c:v>5.7024869670991912E-3</c:v>
                </c:pt>
                <c:pt idx="17">
                  <c:v>9.3514778229126669E-2</c:v>
                </c:pt>
              </c:numCache>
            </c:numRef>
          </c:val>
          <c:smooth val="0"/>
          <c:extLst>
            <c:ext xmlns:c16="http://schemas.microsoft.com/office/drawing/2014/chart" uri="{C3380CC4-5D6E-409C-BE32-E72D297353CC}">
              <c16:uniqueId val="{00000003-AE55-458D-AAF0-D728CA38EE0C}"/>
            </c:ext>
          </c:extLst>
        </c:ser>
        <c:dLbls>
          <c:showLegendKey val="0"/>
          <c:showVal val="0"/>
          <c:showCatName val="0"/>
          <c:showSerName val="0"/>
          <c:showPercent val="0"/>
          <c:showBubbleSize val="0"/>
        </c:dLbls>
        <c:marker val="1"/>
        <c:smooth val="0"/>
        <c:axId val="364150607"/>
        <c:axId val="364147695"/>
      </c:lineChart>
      <c:catAx>
        <c:axId val="36415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47695"/>
        <c:crosses val="autoZero"/>
        <c:auto val="1"/>
        <c:lblAlgn val="ctr"/>
        <c:lblOffset val="100"/>
        <c:noMultiLvlLbl val="0"/>
      </c:catAx>
      <c:valAx>
        <c:axId val="36414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Difference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50607"/>
        <c:crosses val="autoZero"/>
        <c:crossBetween val="between"/>
      </c:valAx>
      <c:spPr>
        <a:noFill/>
        <a:ln>
          <a:noFill/>
        </a:ln>
        <a:effectLst/>
      </c:spPr>
    </c:plotArea>
    <c:legend>
      <c:legendPos val="r"/>
      <c:layout>
        <c:manualLayout>
          <c:xMode val="edge"/>
          <c:yMode val="edge"/>
          <c:x val="0.6493458005249344"/>
          <c:y val="0.20254301545640127"/>
          <c:w val="0.33120975503062117"/>
          <c:h val="0.71528433945756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Payments Data Analysis.xlsx]Pivot Tables!PivotTable8</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Annual</a:t>
            </a:r>
            <a:r>
              <a:rPr lang="en-US" b="1" u="sng" baseline="0"/>
              <a:t> Growth Trends</a:t>
            </a:r>
            <a:endParaRPr lang="en-US" b="1"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1"/>
          <c:order val="1"/>
          <c:tx>
            <c:strRef>
              <c:f>'Pivot Tables'!$C$3</c:f>
              <c:strCache>
                <c:ptCount val="1"/>
                <c:pt idx="0">
                  <c:v>Sum of Total Registered Mobile Money Accounts (Millions)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Tables'!$A$4:$A$22</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Tables'!$C$4:$C$22</c:f>
              <c:numCache>
                <c:formatCode>0.00</c:formatCode>
                <c:ptCount val="18"/>
                <c:pt idx="0">
                  <c:v>5.0505679999999993</c:v>
                </c:pt>
                <c:pt idx="1">
                  <c:v>39.106819999999999</c:v>
                </c:pt>
                <c:pt idx="2">
                  <c:v>87.17170999999999</c:v>
                </c:pt>
                <c:pt idx="3">
                  <c:v>152.27305999999999</c:v>
                </c:pt>
                <c:pt idx="4">
                  <c:v>218.5496</c:v>
                </c:pt>
                <c:pt idx="5">
                  <c:v>235.88529999999997</c:v>
                </c:pt>
                <c:pt idx="6">
                  <c:v>282.55449999999996</c:v>
                </c:pt>
                <c:pt idx="7">
                  <c:v>311.0154</c:v>
                </c:pt>
                <c:pt idx="8">
                  <c:v>320.99509999999998</c:v>
                </c:pt>
                <c:pt idx="9">
                  <c:v>385.2056</c:v>
                </c:pt>
                <c:pt idx="10">
                  <c:v>418.44819999999999</c:v>
                </c:pt>
                <c:pt idx="11">
                  <c:v>510.00729999999993</c:v>
                </c:pt>
                <c:pt idx="12">
                  <c:v>628.79519999999991</c:v>
                </c:pt>
                <c:pt idx="13">
                  <c:v>743.85440000000006</c:v>
                </c:pt>
                <c:pt idx="14">
                  <c:v>808.73</c:v>
                </c:pt>
                <c:pt idx="15">
                  <c:v>846.79</c:v>
                </c:pt>
                <c:pt idx="16">
                  <c:v>914.63</c:v>
                </c:pt>
                <c:pt idx="17">
                  <c:v>945.84</c:v>
                </c:pt>
              </c:numCache>
            </c:numRef>
          </c:val>
          <c:smooth val="0"/>
          <c:extLst>
            <c:ext xmlns:c16="http://schemas.microsoft.com/office/drawing/2014/chart" uri="{C3380CC4-5D6E-409C-BE32-E72D297353CC}">
              <c16:uniqueId val="{00000001-481A-48B7-A5A1-560E30D23A8C}"/>
            </c:ext>
          </c:extLst>
        </c:ser>
        <c:ser>
          <c:idx val="2"/>
          <c:order val="2"/>
          <c:tx>
            <c:strRef>
              <c:f>'Pivot Tables'!$D$3</c:f>
              <c:strCache>
                <c:ptCount val="1"/>
                <c:pt idx="0">
                  <c:v>Sum of Total Agent Cash in Cash Out (Volume Million)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Tables'!$A$4:$A$22</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Tables'!$D$4:$D$22</c:f>
              <c:numCache>
                <c:formatCode>0.00</c:formatCode>
                <c:ptCount val="18"/>
                <c:pt idx="0">
                  <c:v>5.4703490000000006</c:v>
                </c:pt>
                <c:pt idx="1">
                  <c:v>62.740789999999997</c:v>
                </c:pt>
                <c:pt idx="2">
                  <c:v>193.50039999999998</c:v>
                </c:pt>
                <c:pt idx="3">
                  <c:v>311.04619999999994</c:v>
                </c:pt>
                <c:pt idx="4">
                  <c:v>432.99820000000005</c:v>
                </c:pt>
                <c:pt idx="5">
                  <c:v>577.37420000000009</c:v>
                </c:pt>
                <c:pt idx="6">
                  <c:v>732.59709999999995</c:v>
                </c:pt>
                <c:pt idx="7">
                  <c:v>911.33510000000012</c:v>
                </c:pt>
                <c:pt idx="8">
                  <c:v>1114.1766999999998</c:v>
                </c:pt>
                <c:pt idx="9">
                  <c:v>1331.0139999999999</c:v>
                </c:pt>
                <c:pt idx="10">
                  <c:v>1543.175</c:v>
                </c:pt>
                <c:pt idx="11">
                  <c:v>1739.5729999999999</c:v>
                </c:pt>
                <c:pt idx="12">
                  <c:v>1839.0800000000002</c:v>
                </c:pt>
                <c:pt idx="13">
                  <c:v>1863.2949999999996</c:v>
                </c:pt>
                <c:pt idx="14">
                  <c:v>2165.5399999999995</c:v>
                </c:pt>
                <c:pt idx="15">
                  <c:v>2280.13</c:v>
                </c:pt>
                <c:pt idx="16">
                  <c:v>2424.4899999999998</c:v>
                </c:pt>
                <c:pt idx="17">
                  <c:v>2681.94</c:v>
                </c:pt>
              </c:numCache>
            </c:numRef>
          </c:val>
          <c:smooth val="0"/>
          <c:extLst>
            <c:ext xmlns:c16="http://schemas.microsoft.com/office/drawing/2014/chart" uri="{C3380CC4-5D6E-409C-BE32-E72D297353CC}">
              <c16:uniqueId val="{00000002-481A-48B7-A5A1-560E30D23A8C}"/>
            </c:ext>
          </c:extLst>
        </c:ser>
        <c:ser>
          <c:idx val="3"/>
          <c:order val="3"/>
          <c:tx>
            <c:strRef>
              <c:f>'Pivot Tables'!$E$3</c:f>
              <c:strCache>
                <c:ptCount val="1"/>
                <c:pt idx="0">
                  <c:v>Sum of Total Agent Cash in Cash Out (Value KSh billions)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Tables'!$A$4:$A$22</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Tables'!$E$4:$E$22</c:f>
              <c:numCache>
                <c:formatCode>0.00</c:formatCode>
                <c:ptCount val="18"/>
                <c:pt idx="0">
                  <c:v>16.318837499999997</c:v>
                </c:pt>
                <c:pt idx="1">
                  <c:v>166.57131999999996</c:v>
                </c:pt>
                <c:pt idx="2">
                  <c:v>473.4115000000001</c:v>
                </c:pt>
                <c:pt idx="3">
                  <c:v>732.21990000000005</c:v>
                </c:pt>
                <c:pt idx="4">
                  <c:v>1169.1502</c:v>
                </c:pt>
                <c:pt idx="5">
                  <c:v>1544.8069999999998</c:v>
                </c:pt>
                <c:pt idx="6">
                  <c:v>1901.5589999999997</c:v>
                </c:pt>
                <c:pt idx="7">
                  <c:v>2371.7939999999999</c:v>
                </c:pt>
                <c:pt idx="8">
                  <c:v>2816.0989999999997</c:v>
                </c:pt>
                <c:pt idx="9">
                  <c:v>3355.105</c:v>
                </c:pt>
                <c:pt idx="10">
                  <c:v>3638.4739999999997</c:v>
                </c:pt>
                <c:pt idx="11">
                  <c:v>3984.37</c:v>
                </c:pt>
                <c:pt idx="12">
                  <c:v>4345.7640000000001</c:v>
                </c:pt>
                <c:pt idx="13">
                  <c:v>5213.5429999999997</c:v>
                </c:pt>
                <c:pt idx="14">
                  <c:v>6868.77</c:v>
                </c:pt>
                <c:pt idx="15">
                  <c:v>7908.829999999999</c:v>
                </c:pt>
                <c:pt idx="16">
                  <c:v>7953.9300000000021</c:v>
                </c:pt>
                <c:pt idx="17">
                  <c:v>8697.74</c:v>
                </c:pt>
              </c:numCache>
            </c:numRef>
          </c:val>
          <c:smooth val="0"/>
          <c:extLst>
            <c:ext xmlns:c16="http://schemas.microsoft.com/office/drawing/2014/chart" uri="{C3380CC4-5D6E-409C-BE32-E72D297353CC}">
              <c16:uniqueId val="{00000003-481A-48B7-A5A1-560E30D23A8C}"/>
            </c:ext>
          </c:extLst>
        </c:ser>
        <c:dLbls>
          <c:showLegendKey val="0"/>
          <c:showVal val="0"/>
          <c:showCatName val="0"/>
          <c:showSerName val="0"/>
          <c:showPercent val="0"/>
          <c:showBubbleSize val="0"/>
        </c:dLbls>
        <c:marker val="1"/>
        <c:smooth val="0"/>
        <c:axId val="269090351"/>
        <c:axId val="269096175"/>
      </c:lineChart>
      <c:lineChart>
        <c:grouping val="standard"/>
        <c:varyColors val="0"/>
        <c:ser>
          <c:idx val="0"/>
          <c:order val="0"/>
          <c:tx>
            <c:strRef>
              <c:f>'Pivot Tables'!$B$3</c:f>
              <c:strCache>
                <c:ptCount val="1"/>
                <c:pt idx="0">
                  <c:v>Sum of Active Agents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Tables'!$A$4:$A$22</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Tables'!$B$4:$B$22</c:f>
              <c:numCache>
                <c:formatCode>General</c:formatCode>
                <c:ptCount val="18"/>
                <c:pt idx="0">
                  <c:v>8260</c:v>
                </c:pt>
                <c:pt idx="1">
                  <c:v>42248</c:v>
                </c:pt>
                <c:pt idx="2">
                  <c:v>198840</c:v>
                </c:pt>
                <c:pt idx="3">
                  <c:v>387244</c:v>
                </c:pt>
                <c:pt idx="4">
                  <c:v>505381</c:v>
                </c:pt>
                <c:pt idx="5">
                  <c:v>756828</c:v>
                </c:pt>
                <c:pt idx="6">
                  <c:v>1229654</c:v>
                </c:pt>
                <c:pt idx="7">
                  <c:v>1445664</c:v>
                </c:pt>
                <c:pt idx="8">
                  <c:v>1607424</c:v>
                </c:pt>
                <c:pt idx="9">
                  <c:v>1943637</c:v>
                </c:pt>
                <c:pt idx="10">
                  <c:v>1989624</c:v>
                </c:pt>
                <c:pt idx="11">
                  <c:v>2407847</c:v>
                </c:pt>
                <c:pt idx="12">
                  <c:v>2657094</c:v>
                </c:pt>
                <c:pt idx="13">
                  <c:v>3013196</c:v>
                </c:pt>
                <c:pt idx="14">
                  <c:v>3576771</c:v>
                </c:pt>
                <c:pt idx="15">
                  <c:v>3683850</c:v>
                </c:pt>
                <c:pt idx="16">
                  <c:v>3941074</c:v>
                </c:pt>
                <c:pt idx="17">
                  <c:v>4141412</c:v>
                </c:pt>
              </c:numCache>
            </c:numRef>
          </c:val>
          <c:smooth val="0"/>
          <c:extLst>
            <c:ext xmlns:c16="http://schemas.microsoft.com/office/drawing/2014/chart" uri="{C3380CC4-5D6E-409C-BE32-E72D297353CC}">
              <c16:uniqueId val="{00000000-481A-48B7-A5A1-560E30D23A8C}"/>
            </c:ext>
          </c:extLst>
        </c:ser>
        <c:dLbls>
          <c:showLegendKey val="0"/>
          <c:showVal val="0"/>
          <c:showCatName val="0"/>
          <c:showSerName val="0"/>
          <c:showPercent val="0"/>
          <c:showBubbleSize val="0"/>
        </c:dLbls>
        <c:marker val="1"/>
        <c:smooth val="0"/>
        <c:axId val="195006207"/>
        <c:axId val="269562975"/>
      </c:lineChart>
      <c:catAx>
        <c:axId val="26909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6175"/>
        <c:crosses val="autoZero"/>
        <c:auto val="1"/>
        <c:lblAlgn val="ctr"/>
        <c:lblOffset val="100"/>
        <c:noMultiLvlLbl val="0"/>
      </c:catAx>
      <c:valAx>
        <c:axId val="26909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Primary</a:t>
                </a:r>
                <a:r>
                  <a:rPr lang="en-US" baseline="0"/>
                  <a:t> value axis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0351"/>
        <c:crosses val="autoZero"/>
        <c:crossBetween val="between"/>
      </c:valAx>
      <c:valAx>
        <c:axId val="26956297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Secondary</a:t>
                </a:r>
                <a:r>
                  <a:rPr lang="en-US" baseline="0"/>
                  <a:t> value axis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6207"/>
        <c:crosses val="max"/>
        <c:crossBetween val="between"/>
      </c:valAx>
      <c:catAx>
        <c:axId val="195006207"/>
        <c:scaling>
          <c:orientation val="minMax"/>
        </c:scaling>
        <c:delete val="1"/>
        <c:axPos val="b"/>
        <c:numFmt formatCode="General" sourceLinked="1"/>
        <c:majorTickMark val="out"/>
        <c:minorTickMark val="none"/>
        <c:tickLblPos val="nextTo"/>
        <c:crossAx val="269562975"/>
        <c:auto val="1"/>
        <c:lblAlgn val="ctr"/>
        <c:lblOffset val="100"/>
        <c:noMultiLvlLbl val="0"/>
      </c:catAx>
      <c:spPr>
        <a:noFill/>
        <a:ln>
          <a:noFill/>
        </a:ln>
        <a:effectLst/>
      </c:spPr>
    </c:plotArea>
    <c:legend>
      <c:legendPos val="r"/>
      <c:layout>
        <c:manualLayout>
          <c:xMode val="edge"/>
          <c:yMode val="edge"/>
          <c:x val="0.66687018959370181"/>
          <c:y val="0.17336067426996357"/>
          <c:w val="0.33120975503062117"/>
          <c:h val="0.64583989501312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Payments Data Analysis.xlsx]Pivot Tables!PivotTable11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Value</a:t>
            </a:r>
            <a:r>
              <a:rPr lang="en-US" b="1" u="sng" baseline="0"/>
              <a:t> Per Transaction</a:t>
            </a:r>
            <a:endParaRPr lang="en-US" b="1"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Tables'!$B$69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Tables'!$A$70:$A$88</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Tables'!$B$70:$B$88</c:f>
              <c:numCache>
                <c:formatCode>0.00</c:formatCode>
                <c:ptCount val="18"/>
                <c:pt idx="0">
                  <c:v>3.0372505687027611</c:v>
                </c:pt>
                <c:pt idx="1">
                  <c:v>2.7153322576931314</c:v>
                </c:pt>
                <c:pt idx="2">
                  <c:v>2.4602804280509116</c:v>
                </c:pt>
                <c:pt idx="3">
                  <c:v>2.3542833032034429</c:v>
                </c:pt>
                <c:pt idx="4">
                  <c:v>2.6964920072249434</c:v>
                </c:pt>
                <c:pt idx="5">
                  <c:v>2.6801382999324956</c:v>
                </c:pt>
                <c:pt idx="6">
                  <c:v>2.596354505448105</c:v>
                </c:pt>
                <c:pt idx="7">
                  <c:v>2.6039871707493085</c:v>
                </c:pt>
                <c:pt idx="8">
                  <c:v>2.530744862351161</c:v>
                </c:pt>
                <c:pt idx="9">
                  <c:v>2.5234948061595568</c:v>
                </c:pt>
                <c:pt idx="10">
                  <c:v>2.3588019640050475</c:v>
                </c:pt>
                <c:pt idx="11">
                  <c:v>2.2908972685103728</c:v>
                </c:pt>
                <c:pt idx="12">
                  <c:v>2.362928689567013</c:v>
                </c:pt>
                <c:pt idx="13">
                  <c:v>2.7734660216145399</c:v>
                </c:pt>
                <c:pt idx="14">
                  <c:v>3.1726613322638584</c:v>
                </c:pt>
                <c:pt idx="15">
                  <c:v>3.4676304905754076</c:v>
                </c:pt>
                <c:pt idx="16">
                  <c:v>3.2770157737676535</c:v>
                </c:pt>
                <c:pt idx="17">
                  <c:v>3.3063553942443602</c:v>
                </c:pt>
              </c:numCache>
            </c:numRef>
          </c:val>
          <c:smooth val="0"/>
          <c:extLst>
            <c:ext xmlns:c16="http://schemas.microsoft.com/office/drawing/2014/chart" uri="{C3380CC4-5D6E-409C-BE32-E72D297353CC}">
              <c16:uniqueId val="{00000000-3EE3-4C52-A11A-32223B5675B6}"/>
            </c:ext>
          </c:extLst>
        </c:ser>
        <c:dLbls>
          <c:showLegendKey val="0"/>
          <c:showVal val="0"/>
          <c:showCatName val="0"/>
          <c:showSerName val="0"/>
          <c:showPercent val="0"/>
          <c:showBubbleSize val="0"/>
        </c:dLbls>
        <c:marker val="1"/>
        <c:smooth val="0"/>
        <c:axId val="364147279"/>
        <c:axId val="364156431"/>
      </c:lineChart>
      <c:catAx>
        <c:axId val="36414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56431"/>
        <c:crosses val="autoZero"/>
        <c:auto val="1"/>
        <c:lblAlgn val="ctr"/>
        <c:lblOffset val="100"/>
        <c:noMultiLvlLbl val="0"/>
      </c:catAx>
      <c:valAx>
        <c:axId val="36415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47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Payments Data Analysis.xlsx]Pivot Tables!PivotTable9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Monthly</a:t>
            </a:r>
            <a:r>
              <a:rPr lang="en-US" b="1" u="sng" baseline="0"/>
              <a:t> Seasonality Across Years</a:t>
            </a:r>
            <a:endParaRPr lang="en-US" b="1"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Tables'!$B$27</c:f>
              <c:strCache>
                <c:ptCount val="1"/>
                <c:pt idx="0">
                  <c:v>Average of Total Agent Cash in Cash Out (Volume Million)</c:v>
                </c:pt>
              </c:strCache>
            </c:strRef>
          </c:tx>
          <c:spPr>
            <a:solidFill>
              <a:schemeClr val="accent1"/>
            </a:solidFill>
            <a:ln>
              <a:noFill/>
            </a:ln>
            <a:effectLst/>
          </c:spPr>
          <c:invertIfNegative val="0"/>
          <c:cat>
            <c:strRef>
              <c:f>'Pivot Tables'!$A$28:$A$40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Tables'!$B$28:$B$40</c:f>
              <c:numCache>
                <c:formatCode>0.00</c:formatCode>
                <c:ptCount val="12"/>
                <c:pt idx="0">
                  <c:v>101.55769588235292</c:v>
                </c:pt>
                <c:pt idx="1">
                  <c:v>98.900105882352946</c:v>
                </c:pt>
                <c:pt idx="2">
                  <c:v>101.48825077777779</c:v>
                </c:pt>
                <c:pt idx="3">
                  <c:v>97.039921666666658</c:v>
                </c:pt>
                <c:pt idx="4">
                  <c:v>100.56434833333333</c:v>
                </c:pt>
                <c:pt idx="5">
                  <c:v>98.717077833333349</c:v>
                </c:pt>
                <c:pt idx="6">
                  <c:v>102.73827099999998</c:v>
                </c:pt>
                <c:pt idx="7">
                  <c:v>103.83074161111112</c:v>
                </c:pt>
                <c:pt idx="8">
                  <c:v>102.88518327777778</c:v>
                </c:pt>
                <c:pt idx="9">
                  <c:v>108.98598100000001</c:v>
                </c:pt>
                <c:pt idx="10">
                  <c:v>111.62452500000001</c:v>
                </c:pt>
                <c:pt idx="11">
                  <c:v>116.66422222222224</c:v>
                </c:pt>
              </c:numCache>
            </c:numRef>
          </c:val>
          <c:extLst>
            <c:ext xmlns:c16="http://schemas.microsoft.com/office/drawing/2014/chart" uri="{C3380CC4-5D6E-409C-BE32-E72D297353CC}">
              <c16:uniqueId val="{00000000-BD4C-423B-A439-B59D2EA35675}"/>
            </c:ext>
          </c:extLst>
        </c:ser>
        <c:ser>
          <c:idx val="1"/>
          <c:order val="1"/>
          <c:tx>
            <c:strRef>
              <c:f>'Pivot Tables'!$C$27</c:f>
              <c:strCache>
                <c:ptCount val="1"/>
                <c:pt idx="0">
                  <c:v>Average of Total Agent Cash in Cash Out (Value KSh billions)</c:v>
                </c:pt>
              </c:strCache>
            </c:strRef>
          </c:tx>
          <c:spPr>
            <a:solidFill>
              <a:schemeClr val="accent2"/>
            </a:solidFill>
            <a:ln>
              <a:noFill/>
            </a:ln>
            <a:effectLst/>
          </c:spPr>
          <c:invertIfNegative val="0"/>
          <c:cat>
            <c:strRef>
              <c:f>'Pivot Tables'!$A$28:$A$40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Tables'!$C$28:$C$40</c:f>
              <c:numCache>
                <c:formatCode>0.00</c:formatCode>
                <c:ptCount val="12"/>
                <c:pt idx="0">
                  <c:v>291.46936705882354</c:v>
                </c:pt>
                <c:pt idx="1">
                  <c:v>283.56106999999997</c:v>
                </c:pt>
                <c:pt idx="2">
                  <c:v>285.01007447222219</c:v>
                </c:pt>
                <c:pt idx="3">
                  <c:v>271.22466311111111</c:v>
                </c:pt>
                <c:pt idx="4">
                  <c:v>287.89466716666669</c:v>
                </c:pt>
                <c:pt idx="5">
                  <c:v>279.99166122222221</c:v>
                </c:pt>
                <c:pt idx="6">
                  <c:v>299.45861500000001</c:v>
                </c:pt>
                <c:pt idx="7">
                  <c:v>299.62510611111122</c:v>
                </c:pt>
                <c:pt idx="8">
                  <c:v>297.05133833333338</c:v>
                </c:pt>
                <c:pt idx="9">
                  <c:v>308.52085833333331</c:v>
                </c:pt>
                <c:pt idx="10">
                  <c:v>304.71406944444448</c:v>
                </c:pt>
                <c:pt idx="11">
                  <c:v>332.22779833333328</c:v>
                </c:pt>
              </c:numCache>
            </c:numRef>
          </c:val>
          <c:extLst>
            <c:ext xmlns:c16="http://schemas.microsoft.com/office/drawing/2014/chart" uri="{C3380CC4-5D6E-409C-BE32-E72D297353CC}">
              <c16:uniqueId val="{00000001-BD4C-423B-A439-B59D2EA35675}"/>
            </c:ext>
          </c:extLst>
        </c:ser>
        <c:dLbls>
          <c:showLegendKey val="0"/>
          <c:showVal val="0"/>
          <c:showCatName val="0"/>
          <c:showSerName val="0"/>
          <c:showPercent val="0"/>
          <c:showBubbleSize val="0"/>
        </c:dLbls>
        <c:gapWidth val="219"/>
        <c:overlap val="-27"/>
        <c:axId val="269101583"/>
        <c:axId val="269089935"/>
      </c:barChart>
      <c:catAx>
        <c:axId val="26910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89935"/>
        <c:crosses val="autoZero"/>
        <c:auto val="1"/>
        <c:lblAlgn val="ctr"/>
        <c:lblOffset val="100"/>
        <c:noMultiLvlLbl val="0"/>
      </c:catAx>
      <c:valAx>
        <c:axId val="26908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015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Payments Data Analysis.xlsx]Pivot Tables!PivotTable8</c:name>
    <c:fmtId val="8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Annual</a:t>
            </a:r>
            <a:r>
              <a:rPr lang="en-US" b="1" u="sng" baseline="0"/>
              <a:t> Growth Trends</a:t>
            </a:r>
            <a:endParaRPr lang="en-US" b="1"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4"/>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1"/>
          <c:order val="1"/>
          <c:tx>
            <c:strRef>
              <c:f>'Pivot Tables'!$C$3</c:f>
              <c:strCache>
                <c:ptCount val="1"/>
                <c:pt idx="0">
                  <c:v>Sum of Total Registered Mobile Money Accounts (Millions)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Tables'!$A$4:$A$22</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Tables'!$C$4:$C$22</c:f>
              <c:numCache>
                <c:formatCode>0.00</c:formatCode>
                <c:ptCount val="18"/>
                <c:pt idx="0">
                  <c:v>5.0505679999999993</c:v>
                </c:pt>
                <c:pt idx="1">
                  <c:v>39.106819999999999</c:v>
                </c:pt>
                <c:pt idx="2">
                  <c:v>87.17170999999999</c:v>
                </c:pt>
                <c:pt idx="3">
                  <c:v>152.27305999999999</c:v>
                </c:pt>
                <c:pt idx="4">
                  <c:v>218.5496</c:v>
                </c:pt>
                <c:pt idx="5">
                  <c:v>235.88529999999997</c:v>
                </c:pt>
                <c:pt idx="6">
                  <c:v>282.55449999999996</c:v>
                </c:pt>
                <c:pt idx="7">
                  <c:v>311.0154</c:v>
                </c:pt>
                <c:pt idx="8">
                  <c:v>320.99509999999998</c:v>
                </c:pt>
                <c:pt idx="9">
                  <c:v>385.2056</c:v>
                </c:pt>
                <c:pt idx="10">
                  <c:v>418.44819999999999</c:v>
                </c:pt>
                <c:pt idx="11">
                  <c:v>510.00729999999993</c:v>
                </c:pt>
                <c:pt idx="12">
                  <c:v>628.79519999999991</c:v>
                </c:pt>
                <c:pt idx="13">
                  <c:v>743.85440000000006</c:v>
                </c:pt>
                <c:pt idx="14">
                  <c:v>808.73</c:v>
                </c:pt>
                <c:pt idx="15">
                  <c:v>846.79</c:v>
                </c:pt>
                <c:pt idx="16">
                  <c:v>914.63</c:v>
                </c:pt>
                <c:pt idx="17">
                  <c:v>945.84</c:v>
                </c:pt>
              </c:numCache>
            </c:numRef>
          </c:val>
          <c:smooth val="0"/>
          <c:extLst>
            <c:ext xmlns:c16="http://schemas.microsoft.com/office/drawing/2014/chart" uri="{C3380CC4-5D6E-409C-BE32-E72D297353CC}">
              <c16:uniqueId val="{00000000-EBCC-42A5-96D6-695F7425F7E8}"/>
            </c:ext>
          </c:extLst>
        </c:ser>
        <c:ser>
          <c:idx val="2"/>
          <c:order val="2"/>
          <c:tx>
            <c:strRef>
              <c:f>'Pivot Tables'!$D$3</c:f>
              <c:strCache>
                <c:ptCount val="1"/>
                <c:pt idx="0">
                  <c:v>Sum of Total Agent Cash in Cash Out (Volume Million)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Tables'!$A$4:$A$22</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Tables'!$D$4:$D$22</c:f>
              <c:numCache>
                <c:formatCode>0.00</c:formatCode>
                <c:ptCount val="18"/>
                <c:pt idx="0">
                  <c:v>5.4703490000000006</c:v>
                </c:pt>
                <c:pt idx="1">
                  <c:v>62.740789999999997</c:v>
                </c:pt>
                <c:pt idx="2">
                  <c:v>193.50039999999998</c:v>
                </c:pt>
                <c:pt idx="3">
                  <c:v>311.04619999999994</c:v>
                </c:pt>
                <c:pt idx="4">
                  <c:v>432.99820000000005</c:v>
                </c:pt>
                <c:pt idx="5">
                  <c:v>577.37420000000009</c:v>
                </c:pt>
                <c:pt idx="6">
                  <c:v>732.59709999999995</c:v>
                </c:pt>
                <c:pt idx="7">
                  <c:v>911.33510000000012</c:v>
                </c:pt>
                <c:pt idx="8">
                  <c:v>1114.1766999999998</c:v>
                </c:pt>
                <c:pt idx="9">
                  <c:v>1331.0139999999999</c:v>
                </c:pt>
                <c:pt idx="10">
                  <c:v>1543.175</c:v>
                </c:pt>
                <c:pt idx="11">
                  <c:v>1739.5729999999999</c:v>
                </c:pt>
                <c:pt idx="12">
                  <c:v>1839.0800000000002</c:v>
                </c:pt>
                <c:pt idx="13">
                  <c:v>1863.2949999999996</c:v>
                </c:pt>
                <c:pt idx="14">
                  <c:v>2165.5399999999995</c:v>
                </c:pt>
                <c:pt idx="15">
                  <c:v>2280.13</c:v>
                </c:pt>
                <c:pt idx="16">
                  <c:v>2424.4899999999998</c:v>
                </c:pt>
                <c:pt idx="17">
                  <c:v>2681.94</c:v>
                </c:pt>
              </c:numCache>
            </c:numRef>
          </c:val>
          <c:smooth val="0"/>
          <c:extLst>
            <c:ext xmlns:c16="http://schemas.microsoft.com/office/drawing/2014/chart" uri="{C3380CC4-5D6E-409C-BE32-E72D297353CC}">
              <c16:uniqueId val="{00000001-EBCC-42A5-96D6-695F7425F7E8}"/>
            </c:ext>
          </c:extLst>
        </c:ser>
        <c:ser>
          <c:idx val="3"/>
          <c:order val="3"/>
          <c:tx>
            <c:strRef>
              <c:f>'Pivot Tables'!$E$3</c:f>
              <c:strCache>
                <c:ptCount val="1"/>
                <c:pt idx="0">
                  <c:v>Sum of Total Agent Cash in Cash Out (Value KSh billions)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Tables'!$A$4:$A$22</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Tables'!$E$4:$E$22</c:f>
              <c:numCache>
                <c:formatCode>0.00</c:formatCode>
                <c:ptCount val="18"/>
                <c:pt idx="0">
                  <c:v>16.318837499999997</c:v>
                </c:pt>
                <c:pt idx="1">
                  <c:v>166.57131999999996</c:v>
                </c:pt>
                <c:pt idx="2">
                  <c:v>473.4115000000001</c:v>
                </c:pt>
                <c:pt idx="3">
                  <c:v>732.21990000000005</c:v>
                </c:pt>
                <c:pt idx="4">
                  <c:v>1169.1502</c:v>
                </c:pt>
                <c:pt idx="5">
                  <c:v>1544.8069999999998</c:v>
                </c:pt>
                <c:pt idx="6">
                  <c:v>1901.5589999999997</c:v>
                </c:pt>
                <c:pt idx="7">
                  <c:v>2371.7939999999999</c:v>
                </c:pt>
                <c:pt idx="8">
                  <c:v>2816.0989999999997</c:v>
                </c:pt>
                <c:pt idx="9">
                  <c:v>3355.105</c:v>
                </c:pt>
                <c:pt idx="10">
                  <c:v>3638.4739999999997</c:v>
                </c:pt>
                <c:pt idx="11">
                  <c:v>3984.37</c:v>
                </c:pt>
                <c:pt idx="12">
                  <c:v>4345.7640000000001</c:v>
                </c:pt>
                <c:pt idx="13">
                  <c:v>5213.5429999999997</c:v>
                </c:pt>
                <c:pt idx="14">
                  <c:v>6868.77</c:v>
                </c:pt>
                <c:pt idx="15">
                  <c:v>7908.829999999999</c:v>
                </c:pt>
                <c:pt idx="16">
                  <c:v>7953.9300000000021</c:v>
                </c:pt>
                <c:pt idx="17">
                  <c:v>8697.74</c:v>
                </c:pt>
              </c:numCache>
            </c:numRef>
          </c:val>
          <c:smooth val="0"/>
          <c:extLst>
            <c:ext xmlns:c16="http://schemas.microsoft.com/office/drawing/2014/chart" uri="{C3380CC4-5D6E-409C-BE32-E72D297353CC}">
              <c16:uniqueId val="{00000002-EBCC-42A5-96D6-695F7425F7E8}"/>
            </c:ext>
          </c:extLst>
        </c:ser>
        <c:dLbls>
          <c:showLegendKey val="0"/>
          <c:showVal val="0"/>
          <c:showCatName val="0"/>
          <c:showSerName val="0"/>
          <c:showPercent val="0"/>
          <c:showBubbleSize val="0"/>
        </c:dLbls>
        <c:marker val="1"/>
        <c:smooth val="0"/>
        <c:axId val="269090351"/>
        <c:axId val="269096175"/>
      </c:lineChart>
      <c:lineChart>
        <c:grouping val="standard"/>
        <c:varyColors val="0"/>
        <c:ser>
          <c:idx val="0"/>
          <c:order val="0"/>
          <c:tx>
            <c:strRef>
              <c:f>'Pivot Tables'!$B$3</c:f>
              <c:strCache>
                <c:ptCount val="1"/>
                <c:pt idx="0">
                  <c:v>Sum of Active Agents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Tables'!$A$4:$A$22</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Tables'!$B$4:$B$22</c:f>
              <c:numCache>
                <c:formatCode>General</c:formatCode>
                <c:ptCount val="18"/>
                <c:pt idx="0">
                  <c:v>8260</c:v>
                </c:pt>
                <c:pt idx="1">
                  <c:v>42248</c:v>
                </c:pt>
                <c:pt idx="2">
                  <c:v>198840</c:v>
                </c:pt>
                <c:pt idx="3">
                  <c:v>387244</c:v>
                </c:pt>
                <c:pt idx="4">
                  <c:v>505381</c:v>
                </c:pt>
                <c:pt idx="5">
                  <c:v>756828</c:v>
                </c:pt>
                <c:pt idx="6">
                  <c:v>1229654</c:v>
                </c:pt>
                <c:pt idx="7">
                  <c:v>1445664</c:v>
                </c:pt>
                <c:pt idx="8">
                  <c:v>1607424</c:v>
                </c:pt>
                <c:pt idx="9">
                  <c:v>1943637</c:v>
                </c:pt>
                <c:pt idx="10">
                  <c:v>1989624</c:v>
                </c:pt>
                <c:pt idx="11">
                  <c:v>2407847</c:v>
                </c:pt>
                <c:pt idx="12">
                  <c:v>2657094</c:v>
                </c:pt>
                <c:pt idx="13">
                  <c:v>3013196</c:v>
                </c:pt>
                <c:pt idx="14">
                  <c:v>3576771</c:v>
                </c:pt>
                <c:pt idx="15">
                  <c:v>3683850</c:v>
                </c:pt>
                <c:pt idx="16">
                  <c:v>3941074</c:v>
                </c:pt>
                <c:pt idx="17">
                  <c:v>4141412</c:v>
                </c:pt>
              </c:numCache>
            </c:numRef>
          </c:val>
          <c:smooth val="0"/>
          <c:extLst>
            <c:ext xmlns:c16="http://schemas.microsoft.com/office/drawing/2014/chart" uri="{C3380CC4-5D6E-409C-BE32-E72D297353CC}">
              <c16:uniqueId val="{00000003-EBCC-42A5-96D6-695F7425F7E8}"/>
            </c:ext>
          </c:extLst>
        </c:ser>
        <c:dLbls>
          <c:showLegendKey val="0"/>
          <c:showVal val="0"/>
          <c:showCatName val="0"/>
          <c:showSerName val="0"/>
          <c:showPercent val="0"/>
          <c:showBubbleSize val="0"/>
        </c:dLbls>
        <c:marker val="1"/>
        <c:smooth val="0"/>
        <c:axId val="195006207"/>
        <c:axId val="269562975"/>
      </c:lineChart>
      <c:catAx>
        <c:axId val="26909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6175"/>
        <c:crosses val="autoZero"/>
        <c:auto val="1"/>
        <c:lblAlgn val="ctr"/>
        <c:lblOffset val="100"/>
        <c:noMultiLvlLbl val="0"/>
      </c:catAx>
      <c:valAx>
        <c:axId val="26909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Primary</a:t>
                </a:r>
                <a:r>
                  <a:rPr lang="en-US" baseline="0"/>
                  <a:t> value axis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0351"/>
        <c:crosses val="autoZero"/>
        <c:crossBetween val="between"/>
      </c:valAx>
      <c:valAx>
        <c:axId val="26956297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Secondary</a:t>
                </a:r>
                <a:r>
                  <a:rPr lang="en-US" baseline="0"/>
                  <a:t> value axis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6207"/>
        <c:crosses val="max"/>
        <c:crossBetween val="between"/>
      </c:valAx>
      <c:catAx>
        <c:axId val="195006207"/>
        <c:scaling>
          <c:orientation val="minMax"/>
        </c:scaling>
        <c:delete val="1"/>
        <c:axPos val="b"/>
        <c:numFmt formatCode="General" sourceLinked="1"/>
        <c:majorTickMark val="out"/>
        <c:minorTickMark val="none"/>
        <c:tickLblPos val="nextTo"/>
        <c:crossAx val="269562975"/>
        <c:crosses val="autoZero"/>
        <c:auto val="1"/>
        <c:lblAlgn val="ctr"/>
        <c:lblOffset val="100"/>
        <c:noMultiLvlLbl val="0"/>
      </c:catAx>
      <c:spPr>
        <a:noFill/>
        <a:ln>
          <a:noFill/>
        </a:ln>
        <a:effectLst/>
      </c:spPr>
    </c:plotArea>
    <c:legend>
      <c:legendPos val="r"/>
      <c:layout>
        <c:manualLayout>
          <c:xMode val="edge"/>
          <c:yMode val="edge"/>
          <c:x val="0.65212357830271217"/>
          <c:y val="0.16087634878973464"/>
          <c:w val="0.33120975503062117"/>
          <c:h val="0.64583989501312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Payments Data Analysis.xlsx]Pivot Tables!PivotTable10</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Year-Over-Year</a:t>
            </a:r>
            <a:r>
              <a:rPr lang="en-US" b="1" u="sng" baseline="0"/>
              <a:t> Growth</a:t>
            </a:r>
            <a:endParaRPr lang="en-US" b="1"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percentStacked"/>
        <c:varyColors val="0"/>
        <c:ser>
          <c:idx val="0"/>
          <c:order val="0"/>
          <c:tx>
            <c:strRef>
              <c:f>'Pivot Tables'!$B$45</c:f>
              <c:strCache>
                <c:ptCount val="1"/>
                <c:pt idx="0">
                  <c:v>Sum of Active Agents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Tables'!$A$46:$A$64</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Tables'!$B$46:$B$64</c:f>
              <c:numCache>
                <c:formatCode>0.00%</c:formatCode>
                <c:ptCount val="18"/>
                <c:pt idx="1">
                  <c:v>4.1147699757869249</c:v>
                </c:pt>
                <c:pt idx="2">
                  <c:v>3.7064949820109829</c:v>
                </c:pt>
                <c:pt idx="3">
                  <c:v>0.94751559042446187</c:v>
                </c:pt>
                <c:pt idx="4">
                  <c:v>0.30507122124551961</c:v>
                </c:pt>
                <c:pt idx="5">
                  <c:v>0.49753948011500232</c:v>
                </c:pt>
                <c:pt idx="6">
                  <c:v>0.62474697024951509</c:v>
                </c:pt>
                <c:pt idx="7">
                  <c:v>0.17566730153360213</c:v>
                </c:pt>
                <c:pt idx="8">
                  <c:v>0.11189322000132811</c:v>
                </c:pt>
                <c:pt idx="9">
                  <c:v>0.20916261048733875</c:v>
                </c:pt>
                <c:pt idx="10">
                  <c:v>2.3660282244061005E-2</c:v>
                </c:pt>
                <c:pt idx="11">
                  <c:v>0.21020202812189639</c:v>
                </c:pt>
                <c:pt idx="12">
                  <c:v>0.10351446748900574</c:v>
                </c:pt>
                <c:pt idx="13">
                  <c:v>0.13401934594711365</c:v>
                </c:pt>
                <c:pt idx="14">
                  <c:v>0.18703562595994419</c:v>
                </c:pt>
                <c:pt idx="15">
                  <c:v>2.9937337335826084E-2</c:v>
                </c:pt>
                <c:pt idx="16">
                  <c:v>6.9824775710194492E-2</c:v>
                </c:pt>
                <c:pt idx="17">
                  <c:v>5.0833351517885733E-2</c:v>
                </c:pt>
              </c:numCache>
            </c:numRef>
          </c:val>
          <c:smooth val="0"/>
          <c:extLst>
            <c:ext xmlns:c16="http://schemas.microsoft.com/office/drawing/2014/chart" uri="{C3380CC4-5D6E-409C-BE32-E72D297353CC}">
              <c16:uniqueId val="{00000000-E928-4EAB-AFFD-77B2673BA293}"/>
            </c:ext>
          </c:extLst>
        </c:ser>
        <c:ser>
          <c:idx val="1"/>
          <c:order val="1"/>
          <c:tx>
            <c:strRef>
              <c:f>'Pivot Tables'!$C$45</c:f>
              <c:strCache>
                <c:ptCount val="1"/>
                <c:pt idx="0">
                  <c:v>Sum of Total Registered Mobile Money Accounts (Millions)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Tables'!$A$46:$A$64</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Tables'!$C$46:$C$64</c:f>
              <c:numCache>
                <c:formatCode>0.00%</c:formatCode>
                <c:ptCount val="18"/>
                <c:pt idx="1">
                  <c:v>6.7430538505768078</c:v>
                </c:pt>
                <c:pt idx="2">
                  <c:v>1.2290666947606579</c:v>
                </c:pt>
                <c:pt idx="3">
                  <c:v>0.74681740211359859</c:v>
                </c:pt>
                <c:pt idx="4">
                  <c:v>0.43524796835369312</c:v>
                </c:pt>
                <c:pt idx="5">
                  <c:v>7.9321581920076614E-2</c:v>
                </c:pt>
                <c:pt idx="6">
                  <c:v>0.19784700445513134</c:v>
                </c:pt>
                <c:pt idx="7">
                  <c:v>0.10072711636162242</c:v>
                </c:pt>
                <c:pt idx="8">
                  <c:v>3.2087478626460234E-2</c:v>
                </c:pt>
                <c:pt idx="9">
                  <c:v>0.20003576378580243</c:v>
                </c:pt>
                <c:pt idx="10">
                  <c:v>8.629833003466196E-2</c:v>
                </c:pt>
                <c:pt idx="11">
                  <c:v>0.21880629430357199</c:v>
                </c:pt>
                <c:pt idx="12">
                  <c:v>0.23291411711165702</c:v>
                </c:pt>
                <c:pt idx="13">
                  <c:v>0.1829835851164261</c:v>
                </c:pt>
                <c:pt idx="14">
                  <c:v>8.7215455067550796E-2</c:v>
                </c:pt>
                <c:pt idx="15">
                  <c:v>4.7061442014021918E-2</c:v>
                </c:pt>
                <c:pt idx="16">
                  <c:v>8.0114314056613845E-2</c:v>
                </c:pt>
                <c:pt idx="17">
                  <c:v>3.4123088024665751E-2</c:v>
                </c:pt>
              </c:numCache>
            </c:numRef>
          </c:val>
          <c:smooth val="0"/>
          <c:extLst>
            <c:ext xmlns:c16="http://schemas.microsoft.com/office/drawing/2014/chart" uri="{C3380CC4-5D6E-409C-BE32-E72D297353CC}">
              <c16:uniqueId val="{00000001-E928-4EAB-AFFD-77B2673BA293}"/>
            </c:ext>
          </c:extLst>
        </c:ser>
        <c:ser>
          <c:idx val="2"/>
          <c:order val="2"/>
          <c:tx>
            <c:strRef>
              <c:f>'Pivot Tables'!$D$45</c:f>
              <c:strCache>
                <c:ptCount val="1"/>
                <c:pt idx="0">
                  <c:v>Sum of Total Agent Cash in Cash Out (Volume Million)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Tables'!$A$46:$A$64</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Tables'!$D$46:$D$64</c:f>
              <c:numCache>
                <c:formatCode>0.00%</c:formatCode>
                <c:ptCount val="18"/>
                <c:pt idx="1">
                  <c:v>10.469248122925977</c:v>
                </c:pt>
                <c:pt idx="2">
                  <c:v>2.0841243790522879</c:v>
                </c:pt>
                <c:pt idx="3">
                  <c:v>0.60747057887218825</c:v>
                </c:pt>
                <c:pt idx="4">
                  <c:v>0.3920703741116276</c:v>
                </c:pt>
                <c:pt idx="5">
                  <c:v>0.33343325676642538</c:v>
                </c:pt>
                <c:pt idx="6">
                  <c:v>0.26884280593071158</c:v>
                </c:pt>
                <c:pt idx="7">
                  <c:v>0.24397857976778803</c:v>
                </c:pt>
                <c:pt idx="8">
                  <c:v>0.22257630590547825</c:v>
                </c:pt>
                <c:pt idx="9">
                  <c:v>0.19461661691543197</c:v>
                </c:pt>
                <c:pt idx="10">
                  <c:v>0.15939802286076635</c:v>
                </c:pt>
                <c:pt idx="11">
                  <c:v>0.12726878027443414</c:v>
                </c:pt>
                <c:pt idx="12">
                  <c:v>5.720196852905874E-2</c:v>
                </c:pt>
                <c:pt idx="13">
                  <c:v>1.3166909541727093E-2</c:v>
                </c:pt>
                <c:pt idx="14">
                  <c:v>0.16220995601877317</c:v>
                </c:pt>
                <c:pt idx="15">
                  <c:v>5.2915208215964897E-2</c:v>
                </c:pt>
                <c:pt idx="16">
                  <c:v>6.331217956870866E-2</c:v>
                </c:pt>
                <c:pt idx="17">
                  <c:v>0.1061872806239664</c:v>
                </c:pt>
              </c:numCache>
            </c:numRef>
          </c:val>
          <c:smooth val="0"/>
          <c:extLst>
            <c:ext xmlns:c16="http://schemas.microsoft.com/office/drawing/2014/chart" uri="{C3380CC4-5D6E-409C-BE32-E72D297353CC}">
              <c16:uniqueId val="{00000002-E928-4EAB-AFFD-77B2673BA293}"/>
            </c:ext>
          </c:extLst>
        </c:ser>
        <c:ser>
          <c:idx val="3"/>
          <c:order val="3"/>
          <c:tx>
            <c:strRef>
              <c:f>'Pivot Tables'!$E$45</c:f>
              <c:strCache>
                <c:ptCount val="1"/>
                <c:pt idx="0">
                  <c:v>Sum of Total Agent Cash in Cash Out (Value KSh billions)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Tables'!$A$46:$A$64</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Tables'!$E$46:$E$64</c:f>
              <c:numCache>
                <c:formatCode>0.00%</c:formatCode>
                <c:ptCount val="18"/>
                <c:pt idx="1">
                  <c:v>9.2073030631011541</c:v>
                </c:pt>
                <c:pt idx="2">
                  <c:v>1.8420949056536278</c:v>
                </c:pt>
                <c:pt idx="3">
                  <c:v>0.54668802933600025</c:v>
                </c:pt>
                <c:pt idx="4">
                  <c:v>0.59672005636558079</c:v>
                </c:pt>
                <c:pt idx="5">
                  <c:v>0.32130756168026975</c:v>
                </c:pt>
                <c:pt idx="6">
                  <c:v>0.23093629171799454</c:v>
                </c:pt>
                <c:pt idx="7">
                  <c:v>0.24728919796861429</c:v>
                </c:pt>
                <c:pt idx="8">
                  <c:v>0.1873286634505357</c:v>
                </c:pt>
                <c:pt idx="9">
                  <c:v>0.19140165171750012</c:v>
                </c:pt>
                <c:pt idx="10">
                  <c:v>8.4459055677840095E-2</c:v>
                </c:pt>
                <c:pt idx="11">
                  <c:v>9.5066228314397802E-2</c:v>
                </c:pt>
                <c:pt idx="12">
                  <c:v>9.0702921666411571E-2</c:v>
                </c:pt>
                <c:pt idx="13">
                  <c:v>0.19968387606874177</c:v>
                </c:pt>
                <c:pt idx="14">
                  <c:v>0.31748601670687304</c:v>
                </c:pt>
                <c:pt idx="15">
                  <c:v>0.15141866738877535</c:v>
                </c:pt>
                <c:pt idx="16">
                  <c:v>5.7024869670991912E-3</c:v>
                </c:pt>
                <c:pt idx="17">
                  <c:v>9.3514778229126669E-2</c:v>
                </c:pt>
              </c:numCache>
            </c:numRef>
          </c:val>
          <c:smooth val="0"/>
          <c:extLst>
            <c:ext xmlns:c16="http://schemas.microsoft.com/office/drawing/2014/chart" uri="{C3380CC4-5D6E-409C-BE32-E72D297353CC}">
              <c16:uniqueId val="{00000003-E928-4EAB-AFFD-77B2673BA293}"/>
            </c:ext>
          </c:extLst>
        </c:ser>
        <c:dLbls>
          <c:showLegendKey val="0"/>
          <c:showVal val="0"/>
          <c:showCatName val="0"/>
          <c:showSerName val="0"/>
          <c:showPercent val="0"/>
          <c:showBubbleSize val="0"/>
        </c:dLbls>
        <c:marker val="1"/>
        <c:smooth val="0"/>
        <c:axId val="364150607"/>
        <c:axId val="364147695"/>
      </c:lineChart>
      <c:catAx>
        <c:axId val="36415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47695"/>
        <c:crosses val="autoZero"/>
        <c:auto val="1"/>
        <c:lblAlgn val="ctr"/>
        <c:lblOffset val="100"/>
        <c:noMultiLvlLbl val="0"/>
      </c:catAx>
      <c:valAx>
        <c:axId val="36414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Difference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50607"/>
        <c:crosses val="autoZero"/>
        <c:crossBetween val="between"/>
      </c:valAx>
      <c:spPr>
        <a:noFill/>
        <a:ln>
          <a:noFill/>
        </a:ln>
        <a:effectLst/>
      </c:spPr>
    </c:plotArea>
    <c:legend>
      <c:legendPos val="r"/>
      <c:layout>
        <c:manualLayout>
          <c:xMode val="edge"/>
          <c:yMode val="edge"/>
          <c:x val="0.6493458005249344"/>
          <c:y val="0.20254301545640127"/>
          <c:w val="0.33120975503062117"/>
          <c:h val="0.71528433945756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Payments Data Analysis.xlsx]Pivot Tables!PivotTable11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Value</a:t>
            </a:r>
            <a:r>
              <a:rPr lang="en-US" b="1" u="sng" baseline="0"/>
              <a:t> Per Transaction</a:t>
            </a:r>
            <a:endParaRPr lang="en-US" b="1" u="sn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Tables'!$B$69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Tables'!$A$70:$A$88</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'Pivot Tables'!$B$70:$B$88</c:f>
              <c:numCache>
                <c:formatCode>0.00</c:formatCode>
                <c:ptCount val="18"/>
                <c:pt idx="0">
                  <c:v>3.0372505687027611</c:v>
                </c:pt>
                <c:pt idx="1">
                  <c:v>2.7153322576931314</c:v>
                </c:pt>
                <c:pt idx="2">
                  <c:v>2.4602804280509116</c:v>
                </c:pt>
                <c:pt idx="3">
                  <c:v>2.3542833032034429</c:v>
                </c:pt>
                <c:pt idx="4">
                  <c:v>2.6964920072249434</c:v>
                </c:pt>
                <c:pt idx="5">
                  <c:v>2.6801382999324956</c:v>
                </c:pt>
                <c:pt idx="6">
                  <c:v>2.596354505448105</c:v>
                </c:pt>
                <c:pt idx="7">
                  <c:v>2.6039871707493085</c:v>
                </c:pt>
                <c:pt idx="8">
                  <c:v>2.530744862351161</c:v>
                </c:pt>
                <c:pt idx="9">
                  <c:v>2.5234948061595568</c:v>
                </c:pt>
                <c:pt idx="10">
                  <c:v>2.3588019640050475</c:v>
                </c:pt>
                <c:pt idx="11">
                  <c:v>2.2908972685103728</c:v>
                </c:pt>
                <c:pt idx="12">
                  <c:v>2.362928689567013</c:v>
                </c:pt>
                <c:pt idx="13">
                  <c:v>2.7734660216145399</c:v>
                </c:pt>
                <c:pt idx="14">
                  <c:v>3.1726613322638584</c:v>
                </c:pt>
                <c:pt idx="15">
                  <c:v>3.4676304905754076</c:v>
                </c:pt>
                <c:pt idx="16">
                  <c:v>3.2770157737676535</c:v>
                </c:pt>
                <c:pt idx="17">
                  <c:v>3.3063553942443602</c:v>
                </c:pt>
              </c:numCache>
            </c:numRef>
          </c:val>
          <c:smooth val="0"/>
          <c:extLst>
            <c:ext xmlns:c16="http://schemas.microsoft.com/office/drawing/2014/chart" uri="{C3380CC4-5D6E-409C-BE32-E72D297353CC}">
              <c16:uniqueId val="{00000000-8157-4343-8425-0CCCC75881F7}"/>
            </c:ext>
          </c:extLst>
        </c:ser>
        <c:dLbls>
          <c:showLegendKey val="0"/>
          <c:showVal val="0"/>
          <c:showCatName val="0"/>
          <c:showSerName val="0"/>
          <c:showPercent val="0"/>
          <c:showBubbleSize val="0"/>
        </c:dLbls>
        <c:marker val="1"/>
        <c:smooth val="0"/>
        <c:axId val="364147279"/>
        <c:axId val="364156431"/>
      </c:lineChart>
      <c:catAx>
        <c:axId val="36414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56431"/>
        <c:crosses val="autoZero"/>
        <c:auto val="1"/>
        <c:lblAlgn val="ctr"/>
        <c:lblOffset val="100"/>
        <c:noMultiLvlLbl val="0"/>
      </c:catAx>
      <c:valAx>
        <c:axId val="36415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47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9526</xdr:colOff>
      <xdr:row>49</xdr:row>
      <xdr:rowOff>0</xdr:rowOff>
    </xdr:to>
    <xdr:sp macro="" textlink="">
      <xdr:nvSpPr>
        <xdr:cNvPr id="2" name="TextBox 1"/>
        <xdr:cNvSpPr txBox="1"/>
      </xdr:nvSpPr>
      <xdr:spPr>
        <a:xfrm>
          <a:off x="0" y="0"/>
          <a:ext cx="15859126" cy="933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u="sng">
              <a:solidFill>
                <a:srgbClr val="C00000"/>
              </a:solidFill>
              <a:latin typeface="+mn-lt"/>
              <a:cs typeface="Times New Roman" panose="02020603050405020304" pitchFamily="18" charset="0"/>
            </a:rPr>
            <a:t>Business Analysis of Mobile Payments in Kenya</a:t>
          </a:r>
        </a:p>
        <a:p>
          <a:r>
            <a:rPr lang="en-US" sz="1200" b="1">
              <a:latin typeface="+mn-lt"/>
              <a:cs typeface="Times New Roman" panose="02020603050405020304" pitchFamily="18" charset="0"/>
            </a:rPr>
            <a:t>Background:</a:t>
          </a:r>
        </a:p>
        <a:p>
          <a:r>
            <a:rPr lang="en-US" sz="1100">
              <a:latin typeface="+mn-lt"/>
              <a:cs typeface="Times New Roman" panose="02020603050405020304" pitchFamily="18" charset="0"/>
            </a:rPr>
            <a:t>Mobile</a:t>
          </a:r>
          <a:r>
            <a:rPr lang="en-US" sz="1100" baseline="0">
              <a:latin typeface="+mn-lt"/>
              <a:cs typeface="Times New Roman" panose="02020603050405020304" pitchFamily="18" charset="0"/>
            </a:rPr>
            <a:t> payments are a key driver of Kenya's financial inclusion and economic activity. M-Pesa is the most popular payment method, followed by PayPal, Airtel and other alternative methods.</a:t>
          </a:r>
        </a:p>
        <a:p>
          <a:r>
            <a:rPr lang="en-US" sz="1100" baseline="0">
              <a:latin typeface="+mn-lt"/>
              <a:cs typeface="Times New Roman" panose="02020603050405020304" pitchFamily="18" charset="0"/>
            </a:rPr>
            <a:t>These methods allow users to store money in a digital wallet, transfer funds, pay bills and also access microloans convinienetly using their phones.</a:t>
          </a:r>
        </a:p>
        <a:p>
          <a:endParaRPr lang="en-US" sz="1100" baseline="0">
            <a:latin typeface="+mn-lt"/>
            <a:cs typeface="Times New Roman" panose="02020603050405020304" pitchFamily="18" charset="0"/>
          </a:endParaRPr>
        </a:p>
        <a:p>
          <a:r>
            <a:rPr lang="en-US" sz="1200" b="1" baseline="0">
              <a:latin typeface="+mn-lt"/>
              <a:cs typeface="Times New Roman" panose="02020603050405020304" pitchFamily="18" charset="0"/>
            </a:rPr>
            <a:t>Data Source:</a:t>
          </a:r>
        </a:p>
        <a:p>
          <a:r>
            <a:rPr lang="en-US" sz="1100" baseline="0">
              <a:latin typeface="+mn-lt"/>
              <a:cs typeface="Times New Roman" panose="02020603050405020304" pitchFamily="18" charset="0"/>
            </a:rPr>
            <a:t>Central Bank of Kenya(CBK) mobile payment statistics.</a:t>
          </a:r>
        </a:p>
        <a:p>
          <a:endParaRPr lang="en-US" sz="1100" baseline="0">
            <a:latin typeface="+mn-lt"/>
            <a:cs typeface="Times New Roman" panose="02020603050405020304" pitchFamily="18" charset="0"/>
          </a:endParaRPr>
        </a:p>
        <a:p>
          <a:r>
            <a:rPr lang="en-US" sz="1200" b="1" baseline="0">
              <a:latin typeface="+mn-lt"/>
              <a:cs typeface="Times New Roman" panose="02020603050405020304" pitchFamily="18" charset="0"/>
            </a:rPr>
            <a:t>Time Coverage:</a:t>
          </a:r>
        </a:p>
        <a:p>
          <a:r>
            <a:rPr lang="en-US" sz="1100" baseline="0">
              <a:latin typeface="+mn-lt"/>
              <a:cs typeface="Times New Roman" panose="02020603050405020304" pitchFamily="18" charset="0"/>
            </a:rPr>
            <a:t>From March 2007 to February 2025.</a:t>
          </a:r>
        </a:p>
        <a:p>
          <a:endParaRPr lang="en-US" sz="1100" baseline="0">
            <a:latin typeface="+mn-lt"/>
            <a:cs typeface="Times New Roman" panose="02020603050405020304" pitchFamily="18" charset="0"/>
          </a:endParaRPr>
        </a:p>
        <a:p>
          <a:r>
            <a:rPr lang="en-US" sz="1200" b="1" baseline="0">
              <a:latin typeface="+mn-lt"/>
              <a:cs typeface="Times New Roman" panose="02020603050405020304" pitchFamily="18" charset="0"/>
            </a:rPr>
            <a:t>Key Columns in the Dataset:</a:t>
          </a:r>
        </a:p>
        <a:p>
          <a:r>
            <a:rPr lang="en-US" sz="1100" baseline="0">
              <a:latin typeface="+mn-lt"/>
              <a:cs typeface="Times New Roman" panose="02020603050405020304" pitchFamily="18" charset="0"/>
            </a:rPr>
            <a:t>Year - Year of record</a:t>
          </a:r>
        </a:p>
        <a:p>
          <a:r>
            <a:rPr lang="en-US" sz="1100" baseline="0">
              <a:latin typeface="+mn-lt"/>
              <a:cs typeface="Times New Roman" panose="02020603050405020304" pitchFamily="18" charset="0"/>
            </a:rPr>
            <a:t>Month - Month of record</a:t>
          </a:r>
        </a:p>
        <a:p>
          <a:r>
            <a:rPr lang="en-US" sz="1100" baseline="0">
              <a:latin typeface="+mn-lt"/>
              <a:cs typeface="Times New Roman" panose="02020603050405020304" pitchFamily="18" charset="0"/>
            </a:rPr>
            <a:t>Active Agents - Number of registered active mobile money agents</a:t>
          </a:r>
        </a:p>
        <a:p>
          <a:r>
            <a:rPr lang="en-US" sz="1100" baseline="0">
              <a:latin typeface="+mn-lt"/>
              <a:cs typeface="Times New Roman" panose="02020603050405020304" pitchFamily="18" charset="0"/>
            </a:rPr>
            <a:t>Total Registered Mobile Money Accounts(Millions) - Number of registered accounts in millions</a:t>
          </a:r>
        </a:p>
        <a:p>
          <a:r>
            <a:rPr lang="en-US" sz="1100" baseline="0">
              <a:latin typeface="+mn-lt"/>
              <a:cs typeface="Times New Roman" panose="02020603050405020304" pitchFamily="18" charset="0"/>
            </a:rPr>
            <a:t>Total Agent Cash in Cash Out( Volume Million) - Number of cash in/out in millions</a:t>
          </a:r>
        </a:p>
        <a:p>
          <a:r>
            <a:rPr lang="en-US" sz="1100" baseline="0">
              <a:latin typeface="+mn-lt"/>
              <a:cs typeface="Times New Roman" panose="02020603050405020304" pitchFamily="18" charset="0"/>
            </a:rPr>
            <a:t>Total Agent Cash in Cash Out(Value Ksh Billions) - Value of transactions in billions of Kenyan shillings</a:t>
          </a:r>
        </a:p>
        <a:p>
          <a:endParaRPr lang="en-US" sz="1100" baseline="0">
            <a:latin typeface="+mn-lt"/>
            <a:cs typeface="Times New Roman" panose="02020603050405020304" pitchFamily="18" charset="0"/>
          </a:endParaRPr>
        </a:p>
        <a:p>
          <a:r>
            <a:rPr lang="en-US" sz="1200" b="1" baseline="0">
              <a:latin typeface="+mn-lt"/>
              <a:cs typeface="Times New Roman" panose="02020603050405020304" pitchFamily="18" charset="0"/>
            </a:rPr>
            <a:t>Analysis Objectives:</a:t>
          </a:r>
        </a:p>
        <a:p>
          <a:r>
            <a:rPr lang="en-US" sz="1100" baseline="0">
              <a:latin typeface="+mn-lt"/>
              <a:cs typeface="Times New Roman" panose="02020603050405020304" pitchFamily="18" charset="0"/>
            </a:rPr>
            <a:t>To track the growth trends of accounts, active agents, volume and value of transactions over time.</a:t>
          </a:r>
        </a:p>
        <a:p>
          <a:r>
            <a:rPr lang="en-US" sz="1100" baseline="0">
              <a:latin typeface="+mn-lt"/>
              <a:cs typeface="Times New Roman" panose="02020603050405020304" pitchFamily="18" charset="0"/>
            </a:rPr>
            <a:t>To understand seasonal patterns and special events impact.</a:t>
          </a:r>
        </a:p>
        <a:p>
          <a:r>
            <a:rPr lang="en-US" sz="1100" baseline="0">
              <a:latin typeface="+mn-lt"/>
              <a:cs typeface="Times New Roman" panose="02020603050405020304" pitchFamily="18" charset="0"/>
            </a:rPr>
            <a:t>To check the agent network expansion and Year over Year growth.</a:t>
          </a:r>
        </a:p>
        <a:p>
          <a:r>
            <a:rPr lang="en-US" sz="1100" baseline="0">
              <a:latin typeface="+mn-lt"/>
              <a:cs typeface="Times New Roman" panose="02020603050405020304" pitchFamily="18" charset="0"/>
            </a:rPr>
            <a:t>To check the cashflow patterns ie how transaction values relate to volume over time.</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476250</xdr:colOff>
      <xdr:row>26</xdr:row>
      <xdr:rowOff>47625</xdr:rowOff>
    </xdr:from>
    <xdr:to>
      <xdr:col>3</xdr:col>
      <xdr:colOff>2305050</xdr:colOff>
      <xdr:row>39</xdr:row>
      <xdr:rowOff>95250</xdr:rowOff>
    </xdr:to>
    <mc:AlternateContent xmlns:mc="http://schemas.openxmlformats.org/markup-compatibility/2006">
      <mc:Choice xmlns:a14="http://schemas.microsoft.com/office/drawing/2010/main"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058025" y="500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1057275</xdr:colOff>
      <xdr:row>5</xdr:row>
      <xdr:rowOff>28575</xdr:rowOff>
    </xdr:from>
    <xdr:to>
      <xdr:col>2</xdr:col>
      <xdr:colOff>2886075</xdr:colOff>
      <xdr:row>18</xdr:row>
      <xdr:rowOff>76200</xdr:rowOff>
    </xdr:to>
    <mc:AlternateContent xmlns:mc="http://schemas.openxmlformats.org/markup-compatibility/2006">
      <mc:Choice xmlns:a14="http://schemas.microsoft.com/office/drawing/2010/main" Requires="a14">
        <xdr:graphicFrame macro="">
          <xdr:nvGraphicFramePr>
            <xdr:cNvPr id="1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990975"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3276600</xdr:colOff>
      <xdr:row>47</xdr:row>
      <xdr:rowOff>28575</xdr:rowOff>
    </xdr:from>
    <xdr:to>
      <xdr:col>3</xdr:col>
      <xdr:colOff>1457325</xdr:colOff>
      <xdr:row>60</xdr:row>
      <xdr:rowOff>76200</xdr:rowOff>
    </xdr:to>
    <mc:AlternateContent xmlns:mc="http://schemas.openxmlformats.org/markup-compatibility/2006">
      <mc:Choice xmlns:a14="http://schemas.microsoft.com/office/drawing/2010/main" Requires="a14">
        <xdr:graphicFrame macro="">
          <xdr:nvGraphicFramePr>
            <xdr:cNvPr id="12"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6210300" y="8982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3038475</xdr:colOff>
      <xdr:row>69</xdr:row>
      <xdr:rowOff>171450</xdr:rowOff>
    </xdr:from>
    <xdr:to>
      <xdr:col>3</xdr:col>
      <xdr:colOff>1219200</xdr:colOff>
      <xdr:row>83</xdr:row>
      <xdr:rowOff>28575</xdr:rowOff>
    </xdr:to>
    <mc:AlternateContent xmlns:mc="http://schemas.openxmlformats.org/markup-compatibility/2006">
      <mc:Choice xmlns:a14="http://schemas.microsoft.com/office/drawing/2010/main" Requires="a14">
        <xdr:graphicFrame macro="">
          <xdr:nvGraphicFramePr>
            <xdr:cNvPr id="13" name="Year 4"/>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5972175" y="13315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1381125</xdr:colOff>
      <xdr:row>70</xdr:row>
      <xdr:rowOff>28575</xdr:rowOff>
    </xdr:from>
    <xdr:to>
      <xdr:col>3</xdr:col>
      <xdr:colOff>3209925</xdr:colOff>
      <xdr:row>83</xdr:row>
      <xdr:rowOff>76200</xdr:rowOff>
    </xdr:to>
    <mc:AlternateContent xmlns:mc="http://schemas.openxmlformats.org/markup-compatibility/2006">
      <mc:Choice xmlns:a14="http://schemas.microsoft.com/office/drawing/2010/main" Requires="a14">
        <xdr:graphicFrame macro="">
          <xdr:nvGraphicFramePr>
            <xdr:cNvPr id="14"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7962900" y="1336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2409825</xdr:colOff>
      <xdr:row>26</xdr:row>
      <xdr:rowOff>19050</xdr:rowOff>
    </xdr:from>
    <xdr:to>
      <xdr:col>4</xdr:col>
      <xdr:colOff>923925</xdr:colOff>
      <xdr:row>39</xdr:row>
      <xdr:rowOff>66675</xdr:rowOff>
    </xdr:to>
    <mc:AlternateContent xmlns:mc="http://schemas.openxmlformats.org/markup-compatibility/2006">
      <mc:Choice xmlns:a14="http://schemas.microsoft.com/office/drawing/2010/main" Requires="a14">
        <xdr:graphicFrame macro="">
          <xdr:nvGraphicFramePr>
            <xdr:cNvPr id="15" name="Year 6"/>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dr:sp macro="" textlink="">
          <xdr:nvSpPr>
            <xdr:cNvPr id="0" name=""/>
            <xdr:cNvSpPr>
              <a:spLocks noTextEdit="1"/>
            </xdr:cNvSpPr>
          </xdr:nvSpPr>
          <xdr:spPr>
            <a:xfrm>
              <a:off x="8991600" y="497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581025</xdr:colOff>
      <xdr:row>2</xdr:row>
      <xdr:rowOff>57150</xdr:rowOff>
    </xdr:from>
    <xdr:to>
      <xdr:col>19</xdr:col>
      <xdr:colOff>466725</xdr:colOff>
      <xdr:row>22</xdr:row>
      <xdr:rowOff>180975</xdr:rowOff>
    </xdr:to>
    <xdr:grpSp>
      <xdr:nvGrpSpPr>
        <xdr:cNvPr id="22" name="Group 21"/>
        <xdr:cNvGrpSpPr/>
      </xdr:nvGrpSpPr>
      <xdr:grpSpPr>
        <a:xfrm>
          <a:off x="6677025" y="447675"/>
          <a:ext cx="5372100" cy="3933825"/>
          <a:chOff x="6677025" y="371475"/>
          <a:chExt cx="5372100" cy="3933825"/>
        </a:xfrm>
      </xdr:grpSpPr>
      <xdr:sp macro="" textlink="">
        <xdr:nvSpPr>
          <xdr:cNvPr id="18" name="Rectangle 17"/>
          <xdr:cNvSpPr/>
        </xdr:nvSpPr>
        <xdr:spPr>
          <a:xfrm>
            <a:off x="6677025" y="371475"/>
            <a:ext cx="5372100" cy="39338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nvGrpSpPr>
          <xdr:cNvPr id="20" name="Group 19"/>
          <xdr:cNvGrpSpPr/>
        </xdr:nvGrpSpPr>
        <xdr:grpSpPr>
          <a:xfrm>
            <a:off x="6715125" y="409575"/>
            <a:ext cx="5257800" cy="3857624"/>
            <a:chOff x="6715125" y="409575"/>
            <a:chExt cx="5257800" cy="3857624"/>
          </a:xfrm>
        </xdr:grpSpPr>
        <xdr:graphicFrame macro="">
          <xdr:nvGraphicFramePr>
            <xdr:cNvPr id="4" name="Chart 5"/>
            <xdr:cNvGraphicFramePr/>
          </xdr:nvGraphicFramePr>
          <xdr:xfrm>
            <a:off x="6738935" y="409575"/>
            <a:ext cx="5233989" cy="3067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9" name="TextBox 8"/>
            <xdr:cNvSpPr txBox="1"/>
          </xdr:nvSpPr>
          <xdr:spPr>
            <a:xfrm>
              <a:off x="6715125" y="3724274"/>
              <a:ext cx="52578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25000"/>
                    </a:schemeClr>
                  </a:solidFill>
                </a:rPr>
                <a:t>December is the peak month for mobile payments, with secondary highs in October-November &amp; July-September, reflecting festive season and school</a:t>
              </a:r>
              <a:r>
                <a:rPr lang="en-US" sz="1100" baseline="0">
                  <a:solidFill>
                    <a:schemeClr val="bg2">
                      <a:lumMod val="25000"/>
                    </a:schemeClr>
                  </a:solidFill>
                </a:rPr>
                <a:t> fees payment cycles</a:t>
              </a:r>
              <a:r>
                <a:rPr lang="en-US" sz="1100" baseline="0"/>
                <a:t>.</a:t>
              </a:r>
              <a:endParaRPr lang="en-US" sz="1100"/>
            </a:p>
          </xdr:txBody>
        </xdr:sp>
      </xdr:grpSp>
    </xdr:grpSp>
    <xdr:clientData/>
  </xdr:twoCellAnchor>
  <xdr:twoCellAnchor>
    <xdr:from>
      <xdr:col>0</xdr:col>
      <xdr:colOff>600075</xdr:colOff>
      <xdr:row>25</xdr:row>
      <xdr:rowOff>19050</xdr:rowOff>
    </xdr:from>
    <xdr:to>
      <xdr:col>9</xdr:col>
      <xdr:colOff>361950</xdr:colOff>
      <xdr:row>46</xdr:row>
      <xdr:rowOff>142875</xdr:rowOff>
    </xdr:to>
    <xdr:grpSp>
      <xdr:nvGrpSpPr>
        <xdr:cNvPr id="14" name="Group 13"/>
        <xdr:cNvGrpSpPr/>
      </xdr:nvGrpSpPr>
      <xdr:grpSpPr>
        <a:xfrm>
          <a:off x="600075" y="4800600"/>
          <a:ext cx="5248275" cy="4124325"/>
          <a:chOff x="400050" y="4752975"/>
          <a:chExt cx="5248275" cy="4124325"/>
        </a:xfrm>
      </xdr:grpSpPr>
      <xdr:sp macro="" textlink="">
        <xdr:nvSpPr>
          <xdr:cNvPr id="13" name="Rectangle 12"/>
          <xdr:cNvSpPr/>
        </xdr:nvSpPr>
        <xdr:spPr>
          <a:xfrm>
            <a:off x="400050" y="4752975"/>
            <a:ext cx="5248275" cy="41243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5" name="Chart 6"/>
          <xdr:cNvGraphicFramePr/>
        </xdr:nvGraphicFramePr>
        <xdr:xfrm>
          <a:off x="490536" y="4905375"/>
          <a:ext cx="5053013" cy="302895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0" name="TextBox 9"/>
          <xdr:cNvSpPr txBox="1"/>
        </xdr:nvSpPr>
        <xdr:spPr>
          <a:xfrm>
            <a:off x="628650" y="8191500"/>
            <a:ext cx="49149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25000"/>
                  </a:schemeClr>
                </a:solidFill>
              </a:rPr>
              <a:t>The fastest expansion was in 2008 as more people adopted mobile money payments and later slowdowns suggest high marginal acquisition costs.</a:t>
            </a:r>
          </a:p>
        </xdr:txBody>
      </xdr:sp>
    </xdr:grpSp>
    <xdr:clientData/>
  </xdr:twoCellAnchor>
  <xdr:twoCellAnchor>
    <xdr:from>
      <xdr:col>1</xdr:col>
      <xdr:colOff>57150</xdr:colOff>
      <xdr:row>2</xdr:row>
      <xdr:rowOff>38100</xdr:rowOff>
    </xdr:from>
    <xdr:to>
      <xdr:col>19</xdr:col>
      <xdr:colOff>133350</xdr:colOff>
      <xdr:row>47</xdr:row>
      <xdr:rowOff>9525</xdr:rowOff>
    </xdr:to>
    <xdr:grpSp>
      <xdr:nvGrpSpPr>
        <xdr:cNvPr id="26" name="Group 25"/>
        <xdr:cNvGrpSpPr/>
      </xdr:nvGrpSpPr>
      <xdr:grpSpPr>
        <a:xfrm>
          <a:off x="666750" y="428625"/>
          <a:ext cx="11049000" cy="8553450"/>
          <a:chOff x="685800" y="323850"/>
          <a:chExt cx="11049000" cy="8553450"/>
        </a:xfrm>
      </xdr:grpSpPr>
      <xdr:sp macro="" textlink="">
        <xdr:nvSpPr>
          <xdr:cNvPr id="23" name="Rectangle 22"/>
          <xdr:cNvSpPr/>
        </xdr:nvSpPr>
        <xdr:spPr>
          <a:xfrm>
            <a:off x="6791325" y="4810125"/>
            <a:ext cx="4943475" cy="40671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nvGrpSpPr>
          <xdr:cNvPr id="17" name="Group 16"/>
          <xdr:cNvGrpSpPr/>
        </xdr:nvGrpSpPr>
        <xdr:grpSpPr>
          <a:xfrm>
            <a:off x="685800" y="323850"/>
            <a:ext cx="10972799" cy="7619999"/>
            <a:chOff x="552450" y="323850"/>
            <a:chExt cx="10972799" cy="7619999"/>
          </a:xfrm>
        </xdr:grpSpPr>
        <xdr:sp macro="" textlink="">
          <xdr:nvSpPr>
            <xdr:cNvPr id="15" name="Rectangle 14"/>
            <xdr:cNvSpPr/>
          </xdr:nvSpPr>
          <xdr:spPr>
            <a:xfrm>
              <a:off x="552450" y="323850"/>
              <a:ext cx="5276850" cy="39243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nvGrpSpPr>
            <xdr:cNvPr id="12" name="Group 11"/>
            <xdr:cNvGrpSpPr/>
          </xdr:nvGrpSpPr>
          <xdr:grpSpPr>
            <a:xfrm>
              <a:off x="600075" y="361950"/>
              <a:ext cx="10925174" cy="7581899"/>
              <a:chOff x="619125" y="361950"/>
              <a:chExt cx="10925174" cy="7572374"/>
            </a:xfrm>
          </xdr:grpSpPr>
          <xdr:graphicFrame macro="">
            <xdr:nvGraphicFramePr>
              <xdr:cNvPr id="3" name="Chart 4"/>
              <xdr:cNvGraphicFramePr/>
            </xdr:nvGraphicFramePr>
            <xdr:xfrm>
              <a:off x="623886" y="361950"/>
              <a:ext cx="5167313" cy="3048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7"/>
              <xdr:cNvGraphicFramePr/>
            </xdr:nvGraphicFramePr>
            <xdr:xfrm>
              <a:off x="6796086" y="4933949"/>
              <a:ext cx="4748213" cy="300037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8" name="TextBox 7"/>
              <xdr:cNvSpPr txBox="1"/>
            </xdr:nvSpPr>
            <xdr:spPr>
              <a:xfrm>
                <a:off x="619125" y="3619500"/>
                <a:ext cx="5162550" cy="590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25000"/>
                      </a:schemeClr>
                    </a:solidFill>
                  </a:rPr>
                  <a:t>All indicators show a long-term growth, but the value of transactions dipped in 2019 &amp; 2022, Possibly reflecting macroeconomic or liquidity shocks.</a:t>
                </a:r>
              </a:p>
            </xdr:txBody>
          </xdr:sp>
        </xdr:grpSp>
      </xdr:grpSp>
      <xdr:sp macro="" textlink="">
        <xdr:nvSpPr>
          <xdr:cNvPr id="11" name="TextBox 10"/>
          <xdr:cNvSpPr txBox="1"/>
        </xdr:nvSpPr>
        <xdr:spPr>
          <a:xfrm>
            <a:off x="6877050" y="8191501"/>
            <a:ext cx="471487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25000"/>
                  </a:schemeClr>
                </a:solidFill>
              </a:rPr>
              <a:t>The value per transaction is rising, signaling increased use of high-value payments and dips in 2010 &amp; 2019-2020</a:t>
            </a:r>
            <a:r>
              <a:rPr lang="en-US" sz="1100" baseline="0">
                <a:solidFill>
                  <a:schemeClr val="bg2">
                    <a:lumMod val="25000"/>
                  </a:schemeClr>
                </a:solidFill>
              </a:rPr>
              <a:t> hinting a shift towards smaller money transfers.</a:t>
            </a:r>
            <a:endParaRPr lang="en-US" sz="1100">
              <a:solidFill>
                <a:schemeClr val="bg2">
                  <a:lumMod val="25000"/>
                </a:schemeClr>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11</xdr:row>
      <xdr:rowOff>0</xdr:rowOff>
    </xdr:from>
    <xdr:to>
      <xdr:col>18</xdr:col>
      <xdr:colOff>214314</xdr:colOff>
      <xdr:row>27</xdr:row>
      <xdr:rowOff>9525</xdr:rowOff>
    </xdr:to>
    <xdr:graphicFrame macro="">
      <xdr:nvGraphicFramePr>
        <xdr:cNvPr id="1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6</xdr:col>
      <xdr:colOff>481013</xdr:colOff>
      <xdr:row>27</xdr:row>
      <xdr:rowOff>0</xdr:rowOff>
    </xdr:to>
    <xdr:graphicFrame macro="">
      <xdr:nvGraphicFramePr>
        <xdr:cNvPr id="1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41</xdr:row>
      <xdr:rowOff>57150</xdr:rowOff>
    </xdr:from>
    <xdr:to>
      <xdr:col>6</xdr:col>
      <xdr:colOff>442913</xdr:colOff>
      <xdr:row>57</xdr:row>
      <xdr:rowOff>38100</xdr:rowOff>
    </xdr:to>
    <xdr:graphicFrame macro="">
      <xdr:nvGraphicFramePr>
        <xdr:cNvPr id="2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542925</xdr:colOff>
      <xdr:row>41</xdr:row>
      <xdr:rowOff>104775</xdr:rowOff>
    </xdr:from>
    <xdr:to>
      <xdr:col>17</xdr:col>
      <xdr:colOff>414338</xdr:colOff>
      <xdr:row>57</xdr:row>
      <xdr:rowOff>57150</xdr:rowOff>
    </xdr:to>
    <xdr:graphicFrame macro="">
      <xdr:nvGraphicFramePr>
        <xdr:cNvPr id="2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381000</xdr:colOff>
      <xdr:row>28</xdr:row>
      <xdr:rowOff>38100</xdr:rowOff>
    </xdr:from>
    <xdr:to>
      <xdr:col>13</xdr:col>
      <xdr:colOff>381000</xdr:colOff>
      <xdr:row>41</xdr:row>
      <xdr:rowOff>85725</xdr:rowOff>
    </xdr:to>
    <mc:AlternateContent xmlns:mc="http://schemas.openxmlformats.org/markup-compatibility/2006">
      <mc:Choice xmlns:a14="http://schemas.microsoft.com/office/drawing/2010/main" Requires="a14">
        <xdr:graphicFrame macro="">
          <xdr:nvGraphicFramePr>
            <xdr:cNvPr id="2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505700" y="5514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590550</xdr:colOff>
      <xdr:row>27</xdr:row>
      <xdr:rowOff>133350</xdr:rowOff>
    </xdr:from>
    <xdr:to>
      <xdr:col>3</xdr:col>
      <xdr:colOff>809625</xdr:colOff>
      <xdr:row>40</xdr:row>
      <xdr:rowOff>180975</xdr:rowOff>
    </xdr:to>
    <mc:AlternateContent xmlns:mc="http://schemas.openxmlformats.org/markup-compatibility/2006">
      <mc:Choice xmlns:a14="http://schemas.microsoft.com/office/drawing/2010/main" Requires="a14">
        <xdr:graphicFrame macro="">
          <xdr:nvGraphicFramePr>
            <xdr:cNvPr id="31"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504950" y="5419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58</xdr:row>
      <xdr:rowOff>0</xdr:rowOff>
    </xdr:from>
    <xdr:to>
      <xdr:col>4</xdr:col>
      <xdr:colOff>85725</xdr:colOff>
      <xdr:row>71</xdr:row>
      <xdr:rowOff>47625</xdr:rowOff>
    </xdr:to>
    <mc:AlternateContent xmlns:mc="http://schemas.openxmlformats.org/markup-compatibility/2006">
      <mc:Choice xmlns:a14="http://schemas.microsoft.com/office/drawing/2010/main" Requires="a14">
        <xdr:graphicFrame macro="">
          <xdr:nvGraphicFramePr>
            <xdr:cNvPr id="32"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1724025" y="11191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58</xdr:row>
      <xdr:rowOff>0</xdr:rowOff>
    </xdr:from>
    <xdr:to>
      <xdr:col>13</xdr:col>
      <xdr:colOff>0</xdr:colOff>
      <xdr:row>71</xdr:row>
      <xdr:rowOff>47625</xdr:rowOff>
    </xdr:to>
    <mc:AlternateContent xmlns:mc="http://schemas.openxmlformats.org/markup-compatibility/2006">
      <mc:Choice xmlns:a14="http://schemas.microsoft.com/office/drawing/2010/main" Requires="a14">
        <xdr:graphicFrame macro="">
          <xdr:nvGraphicFramePr>
            <xdr:cNvPr id="33" name="Year 5"/>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7124700" y="11191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58</xdr:row>
      <xdr:rowOff>0</xdr:rowOff>
    </xdr:from>
    <xdr:to>
      <xdr:col>17</xdr:col>
      <xdr:colOff>0</xdr:colOff>
      <xdr:row>71</xdr:row>
      <xdr:rowOff>47625</xdr:rowOff>
    </xdr:to>
    <mc:AlternateContent xmlns:mc="http://schemas.openxmlformats.org/markup-compatibility/2006">
      <mc:Choice xmlns:a14="http://schemas.microsoft.com/office/drawing/2010/main" Requires="a14">
        <xdr:graphicFrame macro="">
          <xdr:nvGraphicFramePr>
            <xdr:cNvPr id="35"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9563100" y="11191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28</xdr:row>
      <xdr:rowOff>0</xdr:rowOff>
    </xdr:from>
    <xdr:to>
      <xdr:col>17</xdr:col>
      <xdr:colOff>0</xdr:colOff>
      <xdr:row>41</xdr:row>
      <xdr:rowOff>47625</xdr:rowOff>
    </xdr:to>
    <mc:AlternateContent xmlns:mc="http://schemas.openxmlformats.org/markup-compatibility/2006">
      <mc:Choice xmlns:a14="http://schemas.microsoft.com/office/drawing/2010/main" Requires="a14">
        <xdr:graphicFrame macro="">
          <xdr:nvGraphicFramePr>
            <xdr:cNvPr id="36" name="Year 7"/>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dr:sp macro="" textlink="">
          <xdr:nvSpPr>
            <xdr:cNvPr id="0" name=""/>
            <xdr:cNvSpPr>
              <a:spLocks noTextEdit="1"/>
            </xdr:cNvSpPr>
          </xdr:nvSpPr>
          <xdr:spPr>
            <a:xfrm>
              <a:off x="9563100" y="5476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883.740970949075" createdVersion="6" refreshedVersion="6" minRefreshableVersion="3" recordCount="214">
  <cacheSource type="worksheet">
    <worksheetSource ref="A1:F215" sheet="Clean Data"/>
  </cacheSource>
  <cacheFields count="6">
    <cacheField name="Year" numFmtId="0">
      <sharedItems containsSemiMixedTypes="0" containsString="0" containsNumber="1" containsInteger="1" minValue="2007" maxValue="2024" count="18">
        <n v="2024"/>
        <n v="2023"/>
        <n v="2022"/>
        <n v="2021"/>
        <n v="2020"/>
        <n v="2019"/>
        <n v="2018"/>
        <n v="2017"/>
        <n v="2016"/>
        <n v="2015"/>
        <n v="2014"/>
        <n v="2013"/>
        <n v="2012"/>
        <n v="2011"/>
        <n v="2010"/>
        <n v="2009"/>
        <n v="2008"/>
        <n v="2007"/>
      </sharedItems>
    </cacheField>
    <cacheField name="Month" numFmtId="0">
      <sharedItems count="12">
        <s v="December"/>
        <s v="November"/>
        <s v="October"/>
        <s v="September"/>
        <s v="August"/>
        <s v="July"/>
        <s v="June"/>
        <s v="May"/>
        <s v="April"/>
        <s v="March"/>
        <s v="February"/>
        <s v="January"/>
      </sharedItems>
    </cacheField>
    <cacheField name="Active Agents" numFmtId="0">
      <sharedItems containsSemiMixedTypes="0" containsString="0" containsNumber="1" containsInteger="1" minValue="307" maxValue="383624"/>
    </cacheField>
    <cacheField name="Total Registered Mobile Money Accounts (Millions)" numFmtId="0">
      <sharedItems containsSemiMixedTypes="0" containsString="0" containsNumber="1" minValue="2.0992E-2" maxValue="82.43"/>
    </cacheField>
    <cacheField name="Total Agent Cash in Cash Out (Volume Million)" numFmtId="0">
      <sharedItems containsSemiMixedTypes="0" containsString="0" containsNumber="1" minValue="2.1714000000000001E-2" maxValue="309.27999999999997"/>
    </cacheField>
    <cacheField name="Total Agent Cash in Cash Out (Value KSh billions)" numFmtId="0">
      <sharedItems containsSemiMixedTypes="0" containsString="0" containsNumber="1" minValue="6.4390500000000003E-2" maxValue="790.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883.750892592594" createdVersion="6" refreshedVersion="6" minRefreshableVersion="3" recordCount="214">
  <cacheSource type="worksheet">
    <worksheetSource ref="A1:G215" sheet="Clean Data"/>
  </cacheSource>
  <cacheFields count="7">
    <cacheField name="Year" numFmtId="0">
      <sharedItems containsSemiMixedTypes="0" containsString="0" containsNumber="1" containsInteger="1" minValue="2007" maxValue="2024" count="18">
        <n v="2024"/>
        <n v="2023"/>
        <n v="2022"/>
        <n v="2021"/>
        <n v="2020"/>
        <n v="2019"/>
        <n v="2018"/>
        <n v="2017"/>
        <n v="2016"/>
        <n v="2015"/>
        <n v="2014"/>
        <n v="2013"/>
        <n v="2012"/>
        <n v="2011"/>
        <n v="2010"/>
        <n v="2009"/>
        <n v="2008"/>
        <n v="2007"/>
      </sharedItems>
    </cacheField>
    <cacheField name="Month" numFmtId="0">
      <sharedItems count="12">
        <s v="December"/>
        <s v="November"/>
        <s v="October"/>
        <s v="September"/>
        <s v="August"/>
        <s v="July"/>
        <s v="June"/>
        <s v="May"/>
        <s v="April"/>
        <s v="March"/>
        <s v="February"/>
        <s v="January"/>
      </sharedItems>
    </cacheField>
    <cacheField name="Active Agents" numFmtId="0">
      <sharedItems containsSemiMixedTypes="0" containsString="0" containsNumber="1" containsInteger="1" minValue="307" maxValue="383624"/>
    </cacheField>
    <cacheField name="Total Registered Mobile Money Accounts (Millions)" numFmtId="0">
      <sharedItems containsSemiMixedTypes="0" containsString="0" containsNumber="1" minValue="2.0992E-2" maxValue="82.43"/>
    </cacheField>
    <cacheField name="Total Agent Cash in Cash Out (Volume Million)" numFmtId="0">
      <sharedItems containsSemiMixedTypes="0" containsString="0" containsNumber="1" minValue="2.1714000000000001E-2" maxValue="309.27999999999997"/>
    </cacheField>
    <cacheField name="Total Agent Cash in Cash Out (Value KSh billions)" numFmtId="0">
      <sharedItems containsSemiMixedTypes="0" containsString="0" containsNumber="1" minValue="6.4390500000000003E-2" maxValue="790.8"/>
    </cacheField>
    <cacheField name="Value Per Transaction" numFmtId="2">
      <sharedItems containsSemiMixedTypes="0" containsString="0" containsNumber="1" minValue="2.2033493833417808" maxValue="3.7096062021871949"/>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14">
  <r>
    <x v="0"/>
    <x v="0"/>
    <n v="381116"/>
    <n v="82.43"/>
    <n v="309.27999999999997"/>
    <n v="753.45"/>
  </r>
  <r>
    <x v="0"/>
    <x v="1"/>
    <n v="383624"/>
    <n v="81.55"/>
    <n v="297.02"/>
    <n v="707.27"/>
  </r>
  <r>
    <x v="0"/>
    <x v="2"/>
    <n v="358621"/>
    <n v="80.819999999999993"/>
    <n v="215.26"/>
    <n v="722.28"/>
  </r>
  <r>
    <x v="0"/>
    <x v="3"/>
    <n v="367551"/>
    <n v="79.37"/>
    <n v="196.49"/>
    <n v="670.52"/>
  </r>
  <r>
    <x v="0"/>
    <x v="4"/>
    <n v="348065"/>
    <n v="78.64"/>
    <n v="214.25"/>
    <n v="705.91"/>
  </r>
  <r>
    <x v="0"/>
    <x v="5"/>
    <n v="340889"/>
    <n v="78.61"/>
    <n v="204.17"/>
    <n v="705.85"/>
  </r>
  <r>
    <x v="0"/>
    <x v="6"/>
    <n v="334046"/>
    <n v="77.92"/>
    <n v="201.06"/>
    <n v="676.01"/>
  </r>
  <r>
    <x v="0"/>
    <x v="7"/>
    <n v="334088"/>
    <n v="77.239999999999995"/>
    <n v="208.13"/>
    <n v="722.27"/>
  </r>
  <r>
    <x v="0"/>
    <x v="8"/>
    <n v="331614"/>
    <n v="77.44"/>
    <n v="203.55"/>
    <n v="711.67"/>
  </r>
  <r>
    <x v="0"/>
    <x v="9"/>
    <n v="320276"/>
    <n v="77.73"/>
    <n v="207.81"/>
    <n v="747.73"/>
  </r>
  <r>
    <x v="0"/>
    <x v="10"/>
    <n v="320182"/>
    <n v="77.33"/>
    <n v="213.34"/>
    <n v="790.8"/>
  </r>
  <r>
    <x v="0"/>
    <x v="11"/>
    <n v="321340"/>
    <n v="76.760000000000005"/>
    <n v="211.58"/>
    <n v="783.98"/>
  </r>
  <r>
    <x v="1"/>
    <x v="0"/>
    <n v="322404"/>
    <n v="77.260000000000005"/>
    <n v="213.31"/>
    <n v="788.35"/>
  </r>
  <r>
    <x v="1"/>
    <x v="1"/>
    <n v="327928"/>
    <n v="77.12"/>
    <n v="201.31"/>
    <n v="707.55"/>
  </r>
  <r>
    <x v="1"/>
    <x v="2"/>
    <n v="333291"/>
    <n v="75.959999999999994"/>
    <n v="210.62"/>
    <n v="703.28"/>
  </r>
  <r>
    <x v="1"/>
    <x v="3"/>
    <n v="336033"/>
    <n v="77.069999999999993"/>
    <n v="201.58"/>
    <n v="660.84"/>
  </r>
  <r>
    <x v="1"/>
    <x v="4"/>
    <n v="333428"/>
    <n v="77.55"/>
    <n v="208.61"/>
    <n v="666.63"/>
  </r>
  <r>
    <x v="1"/>
    <x v="5"/>
    <n v="330912"/>
    <n v="77.209999999999994"/>
    <n v="202.85"/>
    <n v="684.64"/>
  </r>
  <r>
    <x v="1"/>
    <x v="6"/>
    <n v="328543"/>
    <n v="76.989999999999995"/>
    <n v="197.42"/>
    <n v="643.76"/>
  </r>
  <r>
    <x v="1"/>
    <x v="7"/>
    <n v="334726"/>
    <n v="77.34"/>
    <n v="205.88"/>
    <n v="670.44"/>
  </r>
  <r>
    <x v="1"/>
    <x v="8"/>
    <n v="329968"/>
    <n v="75.959999999999994"/>
    <n v="194.95"/>
    <n v="615.25"/>
  </r>
  <r>
    <x v="1"/>
    <x v="9"/>
    <n v="321149"/>
    <n v="73.72"/>
    <n v="204.83"/>
    <n v="645.79999999999995"/>
  </r>
  <r>
    <x v="1"/>
    <x v="10"/>
    <n v="323613"/>
    <n v="74.040000000000006"/>
    <n v="184.82"/>
    <n v="578.09"/>
  </r>
  <r>
    <x v="1"/>
    <x v="11"/>
    <n v="319079"/>
    <n v="74.41"/>
    <n v="198.31"/>
    <n v="589.29999999999995"/>
  </r>
  <r>
    <x v="2"/>
    <x v="0"/>
    <n v="317983"/>
    <n v="73.12"/>
    <n v="207.01"/>
    <n v="708.06"/>
  </r>
  <r>
    <x v="2"/>
    <x v="1"/>
    <n v="315240"/>
    <n v="73.22"/>
    <n v="190.46"/>
    <n v="639.84"/>
  </r>
  <r>
    <x v="2"/>
    <x v="2"/>
    <n v="311957"/>
    <n v="73.22"/>
    <n v="196.93"/>
    <n v="646.5"/>
  </r>
  <r>
    <x v="2"/>
    <x v="3"/>
    <n v="308799"/>
    <n v="71.67"/>
    <n v="189.7"/>
    <n v="674.47"/>
  </r>
  <r>
    <x v="2"/>
    <x v="4"/>
    <n v="310450"/>
    <n v="70.06"/>
    <n v="184.81"/>
    <n v="677.36"/>
  </r>
  <r>
    <x v="2"/>
    <x v="5"/>
    <n v="309856"/>
    <n v="71.58"/>
    <n v="194.77"/>
    <n v="722.52"/>
  </r>
  <r>
    <x v="2"/>
    <x v="6"/>
    <n v="304693"/>
    <n v="70.33"/>
    <n v="186.2"/>
    <n v="665.09"/>
  </r>
  <r>
    <x v="2"/>
    <x v="7"/>
    <n v="305830"/>
    <n v="70.03"/>
    <n v="192.95"/>
    <n v="692.62"/>
  </r>
  <r>
    <x v="2"/>
    <x v="8"/>
    <n v="295237"/>
    <n v="68.72"/>
    <n v="188.24"/>
    <n v="663.53"/>
  </r>
  <r>
    <x v="2"/>
    <x v="9"/>
    <n v="302837"/>
    <n v="68.62"/>
    <n v="195.82"/>
    <n v="664.31"/>
  </r>
  <r>
    <x v="2"/>
    <x v="10"/>
    <n v="301108"/>
    <n v="67.94"/>
    <n v="171.39"/>
    <n v="568.71"/>
  </r>
  <r>
    <x v="2"/>
    <x v="11"/>
    <n v="299860"/>
    <n v="68.28"/>
    <n v="181.85"/>
    <n v="585.82000000000005"/>
  </r>
  <r>
    <x v="3"/>
    <x v="0"/>
    <n v="298272"/>
    <n v="68.03"/>
    <n v="189.8"/>
    <n v="622.14"/>
  </r>
  <r>
    <x v="3"/>
    <x v="1"/>
    <n v="299053"/>
    <n v="67.150000000000006"/>
    <n v="185.98"/>
    <n v="600.97"/>
  </r>
  <r>
    <x v="3"/>
    <x v="2"/>
    <n v="295105"/>
    <n v="66.88"/>
    <n v="190.06"/>
    <n v="618.14"/>
  </r>
  <r>
    <x v="3"/>
    <x v="3"/>
    <n v="305831"/>
    <n v="67.7"/>
    <n v="180.85"/>
    <n v="585.38"/>
  </r>
  <r>
    <x v="3"/>
    <x v="4"/>
    <n v="304822"/>
    <n v="68.09"/>
    <n v="184.51"/>
    <n v="586.52"/>
  </r>
  <r>
    <x v="3"/>
    <x v="5"/>
    <n v="303718"/>
    <n v="68.540000000000006"/>
    <n v="184"/>
    <n v="587.98"/>
  </r>
  <r>
    <x v="3"/>
    <x v="6"/>
    <n v="301457"/>
    <n v="67.78"/>
    <n v="175.83"/>
    <n v="532.63"/>
  </r>
  <r>
    <x v="3"/>
    <x v="7"/>
    <n v="298883"/>
    <n v="67.77"/>
    <n v="180.76"/>
    <n v="536.69000000000005"/>
  </r>
  <r>
    <x v="3"/>
    <x v="8"/>
    <n v="294706"/>
    <n v="67.11"/>
    <n v="173.35"/>
    <n v="502.22"/>
  </r>
  <r>
    <x v="3"/>
    <x v="9"/>
    <n v="293403"/>
    <n v="65.930000000000007"/>
    <n v="182.29"/>
    <n v="537.75"/>
  </r>
  <r>
    <x v="3"/>
    <x v="10"/>
    <n v="294111"/>
    <n v="67.16"/>
    <n v="164.2"/>
    <n v="567.99"/>
  </r>
  <r>
    <x v="3"/>
    <x v="11"/>
    <n v="287410"/>
    <n v="66.59"/>
    <n v="173.91"/>
    <n v="590.36"/>
  </r>
  <r>
    <x v="4"/>
    <x v="0"/>
    <n v="282929"/>
    <n v="66.010000000000005"/>
    <n v="181.37"/>
    <n v="605.69000000000005"/>
  </r>
  <r>
    <x v="4"/>
    <x v="1"/>
    <n v="275960"/>
    <n v="65.766199999999998"/>
    <n v="170.02799999999999"/>
    <n v="526.80600000000004"/>
  </r>
  <r>
    <x v="4"/>
    <x v="2"/>
    <n v="273531"/>
    <n v="65.254999999999995"/>
    <n v="174.10599999999999"/>
    <n v="528.904"/>
  </r>
  <r>
    <x v="4"/>
    <x v="3"/>
    <n v="263200"/>
    <n v="64.0304"/>
    <n v="163.34200000000001"/>
    <n v="483.21499999999997"/>
  </r>
  <r>
    <x v="4"/>
    <x v="4"/>
    <n v="252703"/>
    <n v="62.7834"/>
    <n v="163.20699999999999"/>
    <n v="473.52199999999999"/>
  </r>
  <r>
    <x v="4"/>
    <x v="5"/>
    <n v="234747"/>
    <n v="62.065100000000001"/>
    <n v="157.755"/>
    <n v="450.98099999999999"/>
  </r>
  <r>
    <x v="4"/>
    <x v="6"/>
    <n v="237637"/>
    <n v="61.726100000000002"/>
    <n v="143.13999999999999"/>
    <n v="392.17200000000003"/>
  </r>
  <r>
    <x v="4"/>
    <x v="7"/>
    <n v="243118"/>
    <n v="60.243200000000002"/>
    <n v="135.93199999999999"/>
    <n v="357.37"/>
  </r>
  <r>
    <x v="4"/>
    <x v="8"/>
    <n v="242275"/>
    <n v="59.428199999999997"/>
    <n v="124.994"/>
    <n v="307.99099999999999"/>
  </r>
  <r>
    <x v="4"/>
    <x v="9"/>
    <n v="240261"/>
    <n v="58.713099999999997"/>
    <n v="150.68700000000001"/>
    <n v="364.51100000000002"/>
  </r>
  <r>
    <x v="4"/>
    <x v="10"/>
    <n v="235543"/>
    <n v="58.666499999999999"/>
    <n v="148.53"/>
    <n v="350.48099999999999"/>
  </r>
  <r>
    <x v="4"/>
    <x v="11"/>
    <n v="231292"/>
    <n v="59.167200000000001"/>
    <n v="150.20400000000001"/>
    <n v="371.9"/>
  </r>
  <r>
    <x v="5"/>
    <x v="0"/>
    <n v="224108"/>
    <n v="58.3613"/>
    <n v="154.99"/>
    <n v="382.93"/>
  </r>
  <r>
    <x v="5"/>
    <x v="1"/>
    <n v="222211"/>
    <n v="58.039000000000001"/>
    <n v="153.05600000000001"/>
    <n v="359.26100000000002"/>
  </r>
  <r>
    <x v="5"/>
    <x v="2"/>
    <n v="223176"/>
    <n v="56.292999999999999"/>
    <n v="156.11000000000001"/>
    <n v="366.90100000000001"/>
  </r>
  <r>
    <x v="5"/>
    <x v="3"/>
    <n v="224959"/>
    <n v="55.700400000000002"/>
    <n v="151.22399999999999"/>
    <n v="365.90800000000002"/>
  </r>
  <r>
    <x v="5"/>
    <x v="4"/>
    <n v="222479"/>
    <n v="54.775100000000002"/>
    <n v="151.828"/>
    <n v="368.50400000000002"/>
  </r>
  <r>
    <x v="5"/>
    <x v="5"/>
    <n v="222087"/>
    <n v="53.887"/>
    <n v="152.97900000000001"/>
    <n v="366.38600000000002"/>
  </r>
  <r>
    <x v="5"/>
    <x v="6"/>
    <n v="222484"/>
    <n v="46.8005"/>
    <n v="149.727"/>
    <n v="346.84699999999998"/>
  </r>
  <r>
    <x v="5"/>
    <x v="7"/>
    <n v="224825"/>
    <n v="52.195799999999998"/>
    <n v="153.25700000000001"/>
    <n v="364.25400000000002"/>
  </r>
  <r>
    <x v="5"/>
    <x v="8"/>
    <n v="230220"/>
    <n v="52.047800000000002"/>
    <n v="155.79599999999999"/>
    <n v="360.21600000000001"/>
  </r>
  <r>
    <x v="5"/>
    <x v="9"/>
    <n v="226957"/>
    <n v="50.36"/>
    <n v="161.38"/>
    <n v="368.39"/>
  </r>
  <r>
    <x v="5"/>
    <x v="10"/>
    <n v="212252"/>
    <n v="50.04"/>
    <n v="144.49"/>
    <n v="328.15"/>
  </r>
  <r>
    <x v="5"/>
    <x v="11"/>
    <n v="201336"/>
    <n v="40.295299999999997"/>
    <n v="154.24299999999999"/>
    <n v="368.017"/>
  </r>
  <r>
    <x v="6"/>
    <x v="0"/>
    <n v="205745"/>
    <n v="47.694299999999998"/>
    <n v="155.774"/>
    <n v="367.76600000000002"/>
  </r>
  <r>
    <x v="6"/>
    <x v="1"/>
    <n v="206312"/>
    <n v="46.233400000000003"/>
    <n v="153.15"/>
    <n v="343.86599999999999"/>
  </r>
  <r>
    <x v="6"/>
    <x v="2"/>
    <n v="211961"/>
    <n v="45.437100000000001"/>
    <n v="155.16"/>
    <n v="343.22500000000002"/>
  </r>
  <r>
    <x v="6"/>
    <x v="3"/>
    <n v="203359"/>
    <n v="44.272300000000001"/>
    <n v="145.988"/>
    <n v="327.66300000000001"/>
  </r>
  <r>
    <x v="6"/>
    <x v="4"/>
    <n v="202627"/>
    <n v="43.558799999999998"/>
    <n v="149.517"/>
    <n v="348.91199999999998"/>
  </r>
  <r>
    <x v="6"/>
    <x v="5"/>
    <n v="200227"/>
    <n v="42.613"/>
    <n v="143.08699999999999"/>
    <n v="332.35199999999998"/>
  </r>
  <r>
    <x v="6"/>
    <x v="6"/>
    <n v="197286"/>
    <n v="42.581000000000003"/>
    <n v="137.41200000000001"/>
    <n v="317.67099999999999"/>
  </r>
  <r>
    <x v="6"/>
    <x v="7"/>
    <n v="202387"/>
    <n v="41.728999999999999"/>
    <n v="140.95400000000001"/>
    <n v="328.97"/>
  </r>
  <r>
    <x v="6"/>
    <x v="8"/>
    <n v="201795"/>
    <n v="40.2881"/>
    <n v="142.05600000000001"/>
    <n v="312.99900000000002"/>
  </r>
  <r>
    <x v="6"/>
    <x v="9"/>
    <n v="196002"/>
    <n v="39.340000000000003"/>
    <n v="147.52000000000001"/>
    <n v="337.11"/>
  </r>
  <r>
    <x v="6"/>
    <x v="10"/>
    <n v="192117"/>
    <n v="38.418500000000002"/>
    <n v="132.297"/>
    <n v="300.85199999999998"/>
  </r>
  <r>
    <x v="6"/>
    <x v="11"/>
    <n v="188029"/>
    <n v="37.841799999999999"/>
    <n v="136.65799999999999"/>
    <n v="322.98399999999998"/>
  </r>
  <r>
    <x v="7"/>
    <x v="0"/>
    <n v="182472"/>
    <n v="37.386800000000001"/>
    <n v="139.934"/>
    <n v="332.62200000000001"/>
  </r>
  <r>
    <x v="7"/>
    <x v="1"/>
    <n v="176986"/>
    <n v="36.390599999999999"/>
    <n v="131.738"/>
    <n v="298.95699999999999"/>
  </r>
  <r>
    <x v="7"/>
    <x v="2"/>
    <n v="170389"/>
    <n v="36.000799999999998"/>
    <n v="134.19800000000001"/>
    <n v="299.01799999999997"/>
  </r>
  <r>
    <x v="7"/>
    <x v="3"/>
    <n v="167775"/>
    <n v="35.536999999999999"/>
    <n v="128.45699999999999"/>
    <n v="300.91699999999997"/>
  </r>
  <r>
    <x v="7"/>
    <x v="4"/>
    <n v="167353"/>
    <n v="35.332999999999998"/>
    <n v="120.645"/>
    <n v="286.34100000000001"/>
  </r>
  <r>
    <x v="7"/>
    <x v="5"/>
    <n v="169480"/>
    <n v="34.578000000000003"/>
    <n v="128.10499999999999"/>
    <n v="308.89299999999997"/>
  </r>
  <r>
    <x v="7"/>
    <x v="6"/>
    <n v="165109"/>
    <n v="34.177999999999997"/>
    <n v="125.89700000000001"/>
    <n v="299.78899999999999"/>
  </r>
  <r>
    <x v="7"/>
    <x v="7"/>
    <n v="164674"/>
    <n v="34.204999999999998"/>
    <n v="132.45500000000001"/>
    <n v="315.44799999999998"/>
  </r>
  <r>
    <x v="7"/>
    <x v="8"/>
    <n v="160076"/>
    <n v="34.286000000000001"/>
    <n v="128.88499999999999"/>
    <n v="297.43700000000001"/>
  </r>
  <r>
    <x v="7"/>
    <x v="9"/>
    <n v="157855"/>
    <n v="33.918999999999997"/>
    <n v="133.33600000000001"/>
    <n v="320.18"/>
  </r>
  <r>
    <x v="7"/>
    <x v="10"/>
    <n v="154908"/>
    <n v="33.290999999999997"/>
    <n v="117.495"/>
    <n v="279.38600000000002"/>
  </r>
  <r>
    <x v="7"/>
    <x v="11"/>
    <n v="152547"/>
    <n v="33.343000000000004"/>
    <n v="122.03"/>
    <n v="299.48599999999999"/>
  </r>
  <r>
    <x v="8"/>
    <x v="0"/>
    <n v="165908"/>
    <n v="34.957000000000001"/>
    <n v="126.349"/>
    <n v="316.77300000000002"/>
  </r>
  <r>
    <x v="8"/>
    <x v="1"/>
    <n v="162441"/>
    <n v="34.280999999999999"/>
    <n v="120.932"/>
    <n v="291.22699999999998"/>
  </r>
  <r>
    <x v="8"/>
    <x v="2"/>
    <n v="181456"/>
    <n v="34.036999999999999"/>
    <n v="122.45"/>
    <n v="292.09199999999998"/>
  </r>
  <r>
    <x v="8"/>
    <x v="3"/>
    <n v="173731"/>
    <n v="33.435000000000002"/>
    <n v="112.586"/>
    <n v="284.05500000000001"/>
  </r>
  <r>
    <x v="8"/>
    <x v="4"/>
    <n v="173774"/>
    <n v="32.756999999999998"/>
    <n v="114.15600000000001"/>
    <n v="297.22899999999998"/>
  </r>
  <r>
    <x v="8"/>
    <x v="5"/>
    <n v="167072"/>
    <n v="32.335999999999999"/>
    <n v="110.514"/>
    <n v="281.85399999999998"/>
  </r>
  <r>
    <x v="8"/>
    <x v="6"/>
    <n v="162465"/>
    <n v="31.385999999999999"/>
    <n v="106.342"/>
    <n v="270.97300000000001"/>
  </r>
  <r>
    <x v="8"/>
    <x v="7"/>
    <n v="156349"/>
    <n v="31.295999999999999"/>
    <n v="107.821"/>
    <n v="277.94"/>
  </r>
  <r>
    <x v="8"/>
    <x v="8"/>
    <n v="153762"/>
    <n v="31.437999999999999"/>
    <n v="105.506"/>
    <n v="269.82"/>
  </r>
  <r>
    <x v="8"/>
    <x v="9"/>
    <n v="150987"/>
    <n v="30.696000000000002"/>
    <n v="107.855"/>
    <n v="273.58499999999998"/>
  </r>
  <r>
    <x v="8"/>
    <x v="10"/>
    <n v="148982"/>
    <n v="29.489000000000001"/>
    <n v="100.983"/>
    <n v="257.185"/>
  </r>
  <r>
    <x v="8"/>
    <x v="11"/>
    <n v="146710"/>
    <n v="29.0976"/>
    <n v="95.52"/>
    <n v="242.37200000000001"/>
  </r>
  <r>
    <x v="9"/>
    <x v="0"/>
    <n v="143946"/>
    <n v="28.6447"/>
    <n v="107.44"/>
    <n v="267.06799999999998"/>
  </r>
  <r>
    <x v="9"/>
    <x v="1"/>
    <n v="142386"/>
    <n v="28.064"/>
    <n v="101.33"/>
    <n v="236.37200000000001"/>
  </r>
  <r>
    <x v="9"/>
    <x v="2"/>
    <n v="140612"/>
    <n v="27.536999999999999"/>
    <n v="102.75"/>
    <n v="255.80799999999999"/>
  </r>
  <r>
    <x v="9"/>
    <x v="3"/>
    <n v="138131"/>
    <n v="27.312000000000001"/>
    <n v="96.32"/>
    <n v="247.506"/>
  </r>
  <r>
    <x v="9"/>
    <x v="4"/>
    <n v="136042"/>
    <n v="27.049700000000001"/>
    <n v="94.12"/>
    <n v="248.154"/>
  </r>
  <r>
    <x v="9"/>
    <x v="5"/>
    <n v="133989"/>
    <n v="26.738199999999999"/>
    <n v="93.998500000000007"/>
    <n v="238.864"/>
  </r>
  <r>
    <x v="9"/>
    <x v="6"/>
    <n v="131761"/>
    <n v="26.502800000000001"/>
    <n v="90.668599999999998"/>
    <n v="227.92099999999999"/>
  </r>
  <r>
    <x v="9"/>
    <x v="7"/>
    <n v="129735"/>
    <n v="26.464500000000001"/>
    <n v="89.9024"/>
    <n v="230.15199999999999"/>
  </r>
  <r>
    <x v="9"/>
    <x v="8"/>
    <n v="129218"/>
    <n v="26.139199999999999"/>
    <n v="84.905600000000007"/>
    <n v="213.74600000000001"/>
  </r>
  <r>
    <x v="9"/>
    <x v="9"/>
    <n v="128591"/>
    <n v="25.690200000000001"/>
    <n v="90.347700000000003"/>
    <n v="231.83600000000001"/>
  </r>
  <r>
    <x v="9"/>
    <x v="10"/>
    <n v="127187"/>
    <n v="25.4556"/>
    <n v="80.740499999999997"/>
    <n v="208.13200000000001"/>
  </r>
  <r>
    <x v="9"/>
    <x v="11"/>
    <n v="125826"/>
    <n v="25.397200000000002"/>
    <n v="81.653400000000005"/>
    <n v="210.54"/>
  </r>
  <r>
    <x v="10"/>
    <x v="0"/>
    <n v="123703"/>
    <n v="25.249199999999998"/>
    <n v="85.607100000000003"/>
    <n v="225.54900000000001"/>
  </r>
  <r>
    <x v="10"/>
    <x v="1"/>
    <n v="121419"/>
    <n v="24.9465"/>
    <n v="80.998400000000004"/>
    <n v="203.239"/>
  </r>
  <r>
    <x v="10"/>
    <x v="2"/>
    <n v="128706"/>
    <n v="25.995999999999999"/>
    <n v="82.892499999999998"/>
    <n v="210.27699999999999"/>
  </r>
  <r>
    <x v="10"/>
    <x v="3"/>
    <n v="124179"/>
    <n v="26.299499999999998"/>
    <n v="78.174800000000005"/>
    <n v="206.34100000000001"/>
  </r>
  <r>
    <x v="10"/>
    <x v="4"/>
    <n v="124708"/>
    <n v="26.332999999999998"/>
    <n v="78.898700000000005"/>
    <n v="206.72"/>
  </r>
  <r>
    <x v="10"/>
    <x v="5"/>
    <n v="122462"/>
    <n v="26.226500000000001"/>
    <n v="77.465100000000007"/>
    <n v="200.99199999999999"/>
  </r>
  <r>
    <x v="10"/>
    <x v="6"/>
    <n v="120781"/>
    <n v="25.9284"/>
    <n v="74.028800000000004"/>
    <n v="189.911"/>
  </r>
  <r>
    <x v="10"/>
    <x v="7"/>
    <n v="117807"/>
    <n v="25.815200000000001"/>
    <n v="74.547200000000004"/>
    <n v="198.131"/>
  </r>
  <r>
    <x v="10"/>
    <x v="8"/>
    <n v="116581"/>
    <n v="26.139900000000001"/>
    <n v="72.095500000000001"/>
    <n v="186.66399999999999"/>
  </r>
  <r>
    <x v="10"/>
    <x v="9"/>
    <n v="116196"/>
    <n v="26.207999999999998"/>
    <n v="73.981700000000004"/>
    <n v="192.69499999999999"/>
  </r>
  <r>
    <x v="10"/>
    <x v="10"/>
    <n v="115015"/>
    <n v="26.116399999999999"/>
    <n v="65.593400000000003"/>
    <n v="172.797"/>
  </r>
  <r>
    <x v="10"/>
    <x v="11"/>
    <n v="114107"/>
    <n v="25.756799999999998"/>
    <n v="67.051900000000003"/>
    <n v="178.47800000000001"/>
  </r>
  <r>
    <x v="11"/>
    <x v="0"/>
    <n v="113130"/>
    <n v="25.3263"/>
    <n v="69.137799999999999"/>
    <n v="182.495"/>
  </r>
  <r>
    <x v="11"/>
    <x v="1"/>
    <n v="112947"/>
    <n v="24.9"/>
    <n v="68.7"/>
    <n v="175.22"/>
  </r>
  <r>
    <x v="11"/>
    <x v="2"/>
    <n v="111697"/>
    <n v="24.43"/>
    <n v="68.27"/>
    <n v="175.29"/>
  </r>
  <r>
    <x v="11"/>
    <x v="3"/>
    <n v="110432"/>
    <n v="23.97"/>
    <n v="63.43"/>
    <n v="165.59"/>
  </r>
  <r>
    <x v="11"/>
    <x v="4"/>
    <n v="108559"/>
    <n v="23.87"/>
    <n v="64.709999999999994"/>
    <n v="168.1"/>
  </r>
  <r>
    <x v="11"/>
    <x v="5"/>
    <n v="105669"/>
    <n v="24.27"/>
    <n v="62.71"/>
    <n v="162.76"/>
  </r>
  <r>
    <x v="11"/>
    <x v="6"/>
    <n v="103165"/>
    <n v="23.75"/>
    <n v="60.03"/>
    <n v="152.5"/>
  </r>
  <r>
    <x v="11"/>
    <x v="7"/>
    <n v="100584"/>
    <n v="23.47"/>
    <n v="60.34"/>
    <n v="158.77000000000001"/>
  </r>
  <r>
    <x v="11"/>
    <x v="8"/>
    <n v="96319"/>
    <n v="23.0185"/>
    <n v="55.999299999999998"/>
    <n v="142.60900000000001"/>
  </r>
  <r>
    <x v="11"/>
    <x v="9"/>
    <n v="93211"/>
    <n v="22.3292"/>
    <n v="52.3949"/>
    <n v="134.446"/>
  </r>
  <r>
    <x v="11"/>
    <x v="10"/>
    <n v="88393"/>
    <n v="21.802399999999999"/>
    <n v="53.468299999999999"/>
    <n v="141.126"/>
  </r>
  <r>
    <x v="11"/>
    <x v="11"/>
    <n v="85548"/>
    <n v="21.418099999999999"/>
    <n v="53.406799999999997"/>
    <n v="142.65299999999999"/>
  </r>
  <r>
    <x v="12"/>
    <x v="0"/>
    <n v="76912"/>
    <n v="21.06"/>
    <n v="55.96"/>
    <n v="150.16"/>
  </r>
  <r>
    <x v="12"/>
    <x v="1"/>
    <n v="75226"/>
    <n v="20.25"/>
    <n v="53.56"/>
    <n v="138.99"/>
  </r>
  <r>
    <x v="12"/>
    <x v="2"/>
    <n v="70972"/>
    <n v="20.02"/>
    <n v="51.89"/>
    <n v="137.68"/>
  </r>
  <r>
    <x v="12"/>
    <x v="3"/>
    <n v="67301"/>
    <n v="19.71"/>
    <n v="48.94"/>
    <n v="130.69"/>
  </r>
  <r>
    <x v="12"/>
    <x v="4"/>
    <n v="64439"/>
    <n v="19.38"/>
    <n v="49.7"/>
    <n v="131.38"/>
  </r>
  <r>
    <x v="12"/>
    <x v="5"/>
    <n v="63165"/>
    <n v="19.579999999999998"/>
    <n v="49.35"/>
    <n v="129.28"/>
  </r>
  <r>
    <x v="12"/>
    <x v="6"/>
    <n v="61313"/>
    <n v="19.7956"/>
    <n v="47.876300000000001"/>
    <n v="124.02"/>
  </r>
  <r>
    <x v="12"/>
    <x v="7"/>
    <n v="59057"/>
    <n v="19.694299999999998"/>
    <n v="47.965499999999999"/>
    <n v="128.40299999999999"/>
  </r>
  <r>
    <x v="12"/>
    <x v="8"/>
    <n v="56717"/>
    <n v="19.53"/>
    <n v="44.35"/>
    <n v="117.36"/>
  </r>
  <r>
    <x v="12"/>
    <x v="9"/>
    <n v="55726"/>
    <n v="19.2393"/>
    <n v="45.756999999999998"/>
    <n v="126.093"/>
  </r>
  <r>
    <x v="12"/>
    <x v="10"/>
    <n v="53685"/>
    <n v="18.792100000000001"/>
    <n v="41.780500000000004"/>
    <n v="116.691"/>
  </r>
  <r>
    <x v="12"/>
    <x v="11"/>
    <n v="52315"/>
    <n v="18.834"/>
    <n v="40.244900000000001"/>
    <n v="114.06"/>
  </r>
  <r>
    <x v="13"/>
    <x v="0"/>
    <n v="50471"/>
    <n v="19.190999999999999"/>
    <n v="41.707500000000003"/>
    <n v="118.08"/>
  </r>
  <r>
    <x v="13"/>
    <x v="1"/>
    <n v="49091"/>
    <n v="19.46"/>
    <n v="41.176900000000003"/>
    <n v="112.33199999999999"/>
  </r>
  <r>
    <x v="13"/>
    <x v="2"/>
    <n v="47874"/>
    <n v="19.209700000000002"/>
    <n v="40.549999999999997"/>
    <n v="109.119"/>
  </r>
  <r>
    <x v="13"/>
    <x v="3"/>
    <n v="46234"/>
    <n v="18.8916"/>
    <n v="39.213900000000002"/>
    <n v="108.61499999999999"/>
  </r>
  <r>
    <x v="13"/>
    <x v="4"/>
    <n v="44762"/>
    <n v="18.6128"/>
    <n v="39.299300000000002"/>
    <n v="107.42400000000001"/>
  </r>
  <r>
    <x v="13"/>
    <x v="5"/>
    <n v="43577"/>
    <n v="18.308199999999999"/>
    <n v="37.976300000000002"/>
    <n v="99.710400000000007"/>
  </r>
  <r>
    <x v="13"/>
    <x v="6"/>
    <n v="42840"/>
    <n v="18.146899999999999"/>
    <n v="35.822200000000002"/>
    <n v="92.643699999999995"/>
  </r>
  <r>
    <x v="13"/>
    <x v="7"/>
    <n v="38485"/>
    <n v="17.9239"/>
    <n v="35.345700000000001"/>
    <n v="94.372399999999999"/>
  </r>
  <r>
    <x v="13"/>
    <x v="8"/>
    <n v="37309"/>
    <n v="17.757300000000001"/>
    <n v="32.425400000000003"/>
    <n v="86.087699999999998"/>
  </r>
  <r>
    <x v="13"/>
    <x v="9"/>
    <n v="36198"/>
    <n v="17.465299999999999"/>
    <n v="32.7301"/>
    <n v="88.996600000000001"/>
  </r>
  <r>
    <x v="13"/>
    <x v="10"/>
    <n v="34572"/>
    <n v="16.892800000000001"/>
    <n v="28.546199999999999"/>
    <n v="76.336600000000004"/>
  </r>
  <r>
    <x v="13"/>
    <x v="11"/>
    <n v="33968"/>
    <n v="16.690100000000001"/>
    <n v="28.204699999999999"/>
    <n v="75.4328"/>
  </r>
  <r>
    <x v="14"/>
    <x v="0"/>
    <n v="39449"/>
    <n v="16.446300000000001"/>
    <n v="29.118300000000001"/>
    <n v="75.865399999999994"/>
  </r>
  <r>
    <x v="14"/>
    <x v="1"/>
    <n v="38201"/>
    <n v="16.074999999999999"/>
    <n v="30.038599999999999"/>
    <n v="70.2727"/>
  </r>
  <r>
    <x v="14"/>
    <x v="2"/>
    <n v="37009"/>
    <n v="15.7346"/>
    <n v="31.3186"/>
    <n v="71.794700000000006"/>
  </r>
  <r>
    <x v="14"/>
    <x v="3"/>
    <n v="35373"/>
    <n v="15.2239"/>
    <n v="29.445699999999999"/>
    <n v="68.506200000000007"/>
  </r>
  <r>
    <x v="14"/>
    <x v="4"/>
    <n v="33864"/>
    <n v="14.5893"/>
    <n v="26.8233"/>
    <n v="61.530999999999999"/>
  </r>
  <r>
    <x v="14"/>
    <x v="5"/>
    <n v="32974"/>
    <n v="13.4701"/>
    <n v="26.914999999999999"/>
    <n v="61.772799999999997"/>
  </r>
  <r>
    <x v="14"/>
    <x v="6"/>
    <n v="31902"/>
    <n v="10.9147"/>
    <n v="25.033799999999999"/>
    <n v="58.099299999999999"/>
  </r>
  <r>
    <x v="14"/>
    <x v="7"/>
    <n v="31036"/>
    <n v="10.492800000000001"/>
    <n v="24.698399999999999"/>
    <n v="58.079500000000003"/>
  </r>
  <r>
    <x v="14"/>
    <x v="8"/>
    <n v="29570"/>
    <n v="10.2026"/>
    <n v="22.693300000000001"/>
    <n v="51.813600000000001"/>
  </r>
  <r>
    <x v="14"/>
    <x v="9"/>
    <n v="27622"/>
    <n v="9.9721100000000007"/>
    <n v="24.075800000000001"/>
    <n v="56.116700000000002"/>
  </r>
  <r>
    <x v="14"/>
    <x v="10"/>
    <n v="25394"/>
    <n v="9.6749500000000008"/>
    <n v="20.808700000000002"/>
    <n v="49.905500000000004"/>
  </r>
  <r>
    <x v="14"/>
    <x v="11"/>
    <n v="24850"/>
    <n v="9.4766999999999992"/>
    <n v="20.076699999999999"/>
    <n v="48.462499999999999"/>
  </r>
  <r>
    <x v="15"/>
    <x v="0"/>
    <n v="23012"/>
    <n v="8.8825800000000008"/>
    <n v="21.6891"/>
    <n v="52.341700000000003"/>
  </r>
  <r>
    <x v="15"/>
    <x v="1"/>
    <n v="22476"/>
    <n v="8.6152899999999999"/>
    <n v="19.975000000000001"/>
    <n v="47.465600000000002"/>
  </r>
  <r>
    <x v="15"/>
    <x v="2"/>
    <n v="20631"/>
    <n v="8.3680299999999992"/>
    <n v="19.920000000000002"/>
    <n v="48.636499999999998"/>
  </r>
  <r>
    <x v="15"/>
    <x v="3"/>
    <n v="19803"/>
    <n v="8.0162399999999998"/>
    <n v="18.3703"/>
    <n v="45.368299999999998"/>
  </r>
  <r>
    <x v="15"/>
    <x v="4"/>
    <n v="18780"/>
    <n v="7.7141000000000002"/>
    <n v="17.010400000000001"/>
    <n v="40.678699999999999"/>
  </r>
  <r>
    <x v="15"/>
    <x v="5"/>
    <n v="18504"/>
    <n v="7.4264099999999997"/>
    <n v="16.898599999999998"/>
    <n v="40.337400000000002"/>
  </r>
  <r>
    <x v="15"/>
    <x v="6"/>
    <n v="16641"/>
    <n v="7.19062"/>
    <n v="15.9846"/>
    <n v="38.175600000000003"/>
  </r>
  <r>
    <x v="15"/>
    <x v="7"/>
    <n v="16029"/>
    <n v="6.8426999999999998"/>
    <n v="15.0488"/>
    <n v="36.806199999999997"/>
  </r>
  <r>
    <x v="15"/>
    <x v="8"/>
    <n v="14790"/>
    <n v="6.5319200000000004"/>
    <n v="13.7796"/>
    <n v="34.020099999999999"/>
  </r>
  <r>
    <x v="15"/>
    <x v="9"/>
    <n v="13358"/>
    <n v="6.2895200000000004"/>
    <n v="13.5541"/>
    <n v="33.8202"/>
  </r>
  <r>
    <x v="15"/>
    <x v="10"/>
    <n v="7512"/>
    <n v="5.81602"/>
    <n v="11.0793"/>
    <n v="28.686299999999999"/>
  </r>
  <r>
    <x v="15"/>
    <x v="11"/>
    <n v="7304"/>
    <n v="5.4782799999999998"/>
    <n v="10.1906"/>
    <n v="27.0749"/>
  </r>
  <r>
    <x v="16"/>
    <x v="0"/>
    <n v="6104"/>
    <n v="5.0824699999999998"/>
    <n v="10.2051"/>
    <n v="26.99"/>
  </r>
  <r>
    <x v="16"/>
    <x v="1"/>
    <n v="5399"/>
    <n v="4.7513899999999998"/>
    <n v="8.5668100000000003"/>
    <n v="21.7"/>
  </r>
  <r>
    <x v="16"/>
    <x v="2"/>
    <n v="4781"/>
    <n v="4.42028"/>
    <n v="8.3036499999999993"/>
    <n v="21.6007"/>
  </r>
  <r>
    <x v="16"/>
    <x v="3"/>
    <n v="4230"/>
    <n v="4.1430400000000001"/>
    <n v="7.15191"/>
    <n v="19.2699"/>
  </r>
  <r>
    <x v="16"/>
    <x v="4"/>
    <n v="3761"/>
    <n v="3.7261799999999998"/>
    <n v="6.3424100000000001"/>
    <n v="16.7563"/>
  </r>
  <r>
    <x v="16"/>
    <x v="5"/>
    <n v="3378"/>
    <n v="3.3671899999999999"/>
    <n v="5.3910799999999997"/>
    <n v="14.017099999999999"/>
  </r>
  <r>
    <x v="16"/>
    <x v="6"/>
    <n v="3011"/>
    <n v="3.0385200000000001"/>
    <n v="4.2014399999999998"/>
    <n v="10.917199999999999"/>
  </r>
  <r>
    <x v="16"/>
    <x v="7"/>
    <n v="2770"/>
    <n v="2.7181299999999999"/>
    <n v="4.0212700000000003"/>
    <n v="10.904199999999999"/>
  </r>
  <r>
    <x v="16"/>
    <x v="8"/>
    <n v="2606"/>
    <n v="2.3734600000000001"/>
    <n v="3.0728900000000001"/>
    <n v="8.38964"/>
  </r>
  <r>
    <x v="16"/>
    <x v="9"/>
    <n v="2329"/>
    <n v="2.0755300000000001"/>
    <n v="2.3975"/>
    <n v="6.7474499999999997"/>
  </r>
  <r>
    <x v="16"/>
    <x v="10"/>
    <n v="2067"/>
    <n v="1.8215300000000001"/>
    <n v="1.7399"/>
    <n v="5.2197899999999997"/>
  </r>
  <r>
    <x v="16"/>
    <x v="11"/>
    <n v="1812"/>
    <n v="1.5891"/>
    <n v="1.34683"/>
    <n v="4.0590400000000004"/>
  </r>
  <r>
    <x v="17"/>
    <x v="0"/>
    <n v="1582"/>
    <n v="1.34527"/>
    <n v="1.2741"/>
    <n v="3.77027"/>
  </r>
  <r>
    <x v="17"/>
    <x v="1"/>
    <n v="1379"/>
    <n v="1.1332"/>
    <n v="1.22174"/>
    <n v="3.5149499999999998"/>
  </r>
  <r>
    <x v="17"/>
    <x v="2"/>
    <n v="1196"/>
    <n v="0.87596200000000002"/>
    <n v="0.95890799999999998"/>
    <n v="2.8295499999999998"/>
  </r>
  <r>
    <x v="17"/>
    <x v="3"/>
    <n v="960"/>
    <n v="0.63576100000000002"/>
    <n v="0.66968899999999998"/>
    <n v="2.06969"/>
  </r>
  <r>
    <x v="17"/>
    <x v="4"/>
    <n v="819"/>
    <n v="0.43255500000000002"/>
    <n v="0.516239"/>
    <n v="1.5799099999999999"/>
  </r>
  <r>
    <x v="17"/>
    <x v="5"/>
    <n v="681"/>
    <n v="0.26849899999999999"/>
    <n v="0.354298"/>
    <n v="1.0653699999999999"/>
  </r>
  <r>
    <x v="17"/>
    <x v="6"/>
    <n v="527"/>
    <n v="0.175652"/>
    <n v="0.23366100000000001"/>
    <n v="0.72010200000000002"/>
  </r>
  <r>
    <x v="17"/>
    <x v="7"/>
    <n v="447"/>
    <n v="0.107733"/>
    <n v="0.15"/>
    <n v="0.483709"/>
  </r>
  <r>
    <x v="17"/>
    <x v="8"/>
    <n v="362"/>
    <n v="5.4944E-2"/>
    <n v="7.0000000000000007E-2"/>
    <n v="0.22089600000000001"/>
  </r>
  <r>
    <x v="17"/>
    <x v="9"/>
    <n v="307"/>
    <n v="2.0992E-2"/>
    <n v="2.1714000000000001E-2"/>
    <n v="6.4390500000000003E-2"/>
  </r>
</pivotCacheRecords>
</file>

<file path=xl/pivotCache/pivotCacheRecords2.xml><?xml version="1.0" encoding="utf-8"?>
<pivotCacheRecords xmlns="http://schemas.openxmlformats.org/spreadsheetml/2006/main" xmlns:r="http://schemas.openxmlformats.org/officeDocument/2006/relationships" count="214">
  <r>
    <x v="0"/>
    <x v="0"/>
    <n v="381116"/>
    <n v="82.43"/>
    <n v="309.27999999999997"/>
    <n v="753.45"/>
    <n v="2.4361420072426285"/>
  </r>
  <r>
    <x v="0"/>
    <x v="1"/>
    <n v="383624"/>
    <n v="81.55"/>
    <n v="297.02"/>
    <n v="707.27"/>
    <n v="2.3812201198572489"/>
  </r>
  <r>
    <x v="0"/>
    <x v="2"/>
    <n v="358621"/>
    <n v="80.819999999999993"/>
    <n v="215.26"/>
    <n v="722.28"/>
    <n v="3.3553841865650842"/>
  </r>
  <r>
    <x v="0"/>
    <x v="3"/>
    <n v="367551"/>
    <n v="79.37"/>
    <n v="196.49"/>
    <n v="670.52"/>
    <n v="3.4124891852002643"/>
  </r>
  <r>
    <x v="0"/>
    <x v="4"/>
    <n v="348065"/>
    <n v="78.64"/>
    <n v="214.25"/>
    <n v="705.91"/>
    <n v="3.2947957992998833"/>
  </r>
  <r>
    <x v="0"/>
    <x v="5"/>
    <n v="340889"/>
    <n v="78.61"/>
    <n v="204.17"/>
    <n v="705.85"/>
    <n v="3.4571680462359802"/>
  </r>
  <r>
    <x v="0"/>
    <x v="6"/>
    <n v="334046"/>
    <n v="77.92"/>
    <n v="201.06"/>
    <n v="676.01"/>
    <n v="3.3622301800457572"/>
  </r>
  <r>
    <x v="0"/>
    <x v="7"/>
    <n v="334088"/>
    <n v="77.239999999999995"/>
    <n v="208.13"/>
    <n v="722.27"/>
    <n v="3.4702829962042956"/>
  </r>
  <r>
    <x v="0"/>
    <x v="8"/>
    <n v="331614"/>
    <n v="77.44"/>
    <n v="203.55"/>
    <n v="711.67"/>
    <n v="3.496290837632031"/>
  </r>
  <r>
    <x v="0"/>
    <x v="9"/>
    <n v="320276"/>
    <n v="77.73"/>
    <n v="207.81"/>
    <n v="747.73"/>
    <n v="3.5981425340455222"/>
  </r>
  <r>
    <x v="0"/>
    <x v="10"/>
    <n v="320182"/>
    <n v="77.33"/>
    <n v="213.34"/>
    <n v="790.8"/>
    <n v="3.7067591637761317"/>
  </r>
  <r>
    <x v="0"/>
    <x v="11"/>
    <n v="321340"/>
    <n v="76.760000000000005"/>
    <n v="211.58"/>
    <n v="783.98"/>
    <n v="3.7053596748274882"/>
  </r>
  <r>
    <x v="1"/>
    <x v="0"/>
    <n v="322404"/>
    <n v="77.260000000000005"/>
    <n v="213.31"/>
    <n v="788.35"/>
    <n v="3.695794852561999"/>
  </r>
  <r>
    <x v="1"/>
    <x v="1"/>
    <n v="327928"/>
    <n v="77.12"/>
    <n v="201.31"/>
    <n v="707.55"/>
    <n v="3.5147285281406782"/>
  </r>
  <r>
    <x v="1"/>
    <x v="2"/>
    <n v="333291"/>
    <n v="75.959999999999994"/>
    <n v="210.62"/>
    <n v="703.28"/>
    <n v="3.3390941031241095"/>
  </r>
  <r>
    <x v="1"/>
    <x v="3"/>
    <n v="336033"/>
    <n v="77.069999999999993"/>
    <n v="201.58"/>
    <n v="660.84"/>
    <n v="3.2783014187915467"/>
  </r>
  <r>
    <x v="1"/>
    <x v="4"/>
    <n v="333428"/>
    <n v="77.55"/>
    <n v="208.61"/>
    <n v="666.63"/>
    <n v="3.1955802694022335"/>
  </r>
  <r>
    <x v="1"/>
    <x v="5"/>
    <n v="330912"/>
    <n v="77.209999999999994"/>
    <n v="202.85"/>
    <n v="684.64"/>
    <n v="3.375104757209761"/>
  </r>
  <r>
    <x v="1"/>
    <x v="6"/>
    <n v="328543"/>
    <n v="76.989999999999995"/>
    <n v="197.42"/>
    <n v="643.76"/>
    <n v="3.2608651605713708"/>
  </r>
  <r>
    <x v="1"/>
    <x v="7"/>
    <n v="334726"/>
    <n v="77.34"/>
    <n v="205.88"/>
    <n v="670.44"/>
    <n v="3.2564600738294156"/>
  </r>
  <r>
    <x v="1"/>
    <x v="8"/>
    <n v="329968"/>
    <n v="75.959999999999994"/>
    <n v="194.95"/>
    <n v="615.25"/>
    <n v="3.1559374198512442"/>
  </r>
  <r>
    <x v="1"/>
    <x v="9"/>
    <n v="321149"/>
    <n v="73.72"/>
    <n v="204.83"/>
    <n v="645.79999999999995"/>
    <n v="3.1528584679978513"/>
  </r>
  <r>
    <x v="1"/>
    <x v="10"/>
    <n v="323613"/>
    <n v="74.040000000000006"/>
    <n v="184.82"/>
    <n v="578.09"/>
    <n v="3.127854128341089"/>
  </r>
  <r>
    <x v="1"/>
    <x v="11"/>
    <n v="319079"/>
    <n v="74.41"/>
    <n v="198.31"/>
    <n v="589.29999999999995"/>
    <n v="2.9716101053905497"/>
  </r>
  <r>
    <x v="2"/>
    <x v="0"/>
    <n v="317983"/>
    <n v="73.12"/>
    <n v="207.01"/>
    <n v="708.06"/>
    <n v="3.4204144727307857"/>
  </r>
  <r>
    <x v="2"/>
    <x v="1"/>
    <n v="315240"/>
    <n v="73.22"/>
    <n v="190.46"/>
    <n v="639.84"/>
    <n v="3.359445552871994"/>
  </r>
  <r>
    <x v="2"/>
    <x v="2"/>
    <n v="311957"/>
    <n v="73.22"/>
    <n v="196.93"/>
    <n v="646.5"/>
    <n v="3.2828923983141216"/>
  </r>
  <r>
    <x v="2"/>
    <x v="3"/>
    <n v="308799"/>
    <n v="71.67"/>
    <n v="189.7"/>
    <n v="674.47"/>
    <n v="3.5554559831312602"/>
  </r>
  <r>
    <x v="2"/>
    <x v="4"/>
    <n v="310450"/>
    <n v="70.06"/>
    <n v="184.81"/>
    <n v="677.36"/>
    <n v="3.6651696336778312"/>
  </r>
  <r>
    <x v="2"/>
    <x v="5"/>
    <n v="309856"/>
    <n v="71.58"/>
    <n v="194.77"/>
    <n v="722.52"/>
    <n v="3.7096062021871949"/>
  </r>
  <r>
    <x v="2"/>
    <x v="6"/>
    <n v="304693"/>
    <n v="70.33"/>
    <n v="186.2"/>
    <n v="665.09"/>
    <n v="3.5719119226638028"/>
  </r>
  <r>
    <x v="2"/>
    <x v="7"/>
    <n v="305830"/>
    <n v="70.03"/>
    <n v="192.95"/>
    <n v="692.62"/>
    <n v="3.5896346203679714"/>
  </r>
  <r>
    <x v="2"/>
    <x v="8"/>
    <n v="295237"/>
    <n v="68.72"/>
    <n v="188.24"/>
    <n v="663.53"/>
    <n v="3.5249150021249465"/>
  </r>
  <r>
    <x v="2"/>
    <x v="9"/>
    <n v="302837"/>
    <n v="68.62"/>
    <n v="195.82"/>
    <n v="664.31"/>
    <n v="3.3924522520682259"/>
  </r>
  <r>
    <x v="2"/>
    <x v="10"/>
    <n v="301108"/>
    <n v="67.94"/>
    <n v="171.39"/>
    <n v="568.71"/>
    <n v="3.3182215998599691"/>
  </r>
  <r>
    <x v="2"/>
    <x v="11"/>
    <n v="299860"/>
    <n v="68.28"/>
    <n v="181.85"/>
    <n v="585.82000000000005"/>
    <n v="3.2214462469067917"/>
  </r>
  <r>
    <x v="3"/>
    <x v="0"/>
    <n v="298272"/>
    <n v="68.03"/>
    <n v="189.8"/>
    <n v="622.14"/>
    <n v="3.2778714436248682"/>
  </r>
  <r>
    <x v="3"/>
    <x v="1"/>
    <n v="299053"/>
    <n v="67.150000000000006"/>
    <n v="185.98"/>
    <n v="600.97"/>
    <n v="3.2313689644047749"/>
  </r>
  <r>
    <x v="3"/>
    <x v="2"/>
    <n v="295105"/>
    <n v="66.88"/>
    <n v="190.06"/>
    <n v="618.14"/>
    <n v="3.2523413658844573"/>
  </r>
  <r>
    <x v="3"/>
    <x v="3"/>
    <n v="305831"/>
    <n v="67.7"/>
    <n v="180.85"/>
    <n v="585.38"/>
    <n v="3.236826098977053"/>
  </r>
  <r>
    <x v="3"/>
    <x v="4"/>
    <n v="304822"/>
    <n v="68.09"/>
    <n v="184.51"/>
    <n v="586.52"/>
    <n v="3.1787978971329469"/>
  </r>
  <r>
    <x v="3"/>
    <x v="5"/>
    <n v="303718"/>
    <n v="68.540000000000006"/>
    <n v="184"/>
    <n v="587.98"/>
    <n v="3.1955434782608698"/>
  </r>
  <r>
    <x v="3"/>
    <x v="6"/>
    <n v="301457"/>
    <n v="67.78"/>
    <n v="175.83"/>
    <n v="532.63"/>
    <n v="3.0292327816641071"/>
  </r>
  <r>
    <x v="3"/>
    <x v="7"/>
    <n v="298883"/>
    <n v="67.77"/>
    <n v="180.76"/>
    <n v="536.69000000000005"/>
    <n v="2.9690750165965927"/>
  </r>
  <r>
    <x v="3"/>
    <x v="8"/>
    <n v="294706"/>
    <n v="67.11"/>
    <n v="173.35"/>
    <n v="502.22"/>
    <n v="2.8971445053360259"/>
  </r>
  <r>
    <x v="3"/>
    <x v="9"/>
    <n v="293403"/>
    <n v="65.930000000000007"/>
    <n v="182.29"/>
    <n v="537.75"/>
    <n v="2.9499698282955733"/>
  </r>
  <r>
    <x v="3"/>
    <x v="10"/>
    <n v="294111"/>
    <n v="67.16"/>
    <n v="164.2"/>
    <n v="567.99"/>
    <n v="3.4591352009744218"/>
  </r>
  <r>
    <x v="3"/>
    <x v="11"/>
    <n v="287410"/>
    <n v="66.59"/>
    <n v="173.91"/>
    <n v="590.36"/>
    <n v="3.3946294060146056"/>
  </r>
  <r>
    <x v="4"/>
    <x v="0"/>
    <n v="282929"/>
    <n v="66.010000000000005"/>
    <n v="181.37"/>
    <n v="605.69000000000005"/>
    <n v="3.3395269338920439"/>
  </r>
  <r>
    <x v="4"/>
    <x v="1"/>
    <n v="275960"/>
    <n v="65.766199999999998"/>
    <n v="170.02799999999999"/>
    <n v="526.80600000000004"/>
    <n v="3.0983485073046797"/>
  </r>
  <r>
    <x v="4"/>
    <x v="2"/>
    <n v="273531"/>
    <n v="65.254999999999995"/>
    <n v="174.10599999999999"/>
    <n v="528.904"/>
    <n v="3.037827530355071"/>
  </r>
  <r>
    <x v="4"/>
    <x v="3"/>
    <n v="263200"/>
    <n v="64.0304"/>
    <n v="163.34200000000001"/>
    <n v="483.21499999999997"/>
    <n v="2.9583022125356608"/>
  </r>
  <r>
    <x v="4"/>
    <x v="4"/>
    <n v="252703"/>
    <n v="62.7834"/>
    <n v="163.20699999999999"/>
    <n v="473.52199999999999"/>
    <n v="2.9013583976177495"/>
  </r>
  <r>
    <x v="4"/>
    <x v="5"/>
    <n v="234747"/>
    <n v="62.065100000000001"/>
    <n v="157.755"/>
    <n v="450.98099999999999"/>
    <n v="2.8587429875439763"/>
  </r>
  <r>
    <x v="4"/>
    <x v="6"/>
    <n v="237637"/>
    <n v="61.726100000000002"/>
    <n v="143.13999999999999"/>
    <n v="392.17200000000003"/>
    <n v="2.7397792371105214"/>
  </r>
  <r>
    <x v="4"/>
    <x v="7"/>
    <n v="243118"/>
    <n v="60.243200000000002"/>
    <n v="135.93199999999999"/>
    <n v="357.37"/>
    <n v="2.6290351057881884"/>
  </r>
  <r>
    <x v="4"/>
    <x v="8"/>
    <n v="242275"/>
    <n v="59.428199999999997"/>
    <n v="124.994"/>
    <n v="307.99099999999999"/>
    <n v="2.4640462742211624"/>
  </r>
  <r>
    <x v="4"/>
    <x v="9"/>
    <n v="240261"/>
    <n v="58.713099999999997"/>
    <n v="150.68700000000001"/>
    <n v="364.51100000000002"/>
    <n v="2.4189943392595246"/>
  </r>
  <r>
    <x v="4"/>
    <x v="10"/>
    <n v="235543"/>
    <n v="58.666499999999999"/>
    <n v="148.53"/>
    <n v="350.48099999999999"/>
    <n v="2.3596647141991518"/>
  </r>
  <r>
    <x v="4"/>
    <x v="11"/>
    <n v="231292"/>
    <n v="59.167200000000001"/>
    <n v="150.20400000000001"/>
    <n v="371.9"/>
    <n v="2.4759660195467497"/>
  </r>
  <r>
    <x v="5"/>
    <x v="0"/>
    <n v="224108"/>
    <n v="58.3613"/>
    <n v="154.99"/>
    <n v="382.93"/>
    <n v="2.470675527453384"/>
  </r>
  <r>
    <x v="5"/>
    <x v="1"/>
    <n v="222211"/>
    <n v="58.039000000000001"/>
    <n v="153.05600000000001"/>
    <n v="359.26100000000002"/>
    <n v="2.3472519862011292"/>
  </r>
  <r>
    <x v="5"/>
    <x v="2"/>
    <n v="223176"/>
    <n v="56.292999999999999"/>
    <n v="156.11000000000001"/>
    <n v="366.90100000000001"/>
    <n v="2.3502722439305614"/>
  </r>
  <r>
    <x v="5"/>
    <x v="3"/>
    <n v="224959"/>
    <n v="55.700400000000002"/>
    <n v="151.22399999999999"/>
    <n v="365.90800000000002"/>
    <n v="2.4196423848066448"/>
  </r>
  <r>
    <x v="5"/>
    <x v="4"/>
    <n v="222479"/>
    <n v="54.775100000000002"/>
    <n v="151.828"/>
    <n v="368.50400000000002"/>
    <n v="2.4271148931685858"/>
  </r>
  <r>
    <x v="5"/>
    <x v="5"/>
    <n v="222087"/>
    <n v="53.887"/>
    <n v="152.97900000000001"/>
    <n v="366.38600000000002"/>
    <n v="2.3950084652141799"/>
  </r>
  <r>
    <x v="5"/>
    <x v="6"/>
    <n v="222484"/>
    <n v="46.8005"/>
    <n v="149.727"/>
    <n v="346.84699999999998"/>
    <n v="2.3165294168720401"/>
  </r>
  <r>
    <x v="5"/>
    <x v="7"/>
    <n v="224825"/>
    <n v="52.195799999999998"/>
    <n v="153.25700000000001"/>
    <n v="364.25400000000002"/>
    <n v="2.3767527747509085"/>
  </r>
  <r>
    <x v="5"/>
    <x v="8"/>
    <n v="230220"/>
    <n v="52.047800000000002"/>
    <n v="155.79599999999999"/>
    <n v="360.21600000000001"/>
    <n v="2.3121004390356621"/>
  </r>
  <r>
    <x v="5"/>
    <x v="9"/>
    <n v="226957"/>
    <n v="50.36"/>
    <n v="161.38"/>
    <n v="368.39"/>
    <n v="2.2827487916718305"/>
  </r>
  <r>
    <x v="5"/>
    <x v="10"/>
    <n v="212252"/>
    <n v="50.04"/>
    <n v="144.49"/>
    <n v="328.15"/>
    <n v="2.2710914250121115"/>
  </r>
  <r>
    <x v="5"/>
    <x v="11"/>
    <n v="201336"/>
    <n v="40.295299999999997"/>
    <n v="154.24299999999999"/>
    <n v="368.017"/>
    <n v="2.3859559266871107"/>
  </r>
  <r>
    <x v="6"/>
    <x v="0"/>
    <n v="205745"/>
    <n v="47.694299999999998"/>
    <n v="155.774"/>
    <n v="367.76600000000002"/>
    <n v="2.3608946293990014"/>
  </r>
  <r>
    <x v="6"/>
    <x v="1"/>
    <n v="206312"/>
    <n v="46.233400000000003"/>
    <n v="153.15"/>
    <n v="343.86599999999999"/>
    <n v="2.2452889324191965"/>
  </r>
  <r>
    <x v="6"/>
    <x v="2"/>
    <n v="211961"/>
    <n v="45.437100000000001"/>
    <n v="155.16"/>
    <n v="343.22500000000002"/>
    <n v="2.2120714101572574"/>
  </r>
  <r>
    <x v="6"/>
    <x v="3"/>
    <n v="203359"/>
    <n v="44.272300000000001"/>
    <n v="145.988"/>
    <n v="327.66300000000001"/>
    <n v="2.2444515987615423"/>
  </r>
  <r>
    <x v="6"/>
    <x v="4"/>
    <n v="202627"/>
    <n v="43.558799999999998"/>
    <n v="149.517"/>
    <n v="348.91199999999998"/>
    <n v="2.3335941732378256"/>
  </r>
  <r>
    <x v="6"/>
    <x v="5"/>
    <n v="200227"/>
    <n v="42.613"/>
    <n v="143.08699999999999"/>
    <n v="332.35199999999998"/>
    <n v="2.3227267326871064"/>
  </r>
  <r>
    <x v="6"/>
    <x v="6"/>
    <n v="197286"/>
    <n v="42.581000000000003"/>
    <n v="137.41200000000001"/>
    <n v="317.67099999999999"/>
    <n v="2.3118141064826943"/>
  </r>
  <r>
    <x v="6"/>
    <x v="7"/>
    <n v="202387"/>
    <n v="41.728999999999999"/>
    <n v="140.95400000000001"/>
    <n v="328.97"/>
    <n v="2.3338819756800091"/>
  </r>
  <r>
    <x v="6"/>
    <x v="8"/>
    <n v="201795"/>
    <n v="40.2881"/>
    <n v="142.05600000000001"/>
    <n v="312.99900000000002"/>
    <n v="2.2033493833417808"/>
  </r>
  <r>
    <x v="6"/>
    <x v="9"/>
    <n v="196002"/>
    <n v="39.340000000000003"/>
    <n v="147.52000000000001"/>
    <n v="337.11"/>
    <n v="2.2851816702819958"/>
  </r>
  <r>
    <x v="6"/>
    <x v="10"/>
    <n v="192117"/>
    <n v="38.418500000000002"/>
    <n v="132.297"/>
    <n v="300.85199999999998"/>
    <n v="2.27406517154584"/>
  </r>
  <r>
    <x v="6"/>
    <x v="11"/>
    <n v="188029"/>
    <n v="37.841799999999999"/>
    <n v="136.65799999999999"/>
    <n v="322.98399999999998"/>
    <n v="2.3634474381302231"/>
  </r>
  <r>
    <x v="7"/>
    <x v="0"/>
    <n v="182472"/>
    <n v="37.386800000000001"/>
    <n v="139.934"/>
    <n v="332.62200000000001"/>
    <n v="2.376992010519245"/>
  </r>
  <r>
    <x v="7"/>
    <x v="1"/>
    <n v="176986"/>
    <n v="36.390599999999999"/>
    <n v="131.738"/>
    <n v="298.95699999999999"/>
    <n v="2.2693300338550761"/>
  </r>
  <r>
    <x v="7"/>
    <x v="2"/>
    <n v="170389"/>
    <n v="36.000799999999998"/>
    <n v="134.19800000000001"/>
    <n v="299.01799999999997"/>
    <n v="2.2281852188557205"/>
  </r>
  <r>
    <x v="7"/>
    <x v="3"/>
    <n v="167775"/>
    <n v="35.536999999999999"/>
    <n v="128.45699999999999"/>
    <n v="300.91699999999997"/>
    <n v="2.342550425434192"/>
  </r>
  <r>
    <x v="7"/>
    <x v="4"/>
    <n v="167353"/>
    <n v="35.332999999999998"/>
    <n v="120.645"/>
    <n v="286.34100000000001"/>
    <n v="2.3734178789009079"/>
  </r>
  <r>
    <x v="7"/>
    <x v="5"/>
    <n v="169480"/>
    <n v="34.578000000000003"/>
    <n v="128.10499999999999"/>
    <n v="308.89299999999997"/>
    <n v="2.4112485851449983"/>
  </r>
  <r>
    <x v="7"/>
    <x v="6"/>
    <n v="165109"/>
    <n v="34.177999999999997"/>
    <n v="125.89700000000001"/>
    <n v="299.78899999999999"/>
    <n v="2.3812243341779391"/>
  </r>
  <r>
    <x v="7"/>
    <x v="7"/>
    <n v="164674"/>
    <n v="34.204999999999998"/>
    <n v="132.45500000000001"/>
    <n v="315.44799999999998"/>
    <n v="2.3815484504171223"/>
  </r>
  <r>
    <x v="7"/>
    <x v="8"/>
    <n v="160076"/>
    <n v="34.286000000000001"/>
    <n v="128.88499999999999"/>
    <n v="297.43700000000001"/>
    <n v="2.3077704930752225"/>
  </r>
  <r>
    <x v="7"/>
    <x v="9"/>
    <n v="157855"/>
    <n v="33.918999999999997"/>
    <n v="133.33600000000001"/>
    <n v="320.18"/>
    <n v="2.4013019739605208"/>
  </r>
  <r>
    <x v="7"/>
    <x v="10"/>
    <n v="154908"/>
    <n v="33.290999999999997"/>
    <n v="117.495"/>
    <n v="279.38600000000002"/>
    <n v="2.3778543767819906"/>
  </r>
  <r>
    <x v="7"/>
    <x v="11"/>
    <n v="152547"/>
    <n v="33.343000000000004"/>
    <n v="122.03"/>
    <n v="299.48599999999999"/>
    <n v="2.4541997869376382"/>
  </r>
  <r>
    <x v="8"/>
    <x v="0"/>
    <n v="165908"/>
    <n v="34.957000000000001"/>
    <n v="126.349"/>
    <n v="316.77300000000002"/>
    <n v="2.5071270845040328"/>
  </r>
  <r>
    <x v="8"/>
    <x v="1"/>
    <n v="162441"/>
    <n v="34.280999999999999"/>
    <n v="120.932"/>
    <n v="291.22699999999998"/>
    <n v="2.4081880726358613"/>
  </r>
  <r>
    <x v="8"/>
    <x v="2"/>
    <n v="181456"/>
    <n v="34.036999999999999"/>
    <n v="122.45"/>
    <n v="292.09199999999998"/>
    <n v="2.3853981216823192"/>
  </r>
  <r>
    <x v="8"/>
    <x v="3"/>
    <n v="173731"/>
    <n v="33.435000000000002"/>
    <n v="112.586"/>
    <n v="284.05500000000001"/>
    <n v="2.5230046364556875"/>
  </r>
  <r>
    <x v="8"/>
    <x v="4"/>
    <n v="173774"/>
    <n v="32.756999999999998"/>
    <n v="114.15600000000001"/>
    <n v="297.22899999999998"/>
    <n v="2.6037089596692242"/>
  </r>
  <r>
    <x v="8"/>
    <x v="5"/>
    <n v="167072"/>
    <n v="32.335999999999999"/>
    <n v="110.514"/>
    <n v="281.85399999999998"/>
    <n v="2.5503918055630961"/>
  </r>
  <r>
    <x v="8"/>
    <x v="6"/>
    <n v="162465"/>
    <n v="31.385999999999999"/>
    <n v="106.342"/>
    <n v="270.97300000000001"/>
    <n v="2.5481277388049879"/>
  </r>
  <r>
    <x v="8"/>
    <x v="7"/>
    <n v="156349"/>
    <n v="31.295999999999999"/>
    <n v="107.821"/>
    <n v="277.94"/>
    <n v="2.5777909683642335"/>
  </r>
  <r>
    <x v="8"/>
    <x v="8"/>
    <n v="153762"/>
    <n v="31.437999999999999"/>
    <n v="105.506"/>
    <n v="269.82"/>
    <n v="2.557390101036908"/>
  </r>
  <r>
    <x v="8"/>
    <x v="9"/>
    <n v="150987"/>
    <n v="30.696000000000002"/>
    <n v="107.855"/>
    <n v="273.58499999999998"/>
    <n v="2.5366000649019513"/>
  </r>
  <r>
    <x v="8"/>
    <x v="10"/>
    <n v="148982"/>
    <n v="29.489000000000001"/>
    <n v="100.983"/>
    <n v="257.185"/>
    <n v="2.5468148104136339"/>
  </r>
  <r>
    <x v="8"/>
    <x v="11"/>
    <n v="146710"/>
    <n v="29.0976"/>
    <n v="95.52"/>
    <n v="242.37200000000001"/>
    <n v="2.5373953098827475"/>
  </r>
  <r>
    <x v="9"/>
    <x v="0"/>
    <n v="143946"/>
    <n v="28.6447"/>
    <n v="107.44"/>
    <n v="267.06799999999998"/>
    <n v="2.4857408786299331"/>
  </r>
  <r>
    <x v="9"/>
    <x v="1"/>
    <n v="142386"/>
    <n v="28.064"/>
    <n v="101.33"/>
    <n v="236.37200000000001"/>
    <n v="2.3326951544458701"/>
  </r>
  <r>
    <x v="9"/>
    <x v="2"/>
    <n v="140612"/>
    <n v="27.536999999999999"/>
    <n v="102.75"/>
    <n v="255.80799999999999"/>
    <n v="2.4896155717761554"/>
  </r>
  <r>
    <x v="9"/>
    <x v="3"/>
    <n v="138131"/>
    <n v="27.312000000000001"/>
    <n v="96.32"/>
    <n v="247.506"/>
    <n v="2.5696220930232561"/>
  </r>
  <r>
    <x v="9"/>
    <x v="4"/>
    <n v="136042"/>
    <n v="27.049700000000001"/>
    <n v="94.12"/>
    <n v="248.154"/>
    <n v="2.6365703357416064"/>
  </r>
  <r>
    <x v="9"/>
    <x v="5"/>
    <n v="133989"/>
    <n v="26.738199999999999"/>
    <n v="93.998500000000007"/>
    <n v="238.864"/>
    <n v="2.5411469331957424"/>
  </r>
  <r>
    <x v="9"/>
    <x v="6"/>
    <n v="131761"/>
    <n v="26.502800000000001"/>
    <n v="90.668599999999998"/>
    <n v="227.92099999999999"/>
    <n v="2.5137809561413764"/>
  </r>
  <r>
    <x v="9"/>
    <x v="7"/>
    <n v="129735"/>
    <n v="26.464500000000001"/>
    <n v="89.9024"/>
    <n v="230.15199999999999"/>
    <n v="2.5600206446101548"/>
  </r>
  <r>
    <x v="9"/>
    <x v="8"/>
    <n v="129218"/>
    <n v="26.139199999999999"/>
    <n v="84.905600000000007"/>
    <n v="213.74600000000001"/>
    <n v="2.5174546790788828"/>
  </r>
  <r>
    <x v="9"/>
    <x v="9"/>
    <n v="128591"/>
    <n v="25.690200000000001"/>
    <n v="90.347700000000003"/>
    <n v="231.83600000000001"/>
    <n v="2.5660420796544905"/>
  </r>
  <r>
    <x v="9"/>
    <x v="10"/>
    <n v="127187"/>
    <n v="25.4556"/>
    <n v="80.740499999999997"/>
    <n v="208.13200000000001"/>
    <n v="2.5777893374452723"/>
  </r>
  <r>
    <x v="9"/>
    <x v="11"/>
    <n v="125826"/>
    <n v="25.397200000000002"/>
    <n v="81.653400000000005"/>
    <n v="210.54"/>
    <n v="2.5784596844711913"/>
  </r>
  <r>
    <x v="10"/>
    <x v="0"/>
    <n v="123703"/>
    <n v="25.249199999999998"/>
    <n v="85.607100000000003"/>
    <n v="225.54900000000001"/>
    <n v="2.6346996919648018"/>
  </r>
  <r>
    <x v="10"/>
    <x v="1"/>
    <n v="121419"/>
    <n v="24.9465"/>
    <n v="80.998400000000004"/>
    <n v="203.239"/>
    <n v="2.5091730207016436"/>
  </r>
  <r>
    <x v="10"/>
    <x v="2"/>
    <n v="128706"/>
    <n v="25.995999999999999"/>
    <n v="82.892499999999998"/>
    <n v="210.27699999999999"/>
    <n v="2.5367433724402084"/>
  </r>
  <r>
    <x v="10"/>
    <x v="3"/>
    <n v="124179"/>
    <n v="26.299499999999998"/>
    <n v="78.174800000000005"/>
    <n v="206.34100000000001"/>
    <n v="2.6394822884100759"/>
  </r>
  <r>
    <x v="10"/>
    <x v="4"/>
    <n v="124708"/>
    <n v="26.332999999999998"/>
    <n v="78.898700000000005"/>
    <n v="206.72"/>
    <n v="2.6200685182392105"/>
  </r>
  <r>
    <x v="10"/>
    <x v="5"/>
    <n v="122462"/>
    <n v="26.226500000000001"/>
    <n v="77.465100000000007"/>
    <n v="200.99199999999999"/>
    <n v="2.5946135743709098"/>
  </r>
  <r>
    <x v="10"/>
    <x v="6"/>
    <n v="120781"/>
    <n v="25.9284"/>
    <n v="74.028800000000004"/>
    <n v="189.911"/>
    <n v="2.5653664519754473"/>
  </r>
  <r>
    <x v="10"/>
    <x v="7"/>
    <n v="117807"/>
    <n v="25.815200000000001"/>
    <n v="74.547200000000004"/>
    <n v="198.131"/>
    <n v="2.6577926468063184"/>
  </r>
  <r>
    <x v="10"/>
    <x v="8"/>
    <n v="116581"/>
    <n v="26.139900000000001"/>
    <n v="72.095500000000001"/>
    <n v="186.66399999999999"/>
    <n v="2.5891213737334504"/>
  </r>
  <r>
    <x v="10"/>
    <x v="9"/>
    <n v="116196"/>
    <n v="26.207999999999998"/>
    <n v="73.981700000000004"/>
    <n v="192.69499999999999"/>
    <n v="2.6046306045954606"/>
  </r>
  <r>
    <x v="10"/>
    <x v="10"/>
    <n v="115015"/>
    <n v="26.116399999999999"/>
    <n v="65.593400000000003"/>
    <n v="172.797"/>
    <n v="2.6343656526418817"/>
  </r>
  <r>
    <x v="10"/>
    <x v="11"/>
    <n v="114107"/>
    <n v="25.756799999999998"/>
    <n v="67.051900000000003"/>
    <n v="178.47800000000001"/>
    <n v="2.6617888531122906"/>
  </r>
  <r>
    <x v="11"/>
    <x v="0"/>
    <n v="113130"/>
    <n v="25.3263"/>
    <n v="69.137799999999999"/>
    <n v="182.495"/>
    <n v="2.6395835563179624"/>
  </r>
  <r>
    <x v="11"/>
    <x v="1"/>
    <n v="112947"/>
    <n v="24.9"/>
    <n v="68.7"/>
    <n v="175.22"/>
    <n v="2.550509461426492"/>
  </r>
  <r>
    <x v="11"/>
    <x v="2"/>
    <n v="111697"/>
    <n v="24.43"/>
    <n v="68.27"/>
    <n v="175.29"/>
    <n v="2.5675992383184414"/>
  </r>
  <r>
    <x v="11"/>
    <x v="3"/>
    <n v="110432"/>
    <n v="23.97"/>
    <n v="63.43"/>
    <n v="165.59"/>
    <n v="2.6105943559829736"/>
  </r>
  <r>
    <x v="11"/>
    <x v="4"/>
    <n v="108559"/>
    <n v="23.87"/>
    <n v="64.709999999999994"/>
    <n v="168.1"/>
    <n v="2.5977437799412768"/>
  </r>
  <r>
    <x v="11"/>
    <x v="5"/>
    <n v="105669"/>
    <n v="24.27"/>
    <n v="62.71"/>
    <n v="162.76"/>
    <n v="2.5954393238717905"/>
  </r>
  <r>
    <x v="11"/>
    <x v="6"/>
    <n v="103165"/>
    <n v="23.75"/>
    <n v="60.03"/>
    <n v="152.5"/>
    <n v="2.5403964684324505"/>
  </r>
  <r>
    <x v="11"/>
    <x v="7"/>
    <n v="100584"/>
    <n v="23.47"/>
    <n v="60.34"/>
    <n v="158.77000000000001"/>
    <n v="2.6312562147828968"/>
  </r>
  <r>
    <x v="11"/>
    <x v="8"/>
    <n v="96319"/>
    <n v="23.0185"/>
    <n v="55.999299999999998"/>
    <n v="142.60900000000001"/>
    <n v="2.5466211184782668"/>
  </r>
  <r>
    <x v="11"/>
    <x v="9"/>
    <n v="93211"/>
    <n v="22.3292"/>
    <n v="52.3949"/>
    <n v="134.446"/>
    <n v="2.5660131043288565"/>
  </r>
  <r>
    <x v="11"/>
    <x v="10"/>
    <n v="88393"/>
    <n v="21.802399999999999"/>
    <n v="53.468299999999999"/>
    <n v="141.126"/>
    <n v="2.6394330846501575"/>
  </r>
  <r>
    <x v="11"/>
    <x v="11"/>
    <n v="85548"/>
    <n v="21.418099999999999"/>
    <n v="53.406799999999997"/>
    <n v="142.65299999999999"/>
    <n v="2.6710643588456899"/>
  </r>
  <r>
    <x v="12"/>
    <x v="0"/>
    <n v="76912"/>
    <n v="21.06"/>
    <n v="55.96"/>
    <n v="150.16"/>
    <n v="2.6833452466047176"/>
  </r>
  <r>
    <x v="12"/>
    <x v="1"/>
    <n v="75226"/>
    <n v="20.25"/>
    <n v="53.56"/>
    <n v="138.99"/>
    <n v="2.5950336071695297"/>
  </r>
  <r>
    <x v="12"/>
    <x v="2"/>
    <n v="70972"/>
    <n v="20.02"/>
    <n v="51.89"/>
    <n v="137.68"/>
    <n v="2.6533050684139527"/>
  </r>
  <r>
    <x v="12"/>
    <x v="3"/>
    <n v="67301"/>
    <n v="19.71"/>
    <n v="48.94"/>
    <n v="130.69"/>
    <n v="2.6704127503064981"/>
  </r>
  <r>
    <x v="12"/>
    <x v="4"/>
    <n v="64439"/>
    <n v="19.38"/>
    <n v="49.7"/>
    <n v="131.38"/>
    <n v="2.643460764587525"/>
  </r>
  <r>
    <x v="12"/>
    <x v="5"/>
    <n v="63165"/>
    <n v="19.579999999999998"/>
    <n v="49.35"/>
    <n v="129.28"/>
    <n v="2.6196555217831814"/>
  </r>
  <r>
    <x v="12"/>
    <x v="6"/>
    <n v="61313"/>
    <n v="19.7956"/>
    <n v="47.876300000000001"/>
    <n v="124.02"/>
    <n v="2.5904257430085447"/>
  </r>
  <r>
    <x v="12"/>
    <x v="7"/>
    <n v="59057"/>
    <n v="19.694299999999998"/>
    <n v="47.965499999999999"/>
    <n v="128.40299999999999"/>
    <n v="2.6769865841073273"/>
  </r>
  <r>
    <x v="12"/>
    <x v="8"/>
    <n v="56717"/>
    <n v="19.53"/>
    <n v="44.35"/>
    <n v="117.36"/>
    <n v="2.6462232243517474"/>
  </r>
  <r>
    <x v="12"/>
    <x v="9"/>
    <n v="55726"/>
    <n v="19.2393"/>
    <n v="45.756999999999998"/>
    <n v="126.093"/>
    <n v="2.755709508927596"/>
  </r>
  <r>
    <x v="12"/>
    <x v="10"/>
    <n v="53685"/>
    <n v="18.792100000000001"/>
    <n v="41.780500000000004"/>
    <n v="116.691"/>
    <n v="2.792953650626488"/>
  </r>
  <r>
    <x v="12"/>
    <x v="11"/>
    <n v="52315"/>
    <n v="18.834"/>
    <n v="40.244900000000001"/>
    <n v="114.06"/>
    <n v="2.8341479293028433"/>
  </r>
  <r>
    <x v="13"/>
    <x v="0"/>
    <n v="50471"/>
    <n v="19.190999999999999"/>
    <n v="41.707500000000003"/>
    <n v="118.08"/>
    <n v="2.8311454774321163"/>
  </r>
  <r>
    <x v="13"/>
    <x v="1"/>
    <n v="49091"/>
    <n v="19.46"/>
    <n v="41.176900000000003"/>
    <n v="112.33199999999999"/>
    <n v="2.7280344076411769"/>
  </r>
  <r>
    <x v="13"/>
    <x v="2"/>
    <n v="47874"/>
    <n v="19.209700000000002"/>
    <n v="40.549999999999997"/>
    <n v="109.119"/>
    <n v="2.6909741060419239"/>
  </r>
  <r>
    <x v="13"/>
    <x v="3"/>
    <n v="46234"/>
    <n v="18.8916"/>
    <n v="39.213900000000002"/>
    <n v="108.61499999999999"/>
    <n v="2.7698086647846805"/>
  </r>
  <r>
    <x v="13"/>
    <x v="4"/>
    <n v="44762"/>
    <n v="18.6128"/>
    <n v="39.299300000000002"/>
    <n v="107.42400000000001"/>
    <n v="2.7334838025104773"/>
  </r>
  <r>
    <x v="13"/>
    <x v="5"/>
    <n v="43577"/>
    <n v="18.308199999999999"/>
    <n v="37.976300000000002"/>
    <n v="99.710400000000007"/>
    <n v="2.6255954371542254"/>
  </r>
  <r>
    <x v="13"/>
    <x v="6"/>
    <n v="42840"/>
    <n v="18.146899999999999"/>
    <n v="35.822200000000002"/>
    <n v="92.643699999999995"/>
    <n v="2.586209110551557"/>
  </r>
  <r>
    <x v="13"/>
    <x v="7"/>
    <n v="38485"/>
    <n v="17.9239"/>
    <n v="35.345700000000001"/>
    <n v="94.372399999999999"/>
    <n v="2.6699824872615339"/>
  </r>
  <r>
    <x v="13"/>
    <x v="8"/>
    <n v="37309"/>
    <n v="17.757300000000001"/>
    <n v="32.425400000000003"/>
    <n v="86.087699999999998"/>
    <n v="2.6549464308844297"/>
  </r>
  <r>
    <x v="13"/>
    <x v="9"/>
    <n v="36198"/>
    <n v="17.465299999999999"/>
    <n v="32.7301"/>
    <n v="88.996600000000001"/>
    <n v="2.7191056550392454"/>
  </r>
  <r>
    <x v="13"/>
    <x v="10"/>
    <n v="34572"/>
    <n v="16.892800000000001"/>
    <n v="28.546199999999999"/>
    <n v="76.336600000000004"/>
    <n v="2.6741422676223108"/>
  </r>
  <r>
    <x v="13"/>
    <x v="11"/>
    <n v="33968"/>
    <n v="16.690100000000001"/>
    <n v="28.204699999999999"/>
    <n v="75.4328"/>
    <n v="2.6744762397756405"/>
  </r>
  <r>
    <x v="14"/>
    <x v="0"/>
    <n v="39449"/>
    <n v="16.446300000000001"/>
    <n v="29.118300000000001"/>
    <n v="75.865399999999994"/>
    <n v="2.6054199592695997"/>
  </r>
  <r>
    <x v="14"/>
    <x v="1"/>
    <n v="38201"/>
    <n v="16.074999999999999"/>
    <n v="30.038599999999999"/>
    <n v="70.2727"/>
    <n v="2.3394132882358032"/>
  </r>
  <r>
    <x v="14"/>
    <x v="2"/>
    <n v="37009"/>
    <n v="15.7346"/>
    <n v="31.3186"/>
    <n v="71.794700000000006"/>
    <n v="2.2923981276302263"/>
  </r>
  <r>
    <x v="14"/>
    <x v="3"/>
    <n v="35373"/>
    <n v="15.2239"/>
    <n v="29.445699999999999"/>
    <n v="68.506200000000007"/>
    <n v="2.3265264537776318"/>
  </r>
  <r>
    <x v="14"/>
    <x v="4"/>
    <n v="33864"/>
    <n v="14.5893"/>
    <n v="26.8233"/>
    <n v="61.530999999999999"/>
    <n v="2.2939384788597974"/>
  </r>
  <r>
    <x v="14"/>
    <x v="5"/>
    <n v="32974"/>
    <n v="13.4701"/>
    <n v="26.914999999999999"/>
    <n v="61.772799999999997"/>
    <n v="2.2951068177596134"/>
  </r>
  <r>
    <x v="14"/>
    <x v="6"/>
    <n v="31902"/>
    <n v="10.9147"/>
    <n v="25.033799999999999"/>
    <n v="58.099299999999999"/>
    <n v="2.3208342321181763"/>
  </r>
  <r>
    <x v="14"/>
    <x v="7"/>
    <n v="31036"/>
    <n v="10.492800000000001"/>
    <n v="24.698399999999999"/>
    <n v="58.079500000000003"/>
    <n v="2.3515490882000454"/>
  </r>
  <r>
    <x v="14"/>
    <x v="8"/>
    <n v="29570"/>
    <n v="10.2026"/>
    <n v="22.693300000000001"/>
    <n v="51.813600000000001"/>
    <n v="2.2832113443174857"/>
  </r>
  <r>
    <x v="14"/>
    <x v="9"/>
    <n v="27622"/>
    <n v="9.9721100000000007"/>
    <n v="24.075800000000001"/>
    <n v="56.116700000000002"/>
    <n v="2.3308342817268795"/>
  </r>
  <r>
    <x v="14"/>
    <x v="10"/>
    <n v="25394"/>
    <n v="9.6749500000000008"/>
    <n v="20.808700000000002"/>
    <n v="49.905500000000004"/>
    <n v="2.3982997496239555"/>
  </r>
  <r>
    <x v="14"/>
    <x v="11"/>
    <n v="24850"/>
    <n v="9.4766999999999992"/>
    <n v="20.076699999999999"/>
    <n v="48.462499999999999"/>
    <n v="2.4138678169221039"/>
  </r>
  <r>
    <x v="15"/>
    <x v="0"/>
    <n v="23012"/>
    <n v="8.8825800000000008"/>
    <n v="21.6891"/>
    <n v="52.341700000000003"/>
    <n v="2.4132721044211149"/>
  </r>
  <r>
    <x v="15"/>
    <x v="1"/>
    <n v="22476"/>
    <n v="8.6152899999999999"/>
    <n v="19.975000000000001"/>
    <n v="47.465600000000002"/>
    <n v="2.3762503128911137"/>
  </r>
  <r>
    <x v="15"/>
    <x v="2"/>
    <n v="20631"/>
    <n v="8.3680299999999992"/>
    <n v="19.920000000000002"/>
    <n v="48.636499999999998"/>
    <n v="2.4415913654618473"/>
  </r>
  <r>
    <x v="15"/>
    <x v="3"/>
    <n v="19803"/>
    <n v="8.0162399999999998"/>
    <n v="18.3703"/>
    <n v="45.368299999999998"/>
    <n v="2.4696548232745243"/>
  </r>
  <r>
    <x v="15"/>
    <x v="4"/>
    <n v="18780"/>
    <n v="7.7141000000000002"/>
    <n v="17.010400000000001"/>
    <n v="40.678699999999999"/>
    <n v="2.3914017307059208"/>
  </r>
  <r>
    <x v="15"/>
    <x v="5"/>
    <n v="18504"/>
    <n v="7.4264099999999997"/>
    <n v="16.898599999999998"/>
    <n v="40.337400000000002"/>
    <n v="2.3870261441776246"/>
  </r>
  <r>
    <x v="15"/>
    <x v="6"/>
    <n v="16641"/>
    <n v="7.19062"/>
    <n v="15.9846"/>
    <n v="38.175600000000003"/>
    <n v="2.3882737134491951"/>
  </r>
  <r>
    <x v="15"/>
    <x v="7"/>
    <n v="16029"/>
    <n v="6.8426999999999998"/>
    <n v="15.0488"/>
    <n v="36.806199999999997"/>
    <n v="2.44578969751741"/>
  </r>
  <r>
    <x v="15"/>
    <x v="8"/>
    <n v="14790"/>
    <n v="6.5319200000000004"/>
    <n v="13.7796"/>
    <n v="34.020099999999999"/>
    <n v="2.4688742779180819"/>
  </r>
  <r>
    <x v="15"/>
    <x v="9"/>
    <n v="13358"/>
    <n v="6.2895200000000004"/>
    <n v="13.5541"/>
    <n v="33.8202"/>
    <n v="2.4952007141750467"/>
  </r>
  <r>
    <x v="15"/>
    <x v="10"/>
    <n v="7512"/>
    <n v="5.81602"/>
    <n v="11.0793"/>
    <n v="28.686299999999999"/>
    <n v="2.5891798218298989"/>
  </r>
  <r>
    <x v="15"/>
    <x v="11"/>
    <n v="7304"/>
    <n v="5.4782799999999998"/>
    <n v="10.1906"/>
    <n v="27.0749"/>
    <n v="2.6568504307891585"/>
  </r>
  <r>
    <x v="16"/>
    <x v="0"/>
    <n v="6104"/>
    <n v="5.0824699999999998"/>
    <n v="10.2051"/>
    <n v="26.99"/>
    <n v="2.6447560533458758"/>
  </r>
  <r>
    <x v="16"/>
    <x v="1"/>
    <n v="5399"/>
    <n v="4.7513899999999998"/>
    <n v="8.5668100000000003"/>
    <n v="21.7"/>
    <n v="2.5330315484993831"/>
  </r>
  <r>
    <x v="16"/>
    <x v="2"/>
    <n v="4781"/>
    <n v="4.42028"/>
    <n v="8.3036499999999993"/>
    <n v="21.6007"/>
    <n v="2.6013500087311003"/>
  </r>
  <r>
    <x v="16"/>
    <x v="3"/>
    <n v="4230"/>
    <n v="4.1430400000000001"/>
    <n v="7.15191"/>
    <n v="19.2699"/>
    <n v="2.6943711539994211"/>
  </r>
  <r>
    <x v="16"/>
    <x v="4"/>
    <n v="3761"/>
    <n v="3.7261799999999998"/>
    <n v="6.3424100000000001"/>
    <n v="16.7563"/>
    <n v="2.6419452542487791"/>
  </r>
  <r>
    <x v="16"/>
    <x v="5"/>
    <n v="3378"/>
    <n v="3.3671899999999999"/>
    <n v="5.3910799999999997"/>
    <n v="14.017099999999999"/>
    <n v="2.6000541635442249"/>
  </r>
  <r>
    <x v="16"/>
    <x v="6"/>
    <n v="3011"/>
    <n v="3.0385200000000001"/>
    <n v="4.2014399999999998"/>
    <n v="10.917199999999999"/>
    <n v="2.5984424387828935"/>
  </r>
  <r>
    <x v="16"/>
    <x v="7"/>
    <n v="2770"/>
    <n v="2.7181299999999999"/>
    <n v="4.0212700000000003"/>
    <n v="10.904199999999999"/>
    <n v="2.7116309026750254"/>
  </r>
  <r>
    <x v="16"/>
    <x v="8"/>
    <n v="2606"/>
    <n v="2.3734600000000001"/>
    <n v="3.0728900000000001"/>
    <n v="8.38964"/>
    <n v="2.7302116248873212"/>
  </r>
  <r>
    <x v="16"/>
    <x v="9"/>
    <n v="2329"/>
    <n v="2.0755300000000001"/>
    <n v="2.3975"/>
    <n v="6.7474499999999997"/>
    <n v="2.8143691345151201"/>
  </r>
  <r>
    <x v="16"/>
    <x v="10"/>
    <n v="2067"/>
    <n v="1.8215300000000001"/>
    <n v="1.7399"/>
    <n v="5.2197899999999997"/>
    <n v="3.0000517271107534"/>
  </r>
  <r>
    <x v="16"/>
    <x v="11"/>
    <n v="1812"/>
    <n v="1.5891"/>
    <n v="1.34683"/>
    <n v="4.0590400000000004"/>
    <n v="3.0137730819776811"/>
  </r>
  <r>
    <x v="17"/>
    <x v="0"/>
    <n v="1582"/>
    <n v="1.34527"/>
    <n v="1.2741"/>
    <n v="3.77027"/>
    <n v="2.95916333097873"/>
  </r>
  <r>
    <x v="17"/>
    <x v="1"/>
    <n v="1379"/>
    <n v="1.1332"/>
    <n v="1.22174"/>
    <n v="3.5149499999999998"/>
    <n v="2.877003290389117"/>
  </r>
  <r>
    <x v="17"/>
    <x v="2"/>
    <n v="1196"/>
    <n v="0.87596200000000002"/>
    <n v="0.95890799999999998"/>
    <n v="2.8295499999999998"/>
    <n v="2.9508044567362037"/>
  </r>
  <r>
    <x v="17"/>
    <x v="3"/>
    <n v="960"/>
    <n v="0.63576100000000002"/>
    <n v="0.66968899999999998"/>
    <n v="2.06969"/>
    <n v="3.0905241089520659"/>
  </r>
  <r>
    <x v="17"/>
    <x v="4"/>
    <n v="819"/>
    <n v="0.43255500000000002"/>
    <n v="0.516239"/>
    <n v="1.5799099999999999"/>
    <n v="3.0604235635045005"/>
  </r>
  <r>
    <x v="17"/>
    <x v="5"/>
    <n v="681"/>
    <n v="0.26849899999999999"/>
    <n v="0.354298"/>
    <n v="1.0653699999999999"/>
    <n v="3.0069884673354066"/>
  </r>
  <r>
    <x v="17"/>
    <x v="6"/>
    <n v="527"/>
    <n v="0.175652"/>
    <n v="0.23366100000000001"/>
    <n v="0.72010200000000002"/>
    <n v="3.0818236676210407"/>
  </r>
  <r>
    <x v="17"/>
    <x v="7"/>
    <n v="447"/>
    <n v="0.107733"/>
    <n v="0.15"/>
    <n v="0.483709"/>
    <n v="3.2247266666666667"/>
  </r>
  <r>
    <x v="17"/>
    <x v="8"/>
    <n v="362"/>
    <n v="5.4944E-2"/>
    <n v="7.0000000000000007E-2"/>
    <n v="0.22089600000000001"/>
    <n v="3.1556571428571427"/>
  </r>
  <r>
    <x v="17"/>
    <x v="9"/>
    <n v="307"/>
    <n v="2.0992E-2"/>
    <n v="2.1714000000000001E-2"/>
    <n v="6.4390500000000003E-2"/>
    <n v="2.96539099198673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69:B88" firstHeaderRow="1" firstDataRow="1" firstDataCol="1"/>
  <pivotFields count="7">
    <pivotField axis="axisRow" showAll="0">
      <items count="19">
        <item x="17"/>
        <item x="16"/>
        <item x="15"/>
        <item x="14"/>
        <item x="13"/>
        <item x="12"/>
        <item x="11"/>
        <item x="10"/>
        <item x="9"/>
        <item x="8"/>
        <item x="7"/>
        <item x="6"/>
        <item x="5"/>
        <item x="4"/>
        <item x="3"/>
        <item x="2"/>
        <item x="1"/>
        <item x="0"/>
        <item t="default"/>
      </items>
    </pivotField>
    <pivotField showAll="0">
      <items count="13">
        <item x="11"/>
        <item x="10"/>
        <item x="9"/>
        <item x="8"/>
        <item x="7"/>
        <item x="6"/>
        <item x="5"/>
        <item x="4"/>
        <item x="3"/>
        <item x="2"/>
        <item x="1"/>
        <item x="0"/>
        <item t="default"/>
      </items>
    </pivotField>
    <pivotField showAll="0"/>
    <pivotField showAll="0"/>
    <pivotField showAll="0"/>
    <pivotField showAll="0"/>
    <pivotField dataField="1" numFmtId="2"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Value Per Transaction" fld="6" subtotal="average" baseField="0" baseItem="0"/>
  </dataFields>
  <formats count="1">
    <format dxfId="15">
      <pivotArea collapsedLevelsAreSubtotals="1" fieldPosition="0">
        <references count="1">
          <reference field="0" count="0"/>
        </references>
      </pivotArea>
    </format>
  </formats>
  <chartFormats count="2">
    <chartFormat chart="23" format="1"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45:E64" firstHeaderRow="0" firstDataRow="1" firstDataCol="1"/>
  <pivotFields count="6">
    <pivotField axis="axisRow" showAll="0">
      <items count="19">
        <item x="17"/>
        <item x="16"/>
        <item x="15"/>
        <item x="14"/>
        <item x="13"/>
        <item x="12"/>
        <item x="11"/>
        <item x="10"/>
        <item x="9"/>
        <item x="8"/>
        <item x="7"/>
        <item x="6"/>
        <item x="5"/>
        <item x="4"/>
        <item x="3"/>
        <item x="2"/>
        <item x="1"/>
        <item x="0"/>
        <item t="default"/>
      </items>
    </pivotField>
    <pivotField showAll="0"/>
    <pivotField dataField="1" showAll="0"/>
    <pivotField dataField="1" showAll="0"/>
    <pivotField dataField="1" showAll="0"/>
    <pivotField dataField="1" showAll="0"/>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4">
    <i>
      <x/>
    </i>
    <i i="1">
      <x v="1"/>
    </i>
    <i i="2">
      <x v="2"/>
    </i>
    <i i="3">
      <x v="3"/>
    </i>
  </colItems>
  <dataFields count="4">
    <dataField name="Sum of Active Agents" fld="2" showDataAs="percentDiff" baseField="0" baseItem="1048828" numFmtId="10"/>
    <dataField name="Sum of Total Registered Mobile Money Accounts (Millions)" fld="3" showDataAs="percentDiff" baseField="0" baseItem="1048828" numFmtId="10"/>
    <dataField name="Sum of Total Agent Cash in Cash Out (Volume Million)" fld="4" showDataAs="percentDiff" baseField="0" baseItem="1048828" numFmtId="10"/>
    <dataField name="Sum of Total Agent Cash in Cash Out (Value KSh billions)" fld="5" showDataAs="percentDiff" baseField="0" baseItem="1048828" numFmtId="10"/>
  </dataFields>
  <chartFormats count="8">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2"/>
          </reference>
        </references>
      </pivotArea>
    </chartFormat>
    <chartFormat chart="24" format="7" series="1">
      <pivotArea type="data" outline="0" fieldPosition="0">
        <references count="1">
          <reference field="4294967294" count="1" selected="0">
            <x v="3"/>
          </reference>
        </references>
      </pivotArea>
    </chartFormat>
    <chartFormat chart="27" format="12" series="1">
      <pivotArea type="data" outline="0" fieldPosition="0">
        <references count="1">
          <reference field="4294967294" count="1" selected="0">
            <x v="0"/>
          </reference>
        </references>
      </pivotArea>
    </chartFormat>
    <chartFormat chart="27" format="13" series="1">
      <pivotArea type="data" outline="0" fieldPosition="0">
        <references count="1">
          <reference field="4294967294" count="1" selected="0">
            <x v="1"/>
          </reference>
        </references>
      </pivotArea>
    </chartFormat>
    <chartFormat chart="27" format="14" series="1">
      <pivotArea type="data" outline="0" fieldPosition="0">
        <references count="1">
          <reference field="4294967294" count="1" selected="0">
            <x v="2"/>
          </reference>
        </references>
      </pivotArea>
    </chartFormat>
    <chartFormat chart="27"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27:C40" firstHeaderRow="0" firstDataRow="1" firstDataCol="1"/>
  <pivotFields count="6">
    <pivotField showAll="0">
      <items count="19">
        <item x="17"/>
        <item x="16"/>
        <item x="15"/>
        <item x="14"/>
        <item x="13"/>
        <item x="12"/>
        <item x="11"/>
        <item x="10"/>
        <item x="9"/>
        <item x="8"/>
        <item x="7"/>
        <item x="6"/>
        <item x="5"/>
        <item x="4"/>
        <item x="3"/>
        <item x="2"/>
        <item x="1"/>
        <item x="0"/>
        <item t="default"/>
      </items>
    </pivotField>
    <pivotField axis="axisRow" showAll="0">
      <items count="13">
        <item x="11"/>
        <item x="10"/>
        <item x="9"/>
        <item x="8"/>
        <item x="7"/>
        <item x="6"/>
        <item x="5"/>
        <item x="4"/>
        <item x="3"/>
        <item x="2"/>
        <item x="1"/>
        <item x="0"/>
        <item t="default"/>
      </items>
    </pivotField>
    <pivotField showAll="0"/>
    <pivotField showAll="0"/>
    <pivotField dataField="1" showAll="0"/>
    <pivotField dataField="1"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Average of Total Agent Cash in Cash Out (Volume Million)" fld="4" subtotal="average" baseField="1" baseItem="0"/>
    <dataField name="Average of Total Agent Cash in Cash Out (Value KSh billions)" fld="5" subtotal="average" baseField="1" baseItem="0"/>
  </dataFields>
  <formats count="1">
    <format dxfId="14">
      <pivotArea outline="0" collapsedLevelsAreSubtotals="1" fieldPosition="0"/>
    </format>
  </formats>
  <chartFormats count="4">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7">
  <location ref="A3:E22" firstHeaderRow="0" firstDataRow="1" firstDataCol="1"/>
  <pivotFields count="6">
    <pivotField axis="axisRow" showAll="0">
      <items count="19">
        <item x="17"/>
        <item x="16"/>
        <item x="15"/>
        <item x="14"/>
        <item x="13"/>
        <item x="12"/>
        <item x="11"/>
        <item x="10"/>
        <item x="9"/>
        <item x="8"/>
        <item x="7"/>
        <item x="6"/>
        <item x="5"/>
        <item x="4"/>
        <item x="3"/>
        <item x="2"/>
        <item x="1"/>
        <item x="0"/>
        <item t="default"/>
      </items>
    </pivotField>
    <pivotField showAll="0"/>
    <pivotField dataField="1" showAll="0"/>
    <pivotField dataField="1" showAll="0"/>
    <pivotField dataField="1" showAll="0"/>
    <pivotField dataField="1" showAll="0"/>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4">
    <i>
      <x/>
    </i>
    <i i="1">
      <x v="1"/>
    </i>
    <i i="2">
      <x v="2"/>
    </i>
    <i i="3">
      <x v="3"/>
    </i>
  </colItems>
  <dataFields count="4">
    <dataField name="Sum of Active Agents" fld="2" baseField="0" baseItem="0"/>
    <dataField name="Sum of Total Registered Mobile Money Accounts (Millions)" fld="3" baseField="0" baseItem="0" numFmtId="2"/>
    <dataField name="Sum of Total Agent Cash in Cash Out (Volume Million)" fld="4" baseField="0" baseItem="0" numFmtId="2"/>
    <dataField name="Sum of Total Agent Cash in Cash Out (Value KSh billions)" fld="5" baseField="0" baseItem="0" numFmtId="2"/>
  </dataFields>
  <formats count="1">
    <format dxfId="16">
      <pivotArea outline="0" collapsedLevelsAreSubtotals="1" fieldPosition="0">
        <references count="1">
          <reference field="4294967294" count="3" selected="0">
            <x v="1"/>
            <x v="2"/>
            <x v="3"/>
          </reference>
        </references>
      </pivotArea>
    </format>
  </formats>
  <chartFormats count="8">
    <chartFormat chart="70" format="4" series="1">
      <pivotArea type="data" outline="0" fieldPosition="0">
        <references count="1">
          <reference field="4294967294" count="1" selected="0">
            <x v="0"/>
          </reference>
        </references>
      </pivotArea>
    </chartFormat>
    <chartFormat chart="70" format="5" series="1">
      <pivotArea type="data" outline="0" fieldPosition="0">
        <references count="1">
          <reference field="4294967294" count="1" selected="0">
            <x v="1"/>
          </reference>
        </references>
      </pivotArea>
    </chartFormat>
    <chartFormat chart="70" format="6" series="1">
      <pivotArea type="data" outline="0" fieldPosition="0">
        <references count="1">
          <reference field="4294967294" count="1" selected="0">
            <x v="2"/>
          </reference>
        </references>
      </pivotArea>
    </chartFormat>
    <chartFormat chart="70" format="7" series="1">
      <pivotArea type="data" outline="0" fieldPosition="0">
        <references count="1">
          <reference field="4294967294" count="1" selected="0">
            <x v="3"/>
          </reference>
        </references>
      </pivotArea>
    </chartFormat>
    <chartFormat chart="81" format="12" series="1">
      <pivotArea type="data" outline="0" fieldPosition="0">
        <references count="1">
          <reference field="4294967294" count="1" selected="0">
            <x v="1"/>
          </reference>
        </references>
      </pivotArea>
    </chartFormat>
    <chartFormat chart="81" format="13" series="1">
      <pivotArea type="data" outline="0" fieldPosition="0">
        <references count="1">
          <reference field="4294967294" count="1" selected="0">
            <x v="2"/>
          </reference>
        </references>
      </pivotArea>
    </chartFormat>
    <chartFormat chart="81" format="14" series="1">
      <pivotArea type="data" outline="0" fieldPosition="0">
        <references count="1">
          <reference field="4294967294" count="1" selected="0">
            <x v="3"/>
          </reference>
        </references>
      </pivotArea>
    </chartFormat>
    <chartFormat chart="81"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9"/>
  </pivotTables>
  <data>
    <tabular pivotCacheId="1">
      <items count="12">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PivotTable8"/>
  </pivotTables>
  <data>
    <tabular pivotCacheId="1">
      <items count="18">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8" name="PivotTable10"/>
  </pivotTables>
  <data>
    <tabular pivotCacheId="1">
      <items count="18">
        <i x="17" s="1"/>
        <i x="16" s="1"/>
        <i x="15" s="1"/>
        <i x="14" s="1"/>
        <i x="13" s="1"/>
        <i x="12" s="1"/>
        <i x="11" s="1"/>
        <i x="10" s="1"/>
        <i x="9" s="1"/>
        <i x="8" s="1"/>
        <i x="7" s="1"/>
        <i x="6" s="1"/>
        <i x="5" s="1"/>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8" name="PivotTable11"/>
  </pivotTables>
  <data>
    <tabular pivotCacheId="2">
      <items count="18">
        <i x="17" s="1"/>
        <i x="16" s="1"/>
        <i x="15" s="1"/>
        <i x="14" s="1"/>
        <i x="13" s="1"/>
        <i x="12" s="1"/>
        <i x="11" s="1"/>
        <i x="10" s="1"/>
        <i x="9" s="1"/>
        <i x="8" s="1"/>
        <i x="7" s="1"/>
        <i x="6" s="1"/>
        <i x="5" s="1"/>
        <i x="4" s="1"/>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8" name="PivotTable11"/>
  </pivotTables>
  <data>
    <tabular pivotCacheId="2">
      <items count="12">
        <i x="11" s="1"/>
        <i x="10" s="1"/>
        <i x="9" s="1"/>
        <i x="8" s="1"/>
        <i x="7" s="1"/>
        <i x="6" s="1"/>
        <i x="5" s="1"/>
        <i x="4" s="1"/>
        <i x="3" s="1"/>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3" sourceName="Year">
  <pivotTables>
    <pivotTable tabId="8" name="PivotTable9"/>
  </pivotTables>
  <data>
    <tabular pivotCacheId="1">
      <items count="18">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Year" cache="Slicer_Year" caption="Year" startItem="3" rowHeight="241300"/>
  <slicer name="Year 2" cache="Slicer_Year1" caption="Year" startItem="10" rowHeight="241300"/>
  <slicer name="Year 4" cache="Slicer_Year2" caption="Year" rowHeight="241300"/>
  <slicer name="Month 2" cache="Slicer_Month1" caption="Month" rowHeight="241300"/>
  <slicer name="Year 6" cache="Slicer_Year3"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startItem="4" rowHeight="241300"/>
  <slicer name="Year 1" cache="Slicer_Year" caption="Year" rowHeight="241300"/>
  <slicer name="Year 3" cache="Slicer_Year1" caption="Year" rowHeight="241300"/>
  <slicer name="Year 5" cache="Slicer_Year2" caption="Year" rowHeight="241300"/>
  <slicer name="Month 3" cache="Slicer_Month1" caption="Month" rowHeight="241300"/>
  <slicer name="Year 7" cache="Slicer_Year3" caption="Year" startItem="8" rowHeight="241300"/>
</slicers>
</file>

<file path=xl/tables/table1.xml><?xml version="1.0" encoding="utf-8"?>
<table xmlns="http://schemas.openxmlformats.org/spreadsheetml/2006/main" id="4" name="Table4" displayName="Table4" ref="A4:D8" totalsRowShown="0">
  <autoFilter ref="A4:D8"/>
  <tableColumns count="4">
    <tableColumn id="1" name="Metric"/>
    <tableColumn id="2" name="2024 Data" dataDxfId="12"/>
    <tableColumn id="3" name="2023 Data"/>
    <tableColumn id="4" name="YoY Change" dataDxfId="13"/>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sheetViews>
  <sheetFormatPr defaultRowHeight="15" x14ac:dyDescent="0.25"/>
  <cols>
    <col min="2" max="2" width="10.85546875" bestFit="1" customWidth="1"/>
    <col min="3" max="3" width="13.28515625" bestFit="1" customWidth="1"/>
    <col min="4" max="4" width="47.85546875" bestFit="1" customWidth="1"/>
    <col min="5" max="5" width="43" bestFit="1" customWidth="1"/>
    <col min="6" max="6" width="45" bestFit="1" customWidth="1"/>
  </cols>
  <sheetData>
    <row r="1" spans="1:10" x14ac:dyDescent="0.25">
      <c r="A1" s="1" t="s">
        <v>0</v>
      </c>
      <c r="B1" s="1" t="s">
        <v>1</v>
      </c>
      <c r="C1" s="1" t="s">
        <v>2</v>
      </c>
      <c r="D1" s="1" t="s">
        <v>3</v>
      </c>
      <c r="E1" s="1" t="s">
        <v>4</v>
      </c>
      <c r="F1" s="1" t="s">
        <v>5</v>
      </c>
      <c r="G1" s="1"/>
      <c r="H1" s="1"/>
      <c r="I1" s="1"/>
      <c r="J1" s="1"/>
    </row>
    <row r="2" spans="1:10" x14ac:dyDescent="0.25">
      <c r="A2">
        <v>2025</v>
      </c>
      <c r="B2" t="s">
        <v>6</v>
      </c>
      <c r="C2">
        <v>394853</v>
      </c>
      <c r="D2">
        <v>84.56</v>
      </c>
      <c r="E2">
        <v>267.88</v>
      </c>
      <c r="F2">
        <v>636.21</v>
      </c>
    </row>
    <row r="3" spans="1:10" x14ac:dyDescent="0.25">
      <c r="A3">
        <v>2025</v>
      </c>
      <c r="B3" t="s">
        <v>7</v>
      </c>
      <c r="C3">
        <v>382873</v>
      </c>
      <c r="D3">
        <v>83.4</v>
      </c>
      <c r="E3">
        <v>294.62</v>
      </c>
      <c r="F3">
        <v>697.51</v>
      </c>
    </row>
    <row r="4" spans="1:10" x14ac:dyDescent="0.25">
      <c r="A4">
        <v>2024</v>
      </c>
      <c r="B4" t="s">
        <v>8</v>
      </c>
      <c r="C4">
        <v>381116</v>
      </c>
      <c r="D4">
        <v>82.43</v>
      </c>
      <c r="E4">
        <v>309.27999999999997</v>
      </c>
      <c r="F4">
        <v>753.45</v>
      </c>
    </row>
    <row r="5" spans="1:10" x14ac:dyDescent="0.25">
      <c r="A5">
        <v>2024</v>
      </c>
      <c r="B5" t="s">
        <v>9</v>
      </c>
      <c r="C5">
        <v>383624</v>
      </c>
      <c r="D5">
        <v>81.55</v>
      </c>
      <c r="E5">
        <v>297.02</v>
      </c>
      <c r="F5">
        <v>707.27</v>
      </c>
    </row>
    <row r="6" spans="1:10" x14ac:dyDescent="0.25">
      <c r="A6">
        <v>2024</v>
      </c>
      <c r="B6" t="s">
        <v>10</v>
      </c>
      <c r="C6">
        <v>358621</v>
      </c>
      <c r="D6">
        <v>80.819999999999993</v>
      </c>
      <c r="E6">
        <v>215.26</v>
      </c>
      <c r="F6">
        <v>722.28</v>
      </c>
    </row>
    <row r="7" spans="1:10" x14ac:dyDescent="0.25">
      <c r="A7">
        <v>2024</v>
      </c>
      <c r="B7" t="s">
        <v>11</v>
      </c>
      <c r="C7">
        <v>367551</v>
      </c>
      <c r="D7">
        <v>79.37</v>
      </c>
      <c r="E7">
        <v>196.49</v>
      </c>
      <c r="F7">
        <v>670.52</v>
      </c>
    </row>
    <row r="8" spans="1:10" x14ac:dyDescent="0.25">
      <c r="A8">
        <v>2024</v>
      </c>
      <c r="B8" t="s">
        <v>12</v>
      </c>
      <c r="C8">
        <v>348065</v>
      </c>
      <c r="D8">
        <v>78.64</v>
      </c>
      <c r="E8">
        <v>214.25</v>
      </c>
      <c r="F8">
        <v>705.91</v>
      </c>
    </row>
    <row r="9" spans="1:10" x14ac:dyDescent="0.25">
      <c r="A9">
        <v>2024</v>
      </c>
      <c r="B9" t="s">
        <v>13</v>
      </c>
      <c r="C9">
        <v>340889</v>
      </c>
      <c r="D9">
        <v>78.61</v>
      </c>
      <c r="E9">
        <v>204.17</v>
      </c>
      <c r="F9">
        <v>705.85</v>
      </c>
    </row>
    <row r="10" spans="1:10" x14ac:dyDescent="0.25">
      <c r="A10">
        <v>2024</v>
      </c>
      <c r="B10" t="s">
        <v>14</v>
      </c>
      <c r="C10">
        <v>334046</v>
      </c>
      <c r="D10">
        <v>77.92</v>
      </c>
      <c r="E10">
        <v>201.06</v>
      </c>
      <c r="F10">
        <v>676.01</v>
      </c>
    </row>
    <row r="11" spans="1:10" x14ac:dyDescent="0.25">
      <c r="A11">
        <v>2024</v>
      </c>
      <c r="B11" t="s">
        <v>15</v>
      </c>
      <c r="C11">
        <v>334088</v>
      </c>
      <c r="D11">
        <v>77.239999999999995</v>
      </c>
      <c r="E11">
        <v>208.13</v>
      </c>
      <c r="F11">
        <v>722.27</v>
      </c>
    </row>
    <row r="12" spans="1:10" x14ac:dyDescent="0.25">
      <c r="A12">
        <v>2024</v>
      </c>
      <c r="B12" t="s">
        <v>16</v>
      </c>
      <c r="C12">
        <v>331614</v>
      </c>
      <c r="D12">
        <v>77.44</v>
      </c>
      <c r="E12">
        <v>203.55</v>
      </c>
      <c r="F12">
        <v>711.67</v>
      </c>
    </row>
    <row r="13" spans="1:10" x14ac:dyDescent="0.25">
      <c r="A13">
        <v>2024</v>
      </c>
      <c r="B13" t="s">
        <v>17</v>
      </c>
      <c r="C13">
        <v>320276</v>
      </c>
      <c r="D13">
        <v>77.73</v>
      </c>
      <c r="E13">
        <v>207.81</v>
      </c>
      <c r="F13">
        <v>747.73</v>
      </c>
    </row>
    <row r="14" spans="1:10" x14ac:dyDescent="0.25">
      <c r="A14">
        <v>2024</v>
      </c>
      <c r="B14" t="s">
        <v>6</v>
      </c>
      <c r="C14">
        <v>320182</v>
      </c>
      <c r="D14">
        <v>77.33</v>
      </c>
      <c r="E14">
        <v>213.34</v>
      </c>
      <c r="F14">
        <v>790.8</v>
      </c>
    </row>
    <row r="15" spans="1:10" x14ac:dyDescent="0.25">
      <c r="A15">
        <v>2024</v>
      </c>
      <c r="B15" t="s">
        <v>7</v>
      </c>
      <c r="C15">
        <v>321340</v>
      </c>
      <c r="D15">
        <v>76.760000000000005</v>
      </c>
      <c r="E15">
        <v>211.58</v>
      </c>
      <c r="F15">
        <v>783.98</v>
      </c>
    </row>
    <row r="16" spans="1:10" x14ac:dyDescent="0.25">
      <c r="A16">
        <v>2023</v>
      </c>
      <c r="B16" t="s">
        <v>8</v>
      </c>
      <c r="C16">
        <v>322404</v>
      </c>
      <c r="D16">
        <v>77.260000000000005</v>
      </c>
      <c r="E16">
        <v>213.31</v>
      </c>
      <c r="F16">
        <v>788.35</v>
      </c>
    </row>
    <row r="17" spans="1:6" x14ac:dyDescent="0.25">
      <c r="A17">
        <v>2023</v>
      </c>
      <c r="B17" t="s">
        <v>9</v>
      </c>
      <c r="C17">
        <v>327928</v>
      </c>
      <c r="D17">
        <v>77.12</v>
      </c>
      <c r="E17">
        <v>201.31</v>
      </c>
      <c r="F17">
        <v>707.55</v>
      </c>
    </row>
    <row r="18" spans="1:6" x14ac:dyDescent="0.25">
      <c r="A18">
        <v>2023</v>
      </c>
      <c r="B18" t="s">
        <v>10</v>
      </c>
      <c r="C18">
        <v>333291</v>
      </c>
      <c r="D18">
        <v>75.959999999999994</v>
      </c>
      <c r="E18">
        <v>210.62</v>
      </c>
      <c r="F18">
        <v>703.28</v>
      </c>
    </row>
    <row r="19" spans="1:6" x14ac:dyDescent="0.25">
      <c r="A19">
        <v>2023</v>
      </c>
      <c r="B19" t="s">
        <v>11</v>
      </c>
      <c r="C19">
        <v>336033</v>
      </c>
      <c r="D19">
        <v>77.069999999999993</v>
      </c>
      <c r="E19">
        <v>201.58</v>
      </c>
      <c r="F19">
        <v>660.84</v>
      </c>
    </row>
    <row r="20" spans="1:6" x14ac:dyDescent="0.25">
      <c r="A20">
        <v>2023</v>
      </c>
      <c r="B20" t="s">
        <v>12</v>
      </c>
      <c r="C20">
        <v>333428</v>
      </c>
      <c r="D20">
        <v>77.55</v>
      </c>
      <c r="E20">
        <v>208.61</v>
      </c>
      <c r="F20">
        <v>666.63</v>
      </c>
    </row>
    <row r="21" spans="1:6" x14ac:dyDescent="0.25">
      <c r="A21">
        <v>2023</v>
      </c>
      <c r="B21" t="s">
        <v>13</v>
      </c>
      <c r="C21">
        <v>330912</v>
      </c>
      <c r="D21">
        <v>77.209999999999994</v>
      </c>
      <c r="E21">
        <v>202.85</v>
      </c>
      <c r="F21">
        <v>684.64</v>
      </c>
    </row>
    <row r="22" spans="1:6" x14ac:dyDescent="0.25">
      <c r="A22">
        <v>2023</v>
      </c>
      <c r="B22" t="s">
        <v>14</v>
      </c>
      <c r="C22">
        <v>328543</v>
      </c>
      <c r="D22">
        <v>76.989999999999995</v>
      </c>
      <c r="E22">
        <v>197.42</v>
      </c>
      <c r="F22">
        <v>643.76</v>
      </c>
    </row>
    <row r="23" spans="1:6" x14ac:dyDescent="0.25">
      <c r="A23">
        <v>2023</v>
      </c>
      <c r="B23" t="s">
        <v>15</v>
      </c>
      <c r="C23">
        <v>334726</v>
      </c>
      <c r="D23">
        <v>77.34</v>
      </c>
      <c r="E23">
        <v>205.88</v>
      </c>
      <c r="F23">
        <v>670.44</v>
      </c>
    </row>
    <row r="24" spans="1:6" x14ac:dyDescent="0.25">
      <c r="A24">
        <v>2023</v>
      </c>
      <c r="B24" t="s">
        <v>16</v>
      </c>
      <c r="C24">
        <v>329968</v>
      </c>
      <c r="D24">
        <v>75.959999999999994</v>
      </c>
      <c r="E24">
        <v>194.95</v>
      </c>
      <c r="F24">
        <v>615.25</v>
      </c>
    </row>
    <row r="25" spans="1:6" x14ac:dyDescent="0.25">
      <c r="A25">
        <v>2023</v>
      </c>
      <c r="B25" t="s">
        <v>17</v>
      </c>
      <c r="C25">
        <v>321149</v>
      </c>
      <c r="D25">
        <v>73.72</v>
      </c>
      <c r="E25">
        <v>204.83</v>
      </c>
      <c r="F25">
        <v>645.79999999999995</v>
      </c>
    </row>
    <row r="26" spans="1:6" x14ac:dyDescent="0.25">
      <c r="A26">
        <v>2023</v>
      </c>
      <c r="B26" t="s">
        <v>6</v>
      </c>
      <c r="C26">
        <v>323613</v>
      </c>
      <c r="D26">
        <v>74.040000000000006</v>
      </c>
      <c r="E26">
        <v>184.82</v>
      </c>
      <c r="F26">
        <v>578.09</v>
      </c>
    </row>
    <row r="27" spans="1:6" x14ac:dyDescent="0.25">
      <c r="A27">
        <v>2023</v>
      </c>
      <c r="B27" t="s">
        <v>7</v>
      </c>
      <c r="C27">
        <v>319079</v>
      </c>
      <c r="D27">
        <v>74.41</v>
      </c>
      <c r="E27">
        <v>198.31</v>
      </c>
      <c r="F27">
        <v>589.29999999999995</v>
      </c>
    </row>
    <row r="28" spans="1:6" x14ac:dyDescent="0.25">
      <c r="A28">
        <v>2022</v>
      </c>
      <c r="B28" t="s">
        <v>8</v>
      </c>
      <c r="C28">
        <v>317983</v>
      </c>
      <c r="D28">
        <v>73.12</v>
      </c>
      <c r="E28">
        <v>207.01</v>
      </c>
      <c r="F28">
        <v>708.06</v>
      </c>
    </row>
    <row r="29" spans="1:6" x14ac:dyDescent="0.25">
      <c r="A29">
        <v>2022</v>
      </c>
      <c r="B29" t="s">
        <v>9</v>
      </c>
      <c r="C29">
        <v>315240</v>
      </c>
      <c r="D29">
        <v>73.22</v>
      </c>
      <c r="E29">
        <v>190.46</v>
      </c>
      <c r="F29">
        <v>639.84</v>
      </c>
    </row>
    <row r="30" spans="1:6" x14ac:dyDescent="0.25">
      <c r="A30">
        <v>2022</v>
      </c>
      <c r="B30" t="s">
        <v>10</v>
      </c>
      <c r="C30">
        <v>311957</v>
      </c>
      <c r="D30">
        <v>73.22</v>
      </c>
      <c r="E30">
        <v>196.93</v>
      </c>
      <c r="F30">
        <v>646.5</v>
      </c>
    </row>
    <row r="31" spans="1:6" x14ac:dyDescent="0.25">
      <c r="A31">
        <v>2022</v>
      </c>
      <c r="B31" t="s">
        <v>11</v>
      </c>
      <c r="C31">
        <v>308799</v>
      </c>
      <c r="D31">
        <v>71.67</v>
      </c>
      <c r="E31">
        <v>189.7</v>
      </c>
      <c r="F31">
        <v>674.47</v>
      </c>
    </row>
    <row r="32" spans="1:6" x14ac:dyDescent="0.25">
      <c r="A32">
        <v>2022</v>
      </c>
      <c r="B32" t="s">
        <v>12</v>
      </c>
      <c r="C32">
        <v>310450</v>
      </c>
      <c r="D32">
        <v>70.06</v>
      </c>
      <c r="E32">
        <v>184.81</v>
      </c>
      <c r="F32">
        <v>677.36</v>
      </c>
    </row>
    <row r="33" spans="1:6" x14ac:dyDescent="0.25">
      <c r="A33">
        <v>2022</v>
      </c>
      <c r="B33" t="s">
        <v>13</v>
      </c>
      <c r="C33">
        <v>309856</v>
      </c>
      <c r="D33">
        <v>71.58</v>
      </c>
      <c r="E33">
        <v>194.77</v>
      </c>
      <c r="F33">
        <v>722.52</v>
      </c>
    </row>
    <row r="34" spans="1:6" x14ac:dyDescent="0.25">
      <c r="A34">
        <v>2022</v>
      </c>
      <c r="B34" t="s">
        <v>14</v>
      </c>
      <c r="C34">
        <v>304693</v>
      </c>
      <c r="D34">
        <v>70.33</v>
      </c>
      <c r="E34">
        <v>186.2</v>
      </c>
      <c r="F34">
        <v>665.09</v>
      </c>
    </row>
    <row r="35" spans="1:6" x14ac:dyDescent="0.25">
      <c r="A35">
        <v>2022</v>
      </c>
      <c r="B35" t="s">
        <v>15</v>
      </c>
      <c r="C35">
        <v>305830</v>
      </c>
      <c r="D35">
        <v>70.03</v>
      </c>
      <c r="E35">
        <v>192.95</v>
      </c>
      <c r="F35">
        <v>692.62</v>
      </c>
    </row>
    <row r="36" spans="1:6" x14ac:dyDescent="0.25">
      <c r="A36">
        <v>2022</v>
      </c>
      <c r="B36" t="s">
        <v>16</v>
      </c>
      <c r="C36">
        <v>295237</v>
      </c>
      <c r="D36">
        <v>68.72</v>
      </c>
      <c r="E36">
        <v>188.24</v>
      </c>
      <c r="F36">
        <v>663.53</v>
      </c>
    </row>
    <row r="37" spans="1:6" x14ac:dyDescent="0.25">
      <c r="A37">
        <v>2022</v>
      </c>
      <c r="B37" t="s">
        <v>17</v>
      </c>
      <c r="C37">
        <v>302837</v>
      </c>
      <c r="D37">
        <v>68.62</v>
      </c>
      <c r="E37">
        <v>195.82</v>
      </c>
      <c r="F37">
        <v>664.31</v>
      </c>
    </row>
    <row r="38" spans="1:6" x14ac:dyDescent="0.25">
      <c r="A38">
        <v>2022</v>
      </c>
      <c r="B38" t="s">
        <v>6</v>
      </c>
      <c r="C38">
        <v>301108</v>
      </c>
      <c r="D38">
        <v>67.94</v>
      </c>
      <c r="E38">
        <v>171.39</v>
      </c>
      <c r="F38">
        <v>568.71</v>
      </c>
    </row>
    <row r="39" spans="1:6" x14ac:dyDescent="0.25">
      <c r="A39">
        <v>2022</v>
      </c>
      <c r="B39" t="s">
        <v>7</v>
      </c>
      <c r="C39">
        <v>299860</v>
      </c>
      <c r="D39">
        <v>68.28</v>
      </c>
      <c r="E39">
        <v>181.85</v>
      </c>
      <c r="F39">
        <v>585.82000000000005</v>
      </c>
    </row>
    <row r="40" spans="1:6" x14ac:dyDescent="0.25">
      <c r="A40">
        <v>2021</v>
      </c>
      <c r="B40" t="s">
        <v>8</v>
      </c>
      <c r="C40">
        <v>298272</v>
      </c>
      <c r="D40">
        <v>68.03</v>
      </c>
      <c r="E40">
        <v>189.8</v>
      </c>
      <c r="F40">
        <v>622.14</v>
      </c>
    </row>
    <row r="41" spans="1:6" x14ac:dyDescent="0.25">
      <c r="A41">
        <v>2021</v>
      </c>
      <c r="B41" t="s">
        <v>9</v>
      </c>
      <c r="C41">
        <v>299053</v>
      </c>
      <c r="D41">
        <v>67.150000000000006</v>
      </c>
      <c r="E41">
        <v>185.98</v>
      </c>
      <c r="F41">
        <v>600.97</v>
      </c>
    </row>
    <row r="42" spans="1:6" x14ac:dyDescent="0.25">
      <c r="A42">
        <v>2021</v>
      </c>
      <c r="B42" t="s">
        <v>10</v>
      </c>
      <c r="C42">
        <v>295105</v>
      </c>
      <c r="D42">
        <v>66.88</v>
      </c>
      <c r="E42">
        <v>190.06</v>
      </c>
      <c r="F42">
        <v>618.14</v>
      </c>
    </row>
    <row r="43" spans="1:6" x14ac:dyDescent="0.25">
      <c r="A43">
        <v>2021</v>
      </c>
      <c r="B43" t="s">
        <v>11</v>
      </c>
      <c r="C43">
        <v>305831</v>
      </c>
      <c r="D43">
        <v>67.7</v>
      </c>
      <c r="E43">
        <v>180.85</v>
      </c>
      <c r="F43">
        <v>585.38</v>
      </c>
    </row>
    <row r="44" spans="1:6" x14ac:dyDescent="0.25">
      <c r="A44">
        <v>2021</v>
      </c>
      <c r="B44" t="s">
        <v>12</v>
      </c>
      <c r="C44">
        <v>304822</v>
      </c>
      <c r="D44">
        <v>68.09</v>
      </c>
      <c r="E44">
        <v>184.51</v>
      </c>
      <c r="F44">
        <v>586.52</v>
      </c>
    </row>
    <row r="45" spans="1:6" x14ac:dyDescent="0.25">
      <c r="A45">
        <v>2021</v>
      </c>
      <c r="B45" t="s">
        <v>13</v>
      </c>
      <c r="C45">
        <v>303718</v>
      </c>
      <c r="D45">
        <v>68.540000000000006</v>
      </c>
      <c r="E45">
        <v>184</v>
      </c>
      <c r="F45">
        <v>587.98</v>
      </c>
    </row>
    <row r="46" spans="1:6" x14ac:dyDescent="0.25">
      <c r="A46">
        <v>2021</v>
      </c>
      <c r="B46" t="s">
        <v>14</v>
      </c>
      <c r="C46">
        <v>301457</v>
      </c>
      <c r="D46">
        <v>67.78</v>
      </c>
      <c r="E46">
        <v>175.83</v>
      </c>
      <c r="F46">
        <v>532.63</v>
      </c>
    </row>
    <row r="47" spans="1:6" x14ac:dyDescent="0.25">
      <c r="A47">
        <v>2021</v>
      </c>
      <c r="B47" t="s">
        <v>15</v>
      </c>
      <c r="C47">
        <v>298883</v>
      </c>
      <c r="D47">
        <v>67.77</v>
      </c>
      <c r="E47">
        <v>180.76</v>
      </c>
      <c r="F47">
        <v>536.69000000000005</v>
      </c>
    </row>
    <row r="48" spans="1:6" x14ac:dyDescent="0.25">
      <c r="A48">
        <v>2021</v>
      </c>
      <c r="B48" t="s">
        <v>16</v>
      </c>
      <c r="C48">
        <v>294706</v>
      </c>
      <c r="D48">
        <v>67.11</v>
      </c>
      <c r="E48">
        <v>173.35</v>
      </c>
      <c r="F48">
        <v>502.22</v>
      </c>
    </row>
    <row r="49" spans="1:6" x14ac:dyDescent="0.25">
      <c r="A49">
        <v>2021</v>
      </c>
      <c r="B49" t="s">
        <v>17</v>
      </c>
      <c r="C49">
        <v>293403</v>
      </c>
      <c r="D49">
        <v>65.930000000000007</v>
      </c>
      <c r="E49">
        <v>182.29</v>
      </c>
      <c r="F49">
        <v>537.75</v>
      </c>
    </row>
    <row r="50" spans="1:6" x14ac:dyDescent="0.25">
      <c r="A50">
        <v>2021</v>
      </c>
      <c r="B50" t="s">
        <v>6</v>
      </c>
      <c r="C50">
        <v>294111</v>
      </c>
      <c r="D50">
        <v>67.16</v>
      </c>
      <c r="E50">
        <v>164.2</v>
      </c>
      <c r="F50">
        <v>567.99</v>
      </c>
    </row>
    <row r="51" spans="1:6" x14ac:dyDescent="0.25">
      <c r="A51">
        <v>2021</v>
      </c>
      <c r="B51" t="s">
        <v>7</v>
      </c>
      <c r="C51">
        <v>287410</v>
      </c>
      <c r="D51">
        <v>66.59</v>
      </c>
      <c r="E51">
        <v>173.91</v>
      </c>
      <c r="F51">
        <v>590.36</v>
      </c>
    </row>
    <row r="52" spans="1:6" x14ac:dyDescent="0.25">
      <c r="A52">
        <v>2020</v>
      </c>
      <c r="B52" t="s">
        <v>8</v>
      </c>
      <c r="C52">
        <v>282929</v>
      </c>
      <c r="D52">
        <v>66.010000000000005</v>
      </c>
      <c r="E52">
        <v>181.37</v>
      </c>
      <c r="F52">
        <v>605.69000000000005</v>
      </c>
    </row>
    <row r="53" spans="1:6" x14ac:dyDescent="0.25">
      <c r="A53">
        <v>2020</v>
      </c>
      <c r="B53" t="s">
        <v>9</v>
      </c>
      <c r="C53">
        <v>275960</v>
      </c>
      <c r="D53">
        <v>65.766199999999998</v>
      </c>
      <c r="E53">
        <v>170.02799999999999</v>
      </c>
      <c r="F53">
        <v>526.80600000000004</v>
      </c>
    </row>
    <row r="54" spans="1:6" x14ac:dyDescent="0.25">
      <c r="A54">
        <v>2020</v>
      </c>
      <c r="B54" t="s">
        <v>10</v>
      </c>
      <c r="C54">
        <v>273531</v>
      </c>
      <c r="D54">
        <v>65.254999999999995</v>
      </c>
      <c r="E54">
        <v>174.10599999999999</v>
      </c>
      <c r="F54">
        <v>528.904</v>
      </c>
    </row>
    <row r="55" spans="1:6" x14ac:dyDescent="0.25">
      <c r="A55">
        <v>2020</v>
      </c>
      <c r="B55" t="s">
        <v>11</v>
      </c>
      <c r="C55">
        <v>263200</v>
      </c>
      <c r="D55">
        <v>64.0304</v>
      </c>
      <c r="E55">
        <v>163.34200000000001</v>
      </c>
      <c r="F55">
        <v>483.21499999999997</v>
      </c>
    </row>
    <row r="56" spans="1:6" x14ac:dyDescent="0.25">
      <c r="A56">
        <v>2020</v>
      </c>
      <c r="B56" t="s">
        <v>12</v>
      </c>
      <c r="C56">
        <v>252703</v>
      </c>
      <c r="D56">
        <v>62.7834</v>
      </c>
      <c r="E56">
        <v>163.20699999999999</v>
      </c>
      <c r="F56">
        <v>473.52199999999999</v>
      </c>
    </row>
    <row r="57" spans="1:6" x14ac:dyDescent="0.25">
      <c r="A57">
        <v>2020</v>
      </c>
      <c r="B57" t="s">
        <v>13</v>
      </c>
      <c r="C57">
        <v>234747</v>
      </c>
      <c r="D57">
        <v>62.065100000000001</v>
      </c>
      <c r="E57">
        <v>157.755</v>
      </c>
      <c r="F57">
        <v>450.98099999999999</v>
      </c>
    </row>
    <row r="58" spans="1:6" x14ac:dyDescent="0.25">
      <c r="A58">
        <v>2020</v>
      </c>
      <c r="B58" t="s">
        <v>14</v>
      </c>
      <c r="C58">
        <v>237637</v>
      </c>
      <c r="D58">
        <v>61.726100000000002</v>
      </c>
      <c r="E58">
        <v>143.13999999999999</v>
      </c>
      <c r="F58">
        <v>392.17200000000003</v>
      </c>
    </row>
    <row r="59" spans="1:6" x14ac:dyDescent="0.25">
      <c r="A59">
        <v>2020</v>
      </c>
      <c r="B59" t="s">
        <v>15</v>
      </c>
      <c r="C59">
        <v>243118</v>
      </c>
      <c r="D59">
        <v>60.243200000000002</v>
      </c>
      <c r="E59">
        <v>135.93199999999999</v>
      </c>
      <c r="F59">
        <v>357.37</v>
      </c>
    </row>
    <row r="60" spans="1:6" x14ac:dyDescent="0.25">
      <c r="A60">
        <v>2020</v>
      </c>
      <c r="B60" t="s">
        <v>16</v>
      </c>
      <c r="C60">
        <v>242275</v>
      </c>
      <c r="D60">
        <v>59.428199999999997</v>
      </c>
      <c r="E60">
        <v>124.994</v>
      </c>
      <c r="F60">
        <v>307.99099999999999</v>
      </c>
    </row>
    <row r="61" spans="1:6" x14ac:dyDescent="0.25">
      <c r="A61">
        <v>2020</v>
      </c>
      <c r="B61" t="s">
        <v>17</v>
      </c>
      <c r="C61">
        <v>240261</v>
      </c>
      <c r="D61">
        <v>58.713099999999997</v>
      </c>
      <c r="E61">
        <v>150.68700000000001</v>
      </c>
      <c r="F61">
        <v>364.51100000000002</v>
      </c>
    </row>
    <row r="62" spans="1:6" x14ac:dyDescent="0.25">
      <c r="A62">
        <v>2020</v>
      </c>
      <c r="B62" t="s">
        <v>6</v>
      </c>
      <c r="C62">
        <v>235543</v>
      </c>
      <c r="D62">
        <v>58.666499999999999</v>
      </c>
      <c r="E62">
        <v>148.53</v>
      </c>
      <c r="F62">
        <v>350.48099999999999</v>
      </c>
    </row>
    <row r="63" spans="1:6" x14ac:dyDescent="0.25">
      <c r="A63">
        <v>2020</v>
      </c>
      <c r="B63" t="s">
        <v>7</v>
      </c>
      <c r="C63">
        <v>231292</v>
      </c>
      <c r="D63">
        <v>59.167200000000001</v>
      </c>
      <c r="E63">
        <v>150.20400000000001</v>
      </c>
      <c r="F63">
        <v>371.9</v>
      </c>
    </row>
    <row r="64" spans="1:6" x14ac:dyDescent="0.25">
      <c r="A64">
        <v>2019</v>
      </c>
      <c r="B64" t="s">
        <v>8</v>
      </c>
      <c r="C64">
        <v>224108</v>
      </c>
      <c r="D64">
        <v>58.3613</v>
      </c>
      <c r="E64">
        <v>154.99</v>
      </c>
      <c r="F64">
        <v>382.93</v>
      </c>
    </row>
    <row r="65" spans="1:6" x14ac:dyDescent="0.25">
      <c r="A65">
        <v>2019</v>
      </c>
      <c r="B65" t="s">
        <v>9</v>
      </c>
      <c r="C65">
        <v>222211</v>
      </c>
      <c r="D65">
        <v>58.039000000000001</v>
      </c>
      <c r="E65">
        <v>153.05600000000001</v>
      </c>
      <c r="F65">
        <v>359.26100000000002</v>
      </c>
    </row>
    <row r="66" spans="1:6" x14ac:dyDescent="0.25">
      <c r="A66">
        <v>2019</v>
      </c>
      <c r="B66" t="s">
        <v>10</v>
      </c>
      <c r="C66">
        <v>223176</v>
      </c>
      <c r="D66">
        <v>56.292999999999999</v>
      </c>
      <c r="E66">
        <v>156.11000000000001</v>
      </c>
      <c r="F66">
        <v>366.90100000000001</v>
      </c>
    </row>
    <row r="67" spans="1:6" x14ac:dyDescent="0.25">
      <c r="A67">
        <v>2019</v>
      </c>
      <c r="B67" t="s">
        <v>11</v>
      </c>
      <c r="C67">
        <v>224959</v>
      </c>
      <c r="D67">
        <v>55.700400000000002</v>
      </c>
      <c r="E67">
        <v>151.22399999999999</v>
      </c>
      <c r="F67">
        <v>365.90800000000002</v>
      </c>
    </row>
    <row r="68" spans="1:6" x14ac:dyDescent="0.25">
      <c r="A68">
        <v>2019</v>
      </c>
      <c r="B68" t="s">
        <v>12</v>
      </c>
      <c r="C68">
        <v>222479</v>
      </c>
      <c r="D68">
        <v>54.775100000000002</v>
      </c>
      <c r="E68">
        <v>151.828</v>
      </c>
      <c r="F68">
        <v>368.50400000000002</v>
      </c>
    </row>
    <row r="69" spans="1:6" x14ac:dyDescent="0.25">
      <c r="A69">
        <v>2019</v>
      </c>
      <c r="B69" t="s">
        <v>13</v>
      </c>
      <c r="C69">
        <v>222087</v>
      </c>
      <c r="D69">
        <v>53.887</v>
      </c>
      <c r="E69">
        <v>152.97900000000001</v>
      </c>
      <c r="F69">
        <v>366.38600000000002</v>
      </c>
    </row>
    <row r="70" spans="1:6" x14ac:dyDescent="0.25">
      <c r="A70">
        <v>2019</v>
      </c>
      <c r="B70" t="s">
        <v>14</v>
      </c>
      <c r="C70">
        <v>222484</v>
      </c>
      <c r="D70">
        <v>46.8005</v>
      </c>
      <c r="E70">
        <v>149.727</v>
      </c>
      <c r="F70">
        <v>346.84699999999998</v>
      </c>
    </row>
    <row r="71" spans="1:6" x14ac:dyDescent="0.25">
      <c r="A71">
        <v>2019</v>
      </c>
      <c r="B71" t="s">
        <v>15</v>
      </c>
      <c r="C71">
        <v>224825</v>
      </c>
      <c r="D71">
        <v>52.195799999999998</v>
      </c>
      <c r="E71">
        <v>153.25700000000001</v>
      </c>
      <c r="F71">
        <v>364.25400000000002</v>
      </c>
    </row>
    <row r="72" spans="1:6" x14ac:dyDescent="0.25">
      <c r="A72">
        <v>2019</v>
      </c>
      <c r="B72" t="s">
        <v>16</v>
      </c>
      <c r="C72">
        <v>230220</v>
      </c>
      <c r="D72">
        <v>52.047800000000002</v>
      </c>
      <c r="E72">
        <v>155.79599999999999</v>
      </c>
      <c r="F72">
        <v>360.21600000000001</v>
      </c>
    </row>
    <row r="73" spans="1:6" x14ac:dyDescent="0.25">
      <c r="A73">
        <v>2019</v>
      </c>
      <c r="B73" t="s">
        <v>17</v>
      </c>
      <c r="C73">
        <v>226957</v>
      </c>
      <c r="D73">
        <v>50.36</v>
      </c>
      <c r="E73">
        <v>161.38</v>
      </c>
      <c r="F73">
        <v>368.39</v>
      </c>
    </row>
    <row r="74" spans="1:6" x14ac:dyDescent="0.25">
      <c r="A74">
        <v>2019</v>
      </c>
      <c r="B74" t="s">
        <v>6</v>
      </c>
      <c r="C74">
        <v>212252</v>
      </c>
      <c r="D74">
        <v>50.04</v>
      </c>
      <c r="E74">
        <v>144.49</v>
      </c>
      <c r="F74">
        <v>328.15</v>
      </c>
    </row>
    <row r="75" spans="1:6" x14ac:dyDescent="0.25">
      <c r="A75">
        <v>2019</v>
      </c>
      <c r="B75" t="s">
        <v>7</v>
      </c>
      <c r="C75">
        <v>201336</v>
      </c>
      <c r="D75">
        <v>40.295299999999997</v>
      </c>
      <c r="E75">
        <v>154.24299999999999</v>
      </c>
      <c r="F75">
        <v>368.017</v>
      </c>
    </row>
    <row r="76" spans="1:6" x14ac:dyDescent="0.25">
      <c r="A76">
        <v>2018</v>
      </c>
      <c r="B76" t="s">
        <v>8</v>
      </c>
      <c r="C76">
        <v>205745</v>
      </c>
      <c r="D76">
        <v>47.694299999999998</v>
      </c>
      <c r="E76">
        <v>155.774</v>
      </c>
      <c r="F76">
        <v>367.76600000000002</v>
      </c>
    </row>
    <row r="77" spans="1:6" x14ac:dyDescent="0.25">
      <c r="A77">
        <v>2018</v>
      </c>
      <c r="B77" t="s">
        <v>9</v>
      </c>
      <c r="C77">
        <v>206312</v>
      </c>
      <c r="D77">
        <v>46.233400000000003</v>
      </c>
      <c r="E77">
        <v>153.15</v>
      </c>
      <c r="F77">
        <v>343.86599999999999</v>
      </c>
    </row>
    <row r="78" spans="1:6" x14ac:dyDescent="0.25">
      <c r="A78">
        <v>2018</v>
      </c>
      <c r="B78" t="s">
        <v>10</v>
      </c>
      <c r="C78">
        <v>211961</v>
      </c>
      <c r="D78">
        <v>45.437100000000001</v>
      </c>
      <c r="E78">
        <v>155.16</v>
      </c>
      <c r="F78">
        <v>343.22500000000002</v>
      </c>
    </row>
    <row r="79" spans="1:6" x14ac:dyDescent="0.25">
      <c r="A79">
        <v>2018</v>
      </c>
      <c r="B79" t="s">
        <v>11</v>
      </c>
      <c r="C79">
        <v>203359</v>
      </c>
      <c r="D79">
        <v>44.272300000000001</v>
      </c>
      <c r="E79">
        <v>145.988</v>
      </c>
      <c r="F79">
        <v>327.66300000000001</v>
      </c>
    </row>
    <row r="80" spans="1:6" x14ac:dyDescent="0.25">
      <c r="A80">
        <v>2018</v>
      </c>
      <c r="B80" t="s">
        <v>12</v>
      </c>
      <c r="C80">
        <v>202627</v>
      </c>
      <c r="D80">
        <v>43.558799999999998</v>
      </c>
      <c r="E80">
        <v>149.517</v>
      </c>
      <c r="F80">
        <v>348.91199999999998</v>
      </c>
    </row>
    <row r="81" spans="1:6" x14ac:dyDescent="0.25">
      <c r="A81">
        <v>2018</v>
      </c>
      <c r="B81" t="s">
        <v>13</v>
      </c>
      <c r="C81">
        <v>200227</v>
      </c>
      <c r="D81">
        <v>42.613</v>
      </c>
      <c r="E81">
        <v>143.08699999999999</v>
      </c>
      <c r="F81">
        <v>332.35199999999998</v>
      </c>
    </row>
    <row r="82" spans="1:6" x14ac:dyDescent="0.25">
      <c r="A82">
        <v>2018</v>
      </c>
      <c r="B82" t="s">
        <v>14</v>
      </c>
      <c r="C82">
        <v>197286</v>
      </c>
      <c r="D82">
        <v>42.581000000000003</v>
      </c>
      <c r="E82">
        <v>137.41200000000001</v>
      </c>
      <c r="F82">
        <v>317.67099999999999</v>
      </c>
    </row>
    <row r="83" spans="1:6" x14ac:dyDescent="0.25">
      <c r="A83">
        <v>2018</v>
      </c>
      <c r="B83" t="s">
        <v>15</v>
      </c>
      <c r="C83">
        <v>202387</v>
      </c>
      <c r="D83">
        <v>41.728999999999999</v>
      </c>
      <c r="E83">
        <v>140.95400000000001</v>
      </c>
      <c r="F83">
        <v>328.97</v>
      </c>
    </row>
    <row r="84" spans="1:6" x14ac:dyDescent="0.25">
      <c r="A84">
        <v>2018</v>
      </c>
      <c r="B84" t="s">
        <v>16</v>
      </c>
      <c r="C84">
        <v>201795</v>
      </c>
      <c r="D84">
        <v>40.2881</v>
      </c>
      <c r="E84">
        <v>142.05600000000001</v>
      </c>
      <c r="F84">
        <v>312.99900000000002</v>
      </c>
    </row>
    <row r="85" spans="1:6" x14ac:dyDescent="0.25">
      <c r="A85">
        <v>2018</v>
      </c>
      <c r="B85" t="s">
        <v>17</v>
      </c>
      <c r="C85">
        <v>196002</v>
      </c>
      <c r="D85">
        <v>39.340000000000003</v>
      </c>
      <c r="E85">
        <v>147.52000000000001</v>
      </c>
      <c r="F85">
        <v>337.11</v>
      </c>
    </row>
    <row r="86" spans="1:6" x14ac:dyDescent="0.25">
      <c r="A86">
        <v>2018</v>
      </c>
      <c r="B86" t="s">
        <v>6</v>
      </c>
      <c r="C86">
        <v>192117</v>
      </c>
      <c r="D86">
        <v>38.418500000000002</v>
      </c>
      <c r="E86">
        <v>132.297</v>
      </c>
      <c r="F86">
        <v>300.85199999999998</v>
      </c>
    </row>
    <row r="87" spans="1:6" x14ac:dyDescent="0.25">
      <c r="A87">
        <v>2018</v>
      </c>
      <c r="B87" t="s">
        <v>7</v>
      </c>
      <c r="C87">
        <v>188029</v>
      </c>
      <c r="D87">
        <v>37.841799999999999</v>
      </c>
      <c r="E87">
        <v>136.65799999999999</v>
      </c>
      <c r="F87">
        <v>322.98399999999998</v>
      </c>
    </row>
    <row r="88" spans="1:6" x14ac:dyDescent="0.25">
      <c r="A88">
        <v>2017</v>
      </c>
      <c r="B88" t="s">
        <v>8</v>
      </c>
      <c r="C88">
        <v>182472</v>
      </c>
      <c r="D88">
        <v>37.386800000000001</v>
      </c>
      <c r="E88">
        <v>139.934</v>
      </c>
      <c r="F88">
        <v>332.62200000000001</v>
      </c>
    </row>
    <row r="89" spans="1:6" x14ac:dyDescent="0.25">
      <c r="A89">
        <v>2017</v>
      </c>
      <c r="B89" t="s">
        <v>9</v>
      </c>
      <c r="C89">
        <v>176986</v>
      </c>
      <c r="D89">
        <v>36.390599999999999</v>
      </c>
      <c r="E89">
        <v>131.738</v>
      </c>
      <c r="F89">
        <v>298.95699999999999</v>
      </c>
    </row>
    <row r="90" spans="1:6" x14ac:dyDescent="0.25">
      <c r="A90">
        <v>2017</v>
      </c>
      <c r="B90" t="s">
        <v>10</v>
      </c>
      <c r="C90">
        <v>170389</v>
      </c>
      <c r="D90">
        <v>36.000799999999998</v>
      </c>
      <c r="E90">
        <v>134.19800000000001</v>
      </c>
      <c r="F90">
        <v>299.01799999999997</v>
      </c>
    </row>
    <row r="91" spans="1:6" x14ac:dyDescent="0.25">
      <c r="A91">
        <v>2017</v>
      </c>
      <c r="B91" t="s">
        <v>11</v>
      </c>
      <c r="C91">
        <v>167775</v>
      </c>
      <c r="D91">
        <v>35.536999999999999</v>
      </c>
      <c r="E91">
        <v>128.45699999999999</v>
      </c>
      <c r="F91">
        <v>300.91699999999997</v>
      </c>
    </row>
    <row r="92" spans="1:6" x14ac:dyDescent="0.25">
      <c r="A92">
        <v>2017</v>
      </c>
      <c r="B92" t="s">
        <v>12</v>
      </c>
      <c r="C92">
        <v>167353</v>
      </c>
      <c r="D92">
        <v>35.332999999999998</v>
      </c>
      <c r="E92">
        <v>120.645</v>
      </c>
      <c r="F92">
        <v>286.34100000000001</v>
      </c>
    </row>
    <row r="93" spans="1:6" x14ac:dyDescent="0.25">
      <c r="A93">
        <v>2017</v>
      </c>
      <c r="B93" t="s">
        <v>13</v>
      </c>
      <c r="C93">
        <v>169480</v>
      </c>
      <c r="D93">
        <v>34.578000000000003</v>
      </c>
      <c r="E93">
        <v>128.10499999999999</v>
      </c>
      <c r="F93">
        <v>308.89299999999997</v>
      </c>
    </row>
    <row r="94" spans="1:6" x14ac:dyDescent="0.25">
      <c r="A94">
        <v>2017</v>
      </c>
      <c r="B94" t="s">
        <v>14</v>
      </c>
      <c r="C94">
        <v>165109</v>
      </c>
      <c r="D94">
        <v>34.177999999999997</v>
      </c>
      <c r="E94">
        <v>125.89700000000001</v>
      </c>
      <c r="F94">
        <v>299.78899999999999</v>
      </c>
    </row>
    <row r="95" spans="1:6" x14ac:dyDescent="0.25">
      <c r="A95">
        <v>2017</v>
      </c>
      <c r="B95" t="s">
        <v>15</v>
      </c>
      <c r="C95">
        <v>164674</v>
      </c>
      <c r="D95">
        <v>34.204999999999998</v>
      </c>
      <c r="E95">
        <v>132.45500000000001</v>
      </c>
      <c r="F95">
        <v>315.44799999999998</v>
      </c>
    </row>
    <row r="96" spans="1:6" x14ac:dyDescent="0.25">
      <c r="A96">
        <v>2017</v>
      </c>
      <c r="B96" t="s">
        <v>16</v>
      </c>
      <c r="C96">
        <v>160076</v>
      </c>
      <c r="D96">
        <v>34.286000000000001</v>
      </c>
      <c r="E96">
        <v>128.88499999999999</v>
      </c>
      <c r="F96">
        <v>297.43700000000001</v>
      </c>
    </row>
    <row r="97" spans="1:6" x14ac:dyDescent="0.25">
      <c r="A97">
        <v>2017</v>
      </c>
      <c r="B97" t="s">
        <v>17</v>
      </c>
      <c r="C97">
        <v>157855</v>
      </c>
      <c r="D97">
        <v>33.918999999999997</v>
      </c>
      <c r="E97">
        <v>133.33600000000001</v>
      </c>
      <c r="F97">
        <v>320.18</v>
      </c>
    </row>
    <row r="98" spans="1:6" x14ac:dyDescent="0.25">
      <c r="A98">
        <v>2017</v>
      </c>
      <c r="B98" t="s">
        <v>6</v>
      </c>
      <c r="C98">
        <v>154908</v>
      </c>
      <c r="D98">
        <v>33.290999999999997</v>
      </c>
      <c r="E98">
        <v>117.495</v>
      </c>
      <c r="F98">
        <v>279.38600000000002</v>
      </c>
    </row>
    <row r="99" spans="1:6" x14ac:dyDescent="0.25">
      <c r="A99">
        <v>2017</v>
      </c>
      <c r="B99" t="s">
        <v>7</v>
      </c>
      <c r="C99">
        <v>152547</v>
      </c>
      <c r="D99">
        <v>33.343000000000004</v>
      </c>
      <c r="E99">
        <v>122.03</v>
      </c>
      <c r="F99">
        <v>299.48599999999999</v>
      </c>
    </row>
    <row r="100" spans="1:6" x14ac:dyDescent="0.25">
      <c r="A100">
        <v>2016</v>
      </c>
      <c r="B100" t="s">
        <v>8</v>
      </c>
      <c r="C100">
        <v>165908</v>
      </c>
      <c r="D100">
        <v>34.957000000000001</v>
      </c>
      <c r="E100">
        <v>126.349</v>
      </c>
      <c r="F100">
        <v>316.77300000000002</v>
      </c>
    </row>
    <row r="101" spans="1:6" x14ac:dyDescent="0.25">
      <c r="A101">
        <v>2016</v>
      </c>
      <c r="B101" t="s">
        <v>9</v>
      </c>
      <c r="C101">
        <v>162441</v>
      </c>
      <c r="D101">
        <v>34.280999999999999</v>
      </c>
      <c r="E101">
        <v>120.932</v>
      </c>
      <c r="F101">
        <v>291.22699999999998</v>
      </c>
    </row>
    <row r="102" spans="1:6" x14ac:dyDescent="0.25">
      <c r="A102">
        <v>2016</v>
      </c>
      <c r="B102" t="s">
        <v>10</v>
      </c>
      <c r="C102">
        <v>181456</v>
      </c>
      <c r="D102">
        <v>34.036999999999999</v>
      </c>
      <c r="E102">
        <v>122.45</v>
      </c>
      <c r="F102">
        <v>292.09199999999998</v>
      </c>
    </row>
    <row r="103" spans="1:6" x14ac:dyDescent="0.25">
      <c r="A103">
        <v>2016</v>
      </c>
      <c r="B103" t="s">
        <v>11</v>
      </c>
      <c r="C103">
        <v>173731</v>
      </c>
      <c r="D103">
        <v>33.435000000000002</v>
      </c>
      <c r="E103">
        <v>112.586</v>
      </c>
      <c r="F103">
        <v>284.05500000000001</v>
      </c>
    </row>
    <row r="104" spans="1:6" x14ac:dyDescent="0.25">
      <c r="A104">
        <v>2016</v>
      </c>
      <c r="B104" t="s">
        <v>12</v>
      </c>
      <c r="C104">
        <v>173774</v>
      </c>
      <c r="D104">
        <v>32.756999999999998</v>
      </c>
      <c r="E104">
        <v>114.15600000000001</v>
      </c>
      <c r="F104">
        <v>297.22899999999998</v>
      </c>
    </row>
    <row r="105" spans="1:6" x14ac:dyDescent="0.25">
      <c r="A105">
        <v>2016</v>
      </c>
      <c r="B105" t="s">
        <v>13</v>
      </c>
      <c r="C105">
        <v>167072</v>
      </c>
      <c r="D105">
        <v>32.335999999999999</v>
      </c>
      <c r="E105">
        <v>110.514</v>
      </c>
      <c r="F105">
        <v>281.85399999999998</v>
      </c>
    </row>
    <row r="106" spans="1:6" x14ac:dyDescent="0.25">
      <c r="A106">
        <v>2016</v>
      </c>
      <c r="B106" t="s">
        <v>14</v>
      </c>
      <c r="C106">
        <v>162465</v>
      </c>
      <c r="D106">
        <v>31.385999999999999</v>
      </c>
      <c r="E106">
        <v>106.342</v>
      </c>
      <c r="F106">
        <v>270.97300000000001</v>
      </c>
    </row>
    <row r="107" spans="1:6" x14ac:dyDescent="0.25">
      <c r="A107">
        <v>2016</v>
      </c>
      <c r="B107" t="s">
        <v>15</v>
      </c>
      <c r="C107">
        <v>156349</v>
      </c>
      <c r="D107">
        <v>31.295999999999999</v>
      </c>
      <c r="E107">
        <v>107.821</v>
      </c>
      <c r="F107">
        <v>277.94</v>
      </c>
    </row>
    <row r="108" spans="1:6" x14ac:dyDescent="0.25">
      <c r="A108">
        <v>2016</v>
      </c>
      <c r="B108" t="s">
        <v>16</v>
      </c>
      <c r="C108">
        <v>153762</v>
      </c>
      <c r="D108">
        <v>31.437999999999999</v>
      </c>
      <c r="E108">
        <v>105.506</v>
      </c>
      <c r="F108">
        <v>269.82</v>
      </c>
    </row>
    <row r="109" spans="1:6" x14ac:dyDescent="0.25">
      <c r="A109">
        <v>2016</v>
      </c>
      <c r="B109" t="s">
        <v>17</v>
      </c>
      <c r="C109">
        <v>150987</v>
      </c>
      <c r="D109">
        <v>30.696000000000002</v>
      </c>
      <c r="E109">
        <v>107.855</v>
      </c>
      <c r="F109">
        <v>273.58499999999998</v>
      </c>
    </row>
    <row r="110" spans="1:6" x14ac:dyDescent="0.25">
      <c r="A110">
        <v>2016</v>
      </c>
      <c r="B110" t="s">
        <v>6</v>
      </c>
      <c r="C110">
        <v>148982</v>
      </c>
      <c r="D110">
        <v>29.489000000000001</v>
      </c>
      <c r="E110">
        <v>100.983</v>
      </c>
      <c r="F110">
        <v>257.185</v>
      </c>
    </row>
    <row r="111" spans="1:6" x14ac:dyDescent="0.25">
      <c r="A111">
        <v>2016</v>
      </c>
      <c r="B111" t="s">
        <v>7</v>
      </c>
      <c r="C111">
        <v>146710</v>
      </c>
      <c r="D111">
        <v>29.0976</v>
      </c>
      <c r="E111">
        <v>95.52</v>
      </c>
      <c r="F111">
        <v>242.37200000000001</v>
      </c>
    </row>
    <row r="112" spans="1:6" x14ac:dyDescent="0.25">
      <c r="A112">
        <v>2015</v>
      </c>
      <c r="B112" t="s">
        <v>8</v>
      </c>
      <c r="C112">
        <v>143946</v>
      </c>
      <c r="D112">
        <v>28.6447</v>
      </c>
      <c r="E112">
        <v>107.44</v>
      </c>
      <c r="F112">
        <v>267.06799999999998</v>
      </c>
    </row>
    <row r="113" spans="1:6" x14ac:dyDescent="0.25">
      <c r="A113">
        <v>2015</v>
      </c>
      <c r="B113" t="s">
        <v>9</v>
      </c>
      <c r="C113">
        <v>142386</v>
      </c>
      <c r="D113">
        <v>28.064</v>
      </c>
      <c r="E113">
        <v>101.33</v>
      </c>
      <c r="F113">
        <v>236.37200000000001</v>
      </c>
    </row>
    <row r="114" spans="1:6" x14ac:dyDescent="0.25">
      <c r="A114">
        <v>2015</v>
      </c>
      <c r="B114" t="s">
        <v>10</v>
      </c>
      <c r="C114">
        <v>140612</v>
      </c>
      <c r="D114">
        <v>27.536999999999999</v>
      </c>
      <c r="E114">
        <v>102.75</v>
      </c>
      <c r="F114">
        <v>255.80799999999999</v>
      </c>
    </row>
    <row r="115" spans="1:6" x14ac:dyDescent="0.25">
      <c r="A115">
        <v>2015</v>
      </c>
      <c r="B115" t="s">
        <v>11</v>
      </c>
      <c r="C115">
        <v>138131</v>
      </c>
      <c r="D115">
        <v>27.312000000000001</v>
      </c>
      <c r="E115">
        <v>96.32</v>
      </c>
      <c r="F115">
        <v>247.506</v>
      </c>
    </row>
    <row r="116" spans="1:6" x14ac:dyDescent="0.25">
      <c r="A116">
        <v>2015</v>
      </c>
      <c r="B116" t="s">
        <v>12</v>
      </c>
      <c r="C116">
        <v>136042</v>
      </c>
      <c r="D116">
        <v>27.049700000000001</v>
      </c>
      <c r="E116">
        <v>94.12</v>
      </c>
      <c r="F116">
        <v>248.154</v>
      </c>
    </row>
    <row r="117" spans="1:6" x14ac:dyDescent="0.25">
      <c r="A117">
        <v>2015</v>
      </c>
      <c r="B117" t="s">
        <v>13</v>
      </c>
      <c r="C117">
        <v>133989</v>
      </c>
      <c r="D117">
        <v>26.738199999999999</v>
      </c>
      <c r="E117">
        <v>93.998500000000007</v>
      </c>
      <c r="F117">
        <v>238.864</v>
      </c>
    </row>
    <row r="118" spans="1:6" x14ac:dyDescent="0.25">
      <c r="A118">
        <v>2015</v>
      </c>
      <c r="B118" t="s">
        <v>14</v>
      </c>
      <c r="C118">
        <v>131761</v>
      </c>
      <c r="D118">
        <v>26.502800000000001</v>
      </c>
      <c r="E118">
        <v>90.668599999999998</v>
      </c>
      <c r="F118">
        <v>227.92099999999999</v>
      </c>
    </row>
    <row r="119" spans="1:6" x14ac:dyDescent="0.25">
      <c r="A119">
        <v>2015</v>
      </c>
      <c r="B119" t="s">
        <v>15</v>
      </c>
      <c r="C119">
        <v>129735</v>
      </c>
      <c r="D119">
        <v>26.464500000000001</v>
      </c>
      <c r="E119">
        <v>89.9024</v>
      </c>
      <c r="F119">
        <v>230.15199999999999</v>
      </c>
    </row>
    <row r="120" spans="1:6" x14ac:dyDescent="0.25">
      <c r="A120">
        <v>2015</v>
      </c>
      <c r="B120" t="s">
        <v>16</v>
      </c>
      <c r="C120">
        <v>129218</v>
      </c>
      <c r="D120">
        <v>26.139199999999999</v>
      </c>
      <c r="E120">
        <v>84.905600000000007</v>
      </c>
      <c r="F120">
        <v>213.74600000000001</v>
      </c>
    </row>
    <row r="121" spans="1:6" x14ac:dyDescent="0.25">
      <c r="A121">
        <v>2015</v>
      </c>
      <c r="B121" t="s">
        <v>17</v>
      </c>
      <c r="C121">
        <v>128591</v>
      </c>
      <c r="D121">
        <v>25.690200000000001</v>
      </c>
      <c r="E121">
        <v>90.347700000000003</v>
      </c>
      <c r="F121">
        <v>231.83600000000001</v>
      </c>
    </row>
    <row r="122" spans="1:6" x14ac:dyDescent="0.25">
      <c r="A122">
        <v>2015</v>
      </c>
      <c r="B122" t="s">
        <v>6</v>
      </c>
      <c r="C122">
        <v>127187</v>
      </c>
      <c r="D122">
        <v>25.4556</v>
      </c>
      <c r="E122">
        <v>80.740499999999997</v>
      </c>
      <c r="F122">
        <v>208.13200000000001</v>
      </c>
    </row>
    <row r="123" spans="1:6" x14ac:dyDescent="0.25">
      <c r="A123">
        <v>2015</v>
      </c>
      <c r="B123" t="s">
        <v>7</v>
      </c>
      <c r="C123">
        <v>125826</v>
      </c>
      <c r="D123">
        <v>25.397200000000002</v>
      </c>
      <c r="E123">
        <v>81.653400000000005</v>
      </c>
      <c r="F123">
        <v>210.54</v>
      </c>
    </row>
    <row r="124" spans="1:6" x14ac:dyDescent="0.25">
      <c r="A124">
        <v>2014</v>
      </c>
      <c r="B124" t="s">
        <v>8</v>
      </c>
      <c r="C124">
        <v>123703</v>
      </c>
      <c r="D124">
        <v>25.249199999999998</v>
      </c>
      <c r="E124">
        <v>85.607100000000003</v>
      </c>
      <c r="F124">
        <v>225.54900000000001</v>
      </c>
    </row>
    <row r="125" spans="1:6" x14ac:dyDescent="0.25">
      <c r="A125">
        <v>2014</v>
      </c>
      <c r="B125" t="s">
        <v>9</v>
      </c>
      <c r="C125">
        <v>121419</v>
      </c>
      <c r="D125">
        <v>24.9465</v>
      </c>
      <c r="E125">
        <v>80.998400000000004</v>
      </c>
      <c r="F125">
        <v>203.239</v>
      </c>
    </row>
    <row r="126" spans="1:6" x14ac:dyDescent="0.25">
      <c r="A126">
        <v>2014</v>
      </c>
      <c r="B126" t="s">
        <v>10</v>
      </c>
      <c r="C126">
        <v>128706</v>
      </c>
      <c r="D126">
        <v>25.995999999999999</v>
      </c>
      <c r="E126">
        <v>82.892499999999998</v>
      </c>
      <c r="F126">
        <v>210.27699999999999</v>
      </c>
    </row>
    <row r="127" spans="1:6" x14ac:dyDescent="0.25">
      <c r="A127">
        <v>2014</v>
      </c>
      <c r="B127" t="s">
        <v>11</v>
      </c>
      <c r="C127">
        <v>124179</v>
      </c>
      <c r="D127">
        <v>26.299499999999998</v>
      </c>
      <c r="E127">
        <v>78.174800000000005</v>
      </c>
      <c r="F127">
        <v>206.34100000000001</v>
      </c>
    </row>
    <row r="128" spans="1:6" x14ac:dyDescent="0.25">
      <c r="A128">
        <v>2014</v>
      </c>
      <c r="B128" t="s">
        <v>12</v>
      </c>
      <c r="C128">
        <v>124708</v>
      </c>
      <c r="D128">
        <v>26.332999999999998</v>
      </c>
      <c r="E128">
        <v>78.898700000000005</v>
      </c>
      <c r="F128">
        <v>206.72</v>
      </c>
    </row>
    <row r="129" spans="1:6" x14ac:dyDescent="0.25">
      <c r="A129">
        <v>2014</v>
      </c>
      <c r="B129" t="s">
        <v>13</v>
      </c>
      <c r="C129">
        <v>122462</v>
      </c>
      <c r="D129">
        <v>26.226500000000001</v>
      </c>
      <c r="E129">
        <v>77.465100000000007</v>
      </c>
      <c r="F129">
        <v>200.99199999999999</v>
      </c>
    </row>
    <row r="130" spans="1:6" x14ac:dyDescent="0.25">
      <c r="A130">
        <v>2014</v>
      </c>
      <c r="B130" t="s">
        <v>14</v>
      </c>
      <c r="C130">
        <v>120781</v>
      </c>
      <c r="D130">
        <v>25.9284</v>
      </c>
      <c r="E130">
        <v>74.028800000000004</v>
      </c>
      <c r="F130">
        <v>189.911</v>
      </c>
    </row>
    <row r="131" spans="1:6" x14ac:dyDescent="0.25">
      <c r="A131">
        <v>2014</v>
      </c>
      <c r="B131" t="s">
        <v>15</v>
      </c>
      <c r="C131">
        <v>117807</v>
      </c>
      <c r="D131">
        <v>25.815200000000001</v>
      </c>
      <c r="E131">
        <v>74.547200000000004</v>
      </c>
      <c r="F131">
        <v>198.131</v>
      </c>
    </row>
    <row r="132" spans="1:6" x14ac:dyDescent="0.25">
      <c r="A132">
        <v>2014</v>
      </c>
      <c r="B132" t="s">
        <v>16</v>
      </c>
      <c r="C132">
        <v>116581</v>
      </c>
      <c r="D132">
        <v>26.139900000000001</v>
      </c>
      <c r="E132">
        <v>72.095500000000001</v>
      </c>
      <c r="F132">
        <v>186.66399999999999</v>
      </c>
    </row>
    <row r="133" spans="1:6" x14ac:dyDescent="0.25">
      <c r="A133">
        <v>2014</v>
      </c>
      <c r="B133" t="s">
        <v>17</v>
      </c>
      <c r="C133">
        <v>116196</v>
      </c>
      <c r="D133">
        <v>26.207999999999998</v>
      </c>
      <c r="E133">
        <v>73.981700000000004</v>
      </c>
      <c r="F133">
        <v>192.69499999999999</v>
      </c>
    </row>
    <row r="134" spans="1:6" x14ac:dyDescent="0.25">
      <c r="A134">
        <v>2014</v>
      </c>
      <c r="B134" t="s">
        <v>6</v>
      </c>
      <c r="C134">
        <v>115015</v>
      </c>
      <c r="D134">
        <v>26.116399999999999</v>
      </c>
      <c r="E134">
        <v>65.593400000000003</v>
      </c>
      <c r="F134">
        <v>172.797</v>
      </c>
    </row>
    <row r="135" spans="1:6" x14ac:dyDescent="0.25">
      <c r="A135">
        <v>2014</v>
      </c>
      <c r="B135" t="s">
        <v>7</v>
      </c>
      <c r="C135">
        <v>114107</v>
      </c>
      <c r="D135">
        <v>25.756799999999998</v>
      </c>
      <c r="E135">
        <v>67.051900000000003</v>
      </c>
      <c r="F135">
        <v>178.47800000000001</v>
      </c>
    </row>
    <row r="136" spans="1:6" x14ac:dyDescent="0.25">
      <c r="A136">
        <v>2013</v>
      </c>
      <c r="B136" t="s">
        <v>8</v>
      </c>
      <c r="C136">
        <v>113130</v>
      </c>
      <c r="D136">
        <v>25.3263</v>
      </c>
      <c r="E136">
        <v>69.137799999999999</v>
      </c>
      <c r="F136">
        <v>182.495</v>
      </c>
    </row>
    <row r="137" spans="1:6" x14ac:dyDescent="0.25">
      <c r="A137">
        <v>2013</v>
      </c>
      <c r="B137" t="s">
        <v>9</v>
      </c>
      <c r="C137">
        <v>112947</v>
      </c>
      <c r="D137">
        <v>24.9</v>
      </c>
      <c r="E137">
        <v>68.7</v>
      </c>
      <c r="F137">
        <v>175.22</v>
      </c>
    </row>
    <row r="138" spans="1:6" x14ac:dyDescent="0.25">
      <c r="A138">
        <v>2013</v>
      </c>
      <c r="B138" t="s">
        <v>10</v>
      </c>
      <c r="C138">
        <v>111697</v>
      </c>
      <c r="D138">
        <v>24.43</v>
      </c>
      <c r="E138">
        <v>68.27</v>
      </c>
      <c r="F138">
        <v>175.29</v>
      </c>
    </row>
    <row r="139" spans="1:6" x14ac:dyDescent="0.25">
      <c r="A139">
        <v>2013</v>
      </c>
      <c r="B139" t="s">
        <v>11</v>
      </c>
      <c r="C139">
        <v>110432</v>
      </c>
      <c r="D139">
        <v>23.97</v>
      </c>
      <c r="E139">
        <v>63.43</v>
      </c>
      <c r="F139">
        <v>165.59</v>
      </c>
    </row>
    <row r="140" spans="1:6" x14ac:dyDescent="0.25">
      <c r="A140">
        <v>2013</v>
      </c>
      <c r="B140" t="s">
        <v>12</v>
      </c>
      <c r="C140">
        <v>108559</v>
      </c>
      <c r="D140">
        <v>23.87</v>
      </c>
      <c r="E140">
        <v>64.709999999999994</v>
      </c>
      <c r="F140">
        <v>168.1</v>
      </c>
    </row>
    <row r="141" spans="1:6" x14ac:dyDescent="0.25">
      <c r="A141">
        <v>2013</v>
      </c>
      <c r="B141" t="s">
        <v>13</v>
      </c>
      <c r="C141">
        <v>105669</v>
      </c>
      <c r="D141">
        <v>24.27</v>
      </c>
      <c r="E141">
        <v>62.71</v>
      </c>
      <c r="F141">
        <v>162.76</v>
      </c>
    </row>
    <row r="142" spans="1:6" x14ac:dyDescent="0.25">
      <c r="A142">
        <v>2013</v>
      </c>
      <c r="B142" t="s">
        <v>14</v>
      </c>
      <c r="C142">
        <v>103165</v>
      </c>
      <c r="D142">
        <v>23.75</v>
      </c>
      <c r="E142">
        <v>60.03</v>
      </c>
      <c r="F142">
        <v>152.5</v>
      </c>
    </row>
    <row r="143" spans="1:6" x14ac:dyDescent="0.25">
      <c r="A143">
        <v>2013</v>
      </c>
      <c r="B143" t="s">
        <v>15</v>
      </c>
      <c r="C143">
        <v>100584</v>
      </c>
      <c r="D143">
        <v>23.47</v>
      </c>
      <c r="E143">
        <v>60.34</v>
      </c>
      <c r="F143">
        <v>158.77000000000001</v>
      </c>
    </row>
    <row r="144" spans="1:6" x14ac:dyDescent="0.25">
      <c r="A144">
        <v>2013</v>
      </c>
      <c r="B144" t="s">
        <v>16</v>
      </c>
      <c r="C144">
        <v>96319</v>
      </c>
      <c r="D144">
        <v>23.0185</v>
      </c>
      <c r="E144">
        <v>55.999299999999998</v>
      </c>
      <c r="F144">
        <v>142.60900000000001</v>
      </c>
    </row>
    <row r="145" spans="1:6" x14ac:dyDescent="0.25">
      <c r="A145">
        <v>2013</v>
      </c>
      <c r="B145" t="s">
        <v>17</v>
      </c>
      <c r="C145">
        <v>93211</v>
      </c>
      <c r="D145">
        <v>22.3292</v>
      </c>
      <c r="E145">
        <v>52.3949</v>
      </c>
      <c r="F145">
        <v>134.446</v>
      </c>
    </row>
    <row r="146" spans="1:6" x14ac:dyDescent="0.25">
      <c r="A146">
        <v>2013</v>
      </c>
      <c r="B146" t="s">
        <v>6</v>
      </c>
      <c r="C146">
        <v>88393</v>
      </c>
      <c r="D146">
        <v>21.802399999999999</v>
      </c>
      <c r="E146">
        <v>53.468299999999999</v>
      </c>
      <c r="F146">
        <v>141.126</v>
      </c>
    </row>
    <row r="147" spans="1:6" x14ac:dyDescent="0.25">
      <c r="A147">
        <v>2013</v>
      </c>
      <c r="B147" t="s">
        <v>7</v>
      </c>
      <c r="C147">
        <v>85548</v>
      </c>
      <c r="D147">
        <v>21.418099999999999</v>
      </c>
      <c r="E147">
        <v>53.406799999999997</v>
      </c>
      <c r="F147">
        <v>142.65299999999999</v>
      </c>
    </row>
    <row r="148" spans="1:6" x14ac:dyDescent="0.25">
      <c r="A148">
        <v>2012</v>
      </c>
      <c r="B148" t="s">
        <v>8</v>
      </c>
      <c r="C148">
        <v>76912</v>
      </c>
      <c r="D148">
        <v>21.06</v>
      </c>
      <c r="E148">
        <v>55.96</v>
      </c>
      <c r="F148">
        <v>150.16</v>
      </c>
    </row>
    <row r="149" spans="1:6" x14ac:dyDescent="0.25">
      <c r="A149">
        <v>2012</v>
      </c>
      <c r="B149" t="s">
        <v>9</v>
      </c>
      <c r="C149">
        <v>75226</v>
      </c>
      <c r="D149">
        <v>20.25</v>
      </c>
      <c r="E149">
        <v>53.56</v>
      </c>
      <c r="F149">
        <v>138.99</v>
      </c>
    </row>
    <row r="150" spans="1:6" x14ac:dyDescent="0.25">
      <c r="A150">
        <v>2012</v>
      </c>
      <c r="B150" t="s">
        <v>10</v>
      </c>
      <c r="C150">
        <v>70972</v>
      </c>
      <c r="D150">
        <v>20.02</v>
      </c>
      <c r="E150">
        <v>51.89</v>
      </c>
      <c r="F150">
        <v>137.68</v>
      </c>
    </row>
    <row r="151" spans="1:6" x14ac:dyDescent="0.25">
      <c r="A151">
        <v>2012</v>
      </c>
      <c r="B151" t="s">
        <v>11</v>
      </c>
      <c r="C151">
        <v>67301</v>
      </c>
      <c r="D151">
        <v>19.71</v>
      </c>
      <c r="E151">
        <v>48.94</v>
      </c>
      <c r="F151">
        <v>130.69</v>
      </c>
    </row>
    <row r="152" spans="1:6" x14ac:dyDescent="0.25">
      <c r="A152">
        <v>2012</v>
      </c>
      <c r="B152" t="s">
        <v>12</v>
      </c>
      <c r="C152">
        <v>64439</v>
      </c>
      <c r="D152">
        <v>19.38</v>
      </c>
      <c r="E152">
        <v>49.7</v>
      </c>
      <c r="F152">
        <v>131.38</v>
      </c>
    </row>
    <row r="153" spans="1:6" x14ac:dyDescent="0.25">
      <c r="A153">
        <v>2012</v>
      </c>
      <c r="B153" t="s">
        <v>13</v>
      </c>
      <c r="C153">
        <v>63165</v>
      </c>
      <c r="D153">
        <v>19.579999999999998</v>
      </c>
      <c r="E153">
        <v>49.35</v>
      </c>
      <c r="F153">
        <v>129.28</v>
      </c>
    </row>
    <row r="154" spans="1:6" x14ac:dyDescent="0.25">
      <c r="A154">
        <v>2012</v>
      </c>
      <c r="B154" t="s">
        <v>14</v>
      </c>
      <c r="C154">
        <v>61313</v>
      </c>
      <c r="D154">
        <v>19.7956</v>
      </c>
      <c r="E154">
        <v>47.876300000000001</v>
      </c>
      <c r="F154">
        <v>124.02</v>
      </c>
    </row>
    <row r="155" spans="1:6" x14ac:dyDescent="0.25">
      <c r="A155">
        <v>2012</v>
      </c>
      <c r="B155" t="s">
        <v>15</v>
      </c>
      <c r="C155">
        <v>59057</v>
      </c>
      <c r="D155">
        <v>19.694299999999998</v>
      </c>
      <c r="E155">
        <v>47.965499999999999</v>
      </c>
      <c r="F155">
        <v>128.40299999999999</v>
      </c>
    </row>
    <row r="156" spans="1:6" x14ac:dyDescent="0.25">
      <c r="A156">
        <v>2012</v>
      </c>
      <c r="B156" t="s">
        <v>16</v>
      </c>
      <c r="C156">
        <v>56717</v>
      </c>
      <c r="D156">
        <v>19.53</v>
      </c>
      <c r="E156">
        <v>44.35</v>
      </c>
      <c r="F156">
        <v>117.36</v>
      </c>
    </row>
    <row r="157" spans="1:6" x14ac:dyDescent="0.25">
      <c r="A157">
        <v>2012</v>
      </c>
      <c r="B157" t="s">
        <v>17</v>
      </c>
      <c r="C157">
        <v>55726</v>
      </c>
      <c r="D157">
        <v>19.2393</v>
      </c>
      <c r="E157">
        <v>45.756999999999998</v>
      </c>
      <c r="F157">
        <v>126.093</v>
      </c>
    </row>
    <row r="158" spans="1:6" x14ac:dyDescent="0.25">
      <c r="A158">
        <v>2012</v>
      </c>
      <c r="B158" t="s">
        <v>6</v>
      </c>
      <c r="C158">
        <v>53685</v>
      </c>
      <c r="D158">
        <v>18.792100000000001</v>
      </c>
      <c r="E158">
        <v>41.780500000000004</v>
      </c>
      <c r="F158">
        <v>116.691</v>
      </c>
    </row>
    <row r="159" spans="1:6" x14ac:dyDescent="0.25">
      <c r="A159">
        <v>2012</v>
      </c>
      <c r="B159" t="s">
        <v>7</v>
      </c>
      <c r="C159">
        <v>52315</v>
      </c>
      <c r="D159">
        <v>18.834</v>
      </c>
      <c r="E159">
        <v>40.244900000000001</v>
      </c>
      <c r="F159">
        <v>114.06</v>
      </c>
    </row>
    <row r="160" spans="1:6" x14ac:dyDescent="0.25">
      <c r="A160">
        <v>2011</v>
      </c>
      <c r="B160" t="s">
        <v>8</v>
      </c>
      <c r="C160">
        <v>50471</v>
      </c>
      <c r="D160">
        <v>19.190999999999999</v>
      </c>
      <c r="E160">
        <v>41.707500000000003</v>
      </c>
      <c r="F160">
        <v>118.08</v>
      </c>
    </row>
    <row r="161" spans="1:6" x14ac:dyDescent="0.25">
      <c r="A161">
        <v>2011</v>
      </c>
      <c r="B161" t="s">
        <v>9</v>
      </c>
      <c r="C161">
        <v>49091</v>
      </c>
      <c r="D161">
        <v>19.46</v>
      </c>
      <c r="E161">
        <v>41.176900000000003</v>
      </c>
      <c r="F161">
        <v>112.33199999999999</v>
      </c>
    </row>
    <row r="162" spans="1:6" x14ac:dyDescent="0.25">
      <c r="A162">
        <v>2011</v>
      </c>
      <c r="B162" t="s">
        <v>10</v>
      </c>
      <c r="C162">
        <v>47874</v>
      </c>
      <c r="D162">
        <v>19.209700000000002</v>
      </c>
      <c r="E162">
        <v>40.549999999999997</v>
      </c>
      <c r="F162">
        <v>109.119</v>
      </c>
    </row>
    <row r="163" spans="1:6" x14ac:dyDescent="0.25">
      <c r="A163">
        <v>2011</v>
      </c>
      <c r="B163" t="s">
        <v>11</v>
      </c>
      <c r="C163">
        <v>46234</v>
      </c>
      <c r="D163">
        <v>18.8916</v>
      </c>
      <c r="E163">
        <v>39.213900000000002</v>
      </c>
      <c r="F163">
        <v>108.61499999999999</v>
      </c>
    </row>
    <row r="164" spans="1:6" x14ac:dyDescent="0.25">
      <c r="A164">
        <v>2011</v>
      </c>
      <c r="B164" t="s">
        <v>12</v>
      </c>
      <c r="C164">
        <v>44762</v>
      </c>
      <c r="D164">
        <v>18.6128</v>
      </c>
      <c r="E164">
        <v>39.299300000000002</v>
      </c>
      <c r="F164">
        <v>107.42400000000001</v>
      </c>
    </row>
    <row r="165" spans="1:6" x14ac:dyDescent="0.25">
      <c r="A165">
        <v>2011</v>
      </c>
      <c r="B165" t="s">
        <v>13</v>
      </c>
      <c r="C165">
        <v>43577</v>
      </c>
      <c r="D165">
        <v>18.308199999999999</v>
      </c>
      <c r="E165">
        <v>37.976300000000002</v>
      </c>
      <c r="F165">
        <v>99.710400000000007</v>
      </c>
    </row>
    <row r="166" spans="1:6" x14ac:dyDescent="0.25">
      <c r="A166">
        <v>2011</v>
      </c>
      <c r="B166" t="s">
        <v>14</v>
      </c>
      <c r="C166">
        <v>42840</v>
      </c>
      <c r="D166">
        <v>18.146899999999999</v>
      </c>
      <c r="E166">
        <v>35.822200000000002</v>
      </c>
      <c r="F166">
        <v>92.643699999999995</v>
      </c>
    </row>
    <row r="167" spans="1:6" x14ac:dyDescent="0.25">
      <c r="A167">
        <v>2011</v>
      </c>
      <c r="B167" t="s">
        <v>15</v>
      </c>
      <c r="C167">
        <v>38485</v>
      </c>
      <c r="D167">
        <v>17.9239</v>
      </c>
      <c r="E167">
        <v>35.345700000000001</v>
      </c>
      <c r="F167">
        <v>94.372399999999999</v>
      </c>
    </row>
    <row r="168" spans="1:6" x14ac:dyDescent="0.25">
      <c r="A168">
        <v>2011</v>
      </c>
      <c r="B168" t="s">
        <v>16</v>
      </c>
      <c r="C168">
        <v>37309</v>
      </c>
      <c r="D168">
        <v>17.757300000000001</v>
      </c>
      <c r="E168">
        <v>32.425400000000003</v>
      </c>
      <c r="F168">
        <v>86.087699999999998</v>
      </c>
    </row>
    <row r="169" spans="1:6" x14ac:dyDescent="0.25">
      <c r="A169">
        <v>2011</v>
      </c>
      <c r="B169" t="s">
        <v>17</v>
      </c>
      <c r="C169">
        <v>36198</v>
      </c>
      <c r="D169">
        <v>17.465299999999999</v>
      </c>
      <c r="E169">
        <v>32.7301</v>
      </c>
      <c r="F169">
        <v>88.996600000000001</v>
      </c>
    </row>
    <row r="170" spans="1:6" x14ac:dyDescent="0.25">
      <c r="A170">
        <v>2011</v>
      </c>
      <c r="B170" t="s">
        <v>6</v>
      </c>
      <c r="C170">
        <v>34572</v>
      </c>
      <c r="D170">
        <v>16.892800000000001</v>
      </c>
      <c r="E170">
        <v>28.546199999999999</v>
      </c>
      <c r="F170">
        <v>76.336600000000004</v>
      </c>
    </row>
    <row r="171" spans="1:6" x14ac:dyDescent="0.25">
      <c r="A171">
        <v>2011</v>
      </c>
      <c r="B171" t="s">
        <v>7</v>
      </c>
      <c r="C171">
        <v>33968</v>
      </c>
      <c r="D171">
        <v>16.690100000000001</v>
      </c>
      <c r="E171">
        <v>28.204699999999999</v>
      </c>
      <c r="F171">
        <v>75.4328</v>
      </c>
    </row>
    <row r="172" spans="1:6" x14ac:dyDescent="0.25">
      <c r="A172">
        <v>2010</v>
      </c>
      <c r="B172" t="s">
        <v>8</v>
      </c>
      <c r="C172">
        <v>39449</v>
      </c>
      <c r="D172">
        <v>16.446300000000001</v>
      </c>
      <c r="E172">
        <v>29.118300000000001</v>
      </c>
      <c r="F172">
        <v>75.865399999999994</v>
      </c>
    </row>
    <row r="173" spans="1:6" x14ac:dyDescent="0.25">
      <c r="A173">
        <v>2010</v>
      </c>
      <c r="B173" t="s">
        <v>9</v>
      </c>
      <c r="C173">
        <v>38201</v>
      </c>
      <c r="D173">
        <v>16.074999999999999</v>
      </c>
      <c r="E173">
        <v>30.038599999999999</v>
      </c>
      <c r="F173">
        <v>70.2727</v>
      </c>
    </row>
    <row r="174" spans="1:6" x14ac:dyDescent="0.25">
      <c r="A174">
        <v>2010</v>
      </c>
      <c r="B174" t="s">
        <v>10</v>
      </c>
      <c r="C174">
        <v>37009</v>
      </c>
      <c r="D174">
        <v>15.7346</v>
      </c>
      <c r="E174">
        <v>31.3186</v>
      </c>
      <c r="F174">
        <v>71.794700000000006</v>
      </c>
    </row>
    <row r="175" spans="1:6" x14ac:dyDescent="0.25">
      <c r="A175">
        <v>2010</v>
      </c>
      <c r="B175" t="s">
        <v>11</v>
      </c>
      <c r="C175">
        <v>35373</v>
      </c>
      <c r="D175">
        <v>15.2239</v>
      </c>
      <c r="E175">
        <v>29.445699999999999</v>
      </c>
      <c r="F175">
        <v>68.506200000000007</v>
      </c>
    </row>
    <row r="176" spans="1:6" x14ac:dyDescent="0.25">
      <c r="A176">
        <v>2010</v>
      </c>
      <c r="B176" t="s">
        <v>12</v>
      </c>
      <c r="C176">
        <v>33864</v>
      </c>
      <c r="D176">
        <v>14.5893</v>
      </c>
      <c r="E176">
        <v>26.8233</v>
      </c>
      <c r="F176">
        <v>61.530999999999999</v>
      </c>
    </row>
    <row r="177" spans="1:6" x14ac:dyDescent="0.25">
      <c r="A177">
        <v>2010</v>
      </c>
      <c r="B177" t="s">
        <v>13</v>
      </c>
      <c r="C177">
        <v>32974</v>
      </c>
      <c r="D177">
        <v>13.4701</v>
      </c>
      <c r="E177">
        <v>26.914999999999999</v>
      </c>
      <c r="F177">
        <v>61.772799999999997</v>
      </c>
    </row>
    <row r="178" spans="1:6" x14ac:dyDescent="0.25">
      <c r="A178">
        <v>2010</v>
      </c>
      <c r="B178" t="s">
        <v>14</v>
      </c>
      <c r="C178">
        <v>31902</v>
      </c>
      <c r="D178">
        <v>10.9147</v>
      </c>
      <c r="E178">
        <v>25.033799999999999</v>
      </c>
      <c r="F178">
        <v>58.099299999999999</v>
      </c>
    </row>
    <row r="179" spans="1:6" x14ac:dyDescent="0.25">
      <c r="A179">
        <v>2010</v>
      </c>
      <c r="B179" t="s">
        <v>15</v>
      </c>
      <c r="C179">
        <v>31036</v>
      </c>
      <c r="D179">
        <v>10.492800000000001</v>
      </c>
      <c r="E179">
        <v>24.698399999999999</v>
      </c>
      <c r="F179">
        <v>58.079500000000003</v>
      </c>
    </row>
    <row r="180" spans="1:6" x14ac:dyDescent="0.25">
      <c r="A180">
        <v>2010</v>
      </c>
      <c r="B180" t="s">
        <v>16</v>
      </c>
      <c r="C180">
        <v>29570</v>
      </c>
      <c r="D180">
        <v>10.2026</v>
      </c>
      <c r="E180">
        <v>22.693300000000001</v>
      </c>
      <c r="F180">
        <v>51.813600000000001</v>
      </c>
    </row>
    <row r="181" spans="1:6" x14ac:dyDescent="0.25">
      <c r="A181">
        <v>2010</v>
      </c>
      <c r="B181" t="s">
        <v>17</v>
      </c>
      <c r="C181">
        <v>27622</v>
      </c>
      <c r="D181">
        <v>9.9721100000000007</v>
      </c>
      <c r="E181">
        <v>24.075800000000001</v>
      </c>
      <c r="F181">
        <v>56.116700000000002</v>
      </c>
    </row>
    <row r="182" spans="1:6" x14ac:dyDescent="0.25">
      <c r="A182">
        <v>2010</v>
      </c>
      <c r="B182" t="s">
        <v>6</v>
      </c>
      <c r="C182">
        <v>25394</v>
      </c>
      <c r="D182">
        <v>9.6749500000000008</v>
      </c>
      <c r="E182">
        <v>20.808700000000002</v>
      </c>
      <c r="F182">
        <v>49.905500000000004</v>
      </c>
    </row>
    <row r="183" spans="1:6" x14ac:dyDescent="0.25">
      <c r="A183">
        <v>2010</v>
      </c>
      <c r="B183" t="s">
        <v>7</v>
      </c>
      <c r="C183">
        <v>24850</v>
      </c>
      <c r="D183">
        <v>9.4766999999999992</v>
      </c>
      <c r="E183">
        <v>20.076699999999999</v>
      </c>
      <c r="F183">
        <v>48.462499999999999</v>
      </c>
    </row>
    <row r="184" spans="1:6" x14ac:dyDescent="0.25">
      <c r="A184">
        <v>2009</v>
      </c>
      <c r="B184" t="s">
        <v>8</v>
      </c>
      <c r="C184">
        <v>23012</v>
      </c>
      <c r="D184">
        <v>8.8825800000000008</v>
      </c>
      <c r="E184">
        <v>21.6891</v>
      </c>
      <c r="F184">
        <v>52.341700000000003</v>
      </c>
    </row>
    <row r="185" spans="1:6" x14ac:dyDescent="0.25">
      <c r="A185">
        <v>2009</v>
      </c>
      <c r="B185" t="s">
        <v>9</v>
      </c>
      <c r="C185">
        <v>22476</v>
      </c>
      <c r="D185">
        <v>8.6152899999999999</v>
      </c>
      <c r="E185">
        <v>19.975000000000001</v>
      </c>
      <c r="F185">
        <v>47.465600000000002</v>
      </c>
    </row>
    <row r="186" spans="1:6" x14ac:dyDescent="0.25">
      <c r="A186">
        <v>2009</v>
      </c>
      <c r="B186" t="s">
        <v>10</v>
      </c>
      <c r="C186">
        <v>20631</v>
      </c>
      <c r="D186">
        <v>8.3680299999999992</v>
      </c>
      <c r="E186">
        <v>19.920000000000002</v>
      </c>
      <c r="F186">
        <v>48.636499999999998</v>
      </c>
    </row>
    <row r="187" spans="1:6" x14ac:dyDescent="0.25">
      <c r="A187">
        <v>2009</v>
      </c>
      <c r="B187" t="s">
        <v>11</v>
      </c>
      <c r="C187">
        <v>19803</v>
      </c>
      <c r="D187">
        <v>8.0162399999999998</v>
      </c>
      <c r="E187">
        <v>18.3703</v>
      </c>
      <c r="F187">
        <v>45.368299999999998</v>
      </c>
    </row>
    <row r="188" spans="1:6" x14ac:dyDescent="0.25">
      <c r="A188">
        <v>2009</v>
      </c>
      <c r="B188" t="s">
        <v>12</v>
      </c>
      <c r="C188">
        <v>18780</v>
      </c>
      <c r="D188">
        <v>7.7141000000000002</v>
      </c>
      <c r="E188">
        <v>17.010400000000001</v>
      </c>
      <c r="F188">
        <v>40.678699999999999</v>
      </c>
    </row>
    <row r="189" spans="1:6" x14ac:dyDescent="0.25">
      <c r="A189">
        <v>2009</v>
      </c>
      <c r="B189" t="s">
        <v>13</v>
      </c>
      <c r="C189">
        <v>18504</v>
      </c>
      <c r="D189">
        <v>7.4264099999999997</v>
      </c>
      <c r="E189">
        <v>16.898599999999998</v>
      </c>
      <c r="F189">
        <v>40.337400000000002</v>
      </c>
    </row>
    <row r="190" spans="1:6" x14ac:dyDescent="0.25">
      <c r="A190">
        <v>2009</v>
      </c>
      <c r="B190" t="s">
        <v>14</v>
      </c>
      <c r="C190">
        <v>16641</v>
      </c>
      <c r="D190">
        <v>7.19062</v>
      </c>
      <c r="E190">
        <v>15.9846</v>
      </c>
      <c r="F190">
        <v>38.175600000000003</v>
      </c>
    </row>
    <row r="191" spans="1:6" x14ac:dyDescent="0.25">
      <c r="A191">
        <v>2009</v>
      </c>
      <c r="B191" t="s">
        <v>15</v>
      </c>
      <c r="C191">
        <v>16029</v>
      </c>
      <c r="D191">
        <v>6.8426999999999998</v>
      </c>
      <c r="E191">
        <v>15.0488</v>
      </c>
      <c r="F191">
        <v>36.806199999999997</v>
      </c>
    </row>
    <row r="192" spans="1:6" x14ac:dyDescent="0.25">
      <c r="A192">
        <v>2009</v>
      </c>
      <c r="B192" t="s">
        <v>16</v>
      </c>
      <c r="C192">
        <v>14790</v>
      </c>
      <c r="D192">
        <v>6.5319200000000004</v>
      </c>
      <c r="E192">
        <v>13.7796</v>
      </c>
      <c r="F192">
        <v>34.020099999999999</v>
      </c>
    </row>
    <row r="193" spans="1:6" x14ac:dyDescent="0.25">
      <c r="A193">
        <v>2009</v>
      </c>
      <c r="B193" t="s">
        <v>17</v>
      </c>
      <c r="C193">
        <v>13358</v>
      </c>
      <c r="D193">
        <v>6.2895200000000004</v>
      </c>
      <c r="E193">
        <v>13.5541</v>
      </c>
      <c r="F193">
        <v>33.8202</v>
      </c>
    </row>
    <row r="194" spans="1:6" x14ac:dyDescent="0.25">
      <c r="A194">
        <v>2009</v>
      </c>
      <c r="B194" t="s">
        <v>6</v>
      </c>
      <c r="C194">
        <v>7512</v>
      </c>
      <c r="D194">
        <v>5.81602</v>
      </c>
      <c r="E194">
        <v>11.0793</v>
      </c>
      <c r="F194">
        <v>28.686299999999999</v>
      </c>
    </row>
    <row r="195" spans="1:6" x14ac:dyDescent="0.25">
      <c r="A195">
        <v>2009</v>
      </c>
      <c r="B195" t="s">
        <v>7</v>
      </c>
      <c r="C195">
        <v>7304</v>
      </c>
      <c r="D195">
        <v>5.4782799999999998</v>
      </c>
      <c r="E195">
        <v>10.1906</v>
      </c>
      <c r="F195">
        <v>27.0749</v>
      </c>
    </row>
    <row r="196" spans="1:6" x14ac:dyDescent="0.25">
      <c r="A196">
        <v>2008</v>
      </c>
      <c r="B196" t="s">
        <v>8</v>
      </c>
      <c r="C196">
        <v>6104</v>
      </c>
      <c r="D196">
        <v>5.0824699999999998</v>
      </c>
      <c r="E196">
        <v>10.2051</v>
      </c>
      <c r="F196">
        <v>26.99</v>
      </c>
    </row>
    <row r="197" spans="1:6" x14ac:dyDescent="0.25">
      <c r="A197">
        <v>2008</v>
      </c>
      <c r="B197" t="s">
        <v>9</v>
      </c>
      <c r="C197">
        <v>5399</v>
      </c>
      <c r="D197">
        <v>4.7513899999999998</v>
      </c>
      <c r="E197">
        <v>8.5668100000000003</v>
      </c>
      <c r="F197">
        <v>21.7</v>
      </c>
    </row>
    <row r="198" spans="1:6" x14ac:dyDescent="0.25">
      <c r="A198">
        <v>2008</v>
      </c>
      <c r="B198" t="s">
        <v>10</v>
      </c>
      <c r="C198">
        <v>4781</v>
      </c>
      <c r="D198">
        <v>4.42028</v>
      </c>
      <c r="E198">
        <v>8.3036499999999993</v>
      </c>
      <c r="F198">
        <v>21.6007</v>
      </c>
    </row>
    <row r="199" spans="1:6" x14ac:dyDescent="0.25">
      <c r="A199">
        <v>2008</v>
      </c>
      <c r="B199" t="s">
        <v>11</v>
      </c>
      <c r="C199">
        <v>4230</v>
      </c>
      <c r="D199">
        <v>4.1430400000000001</v>
      </c>
      <c r="E199">
        <v>7.15191</v>
      </c>
      <c r="F199">
        <v>19.2699</v>
      </c>
    </row>
    <row r="200" spans="1:6" x14ac:dyDescent="0.25">
      <c r="A200">
        <v>2008</v>
      </c>
      <c r="B200" t="s">
        <v>12</v>
      </c>
      <c r="C200">
        <v>3761</v>
      </c>
      <c r="D200">
        <v>3.7261799999999998</v>
      </c>
      <c r="E200">
        <v>6.3424100000000001</v>
      </c>
      <c r="F200">
        <v>16.7563</v>
      </c>
    </row>
    <row r="201" spans="1:6" x14ac:dyDescent="0.25">
      <c r="A201">
        <v>2008</v>
      </c>
      <c r="B201" t="s">
        <v>13</v>
      </c>
      <c r="C201">
        <v>3378</v>
      </c>
      <c r="D201">
        <v>3.3671899999999999</v>
      </c>
      <c r="E201">
        <v>5.3910799999999997</v>
      </c>
      <c r="F201">
        <v>14.017099999999999</v>
      </c>
    </row>
    <row r="202" spans="1:6" x14ac:dyDescent="0.25">
      <c r="A202">
        <v>2008</v>
      </c>
      <c r="B202" t="s">
        <v>14</v>
      </c>
      <c r="C202">
        <v>3011</v>
      </c>
      <c r="D202">
        <v>3.0385200000000001</v>
      </c>
      <c r="E202">
        <v>4.2014399999999998</v>
      </c>
      <c r="F202">
        <v>10.917199999999999</v>
      </c>
    </row>
    <row r="203" spans="1:6" x14ac:dyDescent="0.25">
      <c r="A203">
        <v>2008</v>
      </c>
      <c r="B203" t="s">
        <v>15</v>
      </c>
      <c r="C203">
        <v>2770</v>
      </c>
      <c r="D203">
        <v>2.7181299999999999</v>
      </c>
      <c r="E203">
        <v>4.0212700000000003</v>
      </c>
      <c r="F203">
        <v>10.904199999999999</v>
      </c>
    </row>
    <row r="204" spans="1:6" x14ac:dyDescent="0.25">
      <c r="A204">
        <v>2008</v>
      </c>
      <c r="B204" t="s">
        <v>16</v>
      </c>
      <c r="C204">
        <v>2606</v>
      </c>
      <c r="D204">
        <v>2.3734600000000001</v>
      </c>
      <c r="E204">
        <v>3.0728900000000001</v>
      </c>
      <c r="F204">
        <v>8.38964</v>
      </c>
    </row>
    <row r="205" spans="1:6" x14ac:dyDescent="0.25">
      <c r="A205">
        <v>2008</v>
      </c>
      <c r="B205" t="s">
        <v>17</v>
      </c>
      <c r="C205">
        <v>2329</v>
      </c>
      <c r="D205">
        <v>2.0755300000000001</v>
      </c>
      <c r="E205">
        <v>2.3975</v>
      </c>
      <c r="F205">
        <v>6.7474499999999997</v>
      </c>
    </row>
    <row r="206" spans="1:6" x14ac:dyDescent="0.25">
      <c r="A206">
        <v>2008</v>
      </c>
      <c r="B206" t="s">
        <v>6</v>
      </c>
      <c r="C206">
        <v>2067</v>
      </c>
      <c r="D206">
        <v>1.8215300000000001</v>
      </c>
      <c r="E206">
        <v>1.7399</v>
      </c>
      <c r="F206">
        <v>5.2197899999999997</v>
      </c>
    </row>
    <row r="207" spans="1:6" x14ac:dyDescent="0.25">
      <c r="A207">
        <v>2008</v>
      </c>
      <c r="B207" t="s">
        <v>7</v>
      </c>
      <c r="C207">
        <v>1812</v>
      </c>
      <c r="D207">
        <v>1.5891</v>
      </c>
      <c r="E207">
        <v>1.34683</v>
      </c>
      <c r="F207">
        <v>4.0590400000000004</v>
      </c>
    </row>
    <row r="208" spans="1:6" x14ac:dyDescent="0.25">
      <c r="A208">
        <v>2007</v>
      </c>
      <c r="B208" t="s">
        <v>8</v>
      </c>
      <c r="C208">
        <v>1582</v>
      </c>
      <c r="D208">
        <v>1.34527</v>
      </c>
      <c r="E208">
        <v>1.2741</v>
      </c>
      <c r="F208">
        <v>3.77027</v>
      </c>
    </row>
    <row r="209" spans="1:6" x14ac:dyDescent="0.25">
      <c r="A209">
        <v>2007</v>
      </c>
      <c r="B209" t="s">
        <v>9</v>
      </c>
      <c r="C209">
        <v>1379</v>
      </c>
      <c r="D209">
        <v>1.1332</v>
      </c>
      <c r="E209">
        <v>1.22174</v>
      </c>
      <c r="F209">
        <v>3.5149499999999998</v>
      </c>
    </row>
    <row r="210" spans="1:6" x14ac:dyDescent="0.25">
      <c r="A210">
        <v>2007</v>
      </c>
      <c r="B210" t="s">
        <v>10</v>
      </c>
      <c r="C210">
        <v>1196</v>
      </c>
      <c r="D210">
        <v>0.87596200000000002</v>
      </c>
      <c r="E210">
        <v>0.95890799999999998</v>
      </c>
      <c r="F210">
        <v>2.8295499999999998</v>
      </c>
    </row>
    <row r="211" spans="1:6" x14ac:dyDescent="0.25">
      <c r="A211">
        <v>2007</v>
      </c>
      <c r="B211" t="s">
        <v>11</v>
      </c>
      <c r="C211">
        <v>960</v>
      </c>
      <c r="D211">
        <v>0.63576100000000002</v>
      </c>
      <c r="E211">
        <v>0.66968899999999998</v>
      </c>
      <c r="F211">
        <v>2.06969</v>
      </c>
    </row>
    <row r="212" spans="1:6" x14ac:dyDescent="0.25">
      <c r="A212">
        <v>2007</v>
      </c>
      <c r="B212" t="s">
        <v>12</v>
      </c>
      <c r="C212">
        <v>819</v>
      </c>
      <c r="D212">
        <v>0.43255500000000002</v>
      </c>
      <c r="E212">
        <v>0.516239</v>
      </c>
      <c r="F212">
        <v>1.5799099999999999</v>
      </c>
    </row>
    <row r="213" spans="1:6" x14ac:dyDescent="0.25">
      <c r="A213">
        <v>2007</v>
      </c>
      <c r="B213" t="s">
        <v>13</v>
      </c>
      <c r="C213">
        <v>681</v>
      </c>
      <c r="D213">
        <v>0.26849899999999999</v>
      </c>
      <c r="E213">
        <v>0.354298</v>
      </c>
      <c r="F213">
        <v>1.0653699999999999</v>
      </c>
    </row>
    <row r="214" spans="1:6" x14ac:dyDescent="0.25">
      <c r="A214">
        <v>2007</v>
      </c>
      <c r="B214" t="s">
        <v>14</v>
      </c>
      <c r="C214">
        <v>527</v>
      </c>
      <c r="D214">
        <v>0.175652</v>
      </c>
      <c r="E214">
        <v>0.23366100000000001</v>
      </c>
      <c r="F214">
        <v>0.72010200000000002</v>
      </c>
    </row>
    <row r="215" spans="1:6" x14ac:dyDescent="0.25">
      <c r="A215">
        <v>2007</v>
      </c>
      <c r="B215" t="s">
        <v>15</v>
      </c>
      <c r="C215">
        <v>447</v>
      </c>
      <c r="D215">
        <v>0.107733</v>
      </c>
      <c r="E215">
        <v>0.15</v>
      </c>
      <c r="F215">
        <v>0.483709</v>
      </c>
    </row>
    <row r="216" spans="1:6" x14ac:dyDescent="0.25">
      <c r="A216">
        <v>2007</v>
      </c>
      <c r="B216" t="s">
        <v>16</v>
      </c>
      <c r="C216">
        <v>362</v>
      </c>
      <c r="D216">
        <v>5.4944E-2</v>
      </c>
      <c r="E216">
        <v>7.0000000000000007E-2</v>
      </c>
      <c r="F216">
        <v>0.22089600000000001</v>
      </c>
    </row>
    <row r="217" spans="1:6" x14ac:dyDescent="0.25">
      <c r="A217">
        <v>2007</v>
      </c>
      <c r="B217" t="s">
        <v>17</v>
      </c>
      <c r="C217">
        <v>307</v>
      </c>
      <c r="D217">
        <v>2.0992E-2</v>
      </c>
      <c r="E217">
        <v>2.1714000000000001E-2</v>
      </c>
      <c r="F217">
        <v>6.4390500000000003E-2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5"/>
  <sheetViews>
    <sheetView workbookViewId="0">
      <selection activeCell="G2" sqref="G2"/>
    </sheetView>
  </sheetViews>
  <sheetFormatPr defaultRowHeight="15" x14ac:dyDescent="0.25"/>
  <cols>
    <col min="2" max="2" width="10.85546875" bestFit="1" customWidth="1"/>
    <col min="3" max="3" width="13.28515625" bestFit="1" customWidth="1"/>
    <col min="4" max="4" width="47.85546875" bestFit="1" customWidth="1"/>
    <col min="5" max="5" width="43" bestFit="1" customWidth="1"/>
    <col min="6" max="6" width="45" bestFit="1" customWidth="1"/>
    <col min="7" max="7" width="20.42578125" style="3" bestFit="1" customWidth="1"/>
  </cols>
  <sheetData>
    <row r="1" spans="1:7" x14ac:dyDescent="0.25">
      <c r="A1" s="1" t="s">
        <v>0</v>
      </c>
      <c r="B1" s="1" t="s">
        <v>1</v>
      </c>
      <c r="C1" s="1" t="s">
        <v>2</v>
      </c>
      <c r="D1" s="1" t="s">
        <v>3</v>
      </c>
      <c r="E1" s="1" t="s">
        <v>4</v>
      </c>
      <c r="F1" s="1" t="s">
        <v>5</v>
      </c>
      <c r="G1" s="2" t="s">
        <v>26</v>
      </c>
    </row>
    <row r="2" spans="1:7" x14ac:dyDescent="0.25">
      <c r="A2">
        <v>2024</v>
      </c>
      <c r="B2" t="s">
        <v>8</v>
      </c>
      <c r="C2">
        <v>381116</v>
      </c>
      <c r="D2">
        <v>82.43</v>
      </c>
      <c r="E2">
        <v>309.27999999999997</v>
      </c>
      <c r="F2">
        <v>753.45</v>
      </c>
      <c r="G2" s="3">
        <f>$F2/$E2</f>
        <v>2.4361420072426285</v>
      </c>
    </row>
    <row r="3" spans="1:7" x14ac:dyDescent="0.25">
      <c r="A3">
        <v>2024</v>
      </c>
      <c r="B3" t="s">
        <v>9</v>
      </c>
      <c r="C3">
        <v>383624</v>
      </c>
      <c r="D3">
        <v>81.55</v>
      </c>
      <c r="E3">
        <v>297.02</v>
      </c>
      <c r="F3">
        <v>707.27</v>
      </c>
      <c r="G3" s="3">
        <f t="shared" ref="G3:G66" si="0">$F3/$E3</f>
        <v>2.3812201198572489</v>
      </c>
    </row>
    <row r="4" spans="1:7" x14ac:dyDescent="0.25">
      <c r="A4">
        <v>2024</v>
      </c>
      <c r="B4" t="s">
        <v>10</v>
      </c>
      <c r="C4">
        <v>358621</v>
      </c>
      <c r="D4">
        <v>80.819999999999993</v>
      </c>
      <c r="E4">
        <v>215.26</v>
      </c>
      <c r="F4">
        <v>722.28</v>
      </c>
      <c r="G4" s="3">
        <f t="shared" si="0"/>
        <v>3.3553841865650842</v>
      </c>
    </row>
    <row r="5" spans="1:7" x14ac:dyDescent="0.25">
      <c r="A5">
        <v>2024</v>
      </c>
      <c r="B5" t="s">
        <v>11</v>
      </c>
      <c r="C5">
        <v>367551</v>
      </c>
      <c r="D5">
        <v>79.37</v>
      </c>
      <c r="E5">
        <v>196.49</v>
      </c>
      <c r="F5">
        <v>670.52</v>
      </c>
      <c r="G5" s="3">
        <f t="shared" si="0"/>
        <v>3.4124891852002643</v>
      </c>
    </row>
    <row r="6" spans="1:7" x14ac:dyDescent="0.25">
      <c r="A6">
        <v>2024</v>
      </c>
      <c r="B6" t="s">
        <v>12</v>
      </c>
      <c r="C6">
        <v>348065</v>
      </c>
      <c r="D6">
        <v>78.64</v>
      </c>
      <c r="E6">
        <v>214.25</v>
      </c>
      <c r="F6">
        <v>705.91</v>
      </c>
      <c r="G6" s="3">
        <f t="shared" si="0"/>
        <v>3.2947957992998833</v>
      </c>
    </row>
    <row r="7" spans="1:7" x14ac:dyDescent="0.25">
      <c r="A7">
        <v>2024</v>
      </c>
      <c r="B7" t="s">
        <v>13</v>
      </c>
      <c r="C7">
        <v>340889</v>
      </c>
      <c r="D7">
        <v>78.61</v>
      </c>
      <c r="E7">
        <v>204.17</v>
      </c>
      <c r="F7">
        <v>705.85</v>
      </c>
      <c r="G7" s="3">
        <f t="shared" si="0"/>
        <v>3.4571680462359802</v>
      </c>
    </row>
    <row r="8" spans="1:7" x14ac:dyDescent="0.25">
      <c r="A8">
        <v>2024</v>
      </c>
      <c r="B8" t="s">
        <v>14</v>
      </c>
      <c r="C8">
        <v>334046</v>
      </c>
      <c r="D8">
        <v>77.92</v>
      </c>
      <c r="E8">
        <v>201.06</v>
      </c>
      <c r="F8">
        <v>676.01</v>
      </c>
      <c r="G8" s="3">
        <f t="shared" si="0"/>
        <v>3.3622301800457572</v>
      </c>
    </row>
    <row r="9" spans="1:7" x14ac:dyDescent="0.25">
      <c r="A9">
        <v>2024</v>
      </c>
      <c r="B9" t="s">
        <v>15</v>
      </c>
      <c r="C9">
        <v>334088</v>
      </c>
      <c r="D9">
        <v>77.239999999999995</v>
      </c>
      <c r="E9">
        <v>208.13</v>
      </c>
      <c r="F9">
        <v>722.27</v>
      </c>
      <c r="G9" s="3">
        <f t="shared" si="0"/>
        <v>3.4702829962042956</v>
      </c>
    </row>
    <row r="10" spans="1:7" x14ac:dyDescent="0.25">
      <c r="A10">
        <v>2024</v>
      </c>
      <c r="B10" t="s">
        <v>16</v>
      </c>
      <c r="C10">
        <v>331614</v>
      </c>
      <c r="D10">
        <v>77.44</v>
      </c>
      <c r="E10">
        <v>203.55</v>
      </c>
      <c r="F10">
        <v>711.67</v>
      </c>
      <c r="G10" s="3">
        <f t="shared" si="0"/>
        <v>3.496290837632031</v>
      </c>
    </row>
    <row r="11" spans="1:7" x14ac:dyDescent="0.25">
      <c r="A11">
        <v>2024</v>
      </c>
      <c r="B11" t="s">
        <v>17</v>
      </c>
      <c r="C11">
        <v>320276</v>
      </c>
      <c r="D11">
        <v>77.73</v>
      </c>
      <c r="E11">
        <v>207.81</v>
      </c>
      <c r="F11">
        <v>747.73</v>
      </c>
      <c r="G11" s="3">
        <f t="shared" si="0"/>
        <v>3.5981425340455222</v>
      </c>
    </row>
    <row r="12" spans="1:7" x14ac:dyDescent="0.25">
      <c r="A12">
        <v>2024</v>
      </c>
      <c r="B12" t="s">
        <v>6</v>
      </c>
      <c r="C12">
        <v>320182</v>
      </c>
      <c r="D12">
        <v>77.33</v>
      </c>
      <c r="E12">
        <v>213.34</v>
      </c>
      <c r="F12">
        <v>790.8</v>
      </c>
      <c r="G12" s="3">
        <f t="shared" si="0"/>
        <v>3.7067591637761317</v>
      </c>
    </row>
    <row r="13" spans="1:7" x14ac:dyDescent="0.25">
      <c r="A13">
        <v>2024</v>
      </c>
      <c r="B13" t="s">
        <v>7</v>
      </c>
      <c r="C13">
        <v>321340</v>
      </c>
      <c r="D13">
        <v>76.760000000000005</v>
      </c>
      <c r="E13">
        <v>211.58</v>
      </c>
      <c r="F13">
        <v>783.98</v>
      </c>
      <c r="G13" s="3">
        <f t="shared" si="0"/>
        <v>3.7053596748274882</v>
      </c>
    </row>
    <row r="14" spans="1:7" x14ac:dyDescent="0.25">
      <c r="A14">
        <v>2023</v>
      </c>
      <c r="B14" t="s">
        <v>8</v>
      </c>
      <c r="C14">
        <v>322404</v>
      </c>
      <c r="D14">
        <v>77.260000000000005</v>
      </c>
      <c r="E14">
        <v>213.31</v>
      </c>
      <c r="F14">
        <v>788.35</v>
      </c>
      <c r="G14" s="3">
        <f t="shared" si="0"/>
        <v>3.695794852561999</v>
      </c>
    </row>
    <row r="15" spans="1:7" x14ac:dyDescent="0.25">
      <c r="A15">
        <v>2023</v>
      </c>
      <c r="B15" t="s">
        <v>9</v>
      </c>
      <c r="C15">
        <v>327928</v>
      </c>
      <c r="D15">
        <v>77.12</v>
      </c>
      <c r="E15">
        <v>201.31</v>
      </c>
      <c r="F15">
        <v>707.55</v>
      </c>
      <c r="G15" s="3">
        <f t="shared" si="0"/>
        <v>3.5147285281406782</v>
      </c>
    </row>
    <row r="16" spans="1:7" x14ac:dyDescent="0.25">
      <c r="A16">
        <v>2023</v>
      </c>
      <c r="B16" t="s">
        <v>10</v>
      </c>
      <c r="C16">
        <v>333291</v>
      </c>
      <c r="D16">
        <v>75.959999999999994</v>
      </c>
      <c r="E16">
        <v>210.62</v>
      </c>
      <c r="F16">
        <v>703.28</v>
      </c>
      <c r="G16" s="3">
        <f t="shared" si="0"/>
        <v>3.3390941031241095</v>
      </c>
    </row>
    <row r="17" spans="1:7" x14ac:dyDescent="0.25">
      <c r="A17">
        <v>2023</v>
      </c>
      <c r="B17" t="s">
        <v>11</v>
      </c>
      <c r="C17">
        <v>336033</v>
      </c>
      <c r="D17">
        <v>77.069999999999993</v>
      </c>
      <c r="E17">
        <v>201.58</v>
      </c>
      <c r="F17">
        <v>660.84</v>
      </c>
      <c r="G17" s="3">
        <f t="shared" si="0"/>
        <v>3.2783014187915467</v>
      </c>
    </row>
    <row r="18" spans="1:7" x14ac:dyDescent="0.25">
      <c r="A18">
        <v>2023</v>
      </c>
      <c r="B18" t="s">
        <v>12</v>
      </c>
      <c r="C18">
        <v>333428</v>
      </c>
      <c r="D18">
        <v>77.55</v>
      </c>
      <c r="E18">
        <v>208.61</v>
      </c>
      <c r="F18">
        <v>666.63</v>
      </c>
      <c r="G18" s="3">
        <f t="shared" si="0"/>
        <v>3.1955802694022335</v>
      </c>
    </row>
    <row r="19" spans="1:7" x14ac:dyDescent="0.25">
      <c r="A19">
        <v>2023</v>
      </c>
      <c r="B19" t="s">
        <v>13</v>
      </c>
      <c r="C19">
        <v>330912</v>
      </c>
      <c r="D19">
        <v>77.209999999999994</v>
      </c>
      <c r="E19">
        <v>202.85</v>
      </c>
      <c r="F19">
        <v>684.64</v>
      </c>
      <c r="G19" s="3">
        <f t="shared" si="0"/>
        <v>3.375104757209761</v>
      </c>
    </row>
    <row r="20" spans="1:7" x14ac:dyDescent="0.25">
      <c r="A20">
        <v>2023</v>
      </c>
      <c r="B20" t="s">
        <v>14</v>
      </c>
      <c r="C20">
        <v>328543</v>
      </c>
      <c r="D20">
        <v>76.989999999999995</v>
      </c>
      <c r="E20">
        <v>197.42</v>
      </c>
      <c r="F20">
        <v>643.76</v>
      </c>
      <c r="G20" s="3">
        <f t="shared" si="0"/>
        <v>3.2608651605713708</v>
      </c>
    </row>
    <row r="21" spans="1:7" x14ac:dyDescent="0.25">
      <c r="A21">
        <v>2023</v>
      </c>
      <c r="B21" t="s">
        <v>15</v>
      </c>
      <c r="C21">
        <v>334726</v>
      </c>
      <c r="D21">
        <v>77.34</v>
      </c>
      <c r="E21">
        <v>205.88</v>
      </c>
      <c r="F21">
        <v>670.44</v>
      </c>
      <c r="G21" s="3">
        <f t="shared" si="0"/>
        <v>3.2564600738294156</v>
      </c>
    </row>
    <row r="22" spans="1:7" x14ac:dyDescent="0.25">
      <c r="A22">
        <v>2023</v>
      </c>
      <c r="B22" t="s">
        <v>16</v>
      </c>
      <c r="C22">
        <v>329968</v>
      </c>
      <c r="D22">
        <v>75.959999999999994</v>
      </c>
      <c r="E22">
        <v>194.95</v>
      </c>
      <c r="F22">
        <v>615.25</v>
      </c>
      <c r="G22" s="3">
        <f t="shared" si="0"/>
        <v>3.1559374198512442</v>
      </c>
    </row>
    <row r="23" spans="1:7" x14ac:dyDescent="0.25">
      <c r="A23">
        <v>2023</v>
      </c>
      <c r="B23" t="s">
        <v>17</v>
      </c>
      <c r="C23">
        <v>321149</v>
      </c>
      <c r="D23">
        <v>73.72</v>
      </c>
      <c r="E23">
        <v>204.83</v>
      </c>
      <c r="F23">
        <v>645.79999999999995</v>
      </c>
      <c r="G23" s="3">
        <f t="shared" si="0"/>
        <v>3.1528584679978513</v>
      </c>
    </row>
    <row r="24" spans="1:7" x14ac:dyDescent="0.25">
      <c r="A24">
        <v>2023</v>
      </c>
      <c r="B24" t="s">
        <v>6</v>
      </c>
      <c r="C24">
        <v>323613</v>
      </c>
      <c r="D24">
        <v>74.040000000000006</v>
      </c>
      <c r="E24">
        <v>184.82</v>
      </c>
      <c r="F24">
        <v>578.09</v>
      </c>
      <c r="G24" s="3">
        <f t="shared" si="0"/>
        <v>3.127854128341089</v>
      </c>
    </row>
    <row r="25" spans="1:7" x14ac:dyDescent="0.25">
      <c r="A25">
        <v>2023</v>
      </c>
      <c r="B25" t="s">
        <v>7</v>
      </c>
      <c r="C25">
        <v>319079</v>
      </c>
      <c r="D25">
        <v>74.41</v>
      </c>
      <c r="E25">
        <v>198.31</v>
      </c>
      <c r="F25">
        <v>589.29999999999995</v>
      </c>
      <c r="G25" s="3">
        <f t="shared" si="0"/>
        <v>2.9716101053905497</v>
      </c>
    </row>
    <row r="26" spans="1:7" x14ac:dyDescent="0.25">
      <c r="A26">
        <v>2022</v>
      </c>
      <c r="B26" t="s">
        <v>8</v>
      </c>
      <c r="C26">
        <v>317983</v>
      </c>
      <c r="D26">
        <v>73.12</v>
      </c>
      <c r="E26">
        <v>207.01</v>
      </c>
      <c r="F26">
        <v>708.06</v>
      </c>
      <c r="G26" s="3">
        <f t="shared" si="0"/>
        <v>3.4204144727307857</v>
      </c>
    </row>
    <row r="27" spans="1:7" x14ac:dyDescent="0.25">
      <c r="A27">
        <v>2022</v>
      </c>
      <c r="B27" t="s">
        <v>9</v>
      </c>
      <c r="C27">
        <v>315240</v>
      </c>
      <c r="D27">
        <v>73.22</v>
      </c>
      <c r="E27">
        <v>190.46</v>
      </c>
      <c r="F27">
        <v>639.84</v>
      </c>
      <c r="G27" s="3">
        <f t="shared" si="0"/>
        <v>3.359445552871994</v>
      </c>
    </row>
    <row r="28" spans="1:7" x14ac:dyDescent="0.25">
      <c r="A28">
        <v>2022</v>
      </c>
      <c r="B28" t="s">
        <v>10</v>
      </c>
      <c r="C28">
        <v>311957</v>
      </c>
      <c r="D28">
        <v>73.22</v>
      </c>
      <c r="E28">
        <v>196.93</v>
      </c>
      <c r="F28">
        <v>646.5</v>
      </c>
      <c r="G28" s="3">
        <f t="shared" si="0"/>
        <v>3.2828923983141216</v>
      </c>
    </row>
    <row r="29" spans="1:7" x14ac:dyDescent="0.25">
      <c r="A29">
        <v>2022</v>
      </c>
      <c r="B29" t="s">
        <v>11</v>
      </c>
      <c r="C29">
        <v>308799</v>
      </c>
      <c r="D29">
        <v>71.67</v>
      </c>
      <c r="E29">
        <v>189.7</v>
      </c>
      <c r="F29">
        <v>674.47</v>
      </c>
      <c r="G29" s="3">
        <f t="shared" si="0"/>
        <v>3.5554559831312602</v>
      </c>
    </row>
    <row r="30" spans="1:7" x14ac:dyDescent="0.25">
      <c r="A30">
        <v>2022</v>
      </c>
      <c r="B30" t="s">
        <v>12</v>
      </c>
      <c r="C30">
        <v>310450</v>
      </c>
      <c r="D30">
        <v>70.06</v>
      </c>
      <c r="E30">
        <v>184.81</v>
      </c>
      <c r="F30">
        <v>677.36</v>
      </c>
      <c r="G30" s="3">
        <f t="shared" si="0"/>
        <v>3.6651696336778312</v>
      </c>
    </row>
    <row r="31" spans="1:7" x14ac:dyDescent="0.25">
      <c r="A31">
        <v>2022</v>
      </c>
      <c r="B31" t="s">
        <v>13</v>
      </c>
      <c r="C31">
        <v>309856</v>
      </c>
      <c r="D31">
        <v>71.58</v>
      </c>
      <c r="E31">
        <v>194.77</v>
      </c>
      <c r="F31">
        <v>722.52</v>
      </c>
      <c r="G31" s="3">
        <f t="shared" si="0"/>
        <v>3.7096062021871949</v>
      </c>
    </row>
    <row r="32" spans="1:7" x14ac:dyDescent="0.25">
      <c r="A32">
        <v>2022</v>
      </c>
      <c r="B32" t="s">
        <v>14</v>
      </c>
      <c r="C32">
        <v>304693</v>
      </c>
      <c r="D32">
        <v>70.33</v>
      </c>
      <c r="E32">
        <v>186.2</v>
      </c>
      <c r="F32">
        <v>665.09</v>
      </c>
      <c r="G32" s="3">
        <f t="shared" si="0"/>
        <v>3.5719119226638028</v>
      </c>
    </row>
    <row r="33" spans="1:7" x14ac:dyDescent="0.25">
      <c r="A33">
        <v>2022</v>
      </c>
      <c r="B33" t="s">
        <v>15</v>
      </c>
      <c r="C33">
        <v>305830</v>
      </c>
      <c r="D33">
        <v>70.03</v>
      </c>
      <c r="E33">
        <v>192.95</v>
      </c>
      <c r="F33">
        <v>692.62</v>
      </c>
      <c r="G33" s="3">
        <f t="shared" si="0"/>
        <v>3.5896346203679714</v>
      </c>
    </row>
    <row r="34" spans="1:7" x14ac:dyDescent="0.25">
      <c r="A34">
        <v>2022</v>
      </c>
      <c r="B34" t="s">
        <v>16</v>
      </c>
      <c r="C34">
        <v>295237</v>
      </c>
      <c r="D34">
        <v>68.72</v>
      </c>
      <c r="E34">
        <v>188.24</v>
      </c>
      <c r="F34">
        <v>663.53</v>
      </c>
      <c r="G34" s="3">
        <f t="shared" si="0"/>
        <v>3.5249150021249465</v>
      </c>
    </row>
    <row r="35" spans="1:7" x14ac:dyDescent="0.25">
      <c r="A35">
        <v>2022</v>
      </c>
      <c r="B35" t="s">
        <v>17</v>
      </c>
      <c r="C35">
        <v>302837</v>
      </c>
      <c r="D35">
        <v>68.62</v>
      </c>
      <c r="E35">
        <v>195.82</v>
      </c>
      <c r="F35">
        <v>664.31</v>
      </c>
      <c r="G35" s="3">
        <f t="shared" si="0"/>
        <v>3.3924522520682259</v>
      </c>
    </row>
    <row r="36" spans="1:7" x14ac:dyDescent="0.25">
      <c r="A36">
        <v>2022</v>
      </c>
      <c r="B36" t="s">
        <v>6</v>
      </c>
      <c r="C36">
        <v>301108</v>
      </c>
      <c r="D36">
        <v>67.94</v>
      </c>
      <c r="E36">
        <v>171.39</v>
      </c>
      <c r="F36">
        <v>568.71</v>
      </c>
      <c r="G36" s="3">
        <f t="shared" si="0"/>
        <v>3.3182215998599691</v>
      </c>
    </row>
    <row r="37" spans="1:7" x14ac:dyDescent="0.25">
      <c r="A37">
        <v>2022</v>
      </c>
      <c r="B37" t="s">
        <v>7</v>
      </c>
      <c r="C37">
        <v>299860</v>
      </c>
      <c r="D37">
        <v>68.28</v>
      </c>
      <c r="E37">
        <v>181.85</v>
      </c>
      <c r="F37">
        <v>585.82000000000005</v>
      </c>
      <c r="G37" s="3">
        <f t="shared" si="0"/>
        <v>3.2214462469067917</v>
      </c>
    </row>
    <row r="38" spans="1:7" x14ac:dyDescent="0.25">
      <c r="A38">
        <v>2021</v>
      </c>
      <c r="B38" t="s">
        <v>8</v>
      </c>
      <c r="C38">
        <v>298272</v>
      </c>
      <c r="D38">
        <v>68.03</v>
      </c>
      <c r="E38">
        <v>189.8</v>
      </c>
      <c r="F38">
        <v>622.14</v>
      </c>
      <c r="G38" s="3">
        <f t="shared" si="0"/>
        <v>3.2778714436248682</v>
      </c>
    </row>
    <row r="39" spans="1:7" x14ac:dyDescent="0.25">
      <c r="A39">
        <v>2021</v>
      </c>
      <c r="B39" t="s">
        <v>9</v>
      </c>
      <c r="C39">
        <v>299053</v>
      </c>
      <c r="D39">
        <v>67.150000000000006</v>
      </c>
      <c r="E39">
        <v>185.98</v>
      </c>
      <c r="F39">
        <v>600.97</v>
      </c>
      <c r="G39" s="3">
        <f t="shared" si="0"/>
        <v>3.2313689644047749</v>
      </c>
    </row>
    <row r="40" spans="1:7" x14ac:dyDescent="0.25">
      <c r="A40">
        <v>2021</v>
      </c>
      <c r="B40" t="s">
        <v>10</v>
      </c>
      <c r="C40">
        <v>295105</v>
      </c>
      <c r="D40">
        <v>66.88</v>
      </c>
      <c r="E40">
        <v>190.06</v>
      </c>
      <c r="F40">
        <v>618.14</v>
      </c>
      <c r="G40" s="3">
        <f t="shared" si="0"/>
        <v>3.2523413658844573</v>
      </c>
    </row>
    <row r="41" spans="1:7" x14ac:dyDescent="0.25">
      <c r="A41">
        <v>2021</v>
      </c>
      <c r="B41" t="s">
        <v>11</v>
      </c>
      <c r="C41">
        <v>305831</v>
      </c>
      <c r="D41">
        <v>67.7</v>
      </c>
      <c r="E41">
        <v>180.85</v>
      </c>
      <c r="F41">
        <v>585.38</v>
      </c>
      <c r="G41" s="3">
        <f t="shared" si="0"/>
        <v>3.236826098977053</v>
      </c>
    </row>
    <row r="42" spans="1:7" x14ac:dyDescent="0.25">
      <c r="A42">
        <v>2021</v>
      </c>
      <c r="B42" t="s">
        <v>12</v>
      </c>
      <c r="C42">
        <v>304822</v>
      </c>
      <c r="D42">
        <v>68.09</v>
      </c>
      <c r="E42">
        <v>184.51</v>
      </c>
      <c r="F42">
        <v>586.52</v>
      </c>
      <c r="G42" s="3">
        <f t="shared" si="0"/>
        <v>3.1787978971329469</v>
      </c>
    </row>
    <row r="43" spans="1:7" x14ac:dyDescent="0.25">
      <c r="A43">
        <v>2021</v>
      </c>
      <c r="B43" t="s">
        <v>13</v>
      </c>
      <c r="C43">
        <v>303718</v>
      </c>
      <c r="D43">
        <v>68.540000000000006</v>
      </c>
      <c r="E43">
        <v>184</v>
      </c>
      <c r="F43">
        <v>587.98</v>
      </c>
      <c r="G43" s="3">
        <f t="shared" si="0"/>
        <v>3.1955434782608698</v>
      </c>
    </row>
    <row r="44" spans="1:7" x14ac:dyDescent="0.25">
      <c r="A44">
        <v>2021</v>
      </c>
      <c r="B44" t="s">
        <v>14</v>
      </c>
      <c r="C44">
        <v>301457</v>
      </c>
      <c r="D44">
        <v>67.78</v>
      </c>
      <c r="E44">
        <v>175.83</v>
      </c>
      <c r="F44">
        <v>532.63</v>
      </c>
      <c r="G44" s="3">
        <f t="shared" si="0"/>
        <v>3.0292327816641071</v>
      </c>
    </row>
    <row r="45" spans="1:7" x14ac:dyDescent="0.25">
      <c r="A45">
        <v>2021</v>
      </c>
      <c r="B45" t="s">
        <v>15</v>
      </c>
      <c r="C45">
        <v>298883</v>
      </c>
      <c r="D45">
        <v>67.77</v>
      </c>
      <c r="E45">
        <v>180.76</v>
      </c>
      <c r="F45">
        <v>536.69000000000005</v>
      </c>
      <c r="G45" s="3">
        <f t="shared" si="0"/>
        <v>2.9690750165965927</v>
      </c>
    </row>
    <row r="46" spans="1:7" x14ac:dyDescent="0.25">
      <c r="A46">
        <v>2021</v>
      </c>
      <c r="B46" t="s">
        <v>16</v>
      </c>
      <c r="C46">
        <v>294706</v>
      </c>
      <c r="D46">
        <v>67.11</v>
      </c>
      <c r="E46">
        <v>173.35</v>
      </c>
      <c r="F46">
        <v>502.22</v>
      </c>
      <c r="G46" s="3">
        <f t="shared" si="0"/>
        <v>2.8971445053360259</v>
      </c>
    </row>
    <row r="47" spans="1:7" x14ac:dyDescent="0.25">
      <c r="A47">
        <v>2021</v>
      </c>
      <c r="B47" t="s">
        <v>17</v>
      </c>
      <c r="C47">
        <v>293403</v>
      </c>
      <c r="D47">
        <v>65.930000000000007</v>
      </c>
      <c r="E47">
        <v>182.29</v>
      </c>
      <c r="F47">
        <v>537.75</v>
      </c>
      <c r="G47" s="3">
        <f t="shared" si="0"/>
        <v>2.9499698282955733</v>
      </c>
    </row>
    <row r="48" spans="1:7" x14ac:dyDescent="0.25">
      <c r="A48">
        <v>2021</v>
      </c>
      <c r="B48" t="s">
        <v>6</v>
      </c>
      <c r="C48">
        <v>294111</v>
      </c>
      <c r="D48">
        <v>67.16</v>
      </c>
      <c r="E48">
        <v>164.2</v>
      </c>
      <c r="F48">
        <v>567.99</v>
      </c>
      <c r="G48" s="3">
        <f t="shared" si="0"/>
        <v>3.4591352009744218</v>
      </c>
    </row>
    <row r="49" spans="1:7" x14ac:dyDescent="0.25">
      <c r="A49">
        <v>2021</v>
      </c>
      <c r="B49" t="s">
        <v>7</v>
      </c>
      <c r="C49">
        <v>287410</v>
      </c>
      <c r="D49">
        <v>66.59</v>
      </c>
      <c r="E49">
        <v>173.91</v>
      </c>
      <c r="F49">
        <v>590.36</v>
      </c>
      <c r="G49" s="3">
        <f t="shared" si="0"/>
        <v>3.3946294060146056</v>
      </c>
    </row>
    <row r="50" spans="1:7" x14ac:dyDescent="0.25">
      <c r="A50">
        <v>2020</v>
      </c>
      <c r="B50" t="s">
        <v>8</v>
      </c>
      <c r="C50">
        <v>282929</v>
      </c>
      <c r="D50">
        <v>66.010000000000005</v>
      </c>
      <c r="E50">
        <v>181.37</v>
      </c>
      <c r="F50">
        <v>605.69000000000005</v>
      </c>
      <c r="G50" s="3">
        <f t="shared" si="0"/>
        <v>3.3395269338920439</v>
      </c>
    </row>
    <row r="51" spans="1:7" x14ac:dyDescent="0.25">
      <c r="A51">
        <v>2020</v>
      </c>
      <c r="B51" t="s">
        <v>9</v>
      </c>
      <c r="C51">
        <v>275960</v>
      </c>
      <c r="D51">
        <v>65.766199999999998</v>
      </c>
      <c r="E51">
        <v>170.02799999999999</v>
      </c>
      <c r="F51">
        <v>526.80600000000004</v>
      </c>
      <c r="G51" s="3">
        <f t="shared" si="0"/>
        <v>3.0983485073046797</v>
      </c>
    </row>
    <row r="52" spans="1:7" x14ac:dyDescent="0.25">
      <c r="A52">
        <v>2020</v>
      </c>
      <c r="B52" t="s">
        <v>10</v>
      </c>
      <c r="C52">
        <v>273531</v>
      </c>
      <c r="D52">
        <v>65.254999999999995</v>
      </c>
      <c r="E52">
        <v>174.10599999999999</v>
      </c>
      <c r="F52">
        <v>528.904</v>
      </c>
      <c r="G52" s="3">
        <f t="shared" si="0"/>
        <v>3.037827530355071</v>
      </c>
    </row>
    <row r="53" spans="1:7" x14ac:dyDescent="0.25">
      <c r="A53">
        <v>2020</v>
      </c>
      <c r="B53" t="s">
        <v>11</v>
      </c>
      <c r="C53">
        <v>263200</v>
      </c>
      <c r="D53">
        <v>64.0304</v>
      </c>
      <c r="E53">
        <v>163.34200000000001</v>
      </c>
      <c r="F53">
        <v>483.21499999999997</v>
      </c>
      <c r="G53" s="3">
        <f t="shared" si="0"/>
        <v>2.9583022125356608</v>
      </c>
    </row>
    <row r="54" spans="1:7" x14ac:dyDescent="0.25">
      <c r="A54">
        <v>2020</v>
      </c>
      <c r="B54" t="s">
        <v>12</v>
      </c>
      <c r="C54">
        <v>252703</v>
      </c>
      <c r="D54">
        <v>62.7834</v>
      </c>
      <c r="E54">
        <v>163.20699999999999</v>
      </c>
      <c r="F54">
        <v>473.52199999999999</v>
      </c>
      <c r="G54" s="3">
        <f t="shared" si="0"/>
        <v>2.9013583976177495</v>
      </c>
    </row>
    <row r="55" spans="1:7" x14ac:dyDescent="0.25">
      <c r="A55">
        <v>2020</v>
      </c>
      <c r="B55" t="s">
        <v>13</v>
      </c>
      <c r="C55">
        <v>234747</v>
      </c>
      <c r="D55">
        <v>62.065100000000001</v>
      </c>
      <c r="E55">
        <v>157.755</v>
      </c>
      <c r="F55">
        <v>450.98099999999999</v>
      </c>
      <c r="G55" s="3">
        <f t="shared" si="0"/>
        <v>2.8587429875439763</v>
      </c>
    </row>
    <row r="56" spans="1:7" x14ac:dyDescent="0.25">
      <c r="A56">
        <v>2020</v>
      </c>
      <c r="B56" t="s">
        <v>14</v>
      </c>
      <c r="C56">
        <v>237637</v>
      </c>
      <c r="D56">
        <v>61.726100000000002</v>
      </c>
      <c r="E56">
        <v>143.13999999999999</v>
      </c>
      <c r="F56">
        <v>392.17200000000003</v>
      </c>
      <c r="G56" s="3">
        <f t="shared" si="0"/>
        <v>2.7397792371105214</v>
      </c>
    </row>
    <row r="57" spans="1:7" x14ac:dyDescent="0.25">
      <c r="A57">
        <v>2020</v>
      </c>
      <c r="B57" t="s">
        <v>15</v>
      </c>
      <c r="C57">
        <v>243118</v>
      </c>
      <c r="D57">
        <v>60.243200000000002</v>
      </c>
      <c r="E57">
        <v>135.93199999999999</v>
      </c>
      <c r="F57">
        <v>357.37</v>
      </c>
      <c r="G57" s="3">
        <f t="shared" si="0"/>
        <v>2.6290351057881884</v>
      </c>
    </row>
    <row r="58" spans="1:7" x14ac:dyDescent="0.25">
      <c r="A58">
        <v>2020</v>
      </c>
      <c r="B58" t="s">
        <v>16</v>
      </c>
      <c r="C58">
        <v>242275</v>
      </c>
      <c r="D58">
        <v>59.428199999999997</v>
      </c>
      <c r="E58">
        <v>124.994</v>
      </c>
      <c r="F58">
        <v>307.99099999999999</v>
      </c>
      <c r="G58" s="3">
        <f t="shared" si="0"/>
        <v>2.4640462742211624</v>
      </c>
    </row>
    <row r="59" spans="1:7" x14ac:dyDescent="0.25">
      <c r="A59">
        <v>2020</v>
      </c>
      <c r="B59" t="s">
        <v>17</v>
      </c>
      <c r="C59">
        <v>240261</v>
      </c>
      <c r="D59">
        <v>58.713099999999997</v>
      </c>
      <c r="E59">
        <v>150.68700000000001</v>
      </c>
      <c r="F59">
        <v>364.51100000000002</v>
      </c>
      <c r="G59" s="3">
        <f t="shared" si="0"/>
        <v>2.4189943392595246</v>
      </c>
    </row>
    <row r="60" spans="1:7" x14ac:dyDescent="0.25">
      <c r="A60">
        <v>2020</v>
      </c>
      <c r="B60" t="s">
        <v>6</v>
      </c>
      <c r="C60">
        <v>235543</v>
      </c>
      <c r="D60">
        <v>58.666499999999999</v>
      </c>
      <c r="E60">
        <v>148.53</v>
      </c>
      <c r="F60">
        <v>350.48099999999999</v>
      </c>
      <c r="G60" s="3">
        <f t="shared" si="0"/>
        <v>2.3596647141991518</v>
      </c>
    </row>
    <row r="61" spans="1:7" x14ac:dyDescent="0.25">
      <c r="A61">
        <v>2020</v>
      </c>
      <c r="B61" t="s">
        <v>7</v>
      </c>
      <c r="C61">
        <v>231292</v>
      </c>
      <c r="D61">
        <v>59.167200000000001</v>
      </c>
      <c r="E61">
        <v>150.20400000000001</v>
      </c>
      <c r="F61">
        <v>371.9</v>
      </c>
      <c r="G61" s="3">
        <f t="shared" si="0"/>
        <v>2.4759660195467497</v>
      </c>
    </row>
    <row r="62" spans="1:7" x14ac:dyDescent="0.25">
      <c r="A62">
        <v>2019</v>
      </c>
      <c r="B62" t="s">
        <v>8</v>
      </c>
      <c r="C62">
        <v>224108</v>
      </c>
      <c r="D62">
        <v>58.3613</v>
      </c>
      <c r="E62">
        <v>154.99</v>
      </c>
      <c r="F62">
        <v>382.93</v>
      </c>
      <c r="G62" s="3">
        <f t="shared" si="0"/>
        <v>2.470675527453384</v>
      </c>
    </row>
    <row r="63" spans="1:7" x14ac:dyDescent="0.25">
      <c r="A63">
        <v>2019</v>
      </c>
      <c r="B63" t="s">
        <v>9</v>
      </c>
      <c r="C63">
        <v>222211</v>
      </c>
      <c r="D63">
        <v>58.039000000000001</v>
      </c>
      <c r="E63">
        <v>153.05600000000001</v>
      </c>
      <c r="F63">
        <v>359.26100000000002</v>
      </c>
      <c r="G63" s="3">
        <f t="shared" si="0"/>
        <v>2.3472519862011292</v>
      </c>
    </row>
    <row r="64" spans="1:7" x14ac:dyDescent="0.25">
      <c r="A64">
        <v>2019</v>
      </c>
      <c r="B64" t="s">
        <v>10</v>
      </c>
      <c r="C64">
        <v>223176</v>
      </c>
      <c r="D64">
        <v>56.292999999999999</v>
      </c>
      <c r="E64">
        <v>156.11000000000001</v>
      </c>
      <c r="F64">
        <v>366.90100000000001</v>
      </c>
      <c r="G64" s="3">
        <f t="shared" si="0"/>
        <v>2.3502722439305614</v>
      </c>
    </row>
    <row r="65" spans="1:7" x14ac:dyDescent="0.25">
      <c r="A65">
        <v>2019</v>
      </c>
      <c r="B65" t="s">
        <v>11</v>
      </c>
      <c r="C65">
        <v>224959</v>
      </c>
      <c r="D65">
        <v>55.700400000000002</v>
      </c>
      <c r="E65">
        <v>151.22399999999999</v>
      </c>
      <c r="F65">
        <v>365.90800000000002</v>
      </c>
      <c r="G65" s="3">
        <f t="shared" si="0"/>
        <v>2.4196423848066448</v>
      </c>
    </row>
    <row r="66" spans="1:7" x14ac:dyDescent="0.25">
      <c r="A66">
        <v>2019</v>
      </c>
      <c r="B66" t="s">
        <v>12</v>
      </c>
      <c r="C66">
        <v>222479</v>
      </c>
      <c r="D66">
        <v>54.775100000000002</v>
      </c>
      <c r="E66">
        <v>151.828</v>
      </c>
      <c r="F66">
        <v>368.50400000000002</v>
      </c>
      <c r="G66" s="3">
        <f t="shared" si="0"/>
        <v>2.4271148931685858</v>
      </c>
    </row>
    <row r="67" spans="1:7" x14ac:dyDescent="0.25">
      <c r="A67">
        <v>2019</v>
      </c>
      <c r="B67" t="s">
        <v>13</v>
      </c>
      <c r="C67">
        <v>222087</v>
      </c>
      <c r="D67">
        <v>53.887</v>
      </c>
      <c r="E67">
        <v>152.97900000000001</v>
      </c>
      <c r="F67">
        <v>366.38600000000002</v>
      </c>
      <c r="G67" s="3">
        <f t="shared" ref="G67:G130" si="1">$F67/$E67</f>
        <v>2.3950084652141799</v>
      </c>
    </row>
    <row r="68" spans="1:7" x14ac:dyDescent="0.25">
      <c r="A68">
        <v>2019</v>
      </c>
      <c r="B68" t="s">
        <v>14</v>
      </c>
      <c r="C68">
        <v>222484</v>
      </c>
      <c r="D68">
        <v>46.8005</v>
      </c>
      <c r="E68">
        <v>149.727</v>
      </c>
      <c r="F68">
        <v>346.84699999999998</v>
      </c>
      <c r="G68" s="3">
        <f t="shared" si="1"/>
        <v>2.3165294168720401</v>
      </c>
    </row>
    <row r="69" spans="1:7" x14ac:dyDescent="0.25">
      <c r="A69">
        <v>2019</v>
      </c>
      <c r="B69" t="s">
        <v>15</v>
      </c>
      <c r="C69">
        <v>224825</v>
      </c>
      <c r="D69">
        <v>52.195799999999998</v>
      </c>
      <c r="E69">
        <v>153.25700000000001</v>
      </c>
      <c r="F69">
        <v>364.25400000000002</v>
      </c>
      <c r="G69" s="3">
        <f t="shared" si="1"/>
        <v>2.3767527747509085</v>
      </c>
    </row>
    <row r="70" spans="1:7" x14ac:dyDescent="0.25">
      <c r="A70">
        <v>2019</v>
      </c>
      <c r="B70" t="s">
        <v>16</v>
      </c>
      <c r="C70">
        <v>230220</v>
      </c>
      <c r="D70">
        <v>52.047800000000002</v>
      </c>
      <c r="E70">
        <v>155.79599999999999</v>
      </c>
      <c r="F70">
        <v>360.21600000000001</v>
      </c>
      <c r="G70" s="3">
        <f t="shared" si="1"/>
        <v>2.3121004390356621</v>
      </c>
    </row>
    <row r="71" spans="1:7" x14ac:dyDescent="0.25">
      <c r="A71">
        <v>2019</v>
      </c>
      <c r="B71" t="s">
        <v>17</v>
      </c>
      <c r="C71">
        <v>226957</v>
      </c>
      <c r="D71">
        <v>50.36</v>
      </c>
      <c r="E71">
        <v>161.38</v>
      </c>
      <c r="F71">
        <v>368.39</v>
      </c>
      <c r="G71" s="3">
        <f t="shared" si="1"/>
        <v>2.2827487916718305</v>
      </c>
    </row>
    <row r="72" spans="1:7" x14ac:dyDescent="0.25">
      <c r="A72">
        <v>2019</v>
      </c>
      <c r="B72" t="s">
        <v>6</v>
      </c>
      <c r="C72">
        <v>212252</v>
      </c>
      <c r="D72">
        <v>50.04</v>
      </c>
      <c r="E72">
        <v>144.49</v>
      </c>
      <c r="F72">
        <v>328.15</v>
      </c>
      <c r="G72" s="3">
        <f t="shared" si="1"/>
        <v>2.2710914250121115</v>
      </c>
    </row>
    <row r="73" spans="1:7" x14ac:dyDescent="0.25">
      <c r="A73">
        <v>2019</v>
      </c>
      <c r="B73" t="s">
        <v>7</v>
      </c>
      <c r="C73">
        <v>201336</v>
      </c>
      <c r="D73">
        <v>40.295299999999997</v>
      </c>
      <c r="E73">
        <v>154.24299999999999</v>
      </c>
      <c r="F73">
        <v>368.017</v>
      </c>
      <c r="G73" s="3">
        <f t="shared" si="1"/>
        <v>2.3859559266871107</v>
      </c>
    </row>
    <row r="74" spans="1:7" x14ac:dyDescent="0.25">
      <c r="A74">
        <v>2018</v>
      </c>
      <c r="B74" t="s">
        <v>8</v>
      </c>
      <c r="C74">
        <v>205745</v>
      </c>
      <c r="D74">
        <v>47.694299999999998</v>
      </c>
      <c r="E74">
        <v>155.774</v>
      </c>
      <c r="F74">
        <v>367.76600000000002</v>
      </c>
      <c r="G74" s="3">
        <f t="shared" si="1"/>
        <v>2.3608946293990014</v>
      </c>
    </row>
    <row r="75" spans="1:7" x14ac:dyDescent="0.25">
      <c r="A75">
        <v>2018</v>
      </c>
      <c r="B75" t="s">
        <v>9</v>
      </c>
      <c r="C75">
        <v>206312</v>
      </c>
      <c r="D75">
        <v>46.233400000000003</v>
      </c>
      <c r="E75">
        <v>153.15</v>
      </c>
      <c r="F75">
        <v>343.86599999999999</v>
      </c>
      <c r="G75" s="3">
        <f t="shared" si="1"/>
        <v>2.2452889324191965</v>
      </c>
    </row>
    <row r="76" spans="1:7" x14ac:dyDescent="0.25">
      <c r="A76">
        <v>2018</v>
      </c>
      <c r="B76" t="s">
        <v>10</v>
      </c>
      <c r="C76">
        <v>211961</v>
      </c>
      <c r="D76">
        <v>45.437100000000001</v>
      </c>
      <c r="E76">
        <v>155.16</v>
      </c>
      <c r="F76">
        <v>343.22500000000002</v>
      </c>
      <c r="G76" s="3">
        <f t="shared" si="1"/>
        <v>2.2120714101572574</v>
      </c>
    </row>
    <row r="77" spans="1:7" x14ac:dyDescent="0.25">
      <c r="A77">
        <v>2018</v>
      </c>
      <c r="B77" t="s">
        <v>11</v>
      </c>
      <c r="C77">
        <v>203359</v>
      </c>
      <c r="D77">
        <v>44.272300000000001</v>
      </c>
      <c r="E77">
        <v>145.988</v>
      </c>
      <c r="F77">
        <v>327.66300000000001</v>
      </c>
      <c r="G77" s="3">
        <f t="shared" si="1"/>
        <v>2.2444515987615423</v>
      </c>
    </row>
    <row r="78" spans="1:7" x14ac:dyDescent="0.25">
      <c r="A78">
        <v>2018</v>
      </c>
      <c r="B78" t="s">
        <v>12</v>
      </c>
      <c r="C78">
        <v>202627</v>
      </c>
      <c r="D78">
        <v>43.558799999999998</v>
      </c>
      <c r="E78">
        <v>149.517</v>
      </c>
      <c r="F78">
        <v>348.91199999999998</v>
      </c>
      <c r="G78" s="3">
        <f t="shared" si="1"/>
        <v>2.3335941732378256</v>
      </c>
    </row>
    <row r="79" spans="1:7" x14ac:dyDescent="0.25">
      <c r="A79">
        <v>2018</v>
      </c>
      <c r="B79" t="s">
        <v>13</v>
      </c>
      <c r="C79">
        <v>200227</v>
      </c>
      <c r="D79">
        <v>42.613</v>
      </c>
      <c r="E79">
        <v>143.08699999999999</v>
      </c>
      <c r="F79">
        <v>332.35199999999998</v>
      </c>
      <c r="G79" s="3">
        <f t="shared" si="1"/>
        <v>2.3227267326871064</v>
      </c>
    </row>
    <row r="80" spans="1:7" x14ac:dyDescent="0.25">
      <c r="A80">
        <v>2018</v>
      </c>
      <c r="B80" t="s">
        <v>14</v>
      </c>
      <c r="C80">
        <v>197286</v>
      </c>
      <c r="D80">
        <v>42.581000000000003</v>
      </c>
      <c r="E80">
        <v>137.41200000000001</v>
      </c>
      <c r="F80">
        <v>317.67099999999999</v>
      </c>
      <c r="G80" s="3">
        <f t="shared" si="1"/>
        <v>2.3118141064826943</v>
      </c>
    </row>
    <row r="81" spans="1:7" x14ac:dyDescent="0.25">
      <c r="A81">
        <v>2018</v>
      </c>
      <c r="B81" t="s">
        <v>15</v>
      </c>
      <c r="C81">
        <v>202387</v>
      </c>
      <c r="D81">
        <v>41.728999999999999</v>
      </c>
      <c r="E81">
        <v>140.95400000000001</v>
      </c>
      <c r="F81">
        <v>328.97</v>
      </c>
      <c r="G81" s="3">
        <f t="shared" si="1"/>
        <v>2.3338819756800091</v>
      </c>
    </row>
    <row r="82" spans="1:7" x14ac:dyDescent="0.25">
      <c r="A82">
        <v>2018</v>
      </c>
      <c r="B82" t="s">
        <v>16</v>
      </c>
      <c r="C82">
        <v>201795</v>
      </c>
      <c r="D82">
        <v>40.2881</v>
      </c>
      <c r="E82">
        <v>142.05600000000001</v>
      </c>
      <c r="F82">
        <v>312.99900000000002</v>
      </c>
      <c r="G82" s="3">
        <f t="shared" si="1"/>
        <v>2.2033493833417808</v>
      </c>
    </row>
    <row r="83" spans="1:7" x14ac:dyDescent="0.25">
      <c r="A83">
        <v>2018</v>
      </c>
      <c r="B83" t="s">
        <v>17</v>
      </c>
      <c r="C83">
        <v>196002</v>
      </c>
      <c r="D83">
        <v>39.340000000000003</v>
      </c>
      <c r="E83">
        <v>147.52000000000001</v>
      </c>
      <c r="F83">
        <v>337.11</v>
      </c>
      <c r="G83" s="3">
        <f t="shared" si="1"/>
        <v>2.2851816702819958</v>
      </c>
    </row>
    <row r="84" spans="1:7" x14ac:dyDescent="0.25">
      <c r="A84">
        <v>2018</v>
      </c>
      <c r="B84" t="s">
        <v>6</v>
      </c>
      <c r="C84">
        <v>192117</v>
      </c>
      <c r="D84">
        <v>38.418500000000002</v>
      </c>
      <c r="E84">
        <v>132.297</v>
      </c>
      <c r="F84">
        <v>300.85199999999998</v>
      </c>
      <c r="G84" s="3">
        <f t="shared" si="1"/>
        <v>2.27406517154584</v>
      </c>
    </row>
    <row r="85" spans="1:7" x14ac:dyDescent="0.25">
      <c r="A85">
        <v>2018</v>
      </c>
      <c r="B85" t="s">
        <v>7</v>
      </c>
      <c r="C85">
        <v>188029</v>
      </c>
      <c r="D85">
        <v>37.841799999999999</v>
      </c>
      <c r="E85">
        <v>136.65799999999999</v>
      </c>
      <c r="F85">
        <v>322.98399999999998</v>
      </c>
      <c r="G85" s="3">
        <f t="shared" si="1"/>
        <v>2.3634474381302231</v>
      </c>
    </row>
    <row r="86" spans="1:7" x14ac:dyDescent="0.25">
      <c r="A86">
        <v>2017</v>
      </c>
      <c r="B86" t="s">
        <v>8</v>
      </c>
      <c r="C86">
        <v>182472</v>
      </c>
      <c r="D86">
        <v>37.386800000000001</v>
      </c>
      <c r="E86">
        <v>139.934</v>
      </c>
      <c r="F86">
        <v>332.62200000000001</v>
      </c>
      <c r="G86" s="3">
        <f t="shared" si="1"/>
        <v>2.376992010519245</v>
      </c>
    </row>
    <row r="87" spans="1:7" x14ac:dyDescent="0.25">
      <c r="A87">
        <v>2017</v>
      </c>
      <c r="B87" t="s">
        <v>9</v>
      </c>
      <c r="C87">
        <v>176986</v>
      </c>
      <c r="D87">
        <v>36.390599999999999</v>
      </c>
      <c r="E87">
        <v>131.738</v>
      </c>
      <c r="F87">
        <v>298.95699999999999</v>
      </c>
      <c r="G87" s="3">
        <f t="shared" si="1"/>
        <v>2.2693300338550761</v>
      </c>
    </row>
    <row r="88" spans="1:7" x14ac:dyDescent="0.25">
      <c r="A88">
        <v>2017</v>
      </c>
      <c r="B88" t="s">
        <v>10</v>
      </c>
      <c r="C88">
        <v>170389</v>
      </c>
      <c r="D88">
        <v>36.000799999999998</v>
      </c>
      <c r="E88">
        <v>134.19800000000001</v>
      </c>
      <c r="F88">
        <v>299.01799999999997</v>
      </c>
      <c r="G88" s="3">
        <f t="shared" si="1"/>
        <v>2.2281852188557205</v>
      </c>
    </row>
    <row r="89" spans="1:7" x14ac:dyDescent="0.25">
      <c r="A89">
        <v>2017</v>
      </c>
      <c r="B89" t="s">
        <v>11</v>
      </c>
      <c r="C89">
        <v>167775</v>
      </c>
      <c r="D89">
        <v>35.536999999999999</v>
      </c>
      <c r="E89">
        <v>128.45699999999999</v>
      </c>
      <c r="F89">
        <v>300.91699999999997</v>
      </c>
      <c r="G89" s="3">
        <f t="shared" si="1"/>
        <v>2.342550425434192</v>
      </c>
    </row>
    <row r="90" spans="1:7" x14ac:dyDescent="0.25">
      <c r="A90">
        <v>2017</v>
      </c>
      <c r="B90" t="s">
        <v>12</v>
      </c>
      <c r="C90">
        <v>167353</v>
      </c>
      <c r="D90">
        <v>35.332999999999998</v>
      </c>
      <c r="E90">
        <v>120.645</v>
      </c>
      <c r="F90">
        <v>286.34100000000001</v>
      </c>
      <c r="G90" s="3">
        <f t="shared" si="1"/>
        <v>2.3734178789009079</v>
      </c>
    </row>
    <row r="91" spans="1:7" x14ac:dyDescent="0.25">
      <c r="A91">
        <v>2017</v>
      </c>
      <c r="B91" t="s">
        <v>13</v>
      </c>
      <c r="C91">
        <v>169480</v>
      </c>
      <c r="D91">
        <v>34.578000000000003</v>
      </c>
      <c r="E91">
        <v>128.10499999999999</v>
      </c>
      <c r="F91">
        <v>308.89299999999997</v>
      </c>
      <c r="G91" s="3">
        <f t="shared" si="1"/>
        <v>2.4112485851449983</v>
      </c>
    </row>
    <row r="92" spans="1:7" x14ac:dyDescent="0.25">
      <c r="A92">
        <v>2017</v>
      </c>
      <c r="B92" t="s">
        <v>14</v>
      </c>
      <c r="C92">
        <v>165109</v>
      </c>
      <c r="D92">
        <v>34.177999999999997</v>
      </c>
      <c r="E92">
        <v>125.89700000000001</v>
      </c>
      <c r="F92">
        <v>299.78899999999999</v>
      </c>
      <c r="G92" s="3">
        <f t="shared" si="1"/>
        <v>2.3812243341779391</v>
      </c>
    </row>
    <row r="93" spans="1:7" x14ac:dyDescent="0.25">
      <c r="A93">
        <v>2017</v>
      </c>
      <c r="B93" t="s">
        <v>15</v>
      </c>
      <c r="C93">
        <v>164674</v>
      </c>
      <c r="D93">
        <v>34.204999999999998</v>
      </c>
      <c r="E93">
        <v>132.45500000000001</v>
      </c>
      <c r="F93">
        <v>315.44799999999998</v>
      </c>
      <c r="G93" s="3">
        <f t="shared" si="1"/>
        <v>2.3815484504171223</v>
      </c>
    </row>
    <row r="94" spans="1:7" x14ac:dyDescent="0.25">
      <c r="A94">
        <v>2017</v>
      </c>
      <c r="B94" t="s">
        <v>16</v>
      </c>
      <c r="C94">
        <v>160076</v>
      </c>
      <c r="D94">
        <v>34.286000000000001</v>
      </c>
      <c r="E94">
        <v>128.88499999999999</v>
      </c>
      <c r="F94">
        <v>297.43700000000001</v>
      </c>
      <c r="G94" s="3">
        <f t="shared" si="1"/>
        <v>2.3077704930752225</v>
      </c>
    </row>
    <row r="95" spans="1:7" x14ac:dyDescent="0.25">
      <c r="A95">
        <v>2017</v>
      </c>
      <c r="B95" t="s">
        <v>17</v>
      </c>
      <c r="C95">
        <v>157855</v>
      </c>
      <c r="D95">
        <v>33.918999999999997</v>
      </c>
      <c r="E95">
        <v>133.33600000000001</v>
      </c>
      <c r="F95">
        <v>320.18</v>
      </c>
      <c r="G95" s="3">
        <f t="shared" si="1"/>
        <v>2.4013019739605208</v>
      </c>
    </row>
    <row r="96" spans="1:7" x14ac:dyDescent="0.25">
      <c r="A96">
        <v>2017</v>
      </c>
      <c r="B96" t="s">
        <v>6</v>
      </c>
      <c r="C96">
        <v>154908</v>
      </c>
      <c r="D96">
        <v>33.290999999999997</v>
      </c>
      <c r="E96">
        <v>117.495</v>
      </c>
      <c r="F96">
        <v>279.38600000000002</v>
      </c>
      <c r="G96" s="3">
        <f t="shared" si="1"/>
        <v>2.3778543767819906</v>
      </c>
    </row>
    <row r="97" spans="1:7" x14ac:dyDescent="0.25">
      <c r="A97">
        <v>2017</v>
      </c>
      <c r="B97" t="s">
        <v>7</v>
      </c>
      <c r="C97">
        <v>152547</v>
      </c>
      <c r="D97">
        <v>33.343000000000004</v>
      </c>
      <c r="E97">
        <v>122.03</v>
      </c>
      <c r="F97">
        <v>299.48599999999999</v>
      </c>
      <c r="G97" s="3">
        <f t="shared" si="1"/>
        <v>2.4541997869376382</v>
      </c>
    </row>
    <row r="98" spans="1:7" x14ac:dyDescent="0.25">
      <c r="A98">
        <v>2016</v>
      </c>
      <c r="B98" t="s">
        <v>8</v>
      </c>
      <c r="C98">
        <v>165908</v>
      </c>
      <c r="D98">
        <v>34.957000000000001</v>
      </c>
      <c r="E98">
        <v>126.349</v>
      </c>
      <c r="F98">
        <v>316.77300000000002</v>
      </c>
      <c r="G98" s="3">
        <f t="shared" si="1"/>
        <v>2.5071270845040328</v>
      </c>
    </row>
    <row r="99" spans="1:7" x14ac:dyDescent="0.25">
      <c r="A99">
        <v>2016</v>
      </c>
      <c r="B99" t="s">
        <v>9</v>
      </c>
      <c r="C99">
        <v>162441</v>
      </c>
      <c r="D99">
        <v>34.280999999999999</v>
      </c>
      <c r="E99">
        <v>120.932</v>
      </c>
      <c r="F99">
        <v>291.22699999999998</v>
      </c>
      <c r="G99" s="3">
        <f t="shared" si="1"/>
        <v>2.4081880726358613</v>
      </c>
    </row>
    <row r="100" spans="1:7" x14ac:dyDescent="0.25">
      <c r="A100">
        <v>2016</v>
      </c>
      <c r="B100" t="s">
        <v>10</v>
      </c>
      <c r="C100">
        <v>181456</v>
      </c>
      <c r="D100">
        <v>34.036999999999999</v>
      </c>
      <c r="E100">
        <v>122.45</v>
      </c>
      <c r="F100">
        <v>292.09199999999998</v>
      </c>
      <c r="G100" s="3">
        <f t="shared" si="1"/>
        <v>2.3853981216823192</v>
      </c>
    </row>
    <row r="101" spans="1:7" x14ac:dyDescent="0.25">
      <c r="A101">
        <v>2016</v>
      </c>
      <c r="B101" t="s">
        <v>11</v>
      </c>
      <c r="C101">
        <v>173731</v>
      </c>
      <c r="D101">
        <v>33.435000000000002</v>
      </c>
      <c r="E101">
        <v>112.586</v>
      </c>
      <c r="F101">
        <v>284.05500000000001</v>
      </c>
      <c r="G101" s="3">
        <f t="shared" si="1"/>
        <v>2.5230046364556875</v>
      </c>
    </row>
    <row r="102" spans="1:7" x14ac:dyDescent="0.25">
      <c r="A102">
        <v>2016</v>
      </c>
      <c r="B102" t="s">
        <v>12</v>
      </c>
      <c r="C102">
        <v>173774</v>
      </c>
      <c r="D102">
        <v>32.756999999999998</v>
      </c>
      <c r="E102">
        <v>114.15600000000001</v>
      </c>
      <c r="F102">
        <v>297.22899999999998</v>
      </c>
      <c r="G102" s="3">
        <f t="shared" si="1"/>
        <v>2.6037089596692242</v>
      </c>
    </row>
    <row r="103" spans="1:7" x14ac:dyDescent="0.25">
      <c r="A103">
        <v>2016</v>
      </c>
      <c r="B103" t="s">
        <v>13</v>
      </c>
      <c r="C103">
        <v>167072</v>
      </c>
      <c r="D103">
        <v>32.335999999999999</v>
      </c>
      <c r="E103">
        <v>110.514</v>
      </c>
      <c r="F103">
        <v>281.85399999999998</v>
      </c>
      <c r="G103" s="3">
        <f t="shared" si="1"/>
        <v>2.5503918055630961</v>
      </c>
    </row>
    <row r="104" spans="1:7" x14ac:dyDescent="0.25">
      <c r="A104">
        <v>2016</v>
      </c>
      <c r="B104" t="s">
        <v>14</v>
      </c>
      <c r="C104">
        <v>162465</v>
      </c>
      <c r="D104">
        <v>31.385999999999999</v>
      </c>
      <c r="E104">
        <v>106.342</v>
      </c>
      <c r="F104">
        <v>270.97300000000001</v>
      </c>
      <c r="G104" s="3">
        <f t="shared" si="1"/>
        <v>2.5481277388049879</v>
      </c>
    </row>
    <row r="105" spans="1:7" x14ac:dyDescent="0.25">
      <c r="A105">
        <v>2016</v>
      </c>
      <c r="B105" t="s">
        <v>15</v>
      </c>
      <c r="C105">
        <v>156349</v>
      </c>
      <c r="D105">
        <v>31.295999999999999</v>
      </c>
      <c r="E105">
        <v>107.821</v>
      </c>
      <c r="F105">
        <v>277.94</v>
      </c>
      <c r="G105" s="3">
        <f t="shared" si="1"/>
        <v>2.5777909683642335</v>
      </c>
    </row>
    <row r="106" spans="1:7" x14ac:dyDescent="0.25">
      <c r="A106">
        <v>2016</v>
      </c>
      <c r="B106" t="s">
        <v>16</v>
      </c>
      <c r="C106">
        <v>153762</v>
      </c>
      <c r="D106">
        <v>31.437999999999999</v>
      </c>
      <c r="E106">
        <v>105.506</v>
      </c>
      <c r="F106">
        <v>269.82</v>
      </c>
      <c r="G106" s="3">
        <f t="shared" si="1"/>
        <v>2.557390101036908</v>
      </c>
    </row>
    <row r="107" spans="1:7" x14ac:dyDescent="0.25">
      <c r="A107">
        <v>2016</v>
      </c>
      <c r="B107" t="s">
        <v>17</v>
      </c>
      <c r="C107">
        <v>150987</v>
      </c>
      <c r="D107">
        <v>30.696000000000002</v>
      </c>
      <c r="E107">
        <v>107.855</v>
      </c>
      <c r="F107">
        <v>273.58499999999998</v>
      </c>
      <c r="G107" s="3">
        <f t="shared" si="1"/>
        <v>2.5366000649019513</v>
      </c>
    </row>
    <row r="108" spans="1:7" x14ac:dyDescent="0.25">
      <c r="A108">
        <v>2016</v>
      </c>
      <c r="B108" t="s">
        <v>6</v>
      </c>
      <c r="C108">
        <v>148982</v>
      </c>
      <c r="D108">
        <v>29.489000000000001</v>
      </c>
      <c r="E108">
        <v>100.983</v>
      </c>
      <c r="F108">
        <v>257.185</v>
      </c>
      <c r="G108" s="3">
        <f t="shared" si="1"/>
        <v>2.5468148104136339</v>
      </c>
    </row>
    <row r="109" spans="1:7" x14ac:dyDescent="0.25">
      <c r="A109">
        <v>2016</v>
      </c>
      <c r="B109" t="s">
        <v>7</v>
      </c>
      <c r="C109">
        <v>146710</v>
      </c>
      <c r="D109">
        <v>29.0976</v>
      </c>
      <c r="E109">
        <v>95.52</v>
      </c>
      <c r="F109">
        <v>242.37200000000001</v>
      </c>
      <c r="G109" s="3">
        <f t="shared" si="1"/>
        <v>2.5373953098827475</v>
      </c>
    </row>
    <row r="110" spans="1:7" x14ac:dyDescent="0.25">
      <c r="A110">
        <v>2015</v>
      </c>
      <c r="B110" t="s">
        <v>8</v>
      </c>
      <c r="C110">
        <v>143946</v>
      </c>
      <c r="D110">
        <v>28.6447</v>
      </c>
      <c r="E110">
        <v>107.44</v>
      </c>
      <c r="F110">
        <v>267.06799999999998</v>
      </c>
      <c r="G110" s="3">
        <f t="shared" si="1"/>
        <v>2.4857408786299331</v>
      </c>
    </row>
    <row r="111" spans="1:7" x14ac:dyDescent="0.25">
      <c r="A111">
        <v>2015</v>
      </c>
      <c r="B111" t="s">
        <v>9</v>
      </c>
      <c r="C111">
        <v>142386</v>
      </c>
      <c r="D111">
        <v>28.064</v>
      </c>
      <c r="E111">
        <v>101.33</v>
      </c>
      <c r="F111">
        <v>236.37200000000001</v>
      </c>
      <c r="G111" s="3">
        <f t="shared" si="1"/>
        <v>2.3326951544458701</v>
      </c>
    </row>
    <row r="112" spans="1:7" x14ac:dyDescent="0.25">
      <c r="A112">
        <v>2015</v>
      </c>
      <c r="B112" t="s">
        <v>10</v>
      </c>
      <c r="C112">
        <v>140612</v>
      </c>
      <c r="D112">
        <v>27.536999999999999</v>
      </c>
      <c r="E112">
        <v>102.75</v>
      </c>
      <c r="F112">
        <v>255.80799999999999</v>
      </c>
      <c r="G112" s="3">
        <f t="shared" si="1"/>
        <v>2.4896155717761554</v>
      </c>
    </row>
    <row r="113" spans="1:7" x14ac:dyDescent="0.25">
      <c r="A113">
        <v>2015</v>
      </c>
      <c r="B113" t="s">
        <v>11</v>
      </c>
      <c r="C113">
        <v>138131</v>
      </c>
      <c r="D113">
        <v>27.312000000000001</v>
      </c>
      <c r="E113">
        <v>96.32</v>
      </c>
      <c r="F113">
        <v>247.506</v>
      </c>
      <c r="G113" s="3">
        <f t="shared" si="1"/>
        <v>2.5696220930232561</v>
      </c>
    </row>
    <row r="114" spans="1:7" x14ac:dyDescent="0.25">
      <c r="A114">
        <v>2015</v>
      </c>
      <c r="B114" t="s">
        <v>12</v>
      </c>
      <c r="C114">
        <v>136042</v>
      </c>
      <c r="D114">
        <v>27.049700000000001</v>
      </c>
      <c r="E114">
        <v>94.12</v>
      </c>
      <c r="F114">
        <v>248.154</v>
      </c>
      <c r="G114" s="3">
        <f t="shared" si="1"/>
        <v>2.6365703357416064</v>
      </c>
    </row>
    <row r="115" spans="1:7" x14ac:dyDescent="0.25">
      <c r="A115">
        <v>2015</v>
      </c>
      <c r="B115" t="s">
        <v>13</v>
      </c>
      <c r="C115">
        <v>133989</v>
      </c>
      <c r="D115">
        <v>26.738199999999999</v>
      </c>
      <c r="E115">
        <v>93.998500000000007</v>
      </c>
      <c r="F115">
        <v>238.864</v>
      </c>
      <c r="G115" s="3">
        <f t="shared" si="1"/>
        <v>2.5411469331957424</v>
      </c>
    </row>
    <row r="116" spans="1:7" x14ac:dyDescent="0.25">
      <c r="A116">
        <v>2015</v>
      </c>
      <c r="B116" t="s">
        <v>14</v>
      </c>
      <c r="C116">
        <v>131761</v>
      </c>
      <c r="D116">
        <v>26.502800000000001</v>
      </c>
      <c r="E116">
        <v>90.668599999999998</v>
      </c>
      <c r="F116">
        <v>227.92099999999999</v>
      </c>
      <c r="G116" s="3">
        <f t="shared" si="1"/>
        <v>2.5137809561413764</v>
      </c>
    </row>
    <row r="117" spans="1:7" x14ac:dyDescent="0.25">
      <c r="A117">
        <v>2015</v>
      </c>
      <c r="B117" t="s">
        <v>15</v>
      </c>
      <c r="C117">
        <v>129735</v>
      </c>
      <c r="D117">
        <v>26.464500000000001</v>
      </c>
      <c r="E117">
        <v>89.9024</v>
      </c>
      <c r="F117">
        <v>230.15199999999999</v>
      </c>
      <c r="G117" s="3">
        <f t="shared" si="1"/>
        <v>2.5600206446101548</v>
      </c>
    </row>
    <row r="118" spans="1:7" x14ac:dyDescent="0.25">
      <c r="A118">
        <v>2015</v>
      </c>
      <c r="B118" t="s">
        <v>16</v>
      </c>
      <c r="C118">
        <v>129218</v>
      </c>
      <c r="D118">
        <v>26.139199999999999</v>
      </c>
      <c r="E118">
        <v>84.905600000000007</v>
      </c>
      <c r="F118">
        <v>213.74600000000001</v>
      </c>
      <c r="G118" s="3">
        <f t="shared" si="1"/>
        <v>2.5174546790788828</v>
      </c>
    </row>
    <row r="119" spans="1:7" x14ac:dyDescent="0.25">
      <c r="A119">
        <v>2015</v>
      </c>
      <c r="B119" t="s">
        <v>17</v>
      </c>
      <c r="C119">
        <v>128591</v>
      </c>
      <c r="D119">
        <v>25.690200000000001</v>
      </c>
      <c r="E119">
        <v>90.347700000000003</v>
      </c>
      <c r="F119">
        <v>231.83600000000001</v>
      </c>
      <c r="G119" s="3">
        <f t="shared" si="1"/>
        <v>2.5660420796544905</v>
      </c>
    </row>
    <row r="120" spans="1:7" x14ac:dyDescent="0.25">
      <c r="A120">
        <v>2015</v>
      </c>
      <c r="B120" t="s">
        <v>6</v>
      </c>
      <c r="C120">
        <v>127187</v>
      </c>
      <c r="D120">
        <v>25.4556</v>
      </c>
      <c r="E120">
        <v>80.740499999999997</v>
      </c>
      <c r="F120">
        <v>208.13200000000001</v>
      </c>
      <c r="G120" s="3">
        <f t="shared" si="1"/>
        <v>2.5777893374452723</v>
      </c>
    </row>
    <row r="121" spans="1:7" x14ac:dyDescent="0.25">
      <c r="A121">
        <v>2015</v>
      </c>
      <c r="B121" t="s">
        <v>7</v>
      </c>
      <c r="C121">
        <v>125826</v>
      </c>
      <c r="D121">
        <v>25.397200000000002</v>
      </c>
      <c r="E121">
        <v>81.653400000000005</v>
      </c>
      <c r="F121">
        <v>210.54</v>
      </c>
      <c r="G121" s="3">
        <f t="shared" si="1"/>
        <v>2.5784596844711913</v>
      </c>
    </row>
    <row r="122" spans="1:7" x14ac:dyDescent="0.25">
      <c r="A122">
        <v>2014</v>
      </c>
      <c r="B122" t="s">
        <v>8</v>
      </c>
      <c r="C122">
        <v>123703</v>
      </c>
      <c r="D122">
        <v>25.249199999999998</v>
      </c>
      <c r="E122">
        <v>85.607100000000003</v>
      </c>
      <c r="F122">
        <v>225.54900000000001</v>
      </c>
      <c r="G122" s="3">
        <f t="shared" si="1"/>
        <v>2.6346996919648018</v>
      </c>
    </row>
    <row r="123" spans="1:7" x14ac:dyDescent="0.25">
      <c r="A123">
        <v>2014</v>
      </c>
      <c r="B123" t="s">
        <v>9</v>
      </c>
      <c r="C123">
        <v>121419</v>
      </c>
      <c r="D123">
        <v>24.9465</v>
      </c>
      <c r="E123">
        <v>80.998400000000004</v>
      </c>
      <c r="F123">
        <v>203.239</v>
      </c>
      <c r="G123" s="3">
        <f t="shared" si="1"/>
        <v>2.5091730207016436</v>
      </c>
    </row>
    <row r="124" spans="1:7" x14ac:dyDescent="0.25">
      <c r="A124">
        <v>2014</v>
      </c>
      <c r="B124" t="s">
        <v>10</v>
      </c>
      <c r="C124">
        <v>128706</v>
      </c>
      <c r="D124">
        <v>25.995999999999999</v>
      </c>
      <c r="E124">
        <v>82.892499999999998</v>
      </c>
      <c r="F124">
        <v>210.27699999999999</v>
      </c>
      <c r="G124" s="3">
        <f t="shared" si="1"/>
        <v>2.5367433724402084</v>
      </c>
    </row>
    <row r="125" spans="1:7" x14ac:dyDescent="0.25">
      <c r="A125">
        <v>2014</v>
      </c>
      <c r="B125" t="s">
        <v>11</v>
      </c>
      <c r="C125">
        <v>124179</v>
      </c>
      <c r="D125">
        <v>26.299499999999998</v>
      </c>
      <c r="E125">
        <v>78.174800000000005</v>
      </c>
      <c r="F125">
        <v>206.34100000000001</v>
      </c>
      <c r="G125" s="3">
        <f t="shared" si="1"/>
        <v>2.6394822884100759</v>
      </c>
    </row>
    <row r="126" spans="1:7" x14ac:dyDescent="0.25">
      <c r="A126">
        <v>2014</v>
      </c>
      <c r="B126" t="s">
        <v>12</v>
      </c>
      <c r="C126">
        <v>124708</v>
      </c>
      <c r="D126">
        <v>26.332999999999998</v>
      </c>
      <c r="E126">
        <v>78.898700000000005</v>
      </c>
      <c r="F126">
        <v>206.72</v>
      </c>
      <c r="G126" s="3">
        <f t="shared" si="1"/>
        <v>2.6200685182392105</v>
      </c>
    </row>
    <row r="127" spans="1:7" x14ac:dyDescent="0.25">
      <c r="A127">
        <v>2014</v>
      </c>
      <c r="B127" t="s">
        <v>13</v>
      </c>
      <c r="C127">
        <v>122462</v>
      </c>
      <c r="D127">
        <v>26.226500000000001</v>
      </c>
      <c r="E127">
        <v>77.465100000000007</v>
      </c>
      <c r="F127">
        <v>200.99199999999999</v>
      </c>
      <c r="G127" s="3">
        <f t="shared" si="1"/>
        <v>2.5946135743709098</v>
      </c>
    </row>
    <row r="128" spans="1:7" x14ac:dyDescent="0.25">
      <c r="A128">
        <v>2014</v>
      </c>
      <c r="B128" t="s">
        <v>14</v>
      </c>
      <c r="C128">
        <v>120781</v>
      </c>
      <c r="D128">
        <v>25.9284</v>
      </c>
      <c r="E128">
        <v>74.028800000000004</v>
      </c>
      <c r="F128">
        <v>189.911</v>
      </c>
      <c r="G128" s="3">
        <f t="shared" si="1"/>
        <v>2.5653664519754473</v>
      </c>
    </row>
    <row r="129" spans="1:7" x14ac:dyDescent="0.25">
      <c r="A129">
        <v>2014</v>
      </c>
      <c r="B129" t="s">
        <v>15</v>
      </c>
      <c r="C129">
        <v>117807</v>
      </c>
      <c r="D129">
        <v>25.815200000000001</v>
      </c>
      <c r="E129">
        <v>74.547200000000004</v>
      </c>
      <c r="F129">
        <v>198.131</v>
      </c>
      <c r="G129" s="3">
        <f t="shared" si="1"/>
        <v>2.6577926468063184</v>
      </c>
    </row>
    <row r="130" spans="1:7" x14ac:dyDescent="0.25">
      <c r="A130">
        <v>2014</v>
      </c>
      <c r="B130" t="s">
        <v>16</v>
      </c>
      <c r="C130">
        <v>116581</v>
      </c>
      <c r="D130">
        <v>26.139900000000001</v>
      </c>
      <c r="E130">
        <v>72.095500000000001</v>
      </c>
      <c r="F130">
        <v>186.66399999999999</v>
      </c>
      <c r="G130" s="3">
        <f t="shared" si="1"/>
        <v>2.5891213737334504</v>
      </c>
    </row>
    <row r="131" spans="1:7" x14ac:dyDescent="0.25">
      <c r="A131">
        <v>2014</v>
      </c>
      <c r="B131" t="s">
        <v>17</v>
      </c>
      <c r="C131">
        <v>116196</v>
      </c>
      <c r="D131">
        <v>26.207999999999998</v>
      </c>
      <c r="E131">
        <v>73.981700000000004</v>
      </c>
      <c r="F131">
        <v>192.69499999999999</v>
      </c>
      <c r="G131" s="3">
        <f t="shared" ref="G131:G194" si="2">$F131/$E131</f>
        <v>2.6046306045954606</v>
      </c>
    </row>
    <row r="132" spans="1:7" x14ac:dyDescent="0.25">
      <c r="A132">
        <v>2014</v>
      </c>
      <c r="B132" t="s">
        <v>6</v>
      </c>
      <c r="C132">
        <v>115015</v>
      </c>
      <c r="D132">
        <v>26.116399999999999</v>
      </c>
      <c r="E132">
        <v>65.593400000000003</v>
      </c>
      <c r="F132">
        <v>172.797</v>
      </c>
      <c r="G132" s="3">
        <f t="shared" si="2"/>
        <v>2.6343656526418817</v>
      </c>
    </row>
    <row r="133" spans="1:7" x14ac:dyDescent="0.25">
      <c r="A133">
        <v>2014</v>
      </c>
      <c r="B133" t="s">
        <v>7</v>
      </c>
      <c r="C133">
        <v>114107</v>
      </c>
      <c r="D133">
        <v>25.756799999999998</v>
      </c>
      <c r="E133">
        <v>67.051900000000003</v>
      </c>
      <c r="F133">
        <v>178.47800000000001</v>
      </c>
      <c r="G133" s="3">
        <f t="shared" si="2"/>
        <v>2.6617888531122906</v>
      </c>
    </row>
    <row r="134" spans="1:7" x14ac:dyDescent="0.25">
      <c r="A134">
        <v>2013</v>
      </c>
      <c r="B134" t="s">
        <v>8</v>
      </c>
      <c r="C134">
        <v>113130</v>
      </c>
      <c r="D134">
        <v>25.3263</v>
      </c>
      <c r="E134">
        <v>69.137799999999999</v>
      </c>
      <c r="F134">
        <v>182.495</v>
      </c>
      <c r="G134" s="3">
        <f t="shared" si="2"/>
        <v>2.6395835563179624</v>
      </c>
    </row>
    <row r="135" spans="1:7" x14ac:dyDescent="0.25">
      <c r="A135">
        <v>2013</v>
      </c>
      <c r="B135" t="s">
        <v>9</v>
      </c>
      <c r="C135">
        <v>112947</v>
      </c>
      <c r="D135">
        <v>24.9</v>
      </c>
      <c r="E135">
        <v>68.7</v>
      </c>
      <c r="F135">
        <v>175.22</v>
      </c>
      <c r="G135" s="3">
        <f t="shared" si="2"/>
        <v>2.550509461426492</v>
      </c>
    </row>
    <row r="136" spans="1:7" x14ac:dyDescent="0.25">
      <c r="A136">
        <v>2013</v>
      </c>
      <c r="B136" t="s">
        <v>10</v>
      </c>
      <c r="C136">
        <v>111697</v>
      </c>
      <c r="D136">
        <v>24.43</v>
      </c>
      <c r="E136">
        <v>68.27</v>
      </c>
      <c r="F136">
        <v>175.29</v>
      </c>
      <c r="G136" s="3">
        <f t="shared" si="2"/>
        <v>2.5675992383184414</v>
      </c>
    </row>
    <row r="137" spans="1:7" x14ac:dyDescent="0.25">
      <c r="A137">
        <v>2013</v>
      </c>
      <c r="B137" t="s">
        <v>11</v>
      </c>
      <c r="C137">
        <v>110432</v>
      </c>
      <c r="D137">
        <v>23.97</v>
      </c>
      <c r="E137">
        <v>63.43</v>
      </c>
      <c r="F137">
        <v>165.59</v>
      </c>
      <c r="G137" s="3">
        <f t="shared" si="2"/>
        <v>2.6105943559829736</v>
      </c>
    </row>
    <row r="138" spans="1:7" x14ac:dyDescent="0.25">
      <c r="A138">
        <v>2013</v>
      </c>
      <c r="B138" t="s">
        <v>12</v>
      </c>
      <c r="C138">
        <v>108559</v>
      </c>
      <c r="D138">
        <v>23.87</v>
      </c>
      <c r="E138">
        <v>64.709999999999994</v>
      </c>
      <c r="F138">
        <v>168.1</v>
      </c>
      <c r="G138" s="3">
        <f t="shared" si="2"/>
        <v>2.5977437799412768</v>
      </c>
    </row>
    <row r="139" spans="1:7" x14ac:dyDescent="0.25">
      <c r="A139">
        <v>2013</v>
      </c>
      <c r="B139" t="s">
        <v>13</v>
      </c>
      <c r="C139">
        <v>105669</v>
      </c>
      <c r="D139">
        <v>24.27</v>
      </c>
      <c r="E139">
        <v>62.71</v>
      </c>
      <c r="F139">
        <v>162.76</v>
      </c>
      <c r="G139" s="3">
        <f t="shared" si="2"/>
        <v>2.5954393238717905</v>
      </c>
    </row>
    <row r="140" spans="1:7" x14ac:dyDescent="0.25">
      <c r="A140">
        <v>2013</v>
      </c>
      <c r="B140" t="s">
        <v>14</v>
      </c>
      <c r="C140">
        <v>103165</v>
      </c>
      <c r="D140">
        <v>23.75</v>
      </c>
      <c r="E140">
        <v>60.03</v>
      </c>
      <c r="F140">
        <v>152.5</v>
      </c>
      <c r="G140" s="3">
        <f t="shared" si="2"/>
        <v>2.5403964684324505</v>
      </c>
    </row>
    <row r="141" spans="1:7" x14ac:dyDescent="0.25">
      <c r="A141">
        <v>2013</v>
      </c>
      <c r="B141" t="s">
        <v>15</v>
      </c>
      <c r="C141">
        <v>100584</v>
      </c>
      <c r="D141">
        <v>23.47</v>
      </c>
      <c r="E141">
        <v>60.34</v>
      </c>
      <c r="F141">
        <v>158.77000000000001</v>
      </c>
      <c r="G141" s="3">
        <f t="shared" si="2"/>
        <v>2.6312562147828968</v>
      </c>
    </row>
    <row r="142" spans="1:7" x14ac:dyDescent="0.25">
      <c r="A142">
        <v>2013</v>
      </c>
      <c r="B142" t="s">
        <v>16</v>
      </c>
      <c r="C142">
        <v>96319</v>
      </c>
      <c r="D142">
        <v>23.0185</v>
      </c>
      <c r="E142">
        <v>55.999299999999998</v>
      </c>
      <c r="F142">
        <v>142.60900000000001</v>
      </c>
      <c r="G142" s="3">
        <f t="shared" si="2"/>
        <v>2.5466211184782668</v>
      </c>
    </row>
    <row r="143" spans="1:7" x14ac:dyDescent="0.25">
      <c r="A143">
        <v>2013</v>
      </c>
      <c r="B143" t="s">
        <v>17</v>
      </c>
      <c r="C143">
        <v>93211</v>
      </c>
      <c r="D143">
        <v>22.3292</v>
      </c>
      <c r="E143">
        <v>52.3949</v>
      </c>
      <c r="F143">
        <v>134.446</v>
      </c>
      <c r="G143" s="3">
        <f t="shared" si="2"/>
        <v>2.5660131043288565</v>
      </c>
    </row>
    <row r="144" spans="1:7" x14ac:dyDescent="0.25">
      <c r="A144">
        <v>2013</v>
      </c>
      <c r="B144" t="s">
        <v>6</v>
      </c>
      <c r="C144">
        <v>88393</v>
      </c>
      <c r="D144">
        <v>21.802399999999999</v>
      </c>
      <c r="E144">
        <v>53.468299999999999</v>
      </c>
      <c r="F144">
        <v>141.126</v>
      </c>
      <c r="G144" s="3">
        <f t="shared" si="2"/>
        <v>2.6394330846501575</v>
      </c>
    </row>
    <row r="145" spans="1:7" x14ac:dyDescent="0.25">
      <c r="A145">
        <v>2013</v>
      </c>
      <c r="B145" t="s">
        <v>7</v>
      </c>
      <c r="C145">
        <v>85548</v>
      </c>
      <c r="D145">
        <v>21.418099999999999</v>
      </c>
      <c r="E145">
        <v>53.406799999999997</v>
      </c>
      <c r="F145">
        <v>142.65299999999999</v>
      </c>
      <c r="G145" s="3">
        <f t="shared" si="2"/>
        <v>2.6710643588456899</v>
      </c>
    </row>
    <row r="146" spans="1:7" x14ac:dyDescent="0.25">
      <c r="A146">
        <v>2012</v>
      </c>
      <c r="B146" t="s">
        <v>8</v>
      </c>
      <c r="C146">
        <v>76912</v>
      </c>
      <c r="D146">
        <v>21.06</v>
      </c>
      <c r="E146">
        <v>55.96</v>
      </c>
      <c r="F146">
        <v>150.16</v>
      </c>
      <c r="G146" s="3">
        <f t="shared" si="2"/>
        <v>2.6833452466047176</v>
      </c>
    </row>
    <row r="147" spans="1:7" x14ac:dyDescent="0.25">
      <c r="A147">
        <v>2012</v>
      </c>
      <c r="B147" t="s">
        <v>9</v>
      </c>
      <c r="C147">
        <v>75226</v>
      </c>
      <c r="D147">
        <v>20.25</v>
      </c>
      <c r="E147">
        <v>53.56</v>
      </c>
      <c r="F147">
        <v>138.99</v>
      </c>
      <c r="G147" s="3">
        <f t="shared" si="2"/>
        <v>2.5950336071695297</v>
      </c>
    </row>
    <row r="148" spans="1:7" x14ac:dyDescent="0.25">
      <c r="A148">
        <v>2012</v>
      </c>
      <c r="B148" t="s">
        <v>10</v>
      </c>
      <c r="C148">
        <v>70972</v>
      </c>
      <c r="D148">
        <v>20.02</v>
      </c>
      <c r="E148">
        <v>51.89</v>
      </c>
      <c r="F148">
        <v>137.68</v>
      </c>
      <c r="G148" s="3">
        <f t="shared" si="2"/>
        <v>2.6533050684139527</v>
      </c>
    </row>
    <row r="149" spans="1:7" x14ac:dyDescent="0.25">
      <c r="A149">
        <v>2012</v>
      </c>
      <c r="B149" t="s">
        <v>11</v>
      </c>
      <c r="C149">
        <v>67301</v>
      </c>
      <c r="D149">
        <v>19.71</v>
      </c>
      <c r="E149">
        <v>48.94</v>
      </c>
      <c r="F149">
        <v>130.69</v>
      </c>
      <c r="G149" s="3">
        <f t="shared" si="2"/>
        <v>2.6704127503064981</v>
      </c>
    </row>
    <row r="150" spans="1:7" x14ac:dyDescent="0.25">
      <c r="A150">
        <v>2012</v>
      </c>
      <c r="B150" t="s">
        <v>12</v>
      </c>
      <c r="C150">
        <v>64439</v>
      </c>
      <c r="D150">
        <v>19.38</v>
      </c>
      <c r="E150">
        <v>49.7</v>
      </c>
      <c r="F150">
        <v>131.38</v>
      </c>
      <c r="G150" s="3">
        <f t="shared" si="2"/>
        <v>2.643460764587525</v>
      </c>
    </row>
    <row r="151" spans="1:7" x14ac:dyDescent="0.25">
      <c r="A151">
        <v>2012</v>
      </c>
      <c r="B151" t="s">
        <v>13</v>
      </c>
      <c r="C151">
        <v>63165</v>
      </c>
      <c r="D151">
        <v>19.579999999999998</v>
      </c>
      <c r="E151">
        <v>49.35</v>
      </c>
      <c r="F151">
        <v>129.28</v>
      </c>
      <c r="G151" s="3">
        <f t="shared" si="2"/>
        <v>2.6196555217831814</v>
      </c>
    </row>
    <row r="152" spans="1:7" x14ac:dyDescent="0.25">
      <c r="A152">
        <v>2012</v>
      </c>
      <c r="B152" t="s">
        <v>14</v>
      </c>
      <c r="C152">
        <v>61313</v>
      </c>
      <c r="D152">
        <v>19.7956</v>
      </c>
      <c r="E152">
        <v>47.876300000000001</v>
      </c>
      <c r="F152">
        <v>124.02</v>
      </c>
      <c r="G152" s="3">
        <f t="shared" si="2"/>
        <v>2.5904257430085447</v>
      </c>
    </row>
    <row r="153" spans="1:7" x14ac:dyDescent="0.25">
      <c r="A153">
        <v>2012</v>
      </c>
      <c r="B153" t="s">
        <v>15</v>
      </c>
      <c r="C153">
        <v>59057</v>
      </c>
      <c r="D153">
        <v>19.694299999999998</v>
      </c>
      <c r="E153">
        <v>47.965499999999999</v>
      </c>
      <c r="F153">
        <v>128.40299999999999</v>
      </c>
      <c r="G153" s="3">
        <f t="shared" si="2"/>
        <v>2.6769865841073273</v>
      </c>
    </row>
    <row r="154" spans="1:7" x14ac:dyDescent="0.25">
      <c r="A154">
        <v>2012</v>
      </c>
      <c r="B154" t="s">
        <v>16</v>
      </c>
      <c r="C154">
        <v>56717</v>
      </c>
      <c r="D154">
        <v>19.53</v>
      </c>
      <c r="E154">
        <v>44.35</v>
      </c>
      <c r="F154">
        <v>117.36</v>
      </c>
      <c r="G154" s="3">
        <f t="shared" si="2"/>
        <v>2.6462232243517474</v>
      </c>
    </row>
    <row r="155" spans="1:7" x14ac:dyDescent="0.25">
      <c r="A155">
        <v>2012</v>
      </c>
      <c r="B155" t="s">
        <v>17</v>
      </c>
      <c r="C155">
        <v>55726</v>
      </c>
      <c r="D155">
        <v>19.2393</v>
      </c>
      <c r="E155">
        <v>45.756999999999998</v>
      </c>
      <c r="F155">
        <v>126.093</v>
      </c>
      <c r="G155" s="3">
        <f t="shared" si="2"/>
        <v>2.755709508927596</v>
      </c>
    </row>
    <row r="156" spans="1:7" x14ac:dyDescent="0.25">
      <c r="A156">
        <v>2012</v>
      </c>
      <c r="B156" t="s">
        <v>6</v>
      </c>
      <c r="C156">
        <v>53685</v>
      </c>
      <c r="D156">
        <v>18.792100000000001</v>
      </c>
      <c r="E156">
        <v>41.780500000000004</v>
      </c>
      <c r="F156">
        <v>116.691</v>
      </c>
      <c r="G156" s="3">
        <f t="shared" si="2"/>
        <v>2.792953650626488</v>
      </c>
    </row>
    <row r="157" spans="1:7" x14ac:dyDescent="0.25">
      <c r="A157">
        <v>2012</v>
      </c>
      <c r="B157" t="s">
        <v>7</v>
      </c>
      <c r="C157">
        <v>52315</v>
      </c>
      <c r="D157">
        <v>18.834</v>
      </c>
      <c r="E157">
        <v>40.244900000000001</v>
      </c>
      <c r="F157">
        <v>114.06</v>
      </c>
      <c r="G157" s="3">
        <f t="shared" si="2"/>
        <v>2.8341479293028433</v>
      </c>
    </row>
    <row r="158" spans="1:7" x14ac:dyDescent="0.25">
      <c r="A158">
        <v>2011</v>
      </c>
      <c r="B158" t="s">
        <v>8</v>
      </c>
      <c r="C158">
        <v>50471</v>
      </c>
      <c r="D158">
        <v>19.190999999999999</v>
      </c>
      <c r="E158">
        <v>41.707500000000003</v>
      </c>
      <c r="F158">
        <v>118.08</v>
      </c>
      <c r="G158" s="3">
        <f t="shared" si="2"/>
        <v>2.8311454774321163</v>
      </c>
    </row>
    <row r="159" spans="1:7" x14ac:dyDescent="0.25">
      <c r="A159">
        <v>2011</v>
      </c>
      <c r="B159" t="s">
        <v>9</v>
      </c>
      <c r="C159">
        <v>49091</v>
      </c>
      <c r="D159">
        <v>19.46</v>
      </c>
      <c r="E159">
        <v>41.176900000000003</v>
      </c>
      <c r="F159">
        <v>112.33199999999999</v>
      </c>
      <c r="G159" s="3">
        <f t="shared" si="2"/>
        <v>2.7280344076411769</v>
      </c>
    </row>
    <row r="160" spans="1:7" x14ac:dyDescent="0.25">
      <c r="A160">
        <v>2011</v>
      </c>
      <c r="B160" t="s">
        <v>10</v>
      </c>
      <c r="C160">
        <v>47874</v>
      </c>
      <c r="D160">
        <v>19.209700000000002</v>
      </c>
      <c r="E160">
        <v>40.549999999999997</v>
      </c>
      <c r="F160">
        <v>109.119</v>
      </c>
      <c r="G160" s="3">
        <f t="shared" si="2"/>
        <v>2.6909741060419239</v>
      </c>
    </row>
    <row r="161" spans="1:7" x14ac:dyDescent="0.25">
      <c r="A161">
        <v>2011</v>
      </c>
      <c r="B161" t="s">
        <v>11</v>
      </c>
      <c r="C161">
        <v>46234</v>
      </c>
      <c r="D161">
        <v>18.8916</v>
      </c>
      <c r="E161">
        <v>39.213900000000002</v>
      </c>
      <c r="F161">
        <v>108.61499999999999</v>
      </c>
      <c r="G161" s="3">
        <f t="shared" si="2"/>
        <v>2.7698086647846805</v>
      </c>
    </row>
    <row r="162" spans="1:7" x14ac:dyDescent="0.25">
      <c r="A162">
        <v>2011</v>
      </c>
      <c r="B162" t="s">
        <v>12</v>
      </c>
      <c r="C162">
        <v>44762</v>
      </c>
      <c r="D162">
        <v>18.6128</v>
      </c>
      <c r="E162">
        <v>39.299300000000002</v>
      </c>
      <c r="F162">
        <v>107.42400000000001</v>
      </c>
      <c r="G162" s="3">
        <f t="shared" si="2"/>
        <v>2.7334838025104773</v>
      </c>
    </row>
    <row r="163" spans="1:7" x14ac:dyDescent="0.25">
      <c r="A163">
        <v>2011</v>
      </c>
      <c r="B163" t="s">
        <v>13</v>
      </c>
      <c r="C163">
        <v>43577</v>
      </c>
      <c r="D163">
        <v>18.308199999999999</v>
      </c>
      <c r="E163">
        <v>37.976300000000002</v>
      </c>
      <c r="F163">
        <v>99.710400000000007</v>
      </c>
      <c r="G163" s="3">
        <f t="shared" si="2"/>
        <v>2.6255954371542254</v>
      </c>
    </row>
    <row r="164" spans="1:7" x14ac:dyDescent="0.25">
      <c r="A164">
        <v>2011</v>
      </c>
      <c r="B164" t="s">
        <v>14</v>
      </c>
      <c r="C164">
        <v>42840</v>
      </c>
      <c r="D164">
        <v>18.146899999999999</v>
      </c>
      <c r="E164">
        <v>35.822200000000002</v>
      </c>
      <c r="F164">
        <v>92.643699999999995</v>
      </c>
      <c r="G164" s="3">
        <f t="shared" si="2"/>
        <v>2.586209110551557</v>
      </c>
    </row>
    <row r="165" spans="1:7" x14ac:dyDescent="0.25">
      <c r="A165">
        <v>2011</v>
      </c>
      <c r="B165" t="s">
        <v>15</v>
      </c>
      <c r="C165">
        <v>38485</v>
      </c>
      <c r="D165">
        <v>17.9239</v>
      </c>
      <c r="E165">
        <v>35.345700000000001</v>
      </c>
      <c r="F165">
        <v>94.372399999999999</v>
      </c>
      <c r="G165" s="3">
        <f t="shared" si="2"/>
        <v>2.6699824872615339</v>
      </c>
    </row>
    <row r="166" spans="1:7" x14ac:dyDescent="0.25">
      <c r="A166">
        <v>2011</v>
      </c>
      <c r="B166" t="s">
        <v>16</v>
      </c>
      <c r="C166">
        <v>37309</v>
      </c>
      <c r="D166">
        <v>17.757300000000001</v>
      </c>
      <c r="E166">
        <v>32.425400000000003</v>
      </c>
      <c r="F166">
        <v>86.087699999999998</v>
      </c>
      <c r="G166" s="3">
        <f t="shared" si="2"/>
        <v>2.6549464308844297</v>
      </c>
    </row>
    <row r="167" spans="1:7" x14ac:dyDescent="0.25">
      <c r="A167">
        <v>2011</v>
      </c>
      <c r="B167" t="s">
        <v>17</v>
      </c>
      <c r="C167">
        <v>36198</v>
      </c>
      <c r="D167">
        <v>17.465299999999999</v>
      </c>
      <c r="E167">
        <v>32.7301</v>
      </c>
      <c r="F167">
        <v>88.996600000000001</v>
      </c>
      <c r="G167" s="3">
        <f t="shared" si="2"/>
        <v>2.7191056550392454</v>
      </c>
    </row>
    <row r="168" spans="1:7" x14ac:dyDescent="0.25">
      <c r="A168">
        <v>2011</v>
      </c>
      <c r="B168" t="s">
        <v>6</v>
      </c>
      <c r="C168">
        <v>34572</v>
      </c>
      <c r="D168">
        <v>16.892800000000001</v>
      </c>
      <c r="E168">
        <v>28.546199999999999</v>
      </c>
      <c r="F168">
        <v>76.336600000000004</v>
      </c>
      <c r="G168" s="3">
        <f t="shared" si="2"/>
        <v>2.6741422676223108</v>
      </c>
    </row>
    <row r="169" spans="1:7" x14ac:dyDescent="0.25">
      <c r="A169">
        <v>2011</v>
      </c>
      <c r="B169" t="s">
        <v>7</v>
      </c>
      <c r="C169">
        <v>33968</v>
      </c>
      <c r="D169">
        <v>16.690100000000001</v>
      </c>
      <c r="E169">
        <v>28.204699999999999</v>
      </c>
      <c r="F169">
        <v>75.4328</v>
      </c>
      <c r="G169" s="3">
        <f t="shared" si="2"/>
        <v>2.6744762397756405</v>
      </c>
    </row>
    <row r="170" spans="1:7" x14ac:dyDescent="0.25">
      <c r="A170">
        <v>2010</v>
      </c>
      <c r="B170" t="s">
        <v>8</v>
      </c>
      <c r="C170">
        <v>39449</v>
      </c>
      <c r="D170">
        <v>16.446300000000001</v>
      </c>
      <c r="E170">
        <v>29.118300000000001</v>
      </c>
      <c r="F170">
        <v>75.865399999999994</v>
      </c>
      <c r="G170" s="3">
        <f t="shared" si="2"/>
        <v>2.6054199592695997</v>
      </c>
    </row>
    <row r="171" spans="1:7" x14ac:dyDescent="0.25">
      <c r="A171">
        <v>2010</v>
      </c>
      <c r="B171" t="s">
        <v>9</v>
      </c>
      <c r="C171">
        <v>38201</v>
      </c>
      <c r="D171">
        <v>16.074999999999999</v>
      </c>
      <c r="E171">
        <v>30.038599999999999</v>
      </c>
      <c r="F171">
        <v>70.2727</v>
      </c>
      <c r="G171" s="3">
        <f t="shared" si="2"/>
        <v>2.3394132882358032</v>
      </c>
    </row>
    <row r="172" spans="1:7" x14ac:dyDescent="0.25">
      <c r="A172">
        <v>2010</v>
      </c>
      <c r="B172" t="s">
        <v>10</v>
      </c>
      <c r="C172">
        <v>37009</v>
      </c>
      <c r="D172">
        <v>15.7346</v>
      </c>
      <c r="E172">
        <v>31.3186</v>
      </c>
      <c r="F172">
        <v>71.794700000000006</v>
      </c>
      <c r="G172" s="3">
        <f t="shared" si="2"/>
        <v>2.2923981276302263</v>
      </c>
    </row>
    <row r="173" spans="1:7" x14ac:dyDescent="0.25">
      <c r="A173">
        <v>2010</v>
      </c>
      <c r="B173" t="s">
        <v>11</v>
      </c>
      <c r="C173">
        <v>35373</v>
      </c>
      <c r="D173">
        <v>15.2239</v>
      </c>
      <c r="E173">
        <v>29.445699999999999</v>
      </c>
      <c r="F173">
        <v>68.506200000000007</v>
      </c>
      <c r="G173" s="3">
        <f t="shared" si="2"/>
        <v>2.3265264537776318</v>
      </c>
    </row>
    <row r="174" spans="1:7" x14ac:dyDescent="0.25">
      <c r="A174">
        <v>2010</v>
      </c>
      <c r="B174" t="s">
        <v>12</v>
      </c>
      <c r="C174">
        <v>33864</v>
      </c>
      <c r="D174">
        <v>14.5893</v>
      </c>
      <c r="E174">
        <v>26.8233</v>
      </c>
      <c r="F174">
        <v>61.530999999999999</v>
      </c>
      <c r="G174" s="3">
        <f t="shared" si="2"/>
        <v>2.2939384788597974</v>
      </c>
    </row>
    <row r="175" spans="1:7" x14ac:dyDescent="0.25">
      <c r="A175">
        <v>2010</v>
      </c>
      <c r="B175" t="s">
        <v>13</v>
      </c>
      <c r="C175">
        <v>32974</v>
      </c>
      <c r="D175">
        <v>13.4701</v>
      </c>
      <c r="E175">
        <v>26.914999999999999</v>
      </c>
      <c r="F175">
        <v>61.772799999999997</v>
      </c>
      <c r="G175" s="3">
        <f t="shared" si="2"/>
        <v>2.2951068177596134</v>
      </c>
    </row>
    <row r="176" spans="1:7" x14ac:dyDescent="0.25">
      <c r="A176">
        <v>2010</v>
      </c>
      <c r="B176" t="s">
        <v>14</v>
      </c>
      <c r="C176">
        <v>31902</v>
      </c>
      <c r="D176">
        <v>10.9147</v>
      </c>
      <c r="E176">
        <v>25.033799999999999</v>
      </c>
      <c r="F176">
        <v>58.099299999999999</v>
      </c>
      <c r="G176" s="3">
        <f t="shared" si="2"/>
        <v>2.3208342321181763</v>
      </c>
    </row>
    <row r="177" spans="1:7" x14ac:dyDescent="0.25">
      <c r="A177">
        <v>2010</v>
      </c>
      <c r="B177" t="s">
        <v>15</v>
      </c>
      <c r="C177">
        <v>31036</v>
      </c>
      <c r="D177">
        <v>10.492800000000001</v>
      </c>
      <c r="E177">
        <v>24.698399999999999</v>
      </c>
      <c r="F177">
        <v>58.079500000000003</v>
      </c>
      <c r="G177" s="3">
        <f t="shared" si="2"/>
        <v>2.3515490882000454</v>
      </c>
    </row>
    <row r="178" spans="1:7" x14ac:dyDescent="0.25">
      <c r="A178">
        <v>2010</v>
      </c>
      <c r="B178" t="s">
        <v>16</v>
      </c>
      <c r="C178">
        <v>29570</v>
      </c>
      <c r="D178">
        <v>10.2026</v>
      </c>
      <c r="E178">
        <v>22.693300000000001</v>
      </c>
      <c r="F178">
        <v>51.813600000000001</v>
      </c>
      <c r="G178" s="3">
        <f t="shared" si="2"/>
        <v>2.2832113443174857</v>
      </c>
    </row>
    <row r="179" spans="1:7" x14ac:dyDescent="0.25">
      <c r="A179">
        <v>2010</v>
      </c>
      <c r="B179" t="s">
        <v>17</v>
      </c>
      <c r="C179">
        <v>27622</v>
      </c>
      <c r="D179">
        <v>9.9721100000000007</v>
      </c>
      <c r="E179">
        <v>24.075800000000001</v>
      </c>
      <c r="F179">
        <v>56.116700000000002</v>
      </c>
      <c r="G179" s="3">
        <f t="shared" si="2"/>
        <v>2.3308342817268795</v>
      </c>
    </row>
    <row r="180" spans="1:7" x14ac:dyDescent="0.25">
      <c r="A180">
        <v>2010</v>
      </c>
      <c r="B180" t="s">
        <v>6</v>
      </c>
      <c r="C180">
        <v>25394</v>
      </c>
      <c r="D180">
        <v>9.6749500000000008</v>
      </c>
      <c r="E180">
        <v>20.808700000000002</v>
      </c>
      <c r="F180">
        <v>49.905500000000004</v>
      </c>
      <c r="G180" s="3">
        <f t="shared" si="2"/>
        <v>2.3982997496239555</v>
      </c>
    </row>
    <row r="181" spans="1:7" x14ac:dyDescent="0.25">
      <c r="A181">
        <v>2010</v>
      </c>
      <c r="B181" t="s">
        <v>7</v>
      </c>
      <c r="C181">
        <v>24850</v>
      </c>
      <c r="D181">
        <v>9.4766999999999992</v>
      </c>
      <c r="E181">
        <v>20.076699999999999</v>
      </c>
      <c r="F181">
        <v>48.462499999999999</v>
      </c>
      <c r="G181" s="3">
        <f t="shared" si="2"/>
        <v>2.4138678169221039</v>
      </c>
    </row>
    <row r="182" spans="1:7" x14ac:dyDescent="0.25">
      <c r="A182">
        <v>2009</v>
      </c>
      <c r="B182" t="s">
        <v>8</v>
      </c>
      <c r="C182">
        <v>23012</v>
      </c>
      <c r="D182">
        <v>8.8825800000000008</v>
      </c>
      <c r="E182">
        <v>21.6891</v>
      </c>
      <c r="F182">
        <v>52.341700000000003</v>
      </c>
      <c r="G182" s="3">
        <f t="shared" si="2"/>
        <v>2.4132721044211149</v>
      </c>
    </row>
    <row r="183" spans="1:7" x14ac:dyDescent="0.25">
      <c r="A183">
        <v>2009</v>
      </c>
      <c r="B183" t="s">
        <v>9</v>
      </c>
      <c r="C183">
        <v>22476</v>
      </c>
      <c r="D183">
        <v>8.6152899999999999</v>
      </c>
      <c r="E183">
        <v>19.975000000000001</v>
      </c>
      <c r="F183">
        <v>47.465600000000002</v>
      </c>
      <c r="G183" s="3">
        <f t="shared" si="2"/>
        <v>2.3762503128911137</v>
      </c>
    </row>
    <row r="184" spans="1:7" x14ac:dyDescent="0.25">
      <c r="A184">
        <v>2009</v>
      </c>
      <c r="B184" t="s">
        <v>10</v>
      </c>
      <c r="C184">
        <v>20631</v>
      </c>
      <c r="D184">
        <v>8.3680299999999992</v>
      </c>
      <c r="E184">
        <v>19.920000000000002</v>
      </c>
      <c r="F184">
        <v>48.636499999999998</v>
      </c>
      <c r="G184" s="3">
        <f t="shared" si="2"/>
        <v>2.4415913654618473</v>
      </c>
    </row>
    <row r="185" spans="1:7" x14ac:dyDescent="0.25">
      <c r="A185">
        <v>2009</v>
      </c>
      <c r="B185" t="s">
        <v>11</v>
      </c>
      <c r="C185">
        <v>19803</v>
      </c>
      <c r="D185">
        <v>8.0162399999999998</v>
      </c>
      <c r="E185">
        <v>18.3703</v>
      </c>
      <c r="F185">
        <v>45.368299999999998</v>
      </c>
      <c r="G185" s="3">
        <f t="shared" si="2"/>
        <v>2.4696548232745243</v>
      </c>
    </row>
    <row r="186" spans="1:7" x14ac:dyDescent="0.25">
      <c r="A186">
        <v>2009</v>
      </c>
      <c r="B186" t="s">
        <v>12</v>
      </c>
      <c r="C186">
        <v>18780</v>
      </c>
      <c r="D186">
        <v>7.7141000000000002</v>
      </c>
      <c r="E186">
        <v>17.010400000000001</v>
      </c>
      <c r="F186">
        <v>40.678699999999999</v>
      </c>
      <c r="G186" s="3">
        <f t="shared" si="2"/>
        <v>2.3914017307059208</v>
      </c>
    </row>
    <row r="187" spans="1:7" x14ac:dyDescent="0.25">
      <c r="A187">
        <v>2009</v>
      </c>
      <c r="B187" t="s">
        <v>13</v>
      </c>
      <c r="C187">
        <v>18504</v>
      </c>
      <c r="D187">
        <v>7.4264099999999997</v>
      </c>
      <c r="E187">
        <v>16.898599999999998</v>
      </c>
      <c r="F187">
        <v>40.337400000000002</v>
      </c>
      <c r="G187" s="3">
        <f t="shared" si="2"/>
        <v>2.3870261441776246</v>
      </c>
    </row>
    <row r="188" spans="1:7" x14ac:dyDescent="0.25">
      <c r="A188">
        <v>2009</v>
      </c>
      <c r="B188" t="s">
        <v>14</v>
      </c>
      <c r="C188">
        <v>16641</v>
      </c>
      <c r="D188">
        <v>7.19062</v>
      </c>
      <c r="E188">
        <v>15.9846</v>
      </c>
      <c r="F188">
        <v>38.175600000000003</v>
      </c>
      <c r="G188" s="3">
        <f t="shared" si="2"/>
        <v>2.3882737134491951</v>
      </c>
    </row>
    <row r="189" spans="1:7" x14ac:dyDescent="0.25">
      <c r="A189">
        <v>2009</v>
      </c>
      <c r="B189" t="s">
        <v>15</v>
      </c>
      <c r="C189">
        <v>16029</v>
      </c>
      <c r="D189">
        <v>6.8426999999999998</v>
      </c>
      <c r="E189">
        <v>15.0488</v>
      </c>
      <c r="F189">
        <v>36.806199999999997</v>
      </c>
      <c r="G189" s="3">
        <f t="shared" si="2"/>
        <v>2.44578969751741</v>
      </c>
    </row>
    <row r="190" spans="1:7" x14ac:dyDescent="0.25">
      <c r="A190">
        <v>2009</v>
      </c>
      <c r="B190" t="s">
        <v>16</v>
      </c>
      <c r="C190">
        <v>14790</v>
      </c>
      <c r="D190">
        <v>6.5319200000000004</v>
      </c>
      <c r="E190">
        <v>13.7796</v>
      </c>
      <c r="F190">
        <v>34.020099999999999</v>
      </c>
      <c r="G190" s="3">
        <f t="shared" si="2"/>
        <v>2.4688742779180819</v>
      </c>
    </row>
    <row r="191" spans="1:7" x14ac:dyDescent="0.25">
      <c r="A191">
        <v>2009</v>
      </c>
      <c r="B191" t="s">
        <v>17</v>
      </c>
      <c r="C191">
        <v>13358</v>
      </c>
      <c r="D191">
        <v>6.2895200000000004</v>
      </c>
      <c r="E191">
        <v>13.5541</v>
      </c>
      <c r="F191">
        <v>33.8202</v>
      </c>
      <c r="G191" s="3">
        <f t="shared" si="2"/>
        <v>2.4952007141750467</v>
      </c>
    </row>
    <row r="192" spans="1:7" x14ac:dyDescent="0.25">
      <c r="A192">
        <v>2009</v>
      </c>
      <c r="B192" t="s">
        <v>6</v>
      </c>
      <c r="C192">
        <v>7512</v>
      </c>
      <c r="D192">
        <v>5.81602</v>
      </c>
      <c r="E192">
        <v>11.0793</v>
      </c>
      <c r="F192">
        <v>28.686299999999999</v>
      </c>
      <c r="G192" s="3">
        <f t="shared" si="2"/>
        <v>2.5891798218298989</v>
      </c>
    </row>
    <row r="193" spans="1:7" x14ac:dyDescent="0.25">
      <c r="A193">
        <v>2009</v>
      </c>
      <c r="B193" t="s">
        <v>7</v>
      </c>
      <c r="C193">
        <v>7304</v>
      </c>
      <c r="D193">
        <v>5.4782799999999998</v>
      </c>
      <c r="E193">
        <v>10.1906</v>
      </c>
      <c r="F193">
        <v>27.0749</v>
      </c>
      <c r="G193" s="3">
        <f t="shared" si="2"/>
        <v>2.6568504307891585</v>
      </c>
    </row>
    <row r="194" spans="1:7" x14ac:dyDescent="0.25">
      <c r="A194">
        <v>2008</v>
      </c>
      <c r="B194" t="s">
        <v>8</v>
      </c>
      <c r="C194">
        <v>6104</v>
      </c>
      <c r="D194">
        <v>5.0824699999999998</v>
      </c>
      <c r="E194">
        <v>10.2051</v>
      </c>
      <c r="F194">
        <v>26.99</v>
      </c>
      <c r="G194" s="3">
        <f t="shared" si="2"/>
        <v>2.6447560533458758</v>
      </c>
    </row>
    <row r="195" spans="1:7" x14ac:dyDescent="0.25">
      <c r="A195">
        <v>2008</v>
      </c>
      <c r="B195" t="s">
        <v>9</v>
      </c>
      <c r="C195">
        <v>5399</v>
      </c>
      <c r="D195">
        <v>4.7513899999999998</v>
      </c>
      <c r="E195">
        <v>8.5668100000000003</v>
      </c>
      <c r="F195">
        <v>21.7</v>
      </c>
      <c r="G195" s="3">
        <f t="shared" ref="G195:G215" si="3">$F195/$E195</f>
        <v>2.5330315484993831</v>
      </c>
    </row>
    <row r="196" spans="1:7" x14ac:dyDescent="0.25">
      <c r="A196">
        <v>2008</v>
      </c>
      <c r="B196" t="s">
        <v>10</v>
      </c>
      <c r="C196">
        <v>4781</v>
      </c>
      <c r="D196">
        <v>4.42028</v>
      </c>
      <c r="E196">
        <v>8.3036499999999993</v>
      </c>
      <c r="F196">
        <v>21.6007</v>
      </c>
      <c r="G196" s="3">
        <f t="shared" si="3"/>
        <v>2.6013500087311003</v>
      </c>
    </row>
    <row r="197" spans="1:7" x14ac:dyDescent="0.25">
      <c r="A197">
        <v>2008</v>
      </c>
      <c r="B197" t="s">
        <v>11</v>
      </c>
      <c r="C197">
        <v>4230</v>
      </c>
      <c r="D197">
        <v>4.1430400000000001</v>
      </c>
      <c r="E197">
        <v>7.15191</v>
      </c>
      <c r="F197">
        <v>19.2699</v>
      </c>
      <c r="G197" s="3">
        <f t="shared" si="3"/>
        <v>2.6943711539994211</v>
      </c>
    </row>
    <row r="198" spans="1:7" x14ac:dyDescent="0.25">
      <c r="A198">
        <v>2008</v>
      </c>
      <c r="B198" t="s">
        <v>12</v>
      </c>
      <c r="C198">
        <v>3761</v>
      </c>
      <c r="D198">
        <v>3.7261799999999998</v>
      </c>
      <c r="E198">
        <v>6.3424100000000001</v>
      </c>
      <c r="F198">
        <v>16.7563</v>
      </c>
      <c r="G198" s="3">
        <f t="shared" si="3"/>
        <v>2.6419452542487791</v>
      </c>
    </row>
    <row r="199" spans="1:7" x14ac:dyDescent="0.25">
      <c r="A199">
        <v>2008</v>
      </c>
      <c r="B199" t="s">
        <v>13</v>
      </c>
      <c r="C199">
        <v>3378</v>
      </c>
      <c r="D199">
        <v>3.3671899999999999</v>
      </c>
      <c r="E199">
        <v>5.3910799999999997</v>
      </c>
      <c r="F199">
        <v>14.017099999999999</v>
      </c>
      <c r="G199" s="3">
        <f t="shared" si="3"/>
        <v>2.6000541635442249</v>
      </c>
    </row>
    <row r="200" spans="1:7" x14ac:dyDescent="0.25">
      <c r="A200">
        <v>2008</v>
      </c>
      <c r="B200" t="s">
        <v>14</v>
      </c>
      <c r="C200">
        <v>3011</v>
      </c>
      <c r="D200">
        <v>3.0385200000000001</v>
      </c>
      <c r="E200">
        <v>4.2014399999999998</v>
      </c>
      <c r="F200">
        <v>10.917199999999999</v>
      </c>
      <c r="G200" s="3">
        <f t="shared" si="3"/>
        <v>2.5984424387828935</v>
      </c>
    </row>
    <row r="201" spans="1:7" x14ac:dyDescent="0.25">
      <c r="A201">
        <v>2008</v>
      </c>
      <c r="B201" t="s">
        <v>15</v>
      </c>
      <c r="C201">
        <v>2770</v>
      </c>
      <c r="D201">
        <v>2.7181299999999999</v>
      </c>
      <c r="E201">
        <v>4.0212700000000003</v>
      </c>
      <c r="F201">
        <v>10.904199999999999</v>
      </c>
      <c r="G201" s="3">
        <f t="shared" si="3"/>
        <v>2.7116309026750254</v>
      </c>
    </row>
    <row r="202" spans="1:7" x14ac:dyDescent="0.25">
      <c r="A202">
        <v>2008</v>
      </c>
      <c r="B202" t="s">
        <v>16</v>
      </c>
      <c r="C202">
        <v>2606</v>
      </c>
      <c r="D202">
        <v>2.3734600000000001</v>
      </c>
      <c r="E202">
        <v>3.0728900000000001</v>
      </c>
      <c r="F202">
        <v>8.38964</v>
      </c>
      <c r="G202" s="3">
        <f t="shared" si="3"/>
        <v>2.7302116248873212</v>
      </c>
    </row>
    <row r="203" spans="1:7" x14ac:dyDescent="0.25">
      <c r="A203">
        <v>2008</v>
      </c>
      <c r="B203" t="s">
        <v>17</v>
      </c>
      <c r="C203">
        <v>2329</v>
      </c>
      <c r="D203">
        <v>2.0755300000000001</v>
      </c>
      <c r="E203">
        <v>2.3975</v>
      </c>
      <c r="F203">
        <v>6.7474499999999997</v>
      </c>
      <c r="G203" s="3">
        <f t="shared" si="3"/>
        <v>2.8143691345151201</v>
      </c>
    </row>
    <row r="204" spans="1:7" x14ac:dyDescent="0.25">
      <c r="A204">
        <v>2008</v>
      </c>
      <c r="B204" t="s">
        <v>6</v>
      </c>
      <c r="C204">
        <v>2067</v>
      </c>
      <c r="D204">
        <v>1.8215300000000001</v>
      </c>
      <c r="E204">
        <v>1.7399</v>
      </c>
      <c r="F204">
        <v>5.2197899999999997</v>
      </c>
      <c r="G204" s="3">
        <f t="shared" si="3"/>
        <v>3.0000517271107534</v>
      </c>
    </row>
    <row r="205" spans="1:7" x14ac:dyDescent="0.25">
      <c r="A205">
        <v>2008</v>
      </c>
      <c r="B205" t="s">
        <v>7</v>
      </c>
      <c r="C205">
        <v>1812</v>
      </c>
      <c r="D205">
        <v>1.5891</v>
      </c>
      <c r="E205">
        <v>1.34683</v>
      </c>
      <c r="F205">
        <v>4.0590400000000004</v>
      </c>
      <c r="G205" s="3">
        <f t="shared" si="3"/>
        <v>3.0137730819776811</v>
      </c>
    </row>
    <row r="206" spans="1:7" x14ac:dyDescent="0.25">
      <c r="A206">
        <v>2007</v>
      </c>
      <c r="B206" t="s">
        <v>8</v>
      </c>
      <c r="C206">
        <v>1582</v>
      </c>
      <c r="D206">
        <v>1.34527</v>
      </c>
      <c r="E206">
        <v>1.2741</v>
      </c>
      <c r="F206">
        <v>3.77027</v>
      </c>
      <c r="G206" s="3">
        <f t="shared" si="3"/>
        <v>2.95916333097873</v>
      </c>
    </row>
    <row r="207" spans="1:7" x14ac:dyDescent="0.25">
      <c r="A207">
        <v>2007</v>
      </c>
      <c r="B207" t="s">
        <v>9</v>
      </c>
      <c r="C207">
        <v>1379</v>
      </c>
      <c r="D207">
        <v>1.1332</v>
      </c>
      <c r="E207">
        <v>1.22174</v>
      </c>
      <c r="F207">
        <v>3.5149499999999998</v>
      </c>
      <c r="G207" s="3">
        <f t="shared" si="3"/>
        <v>2.877003290389117</v>
      </c>
    </row>
    <row r="208" spans="1:7" x14ac:dyDescent="0.25">
      <c r="A208">
        <v>2007</v>
      </c>
      <c r="B208" t="s">
        <v>10</v>
      </c>
      <c r="C208">
        <v>1196</v>
      </c>
      <c r="D208">
        <v>0.87596200000000002</v>
      </c>
      <c r="E208">
        <v>0.95890799999999998</v>
      </c>
      <c r="F208">
        <v>2.8295499999999998</v>
      </c>
      <c r="G208" s="3">
        <f t="shared" si="3"/>
        <v>2.9508044567362037</v>
      </c>
    </row>
    <row r="209" spans="1:7" x14ac:dyDescent="0.25">
      <c r="A209">
        <v>2007</v>
      </c>
      <c r="B209" t="s">
        <v>11</v>
      </c>
      <c r="C209">
        <v>960</v>
      </c>
      <c r="D209">
        <v>0.63576100000000002</v>
      </c>
      <c r="E209">
        <v>0.66968899999999998</v>
      </c>
      <c r="F209">
        <v>2.06969</v>
      </c>
      <c r="G209" s="3">
        <f t="shared" si="3"/>
        <v>3.0905241089520659</v>
      </c>
    </row>
    <row r="210" spans="1:7" x14ac:dyDescent="0.25">
      <c r="A210">
        <v>2007</v>
      </c>
      <c r="B210" t="s">
        <v>12</v>
      </c>
      <c r="C210">
        <v>819</v>
      </c>
      <c r="D210">
        <v>0.43255500000000002</v>
      </c>
      <c r="E210">
        <v>0.516239</v>
      </c>
      <c r="F210">
        <v>1.5799099999999999</v>
      </c>
      <c r="G210" s="3">
        <f t="shared" si="3"/>
        <v>3.0604235635045005</v>
      </c>
    </row>
    <row r="211" spans="1:7" x14ac:dyDescent="0.25">
      <c r="A211">
        <v>2007</v>
      </c>
      <c r="B211" t="s">
        <v>13</v>
      </c>
      <c r="C211">
        <v>681</v>
      </c>
      <c r="D211">
        <v>0.26849899999999999</v>
      </c>
      <c r="E211">
        <v>0.354298</v>
      </c>
      <c r="F211">
        <v>1.0653699999999999</v>
      </c>
      <c r="G211" s="3">
        <f t="shared" si="3"/>
        <v>3.0069884673354066</v>
      </c>
    </row>
    <row r="212" spans="1:7" x14ac:dyDescent="0.25">
      <c r="A212">
        <v>2007</v>
      </c>
      <c r="B212" t="s">
        <v>14</v>
      </c>
      <c r="C212">
        <v>527</v>
      </c>
      <c r="D212">
        <v>0.175652</v>
      </c>
      <c r="E212">
        <v>0.23366100000000001</v>
      </c>
      <c r="F212">
        <v>0.72010200000000002</v>
      </c>
      <c r="G212" s="3">
        <f t="shared" si="3"/>
        <v>3.0818236676210407</v>
      </c>
    </row>
    <row r="213" spans="1:7" x14ac:dyDescent="0.25">
      <c r="A213">
        <v>2007</v>
      </c>
      <c r="B213" t="s">
        <v>15</v>
      </c>
      <c r="C213">
        <v>447</v>
      </c>
      <c r="D213">
        <v>0.107733</v>
      </c>
      <c r="E213">
        <v>0.15</v>
      </c>
      <c r="F213">
        <v>0.483709</v>
      </c>
      <c r="G213" s="3">
        <f t="shared" si="3"/>
        <v>3.2247266666666667</v>
      </c>
    </row>
    <row r="214" spans="1:7" x14ac:dyDescent="0.25">
      <c r="A214">
        <v>2007</v>
      </c>
      <c r="B214" t="s">
        <v>16</v>
      </c>
      <c r="C214">
        <v>362</v>
      </c>
      <c r="D214">
        <v>5.4944E-2</v>
      </c>
      <c r="E214">
        <v>7.0000000000000007E-2</v>
      </c>
      <c r="F214">
        <v>0.22089600000000001</v>
      </c>
      <c r="G214" s="3">
        <f t="shared" si="3"/>
        <v>3.1556571428571427</v>
      </c>
    </row>
    <row r="215" spans="1:7" x14ac:dyDescent="0.25">
      <c r="A215">
        <v>2007</v>
      </c>
      <c r="B215" t="s">
        <v>17</v>
      </c>
      <c r="C215">
        <v>307</v>
      </c>
      <c r="D215">
        <v>2.0992E-2</v>
      </c>
      <c r="E215">
        <v>2.1714000000000001E-2</v>
      </c>
      <c r="F215">
        <v>6.4390500000000003E-2</v>
      </c>
      <c r="G215" s="3">
        <f t="shared" si="3"/>
        <v>2.9653909919867369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8"/>
  <sheetViews>
    <sheetView workbookViewId="0">
      <selection activeCell="C80" sqref="C80"/>
    </sheetView>
  </sheetViews>
  <sheetFormatPr defaultRowHeight="15" x14ac:dyDescent="0.25"/>
  <cols>
    <col min="1" max="1" width="13.140625" bestFit="1" customWidth="1"/>
    <col min="2" max="2" width="30.85546875" customWidth="1"/>
    <col min="3" max="3" width="54.7109375" customWidth="1"/>
    <col min="4" max="4" width="49.7109375" customWidth="1"/>
    <col min="5" max="5" width="51.85546875" customWidth="1"/>
  </cols>
  <sheetData>
    <row r="2" spans="1:5" x14ac:dyDescent="0.25">
      <c r="C2" s="8" t="s">
        <v>32</v>
      </c>
    </row>
    <row r="3" spans="1:5" x14ac:dyDescent="0.25">
      <c r="A3" s="4" t="s">
        <v>18</v>
      </c>
      <c r="B3" t="s">
        <v>20</v>
      </c>
      <c r="C3" t="s">
        <v>21</v>
      </c>
      <c r="D3" t="s">
        <v>22</v>
      </c>
      <c r="E3" t="s">
        <v>23</v>
      </c>
    </row>
    <row r="4" spans="1:5" x14ac:dyDescent="0.25">
      <c r="A4" s="5">
        <v>2007</v>
      </c>
      <c r="B4" s="6">
        <v>8260</v>
      </c>
      <c r="C4" s="3">
        <v>5.0505679999999993</v>
      </c>
      <c r="D4" s="3">
        <v>5.4703490000000006</v>
      </c>
      <c r="E4" s="3">
        <v>16.318837499999997</v>
      </c>
    </row>
    <row r="5" spans="1:5" x14ac:dyDescent="0.25">
      <c r="A5" s="5">
        <v>2008</v>
      </c>
      <c r="B5" s="6">
        <v>42248</v>
      </c>
      <c r="C5" s="3">
        <v>39.106819999999999</v>
      </c>
      <c r="D5" s="3">
        <v>62.740789999999997</v>
      </c>
      <c r="E5" s="3">
        <v>166.57131999999996</v>
      </c>
    </row>
    <row r="6" spans="1:5" x14ac:dyDescent="0.25">
      <c r="A6" s="5">
        <v>2009</v>
      </c>
      <c r="B6" s="6">
        <v>198840</v>
      </c>
      <c r="C6" s="3">
        <v>87.17170999999999</v>
      </c>
      <c r="D6" s="3">
        <v>193.50039999999998</v>
      </c>
      <c r="E6" s="3">
        <v>473.4115000000001</v>
      </c>
    </row>
    <row r="7" spans="1:5" x14ac:dyDescent="0.25">
      <c r="A7" s="5">
        <v>2010</v>
      </c>
      <c r="B7" s="6">
        <v>387244</v>
      </c>
      <c r="C7" s="3">
        <v>152.27305999999999</v>
      </c>
      <c r="D7" s="3">
        <v>311.04619999999994</v>
      </c>
      <c r="E7" s="3">
        <v>732.21990000000005</v>
      </c>
    </row>
    <row r="8" spans="1:5" x14ac:dyDescent="0.25">
      <c r="A8" s="5">
        <v>2011</v>
      </c>
      <c r="B8" s="6">
        <v>505381</v>
      </c>
      <c r="C8" s="3">
        <v>218.5496</v>
      </c>
      <c r="D8" s="3">
        <v>432.99820000000005</v>
      </c>
      <c r="E8" s="3">
        <v>1169.1502</v>
      </c>
    </row>
    <row r="9" spans="1:5" x14ac:dyDescent="0.25">
      <c r="A9" s="5">
        <v>2012</v>
      </c>
      <c r="B9" s="6">
        <v>756828</v>
      </c>
      <c r="C9" s="3">
        <v>235.88529999999997</v>
      </c>
      <c r="D9" s="3">
        <v>577.37420000000009</v>
      </c>
      <c r="E9" s="3">
        <v>1544.8069999999998</v>
      </c>
    </row>
    <row r="10" spans="1:5" x14ac:dyDescent="0.25">
      <c r="A10" s="5">
        <v>2013</v>
      </c>
      <c r="B10" s="6">
        <v>1229654</v>
      </c>
      <c r="C10" s="3">
        <v>282.55449999999996</v>
      </c>
      <c r="D10" s="3">
        <v>732.59709999999995</v>
      </c>
      <c r="E10" s="3">
        <v>1901.5589999999997</v>
      </c>
    </row>
    <row r="11" spans="1:5" x14ac:dyDescent="0.25">
      <c r="A11" s="5">
        <v>2014</v>
      </c>
      <c r="B11" s="6">
        <v>1445664</v>
      </c>
      <c r="C11" s="3">
        <v>311.0154</v>
      </c>
      <c r="D11" s="3">
        <v>911.33510000000012</v>
      </c>
      <c r="E11" s="3">
        <v>2371.7939999999999</v>
      </c>
    </row>
    <row r="12" spans="1:5" x14ac:dyDescent="0.25">
      <c r="A12" s="5">
        <v>2015</v>
      </c>
      <c r="B12" s="6">
        <v>1607424</v>
      </c>
      <c r="C12" s="3">
        <v>320.99509999999998</v>
      </c>
      <c r="D12" s="3">
        <v>1114.1766999999998</v>
      </c>
      <c r="E12" s="3">
        <v>2816.0989999999997</v>
      </c>
    </row>
    <row r="13" spans="1:5" x14ac:dyDescent="0.25">
      <c r="A13" s="5">
        <v>2016</v>
      </c>
      <c r="B13" s="6">
        <v>1943637</v>
      </c>
      <c r="C13" s="3">
        <v>385.2056</v>
      </c>
      <c r="D13" s="3">
        <v>1331.0139999999999</v>
      </c>
      <c r="E13" s="3">
        <v>3355.105</v>
      </c>
    </row>
    <row r="14" spans="1:5" x14ac:dyDescent="0.25">
      <c r="A14" s="5">
        <v>2017</v>
      </c>
      <c r="B14" s="6">
        <v>1989624</v>
      </c>
      <c r="C14" s="3">
        <v>418.44819999999999</v>
      </c>
      <c r="D14" s="3">
        <v>1543.175</v>
      </c>
      <c r="E14" s="3">
        <v>3638.4739999999997</v>
      </c>
    </row>
    <row r="15" spans="1:5" x14ac:dyDescent="0.25">
      <c r="A15" s="5">
        <v>2018</v>
      </c>
      <c r="B15" s="6">
        <v>2407847</v>
      </c>
      <c r="C15" s="3">
        <v>510.00729999999993</v>
      </c>
      <c r="D15" s="3">
        <v>1739.5729999999999</v>
      </c>
      <c r="E15" s="3">
        <v>3984.37</v>
      </c>
    </row>
    <row r="16" spans="1:5" x14ac:dyDescent="0.25">
      <c r="A16" s="5">
        <v>2019</v>
      </c>
      <c r="B16" s="6">
        <v>2657094</v>
      </c>
      <c r="C16" s="3">
        <v>628.79519999999991</v>
      </c>
      <c r="D16" s="3">
        <v>1839.0800000000002</v>
      </c>
      <c r="E16" s="3">
        <v>4345.7640000000001</v>
      </c>
    </row>
    <row r="17" spans="1:5" x14ac:dyDescent="0.25">
      <c r="A17" s="5">
        <v>2020</v>
      </c>
      <c r="B17" s="6">
        <v>3013196</v>
      </c>
      <c r="C17" s="3">
        <v>743.85440000000006</v>
      </c>
      <c r="D17" s="3">
        <v>1863.2949999999996</v>
      </c>
      <c r="E17" s="3">
        <v>5213.5429999999997</v>
      </c>
    </row>
    <row r="18" spans="1:5" x14ac:dyDescent="0.25">
      <c r="A18" s="5">
        <v>2021</v>
      </c>
      <c r="B18" s="6">
        <v>3576771</v>
      </c>
      <c r="C18" s="3">
        <v>808.73</v>
      </c>
      <c r="D18" s="3">
        <v>2165.5399999999995</v>
      </c>
      <c r="E18" s="3">
        <v>6868.77</v>
      </c>
    </row>
    <row r="19" spans="1:5" x14ac:dyDescent="0.25">
      <c r="A19" s="5">
        <v>2022</v>
      </c>
      <c r="B19" s="6">
        <v>3683850</v>
      </c>
      <c r="C19" s="3">
        <v>846.79</v>
      </c>
      <c r="D19" s="3">
        <v>2280.13</v>
      </c>
      <c r="E19" s="3">
        <v>7908.829999999999</v>
      </c>
    </row>
    <row r="20" spans="1:5" x14ac:dyDescent="0.25">
      <c r="A20" s="5">
        <v>2023</v>
      </c>
      <c r="B20" s="6">
        <v>3941074</v>
      </c>
      <c r="C20" s="3">
        <v>914.63</v>
      </c>
      <c r="D20" s="3">
        <v>2424.4899999999998</v>
      </c>
      <c r="E20" s="3">
        <v>7953.9300000000021</v>
      </c>
    </row>
    <row r="21" spans="1:5" x14ac:dyDescent="0.25">
      <c r="A21" s="5">
        <v>2024</v>
      </c>
      <c r="B21" s="6">
        <v>4141412</v>
      </c>
      <c r="C21" s="3">
        <v>945.84</v>
      </c>
      <c r="D21" s="3">
        <v>2681.94</v>
      </c>
      <c r="E21" s="3">
        <v>8697.74</v>
      </c>
    </row>
    <row r="22" spans="1:5" x14ac:dyDescent="0.25">
      <c r="A22" s="5" t="s">
        <v>19</v>
      </c>
      <c r="B22" s="6">
        <v>33536048</v>
      </c>
      <c r="C22" s="3">
        <v>7854.9027580000002</v>
      </c>
      <c r="D22" s="3">
        <v>22209.476038999997</v>
      </c>
      <c r="E22" s="3">
        <v>63158.456757499996</v>
      </c>
    </row>
    <row r="26" spans="1:5" x14ac:dyDescent="0.25">
      <c r="C26" s="8" t="s">
        <v>33</v>
      </c>
    </row>
    <row r="27" spans="1:5" x14ac:dyDescent="0.25">
      <c r="A27" s="4" t="s">
        <v>18</v>
      </c>
      <c r="B27" t="s">
        <v>25</v>
      </c>
      <c r="C27" t="s">
        <v>24</v>
      </c>
    </row>
    <row r="28" spans="1:5" x14ac:dyDescent="0.25">
      <c r="A28" s="5" t="s">
        <v>7</v>
      </c>
      <c r="B28" s="3">
        <v>101.55769588235292</v>
      </c>
      <c r="C28" s="3">
        <v>291.46936705882354</v>
      </c>
    </row>
    <row r="29" spans="1:5" x14ac:dyDescent="0.25">
      <c r="A29" s="5" t="s">
        <v>6</v>
      </c>
      <c r="B29" s="3">
        <v>98.900105882352946</v>
      </c>
      <c r="C29" s="3">
        <v>283.56106999999997</v>
      </c>
    </row>
    <row r="30" spans="1:5" x14ac:dyDescent="0.25">
      <c r="A30" s="5" t="s">
        <v>17</v>
      </c>
      <c r="B30" s="3">
        <v>101.48825077777779</v>
      </c>
      <c r="C30" s="3">
        <v>285.01007447222219</v>
      </c>
    </row>
    <row r="31" spans="1:5" x14ac:dyDescent="0.25">
      <c r="A31" s="5" t="s">
        <v>16</v>
      </c>
      <c r="B31" s="3">
        <v>97.039921666666658</v>
      </c>
      <c r="C31" s="3">
        <v>271.22466311111111</v>
      </c>
    </row>
    <row r="32" spans="1:5" x14ac:dyDescent="0.25">
      <c r="A32" s="5" t="s">
        <v>15</v>
      </c>
      <c r="B32" s="3">
        <v>100.56434833333333</v>
      </c>
      <c r="C32" s="3">
        <v>287.89466716666669</v>
      </c>
    </row>
    <row r="33" spans="1:5" x14ac:dyDescent="0.25">
      <c r="A33" s="5" t="s">
        <v>14</v>
      </c>
      <c r="B33" s="3">
        <v>98.717077833333349</v>
      </c>
      <c r="C33" s="3">
        <v>279.99166122222221</v>
      </c>
    </row>
    <row r="34" spans="1:5" x14ac:dyDescent="0.25">
      <c r="A34" s="5" t="s">
        <v>13</v>
      </c>
      <c r="B34" s="3">
        <v>102.73827099999998</v>
      </c>
      <c r="C34" s="3">
        <v>299.45861500000001</v>
      </c>
    </row>
    <row r="35" spans="1:5" x14ac:dyDescent="0.25">
      <c r="A35" s="5" t="s">
        <v>12</v>
      </c>
      <c r="B35" s="3">
        <v>103.83074161111112</v>
      </c>
      <c r="C35" s="3">
        <v>299.62510611111122</v>
      </c>
    </row>
    <row r="36" spans="1:5" x14ac:dyDescent="0.25">
      <c r="A36" s="5" t="s">
        <v>11</v>
      </c>
      <c r="B36" s="3">
        <v>102.88518327777778</v>
      </c>
      <c r="C36" s="3">
        <v>297.05133833333338</v>
      </c>
    </row>
    <row r="37" spans="1:5" x14ac:dyDescent="0.25">
      <c r="A37" s="5" t="s">
        <v>10</v>
      </c>
      <c r="B37" s="3">
        <v>108.98598100000001</v>
      </c>
      <c r="C37" s="3">
        <v>308.52085833333331</v>
      </c>
    </row>
    <row r="38" spans="1:5" x14ac:dyDescent="0.25">
      <c r="A38" s="5" t="s">
        <v>9</v>
      </c>
      <c r="B38" s="3">
        <v>111.62452500000001</v>
      </c>
      <c r="C38" s="3">
        <v>304.71406944444448</v>
      </c>
    </row>
    <row r="39" spans="1:5" x14ac:dyDescent="0.25">
      <c r="A39" s="5" t="s">
        <v>8</v>
      </c>
      <c r="B39" s="3">
        <v>116.66422222222224</v>
      </c>
      <c r="C39" s="3">
        <v>332.22779833333328</v>
      </c>
    </row>
    <row r="40" spans="1:5" x14ac:dyDescent="0.25">
      <c r="A40" s="5" t="s">
        <v>19</v>
      </c>
      <c r="B40" s="3">
        <v>103.78259831308416</v>
      </c>
      <c r="C40" s="3">
        <v>295.13297550233631</v>
      </c>
    </row>
    <row r="44" spans="1:5" x14ac:dyDescent="0.25">
      <c r="C44" s="8" t="s">
        <v>34</v>
      </c>
    </row>
    <row r="45" spans="1:5" x14ac:dyDescent="0.25">
      <c r="A45" s="4" t="s">
        <v>18</v>
      </c>
      <c r="B45" t="s">
        <v>20</v>
      </c>
      <c r="C45" t="s">
        <v>21</v>
      </c>
      <c r="D45" t="s">
        <v>22</v>
      </c>
      <c r="E45" t="s">
        <v>23</v>
      </c>
    </row>
    <row r="46" spans="1:5" x14ac:dyDescent="0.25">
      <c r="A46" s="5">
        <v>2007</v>
      </c>
      <c r="B46" s="7"/>
      <c r="C46" s="7"/>
      <c r="D46" s="7"/>
      <c r="E46" s="7"/>
    </row>
    <row r="47" spans="1:5" x14ac:dyDescent="0.25">
      <c r="A47" s="5">
        <v>2008</v>
      </c>
      <c r="B47" s="7">
        <v>4.1147699757869249</v>
      </c>
      <c r="C47" s="7">
        <v>6.7430538505768078</v>
      </c>
      <c r="D47" s="7">
        <v>10.469248122925977</v>
      </c>
      <c r="E47" s="7">
        <v>9.2073030631011541</v>
      </c>
    </row>
    <row r="48" spans="1:5" x14ac:dyDescent="0.25">
      <c r="A48" s="5">
        <v>2009</v>
      </c>
      <c r="B48" s="7">
        <v>3.7064949820109829</v>
      </c>
      <c r="C48" s="7">
        <v>1.2290666947606579</v>
      </c>
      <c r="D48" s="7">
        <v>2.0841243790522879</v>
      </c>
      <c r="E48" s="7">
        <v>1.8420949056536278</v>
      </c>
    </row>
    <row r="49" spans="1:5" x14ac:dyDescent="0.25">
      <c r="A49" s="5">
        <v>2010</v>
      </c>
      <c r="B49" s="7">
        <v>0.94751559042446187</v>
      </c>
      <c r="C49" s="7">
        <v>0.74681740211359859</v>
      </c>
      <c r="D49" s="7">
        <v>0.60747057887218825</v>
      </c>
      <c r="E49" s="7">
        <v>0.54668802933600025</v>
      </c>
    </row>
    <row r="50" spans="1:5" x14ac:dyDescent="0.25">
      <c r="A50" s="5">
        <v>2011</v>
      </c>
      <c r="B50" s="7">
        <v>0.30507122124551961</v>
      </c>
      <c r="C50" s="7">
        <v>0.43524796835369312</v>
      </c>
      <c r="D50" s="7">
        <v>0.3920703741116276</v>
      </c>
      <c r="E50" s="7">
        <v>0.59672005636558079</v>
      </c>
    </row>
    <row r="51" spans="1:5" x14ac:dyDescent="0.25">
      <c r="A51" s="5">
        <v>2012</v>
      </c>
      <c r="B51" s="7">
        <v>0.49753948011500232</v>
      </c>
      <c r="C51" s="7">
        <v>7.9321581920076614E-2</v>
      </c>
      <c r="D51" s="7">
        <v>0.33343325676642538</v>
      </c>
      <c r="E51" s="7">
        <v>0.32130756168026975</v>
      </c>
    </row>
    <row r="52" spans="1:5" x14ac:dyDescent="0.25">
      <c r="A52" s="5">
        <v>2013</v>
      </c>
      <c r="B52" s="7">
        <v>0.62474697024951509</v>
      </c>
      <c r="C52" s="7">
        <v>0.19784700445513134</v>
      </c>
      <c r="D52" s="7">
        <v>0.26884280593071158</v>
      </c>
      <c r="E52" s="7">
        <v>0.23093629171799454</v>
      </c>
    </row>
    <row r="53" spans="1:5" x14ac:dyDescent="0.25">
      <c r="A53" s="5">
        <v>2014</v>
      </c>
      <c r="B53" s="7">
        <v>0.17566730153360213</v>
      </c>
      <c r="C53" s="7">
        <v>0.10072711636162242</v>
      </c>
      <c r="D53" s="7">
        <v>0.24397857976778803</v>
      </c>
      <c r="E53" s="7">
        <v>0.24728919796861429</v>
      </c>
    </row>
    <row r="54" spans="1:5" x14ac:dyDescent="0.25">
      <c r="A54" s="5">
        <v>2015</v>
      </c>
      <c r="B54" s="7">
        <v>0.11189322000132811</v>
      </c>
      <c r="C54" s="7">
        <v>3.2087478626460234E-2</v>
      </c>
      <c r="D54" s="7">
        <v>0.22257630590547825</v>
      </c>
      <c r="E54" s="7">
        <v>0.1873286634505357</v>
      </c>
    </row>
    <row r="55" spans="1:5" x14ac:dyDescent="0.25">
      <c r="A55" s="5">
        <v>2016</v>
      </c>
      <c r="B55" s="7">
        <v>0.20916261048733875</v>
      </c>
      <c r="C55" s="7">
        <v>0.20003576378580243</v>
      </c>
      <c r="D55" s="7">
        <v>0.19461661691543197</v>
      </c>
      <c r="E55" s="7">
        <v>0.19140165171750012</v>
      </c>
    </row>
    <row r="56" spans="1:5" x14ac:dyDescent="0.25">
      <c r="A56" s="5">
        <v>2017</v>
      </c>
      <c r="B56" s="7">
        <v>2.3660282244061005E-2</v>
      </c>
      <c r="C56" s="7">
        <v>8.629833003466196E-2</v>
      </c>
      <c r="D56" s="7">
        <v>0.15939802286076635</v>
      </c>
      <c r="E56" s="7">
        <v>8.4459055677840095E-2</v>
      </c>
    </row>
    <row r="57" spans="1:5" x14ac:dyDescent="0.25">
      <c r="A57" s="5">
        <v>2018</v>
      </c>
      <c r="B57" s="7">
        <v>0.21020202812189639</v>
      </c>
      <c r="C57" s="7">
        <v>0.21880629430357199</v>
      </c>
      <c r="D57" s="7">
        <v>0.12726878027443414</v>
      </c>
      <c r="E57" s="7">
        <v>9.5066228314397802E-2</v>
      </c>
    </row>
    <row r="58" spans="1:5" x14ac:dyDescent="0.25">
      <c r="A58" s="5">
        <v>2019</v>
      </c>
      <c r="B58" s="7">
        <v>0.10351446748900574</v>
      </c>
      <c r="C58" s="7">
        <v>0.23291411711165702</v>
      </c>
      <c r="D58" s="7">
        <v>5.720196852905874E-2</v>
      </c>
      <c r="E58" s="7">
        <v>9.0702921666411571E-2</v>
      </c>
    </row>
    <row r="59" spans="1:5" x14ac:dyDescent="0.25">
      <c r="A59" s="5">
        <v>2020</v>
      </c>
      <c r="B59" s="7">
        <v>0.13401934594711365</v>
      </c>
      <c r="C59" s="7">
        <v>0.1829835851164261</v>
      </c>
      <c r="D59" s="7">
        <v>1.3166909541727093E-2</v>
      </c>
      <c r="E59" s="7">
        <v>0.19968387606874177</v>
      </c>
    </row>
    <row r="60" spans="1:5" x14ac:dyDescent="0.25">
      <c r="A60" s="5">
        <v>2021</v>
      </c>
      <c r="B60" s="7">
        <v>0.18703562595994419</v>
      </c>
      <c r="C60" s="7">
        <v>8.7215455067550796E-2</v>
      </c>
      <c r="D60" s="7">
        <v>0.16220995601877317</v>
      </c>
      <c r="E60" s="7">
        <v>0.31748601670687304</v>
      </c>
    </row>
    <row r="61" spans="1:5" x14ac:dyDescent="0.25">
      <c r="A61" s="5">
        <v>2022</v>
      </c>
      <c r="B61" s="7">
        <v>2.9937337335826084E-2</v>
      </c>
      <c r="C61" s="7">
        <v>4.7061442014021918E-2</v>
      </c>
      <c r="D61" s="7">
        <v>5.2915208215964897E-2</v>
      </c>
      <c r="E61" s="7">
        <v>0.15141866738877535</v>
      </c>
    </row>
    <row r="62" spans="1:5" x14ac:dyDescent="0.25">
      <c r="A62" s="5">
        <v>2023</v>
      </c>
      <c r="B62" s="7">
        <v>6.9824775710194492E-2</v>
      </c>
      <c r="C62" s="7">
        <v>8.0114314056613845E-2</v>
      </c>
      <c r="D62" s="7">
        <v>6.331217956870866E-2</v>
      </c>
      <c r="E62" s="7">
        <v>5.7024869670991912E-3</v>
      </c>
    </row>
    <row r="63" spans="1:5" x14ac:dyDescent="0.25">
      <c r="A63" s="5">
        <v>2024</v>
      </c>
      <c r="B63" s="7">
        <v>5.0833351517885733E-2</v>
      </c>
      <c r="C63" s="7">
        <v>3.4123088024665751E-2</v>
      </c>
      <c r="D63" s="7">
        <v>0.1061872806239664</v>
      </c>
      <c r="E63" s="7">
        <v>9.3514778229126669E-2</v>
      </c>
    </row>
    <row r="64" spans="1:5" x14ac:dyDescent="0.25">
      <c r="A64" s="5" t="s">
        <v>19</v>
      </c>
      <c r="B64" s="7"/>
      <c r="C64" s="7"/>
      <c r="D64" s="7"/>
      <c r="E64" s="7"/>
    </row>
    <row r="68" spans="1:2" x14ac:dyDescent="0.25">
      <c r="A68" s="9" t="s">
        <v>35</v>
      </c>
    </row>
    <row r="69" spans="1:2" x14ac:dyDescent="0.25">
      <c r="A69" s="4" t="s">
        <v>18</v>
      </c>
      <c r="B69" t="s">
        <v>27</v>
      </c>
    </row>
    <row r="70" spans="1:2" x14ac:dyDescent="0.25">
      <c r="A70" s="5">
        <v>2007</v>
      </c>
      <c r="B70" s="3">
        <v>3.0372505687027611</v>
      </c>
    </row>
    <row r="71" spans="1:2" x14ac:dyDescent="0.25">
      <c r="A71" s="5">
        <v>2008</v>
      </c>
      <c r="B71" s="3">
        <v>2.7153322576931314</v>
      </c>
    </row>
    <row r="72" spans="1:2" x14ac:dyDescent="0.25">
      <c r="A72" s="5">
        <v>2009</v>
      </c>
      <c r="B72" s="3">
        <v>2.4602804280509116</v>
      </c>
    </row>
    <row r="73" spans="1:2" x14ac:dyDescent="0.25">
      <c r="A73" s="5">
        <v>2010</v>
      </c>
      <c r="B73" s="3">
        <v>2.3542833032034429</v>
      </c>
    </row>
    <row r="74" spans="1:2" x14ac:dyDescent="0.25">
      <c r="A74" s="5">
        <v>2011</v>
      </c>
      <c r="B74" s="3">
        <v>2.6964920072249434</v>
      </c>
    </row>
    <row r="75" spans="1:2" x14ac:dyDescent="0.25">
      <c r="A75" s="5">
        <v>2012</v>
      </c>
      <c r="B75" s="3">
        <v>2.6801382999324956</v>
      </c>
    </row>
    <row r="76" spans="1:2" x14ac:dyDescent="0.25">
      <c r="A76" s="5">
        <v>2013</v>
      </c>
      <c r="B76" s="3">
        <v>2.596354505448105</v>
      </c>
    </row>
    <row r="77" spans="1:2" x14ac:dyDescent="0.25">
      <c r="A77" s="5">
        <v>2014</v>
      </c>
      <c r="B77" s="3">
        <v>2.6039871707493085</v>
      </c>
    </row>
    <row r="78" spans="1:2" x14ac:dyDescent="0.25">
      <c r="A78" s="5">
        <v>2015</v>
      </c>
      <c r="B78" s="3">
        <v>2.530744862351161</v>
      </c>
    </row>
    <row r="79" spans="1:2" x14ac:dyDescent="0.25">
      <c r="A79" s="5">
        <v>2016</v>
      </c>
      <c r="B79" s="3">
        <v>2.5234948061595568</v>
      </c>
    </row>
    <row r="80" spans="1:2" x14ac:dyDescent="0.25">
      <c r="A80" s="5">
        <v>2017</v>
      </c>
      <c r="B80" s="3">
        <v>2.3588019640050475</v>
      </c>
    </row>
    <row r="81" spans="1:2" x14ac:dyDescent="0.25">
      <c r="A81" s="5">
        <v>2018</v>
      </c>
      <c r="B81" s="3">
        <v>2.2908972685103728</v>
      </c>
    </row>
    <row r="82" spans="1:2" x14ac:dyDescent="0.25">
      <c r="A82" s="5">
        <v>2019</v>
      </c>
      <c r="B82" s="3">
        <v>2.362928689567013</v>
      </c>
    </row>
    <row r="83" spans="1:2" x14ac:dyDescent="0.25">
      <c r="A83" s="5">
        <v>2020</v>
      </c>
      <c r="B83" s="3">
        <v>2.7734660216145399</v>
      </c>
    </row>
    <row r="84" spans="1:2" x14ac:dyDescent="0.25">
      <c r="A84" s="5">
        <v>2021</v>
      </c>
      <c r="B84" s="3">
        <v>3.1726613322638584</v>
      </c>
    </row>
    <row r="85" spans="1:2" x14ac:dyDescent="0.25">
      <c r="A85" s="5">
        <v>2022</v>
      </c>
      <c r="B85" s="3">
        <v>3.4676304905754076</v>
      </c>
    </row>
    <row r="86" spans="1:2" x14ac:dyDescent="0.25">
      <c r="A86" s="5">
        <v>2023</v>
      </c>
      <c r="B86" s="3">
        <v>3.2770157737676535</v>
      </c>
    </row>
    <row r="87" spans="1:2" x14ac:dyDescent="0.25">
      <c r="A87" s="5">
        <v>2024</v>
      </c>
      <c r="B87" s="3">
        <v>3.3063553942443602</v>
      </c>
    </row>
    <row r="88" spans="1:2" x14ac:dyDescent="0.25">
      <c r="A88" s="5" t="s">
        <v>19</v>
      </c>
      <c r="B88" s="6">
        <v>2.7309480401465609</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P25"/>
  <sheetViews>
    <sheetView workbookViewId="0">
      <selection activeCell="K7" sqref="K7"/>
    </sheetView>
  </sheetViews>
  <sheetFormatPr defaultRowHeight="15" x14ac:dyDescent="0.25"/>
  <sheetData>
    <row r="2" spans="5:15" ht="15.75" x14ac:dyDescent="0.25">
      <c r="E2" s="15" t="s">
        <v>28</v>
      </c>
      <c r="O2" s="15" t="s">
        <v>29</v>
      </c>
    </row>
    <row r="25" spans="5:16" ht="15.75" x14ac:dyDescent="0.25">
      <c r="E25" s="15" t="s">
        <v>30</v>
      </c>
      <c r="P25" s="15" t="s">
        <v>31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F63" sqref="F63"/>
    </sheetView>
  </sheetViews>
  <sheetFormatPr defaultRowHeight="15" x14ac:dyDescent="0.25"/>
  <cols>
    <col min="1" max="1" width="13.7109375" customWidth="1"/>
    <col min="2" max="2" width="12.140625" customWidth="1"/>
    <col min="3" max="3" width="12" customWidth="1"/>
    <col min="4" max="4" width="14.140625" customWidth="1"/>
  </cols>
  <sheetData>
    <row r="1" spans="1:4" s="13" customFormat="1" ht="23.25" x14ac:dyDescent="0.35">
      <c r="A1" s="13" t="s">
        <v>44</v>
      </c>
    </row>
    <row r="2" spans="1:4" s="14" customFormat="1" x14ac:dyDescent="0.25">
      <c r="A2" s="14" t="s">
        <v>45</v>
      </c>
    </row>
    <row r="4" spans="1:4" x14ac:dyDescent="0.25">
      <c r="A4" t="s">
        <v>37</v>
      </c>
      <c r="B4" t="s">
        <v>41</v>
      </c>
      <c r="C4" t="s">
        <v>42</v>
      </c>
      <c r="D4" t="s">
        <v>43</v>
      </c>
    </row>
    <row r="5" spans="1:4" ht="15.75" x14ac:dyDescent="0.25">
      <c r="A5" t="s">
        <v>2</v>
      </c>
      <c r="B5" s="11">
        <v>4141412</v>
      </c>
      <c r="C5" s="6">
        <v>3941074</v>
      </c>
      <c r="D5" s="10">
        <v>5.0833351517885698E-2</v>
      </c>
    </row>
    <row r="6" spans="1:4" ht="15.75" x14ac:dyDescent="0.25">
      <c r="A6" t="s">
        <v>38</v>
      </c>
      <c r="B6" s="12">
        <v>945.84</v>
      </c>
      <c r="C6" s="3">
        <v>914.63</v>
      </c>
      <c r="D6" s="10">
        <v>3.4123088024665751E-2</v>
      </c>
    </row>
    <row r="7" spans="1:4" ht="15.75" x14ac:dyDescent="0.25">
      <c r="A7" t="s">
        <v>39</v>
      </c>
      <c r="B7" s="12">
        <v>2681.94</v>
      </c>
      <c r="C7" s="3">
        <v>2424.4899999999998</v>
      </c>
      <c r="D7" s="10">
        <v>0.1061872806239664</v>
      </c>
    </row>
    <row r="8" spans="1:4" ht="15.75" x14ac:dyDescent="0.25">
      <c r="A8" t="s">
        <v>40</v>
      </c>
      <c r="B8" s="12">
        <v>8697.74</v>
      </c>
      <c r="C8" s="3">
        <v>7953.9300000000021</v>
      </c>
      <c r="D8" s="10">
        <v>9.3514778229126669E-2</v>
      </c>
    </row>
  </sheetData>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4" id="{5216E5B4-685D-42B3-9470-97344DBA853D}">
            <x14:iconSet iconSet="3Triangles">
              <x14:cfvo type="percent">
                <xm:f>0</xm:f>
              </x14:cfvo>
              <x14:cfvo type="percent">
                <xm:f>33</xm:f>
              </x14:cfvo>
              <x14:cfvo type="percent">
                <xm:f>67</xm:f>
              </x14:cfvo>
            </x14:iconSet>
          </x14:cfRule>
          <xm:sqref>D5</xm:sqref>
        </x14:conditionalFormatting>
        <x14:conditionalFormatting xmlns:xm="http://schemas.microsoft.com/office/excel/2006/main">
          <x14:cfRule type="iconSet" priority="3" id="{038342E2-94F7-4DC7-8979-15E869C405E8}">
            <x14:iconSet iconSet="3Triangles">
              <x14:cfvo type="percent">
                <xm:f>0</xm:f>
              </x14:cfvo>
              <x14:cfvo type="percent">
                <xm:f>33</xm:f>
              </x14:cfvo>
              <x14:cfvo type="percent">
                <xm:f>67</xm:f>
              </x14:cfvo>
            </x14:iconSet>
          </x14:cfRule>
          <xm:sqref>D6</xm:sqref>
        </x14:conditionalFormatting>
        <x14:conditionalFormatting xmlns:xm="http://schemas.microsoft.com/office/excel/2006/main">
          <x14:cfRule type="iconSet" priority="2" id="{1AD0B21D-7102-4843-9A25-CAAC893A2984}">
            <x14:iconSet iconSet="3Triangles">
              <x14:cfvo type="percent">
                <xm:f>0</xm:f>
              </x14:cfvo>
              <x14:cfvo type="percent">
                <xm:f>33</xm:f>
              </x14:cfvo>
              <x14:cfvo type="percent">
                <xm:f>67</xm:f>
              </x14:cfvo>
            </x14:iconSet>
          </x14:cfRule>
          <xm:sqref>D7</xm:sqref>
        </x14:conditionalFormatting>
        <x14:conditionalFormatting xmlns:xm="http://schemas.microsoft.com/office/excel/2006/main">
          <x14:cfRule type="iconSet" priority="1" id="{67DF7A61-D72B-473B-90B9-02517D6E3842}">
            <x14:iconSet iconSet="3Triangles">
              <x14:cfvo type="percent">
                <xm:f>0</xm:f>
              </x14:cfvo>
              <x14:cfvo type="percent">
                <xm:f>33</xm:f>
              </x14:cfvo>
              <x14:cfvo type="percent">
                <xm:f>67</xm:f>
              </x14:cfvo>
            </x14:iconSet>
          </x14:cfRule>
          <xm:sqref>D8</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5"/>
  <sheetViews>
    <sheetView workbookViewId="0">
      <selection activeCell="D5" sqref="D5"/>
    </sheetView>
  </sheetViews>
  <sheetFormatPr defaultRowHeight="15" x14ac:dyDescent="0.25"/>
  <cols>
    <col min="1" max="1" width="43" bestFit="1" customWidth="1"/>
    <col min="2" max="2" width="45" bestFit="1" customWidth="1"/>
    <col min="4" max="4" width="11" bestFit="1" customWidth="1"/>
  </cols>
  <sheetData>
    <row r="1" spans="1:5" x14ac:dyDescent="0.25">
      <c r="A1" s="1" t="s">
        <v>4</v>
      </c>
      <c r="B1" s="1" t="s">
        <v>5</v>
      </c>
    </row>
    <row r="2" spans="1:5" x14ac:dyDescent="0.25">
      <c r="A2">
        <v>309.27999999999997</v>
      </c>
      <c r="B2">
        <v>753.45</v>
      </c>
    </row>
    <row r="3" spans="1:5" x14ac:dyDescent="0.25">
      <c r="A3">
        <v>297.02</v>
      </c>
      <c r="B3">
        <v>707.27</v>
      </c>
      <c r="D3" s="1" t="s">
        <v>36</v>
      </c>
      <c r="E3" s="3">
        <f>CORREL(A2:A215,B2:B215)</f>
        <v>0.96702380778916308</v>
      </c>
    </row>
    <row r="4" spans="1:5" x14ac:dyDescent="0.25">
      <c r="A4">
        <v>215.26</v>
      </c>
      <c r="B4">
        <v>722.28</v>
      </c>
      <c r="E4" t="s">
        <v>46</v>
      </c>
    </row>
    <row r="5" spans="1:5" x14ac:dyDescent="0.25">
      <c r="A5">
        <v>196.49</v>
      </c>
      <c r="B5">
        <v>670.52</v>
      </c>
    </row>
    <row r="6" spans="1:5" x14ac:dyDescent="0.25">
      <c r="A6">
        <v>214.25</v>
      </c>
      <c r="B6">
        <v>705.91</v>
      </c>
    </row>
    <row r="7" spans="1:5" x14ac:dyDescent="0.25">
      <c r="A7">
        <v>204.17</v>
      </c>
      <c r="B7">
        <v>705.85</v>
      </c>
    </row>
    <row r="8" spans="1:5" x14ac:dyDescent="0.25">
      <c r="A8">
        <v>201.06</v>
      </c>
      <c r="B8">
        <v>676.01</v>
      </c>
    </row>
    <row r="9" spans="1:5" x14ac:dyDescent="0.25">
      <c r="A9">
        <v>208.13</v>
      </c>
      <c r="B9">
        <v>722.27</v>
      </c>
    </row>
    <row r="10" spans="1:5" x14ac:dyDescent="0.25">
      <c r="A10">
        <v>203.55</v>
      </c>
      <c r="B10">
        <v>711.67</v>
      </c>
    </row>
    <row r="11" spans="1:5" x14ac:dyDescent="0.25">
      <c r="A11">
        <v>207.81</v>
      </c>
      <c r="B11">
        <v>747.73</v>
      </c>
    </row>
    <row r="12" spans="1:5" x14ac:dyDescent="0.25">
      <c r="A12">
        <v>213.34</v>
      </c>
      <c r="B12">
        <v>790.8</v>
      </c>
    </row>
    <row r="13" spans="1:5" x14ac:dyDescent="0.25">
      <c r="A13">
        <v>211.58</v>
      </c>
      <c r="B13">
        <v>783.98</v>
      </c>
    </row>
    <row r="14" spans="1:5" x14ac:dyDescent="0.25">
      <c r="A14">
        <v>213.31</v>
      </c>
      <c r="B14">
        <v>788.35</v>
      </c>
    </row>
    <row r="15" spans="1:5" x14ac:dyDescent="0.25">
      <c r="A15">
        <v>201.31</v>
      </c>
      <c r="B15">
        <v>707.55</v>
      </c>
    </row>
    <row r="16" spans="1:5" x14ac:dyDescent="0.25">
      <c r="A16">
        <v>210.62</v>
      </c>
      <c r="B16">
        <v>703.28</v>
      </c>
    </row>
    <row r="17" spans="1:2" x14ac:dyDescent="0.25">
      <c r="A17">
        <v>201.58</v>
      </c>
      <c r="B17">
        <v>660.84</v>
      </c>
    </row>
    <row r="18" spans="1:2" x14ac:dyDescent="0.25">
      <c r="A18">
        <v>208.61</v>
      </c>
      <c r="B18">
        <v>666.63</v>
      </c>
    </row>
    <row r="19" spans="1:2" x14ac:dyDescent="0.25">
      <c r="A19">
        <v>202.85</v>
      </c>
      <c r="B19">
        <v>684.64</v>
      </c>
    </row>
    <row r="20" spans="1:2" x14ac:dyDescent="0.25">
      <c r="A20">
        <v>197.42</v>
      </c>
      <c r="B20">
        <v>643.76</v>
      </c>
    </row>
    <row r="21" spans="1:2" x14ac:dyDescent="0.25">
      <c r="A21">
        <v>205.88</v>
      </c>
      <c r="B21">
        <v>670.44</v>
      </c>
    </row>
    <row r="22" spans="1:2" x14ac:dyDescent="0.25">
      <c r="A22">
        <v>194.95</v>
      </c>
      <c r="B22">
        <v>615.25</v>
      </c>
    </row>
    <row r="23" spans="1:2" x14ac:dyDescent="0.25">
      <c r="A23">
        <v>204.83</v>
      </c>
      <c r="B23">
        <v>645.79999999999995</v>
      </c>
    </row>
    <row r="24" spans="1:2" x14ac:dyDescent="0.25">
      <c r="A24">
        <v>184.82</v>
      </c>
      <c r="B24">
        <v>578.09</v>
      </c>
    </row>
    <row r="25" spans="1:2" x14ac:dyDescent="0.25">
      <c r="A25">
        <v>198.31</v>
      </c>
      <c r="B25">
        <v>589.29999999999995</v>
      </c>
    </row>
    <row r="26" spans="1:2" x14ac:dyDescent="0.25">
      <c r="A26">
        <v>207.01</v>
      </c>
      <c r="B26">
        <v>708.06</v>
      </c>
    </row>
    <row r="27" spans="1:2" x14ac:dyDescent="0.25">
      <c r="A27">
        <v>190.46</v>
      </c>
      <c r="B27">
        <v>639.84</v>
      </c>
    </row>
    <row r="28" spans="1:2" x14ac:dyDescent="0.25">
      <c r="A28">
        <v>196.93</v>
      </c>
      <c r="B28">
        <v>646.5</v>
      </c>
    </row>
    <row r="29" spans="1:2" x14ac:dyDescent="0.25">
      <c r="A29">
        <v>189.7</v>
      </c>
      <c r="B29">
        <v>674.47</v>
      </c>
    </row>
    <row r="30" spans="1:2" x14ac:dyDescent="0.25">
      <c r="A30">
        <v>184.81</v>
      </c>
      <c r="B30">
        <v>677.36</v>
      </c>
    </row>
    <row r="31" spans="1:2" x14ac:dyDescent="0.25">
      <c r="A31">
        <v>194.77</v>
      </c>
      <c r="B31">
        <v>722.52</v>
      </c>
    </row>
    <row r="32" spans="1:2" x14ac:dyDescent="0.25">
      <c r="A32">
        <v>186.2</v>
      </c>
      <c r="B32">
        <v>665.09</v>
      </c>
    </row>
    <row r="33" spans="1:2" x14ac:dyDescent="0.25">
      <c r="A33">
        <v>192.95</v>
      </c>
      <c r="B33">
        <v>692.62</v>
      </c>
    </row>
    <row r="34" spans="1:2" x14ac:dyDescent="0.25">
      <c r="A34">
        <v>188.24</v>
      </c>
      <c r="B34">
        <v>663.53</v>
      </c>
    </row>
    <row r="35" spans="1:2" x14ac:dyDescent="0.25">
      <c r="A35">
        <v>195.82</v>
      </c>
      <c r="B35">
        <v>664.31</v>
      </c>
    </row>
    <row r="36" spans="1:2" x14ac:dyDescent="0.25">
      <c r="A36">
        <v>171.39</v>
      </c>
      <c r="B36">
        <v>568.71</v>
      </c>
    </row>
    <row r="37" spans="1:2" x14ac:dyDescent="0.25">
      <c r="A37">
        <v>181.85</v>
      </c>
      <c r="B37">
        <v>585.82000000000005</v>
      </c>
    </row>
    <row r="38" spans="1:2" x14ac:dyDescent="0.25">
      <c r="A38">
        <v>189.8</v>
      </c>
      <c r="B38">
        <v>622.14</v>
      </c>
    </row>
    <row r="39" spans="1:2" x14ac:dyDescent="0.25">
      <c r="A39">
        <v>185.98</v>
      </c>
      <c r="B39">
        <v>600.97</v>
      </c>
    </row>
    <row r="40" spans="1:2" x14ac:dyDescent="0.25">
      <c r="A40">
        <v>190.06</v>
      </c>
      <c r="B40">
        <v>618.14</v>
      </c>
    </row>
    <row r="41" spans="1:2" x14ac:dyDescent="0.25">
      <c r="A41">
        <v>180.85</v>
      </c>
      <c r="B41">
        <v>585.38</v>
      </c>
    </row>
    <row r="42" spans="1:2" x14ac:dyDescent="0.25">
      <c r="A42">
        <v>184.51</v>
      </c>
      <c r="B42">
        <v>586.52</v>
      </c>
    </row>
    <row r="43" spans="1:2" x14ac:dyDescent="0.25">
      <c r="A43">
        <v>184</v>
      </c>
      <c r="B43">
        <v>587.98</v>
      </c>
    </row>
    <row r="44" spans="1:2" x14ac:dyDescent="0.25">
      <c r="A44">
        <v>175.83</v>
      </c>
      <c r="B44">
        <v>532.63</v>
      </c>
    </row>
    <row r="45" spans="1:2" x14ac:dyDescent="0.25">
      <c r="A45">
        <v>180.76</v>
      </c>
      <c r="B45">
        <v>536.69000000000005</v>
      </c>
    </row>
    <row r="46" spans="1:2" x14ac:dyDescent="0.25">
      <c r="A46">
        <v>173.35</v>
      </c>
      <c r="B46">
        <v>502.22</v>
      </c>
    </row>
    <row r="47" spans="1:2" x14ac:dyDescent="0.25">
      <c r="A47">
        <v>182.29</v>
      </c>
      <c r="B47">
        <v>537.75</v>
      </c>
    </row>
    <row r="48" spans="1:2" x14ac:dyDescent="0.25">
      <c r="A48">
        <v>164.2</v>
      </c>
      <c r="B48">
        <v>567.99</v>
      </c>
    </row>
    <row r="49" spans="1:2" x14ac:dyDescent="0.25">
      <c r="A49">
        <v>173.91</v>
      </c>
      <c r="B49">
        <v>590.36</v>
      </c>
    </row>
    <row r="50" spans="1:2" x14ac:dyDescent="0.25">
      <c r="A50">
        <v>181.37</v>
      </c>
      <c r="B50">
        <v>605.69000000000005</v>
      </c>
    </row>
    <row r="51" spans="1:2" x14ac:dyDescent="0.25">
      <c r="A51">
        <v>170.02799999999999</v>
      </c>
      <c r="B51">
        <v>526.80600000000004</v>
      </c>
    </row>
    <row r="52" spans="1:2" x14ac:dyDescent="0.25">
      <c r="A52">
        <v>174.10599999999999</v>
      </c>
      <c r="B52">
        <v>528.904</v>
      </c>
    </row>
    <row r="53" spans="1:2" x14ac:dyDescent="0.25">
      <c r="A53">
        <v>163.34200000000001</v>
      </c>
      <c r="B53">
        <v>483.21499999999997</v>
      </c>
    </row>
    <row r="54" spans="1:2" x14ac:dyDescent="0.25">
      <c r="A54">
        <v>163.20699999999999</v>
      </c>
      <c r="B54">
        <v>473.52199999999999</v>
      </c>
    </row>
    <row r="55" spans="1:2" x14ac:dyDescent="0.25">
      <c r="A55">
        <v>157.755</v>
      </c>
      <c r="B55">
        <v>450.98099999999999</v>
      </c>
    </row>
    <row r="56" spans="1:2" x14ac:dyDescent="0.25">
      <c r="A56">
        <v>143.13999999999999</v>
      </c>
      <c r="B56">
        <v>392.17200000000003</v>
      </c>
    </row>
    <row r="57" spans="1:2" x14ac:dyDescent="0.25">
      <c r="A57">
        <v>135.93199999999999</v>
      </c>
      <c r="B57">
        <v>357.37</v>
      </c>
    </row>
    <row r="58" spans="1:2" x14ac:dyDescent="0.25">
      <c r="A58">
        <v>124.994</v>
      </c>
      <c r="B58">
        <v>307.99099999999999</v>
      </c>
    </row>
    <row r="59" spans="1:2" x14ac:dyDescent="0.25">
      <c r="A59">
        <v>150.68700000000001</v>
      </c>
      <c r="B59">
        <v>364.51100000000002</v>
      </c>
    </row>
    <row r="60" spans="1:2" x14ac:dyDescent="0.25">
      <c r="A60">
        <v>148.53</v>
      </c>
      <c r="B60">
        <v>350.48099999999999</v>
      </c>
    </row>
    <row r="61" spans="1:2" x14ac:dyDescent="0.25">
      <c r="A61">
        <v>150.20400000000001</v>
      </c>
      <c r="B61">
        <v>371.9</v>
      </c>
    </row>
    <row r="62" spans="1:2" x14ac:dyDescent="0.25">
      <c r="A62">
        <v>154.99</v>
      </c>
      <c r="B62">
        <v>382.93</v>
      </c>
    </row>
    <row r="63" spans="1:2" x14ac:dyDescent="0.25">
      <c r="A63">
        <v>153.05600000000001</v>
      </c>
      <c r="B63">
        <v>359.26100000000002</v>
      </c>
    </row>
    <row r="64" spans="1:2" x14ac:dyDescent="0.25">
      <c r="A64">
        <v>156.11000000000001</v>
      </c>
      <c r="B64">
        <v>366.90100000000001</v>
      </c>
    </row>
    <row r="65" spans="1:2" x14ac:dyDescent="0.25">
      <c r="A65">
        <v>151.22399999999999</v>
      </c>
      <c r="B65">
        <v>365.90800000000002</v>
      </c>
    </row>
    <row r="66" spans="1:2" x14ac:dyDescent="0.25">
      <c r="A66">
        <v>151.828</v>
      </c>
      <c r="B66">
        <v>368.50400000000002</v>
      </c>
    </row>
    <row r="67" spans="1:2" x14ac:dyDescent="0.25">
      <c r="A67">
        <v>152.97900000000001</v>
      </c>
      <c r="B67">
        <v>366.38600000000002</v>
      </c>
    </row>
    <row r="68" spans="1:2" x14ac:dyDescent="0.25">
      <c r="A68">
        <v>149.727</v>
      </c>
      <c r="B68">
        <v>346.84699999999998</v>
      </c>
    </row>
    <row r="69" spans="1:2" x14ac:dyDescent="0.25">
      <c r="A69">
        <v>153.25700000000001</v>
      </c>
      <c r="B69">
        <v>364.25400000000002</v>
      </c>
    </row>
    <row r="70" spans="1:2" x14ac:dyDescent="0.25">
      <c r="A70">
        <v>155.79599999999999</v>
      </c>
      <c r="B70">
        <v>360.21600000000001</v>
      </c>
    </row>
    <row r="71" spans="1:2" x14ac:dyDescent="0.25">
      <c r="A71">
        <v>161.38</v>
      </c>
      <c r="B71">
        <v>368.39</v>
      </c>
    </row>
    <row r="72" spans="1:2" x14ac:dyDescent="0.25">
      <c r="A72">
        <v>144.49</v>
      </c>
      <c r="B72">
        <v>328.15</v>
      </c>
    </row>
    <row r="73" spans="1:2" x14ac:dyDescent="0.25">
      <c r="A73">
        <v>154.24299999999999</v>
      </c>
      <c r="B73">
        <v>368.017</v>
      </c>
    </row>
    <row r="74" spans="1:2" x14ac:dyDescent="0.25">
      <c r="A74">
        <v>155.774</v>
      </c>
      <c r="B74">
        <v>367.76600000000002</v>
      </c>
    </row>
    <row r="75" spans="1:2" x14ac:dyDescent="0.25">
      <c r="A75">
        <v>153.15</v>
      </c>
      <c r="B75">
        <v>343.86599999999999</v>
      </c>
    </row>
    <row r="76" spans="1:2" x14ac:dyDescent="0.25">
      <c r="A76">
        <v>155.16</v>
      </c>
      <c r="B76">
        <v>343.22500000000002</v>
      </c>
    </row>
    <row r="77" spans="1:2" x14ac:dyDescent="0.25">
      <c r="A77">
        <v>145.988</v>
      </c>
      <c r="B77">
        <v>327.66300000000001</v>
      </c>
    </row>
    <row r="78" spans="1:2" x14ac:dyDescent="0.25">
      <c r="A78">
        <v>149.517</v>
      </c>
      <c r="B78">
        <v>348.91199999999998</v>
      </c>
    </row>
    <row r="79" spans="1:2" x14ac:dyDescent="0.25">
      <c r="A79">
        <v>143.08699999999999</v>
      </c>
      <c r="B79">
        <v>332.35199999999998</v>
      </c>
    </row>
    <row r="80" spans="1:2" x14ac:dyDescent="0.25">
      <c r="A80">
        <v>137.41200000000001</v>
      </c>
      <c r="B80">
        <v>317.67099999999999</v>
      </c>
    </row>
    <row r="81" spans="1:2" x14ac:dyDescent="0.25">
      <c r="A81">
        <v>140.95400000000001</v>
      </c>
      <c r="B81">
        <v>328.97</v>
      </c>
    </row>
    <row r="82" spans="1:2" x14ac:dyDescent="0.25">
      <c r="A82">
        <v>142.05600000000001</v>
      </c>
      <c r="B82">
        <v>312.99900000000002</v>
      </c>
    </row>
    <row r="83" spans="1:2" x14ac:dyDescent="0.25">
      <c r="A83">
        <v>147.52000000000001</v>
      </c>
      <c r="B83">
        <v>337.11</v>
      </c>
    </row>
    <row r="84" spans="1:2" x14ac:dyDescent="0.25">
      <c r="A84">
        <v>132.297</v>
      </c>
      <c r="B84">
        <v>300.85199999999998</v>
      </c>
    </row>
    <row r="85" spans="1:2" x14ac:dyDescent="0.25">
      <c r="A85">
        <v>136.65799999999999</v>
      </c>
      <c r="B85">
        <v>322.98399999999998</v>
      </c>
    </row>
    <row r="86" spans="1:2" x14ac:dyDescent="0.25">
      <c r="A86">
        <v>139.934</v>
      </c>
      <c r="B86">
        <v>332.62200000000001</v>
      </c>
    </row>
    <row r="87" spans="1:2" x14ac:dyDescent="0.25">
      <c r="A87">
        <v>131.738</v>
      </c>
      <c r="B87">
        <v>298.95699999999999</v>
      </c>
    </row>
    <row r="88" spans="1:2" x14ac:dyDescent="0.25">
      <c r="A88">
        <v>134.19800000000001</v>
      </c>
      <c r="B88">
        <v>299.01799999999997</v>
      </c>
    </row>
    <row r="89" spans="1:2" x14ac:dyDescent="0.25">
      <c r="A89">
        <v>128.45699999999999</v>
      </c>
      <c r="B89">
        <v>300.91699999999997</v>
      </c>
    </row>
    <row r="90" spans="1:2" x14ac:dyDescent="0.25">
      <c r="A90">
        <v>120.645</v>
      </c>
      <c r="B90">
        <v>286.34100000000001</v>
      </c>
    </row>
    <row r="91" spans="1:2" x14ac:dyDescent="0.25">
      <c r="A91">
        <v>128.10499999999999</v>
      </c>
      <c r="B91">
        <v>308.89299999999997</v>
      </c>
    </row>
    <row r="92" spans="1:2" x14ac:dyDescent="0.25">
      <c r="A92">
        <v>125.89700000000001</v>
      </c>
      <c r="B92">
        <v>299.78899999999999</v>
      </c>
    </row>
    <row r="93" spans="1:2" x14ac:dyDescent="0.25">
      <c r="A93">
        <v>132.45500000000001</v>
      </c>
      <c r="B93">
        <v>315.44799999999998</v>
      </c>
    </row>
    <row r="94" spans="1:2" x14ac:dyDescent="0.25">
      <c r="A94">
        <v>128.88499999999999</v>
      </c>
      <c r="B94">
        <v>297.43700000000001</v>
      </c>
    </row>
    <row r="95" spans="1:2" x14ac:dyDescent="0.25">
      <c r="A95">
        <v>133.33600000000001</v>
      </c>
      <c r="B95">
        <v>320.18</v>
      </c>
    </row>
    <row r="96" spans="1:2" x14ac:dyDescent="0.25">
      <c r="A96">
        <v>117.495</v>
      </c>
      <c r="B96">
        <v>279.38600000000002</v>
      </c>
    </row>
    <row r="97" spans="1:2" x14ac:dyDescent="0.25">
      <c r="A97">
        <v>122.03</v>
      </c>
      <c r="B97">
        <v>299.48599999999999</v>
      </c>
    </row>
    <row r="98" spans="1:2" x14ac:dyDescent="0.25">
      <c r="A98">
        <v>126.349</v>
      </c>
      <c r="B98">
        <v>316.77300000000002</v>
      </c>
    </row>
    <row r="99" spans="1:2" x14ac:dyDescent="0.25">
      <c r="A99">
        <v>120.932</v>
      </c>
      <c r="B99">
        <v>291.22699999999998</v>
      </c>
    </row>
    <row r="100" spans="1:2" x14ac:dyDescent="0.25">
      <c r="A100">
        <v>122.45</v>
      </c>
      <c r="B100">
        <v>292.09199999999998</v>
      </c>
    </row>
    <row r="101" spans="1:2" x14ac:dyDescent="0.25">
      <c r="A101">
        <v>112.586</v>
      </c>
      <c r="B101">
        <v>284.05500000000001</v>
      </c>
    </row>
    <row r="102" spans="1:2" x14ac:dyDescent="0.25">
      <c r="A102">
        <v>114.15600000000001</v>
      </c>
      <c r="B102">
        <v>297.22899999999998</v>
      </c>
    </row>
    <row r="103" spans="1:2" x14ac:dyDescent="0.25">
      <c r="A103">
        <v>110.514</v>
      </c>
      <c r="B103">
        <v>281.85399999999998</v>
      </c>
    </row>
    <row r="104" spans="1:2" x14ac:dyDescent="0.25">
      <c r="A104">
        <v>106.342</v>
      </c>
      <c r="B104">
        <v>270.97300000000001</v>
      </c>
    </row>
    <row r="105" spans="1:2" x14ac:dyDescent="0.25">
      <c r="A105">
        <v>107.821</v>
      </c>
      <c r="B105">
        <v>277.94</v>
      </c>
    </row>
    <row r="106" spans="1:2" x14ac:dyDescent="0.25">
      <c r="A106">
        <v>105.506</v>
      </c>
      <c r="B106">
        <v>269.82</v>
      </c>
    </row>
    <row r="107" spans="1:2" x14ac:dyDescent="0.25">
      <c r="A107">
        <v>107.855</v>
      </c>
      <c r="B107">
        <v>273.58499999999998</v>
      </c>
    </row>
    <row r="108" spans="1:2" x14ac:dyDescent="0.25">
      <c r="A108">
        <v>100.983</v>
      </c>
      <c r="B108">
        <v>257.185</v>
      </c>
    </row>
    <row r="109" spans="1:2" x14ac:dyDescent="0.25">
      <c r="A109">
        <v>95.52</v>
      </c>
      <c r="B109">
        <v>242.37200000000001</v>
      </c>
    </row>
    <row r="110" spans="1:2" x14ac:dyDescent="0.25">
      <c r="A110">
        <v>107.44</v>
      </c>
      <c r="B110">
        <v>267.06799999999998</v>
      </c>
    </row>
    <row r="111" spans="1:2" x14ac:dyDescent="0.25">
      <c r="A111">
        <v>101.33</v>
      </c>
      <c r="B111">
        <v>236.37200000000001</v>
      </c>
    </row>
    <row r="112" spans="1:2" x14ac:dyDescent="0.25">
      <c r="A112">
        <v>102.75</v>
      </c>
      <c r="B112">
        <v>255.80799999999999</v>
      </c>
    </row>
    <row r="113" spans="1:2" x14ac:dyDescent="0.25">
      <c r="A113">
        <v>96.32</v>
      </c>
      <c r="B113">
        <v>247.506</v>
      </c>
    </row>
    <row r="114" spans="1:2" x14ac:dyDescent="0.25">
      <c r="A114">
        <v>94.12</v>
      </c>
      <c r="B114">
        <v>248.154</v>
      </c>
    </row>
    <row r="115" spans="1:2" x14ac:dyDescent="0.25">
      <c r="A115">
        <v>93.998500000000007</v>
      </c>
      <c r="B115">
        <v>238.864</v>
      </c>
    </row>
    <row r="116" spans="1:2" x14ac:dyDescent="0.25">
      <c r="A116">
        <v>90.668599999999998</v>
      </c>
      <c r="B116">
        <v>227.92099999999999</v>
      </c>
    </row>
    <row r="117" spans="1:2" x14ac:dyDescent="0.25">
      <c r="A117">
        <v>89.9024</v>
      </c>
      <c r="B117">
        <v>230.15199999999999</v>
      </c>
    </row>
    <row r="118" spans="1:2" x14ac:dyDescent="0.25">
      <c r="A118">
        <v>84.905600000000007</v>
      </c>
      <c r="B118">
        <v>213.74600000000001</v>
      </c>
    </row>
    <row r="119" spans="1:2" x14ac:dyDescent="0.25">
      <c r="A119">
        <v>90.347700000000003</v>
      </c>
      <c r="B119">
        <v>231.83600000000001</v>
      </c>
    </row>
    <row r="120" spans="1:2" x14ac:dyDescent="0.25">
      <c r="A120">
        <v>80.740499999999997</v>
      </c>
      <c r="B120">
        <v>208.13200000000001</v>
      </c>
    </row>
    <row r="121" spans="1:2" x14ac:dyDescent="0.25">
      <c r="A121">
        <v>81.653400000000005</v>
      </c>
      <c r="B121">
        <v>210.54</v>
      </c>
    </row>
    <row r="122" spans="1:2" x14ac:dyDescent="0.25">
      <c r="A122">
        <v>85.607100000000003</v>
      </c>
      <c r="B122">
        <v>225.54900000000001</v>
      </c>
    </row>
    <row r="123" spans="1:2" x14ac:dyDescent="0.25">
      <c r="A123">
        <v>80.998400000000004</v>
      </c>
      <c r="B123">
        <v>203.239</v>
      </c>
    </row>
    <row r="124" spans="1:2" x14ac:dyDescent="0.25">
      <c r="A124">
        <v>82.892499999999998</v>
      </c>
      <c r="B124">
        <v>210.27699999999999</v>
      </c>
    </row>
    <row r="125" spans="1:2" x14ac:dyDescent="0.25">
      <c r="A125">
        <v>78.174800000000005</v>
      </c>
      <c r="B125">
        <v>206.34100000000001</v>
      </c>
    </row>
    <row r="126" spans="1:2" x14ac:dyDescent="0.25">
      <c r="A126">
        <v>78.898700000000005</v>
      </c>
      <c r="B126">
        <v>206.72</v>
      </c>
    </row>
    <row r="127" spans="1:2" x14ac:dyDescent="0.25">
      <c r="A127">
        <v>77.465100000000007</v>
      </c>
      <c r="B127">
        <v>200.99199999999999</v>
      </c>
    </row>
    <row r="128" spans="1:2" x14ac:dyDescent="0.25">
      <c r="A128">
        <v>74.028800000000004</v>
      </c>
      <c r="B128">
        <v>189.911</v>
      </c>
    </row>
    <row r="129" spans="1:2" x14ac:dyDescent="0.25">
      <c r="A129">
        <v>74.547200000000004</v>
      </c>
      <c r="B129">
        <v>198.131</v>
      </c>
    </row>
    <row r="130" spans="1:2" x14ac:dyDescent="0.25">
      <c r="A130">
        <v>72.095500000000001</v>
      </c>
      <c r="B130">
        <v>186.66399999999999</v>
      </c>
    </row>
    <row r="131" spans="1:2" x14ac:dyDescent="0.25">
      <c r="A131">
        <v>73.981700000000004</v>
      </c>
      <c r="B131">
        <v>192.69499999999999</v>
      </c>
    </row>
    <row r="132" spans="1:2" x14ac:dyDescent="0.25">
      <c r="A132">
        <v>65.593400000000003</v>
      </c>
      <c r="B132">
        <v>172.797</v>
      </c>
    </row>
    <row r="133" spans="1:2" x14ac:dyDescent="0.25">
      <c r="A133">
        <v>67.051900000000003</v>
      </c>
      <c r="B133">
        <v>178.47800000000001</v>
      </c>
    </row>
    <row r="134" spans="1:2" x14ac:dyDescent="0.25">
      <c r="A134">
        <v>69.137799999999999</v>
      </c>
      <c r="B134">
        <v>182.495</v>
      </c>
    </row>
    <row r="135" spans="1:2" x14ac:dyDescent="0.25">
      <c r="A135">
        <v>68.7</v>
      </c>
      <c r="B135">
        <v>175.22</v>
      </c>
    </row>
    <row r="136" spans="1:2" x14ac:dyDescent="0.25">
      <c r="A136">
        <v>68.27</v>
      </c>
      <c r="B136">
        <v>175.29</v>
      </c>
    </row>
    <row r="137" spans="1:2" x14ac:dyDescent="0.25">
      <c r="A137">
        <v>63.43</v>
      </c>
      <c r="B137">
        <v>165.59</v>
      </c>
    </row>
    <row r="138" spans="1:2" x14ac:dyDescent="0.25">
      <c r="A138">
        <v>64.709999999999994</v>
      </c>
      <c r="B138">
        <v>168.1</v>
      </c>
    </row>
    <row r="139" spans="1:2" x14ac:dyDescent="0.25">
      <c r="A139">
        <v>62.71</v>
      </c>
      <c r="B139">
        <v>162.76</v>
      </c>
    </row>
    <row r="140" spans="1:2" x14ac:dyDescent="0.25">
      <c r="A140">
        <v>60.03</v>
      </c>
      <c r="B140">
        <v>152.5</v>
      </c>
    </row>
    <row r="141" spans="1:2" x14ac:dyDescent="0.25">
      <c r="A141">
        <v>60.34</v>
      </c>
      <c r="B141">
        <v>158.77000000000001</v>
      </c>
    </row>
    <row r="142" spans="1:2" x14ac:dyDescent="0.25">
      <c r="A142">
        <v>55.999299999999998</v>
      </c>
      <c r="B142">
        <v>142.60900000000001</v>
      </c>
    </row>
    <row r="143" spans="1:2" x14ac:dyDescent="0.25">
      <c r="A143">
        <v>52.3949</v>
      </c>
      <c r="B143">
        <v>134.446</v>
      </c>
    </row>
    <row r="144" spans="1:2" x14ac:dyDescent="0.25">
      <c r="A144">
        <v>53.468299999999999</v>
      </c>
      <c r="B144">
        <v>141.126</v>
      </c>
    </row>
    <row r="145" spans="1:2" x14ac:dyDescent="0.25">
      <c r="A145">
        <v>53.406799999999997</v>
      </c>
      <c r="B145">
        <v>142.65299999999999</v>
      </c>
    </row>
    <row r="146" spans="1:2" x14ac:dyDescent="0.25">
      <c r="A146">
        <v>55.96</v>
      </c>
      <c r="B146">
        <v>150.16</v>
      </c>
    </row>
    <row r="147" spans="1:2" x14ac:dyDescent="0.25">
      <c r="A147">
        <v>53.56</v>
      </c>
      <c r="B147">
        <v>138.99</v>
      </c>
    </row>
    <row r="148" spans="1:2" x14ac:dyDescent="0.25">
      <c r="A148">
        <v>51.89</v>
      </c>
      <c r="B148">
        <v>137.68</v>
      </c>
    </row>
    <row r="149" spans="1:2" x14ac:dyDescent="0.25">
      <c r="A149">
        <v>48.94</v>
      </c>
      <c r="B149">
        <v>130.69</v>
      </c>
    </row>
    <row r="150" spans="1:2" x14ac:dyDescent="0.25">
      <c r="A150">
        <v>49.7</v>
      </c>
      <c r="B150">
        <v>131.38</v>
      </c>
    </row>
    <row r="151" spans="1:2" x14ac:dyDescent="0.25">
      <c r="A151">
        <v>49.35</v>
      </c>
      <c r="B151">
        <v>129.28</v>
      </c>
    </row>
    <row r="152" spans="1:2" x14ac:dyDescent="0.25">
      <c r="A152">
        <v>47.876300000000001</v>
      </c>
      <c r="B152">
        <v>124.02</v>
      </c>
    </row>
    <row r="153" spans="1:2" x14ac:dyDescent="0.25">
      <c r="A153">
        <v>47.965499999999999</v>
      </c>
      <c r="B153">
        <v>128.40299999999999</v>
      </c>
    </row>
    <row r="154" spans="1:2" x14ac:dyDescent="0.25">
      <c r="A154">
        <v>44.35</v>
      </c>
      <c r="B154">
        <v>117.36</v>
      </c>
    </row>
    <row r="155" spans="1:2" x14ac:dyDescent="0.25">
      <c r="A155">
        <v>45.756999999999998</v>
      </c>
      <c r="B155">
        <v>126.093</v>
      </c>
    </row>
    <row r="156" spans="1:2" x14ac:dyDescent="0.25">
      <c r="A156">
        <v>41.780500000000004</v>
      </c>
      <c r="B156">
        <v>116.691</v>
      </c>
    </row>
    <row r="157" spans="1:2" x14ac:dyDescent="0.25">
      <c r="A157">
        <v>40.244900000000001</v>
      </c>
      <c r="B157">
        <v>114.06</v>
      </c>
    </row>
    <row r="158" spans="1:2" x14ac:dyDescent="0.25">
      <c r="A158">
        <v>41.707500000000003</v>
      </c>
      <c r="B158">
        <v>118.08</v>
      </c>
    </row>
    <row r="159" spans="1:2" x14ac:dyDescent="0.25">
      <c r="A159">
        <v>41.176900000000003</v>
      </c>
      <c r="B159">
        <v>112.33199999999999</v>
      </c>
    </row>
    <row r="160" spans="1:2" x14ac:dyDescent="0.25">
      <c r="A160">
        <v>40.549999999999997</v>
      </c>
      <c r="B160">
        <v>109.119</v>
      </c>
    </row>
    <row r="161" spans="1:2" x14ac:dyDescent="0.25">
      <c r="A161">
        <v>39.213900000000002</v>
      </c>
      <c r="B161">
        <v>108.61499999999999</v>
      </c>
    </row>
    <row r="162" spans="1:2" x14ac:dyDescent="0.25">
      <c r="A162">
        <v>39.299300000000002</v>
      </c>
      <c r="B162">
        <v>107.42400000000001</v>
      </c>
    </row>
    <row r="163" spans="1:2" x14ac:dyDescent="0.25">
      <c r="A163">
        <v>37.976300000000002</v>
      </c>
      <c r="B163">
        <v>99.710400000000007</v>
      </c>
    </row>
    <row r="164" spans="1:2" x14ac:dyDescent="0.25">
      <c r="A164">
        <v>35.822200000000002</v>
      </c>
      <c r="B164">
        <v>92.643699999999995</v>
      </c>
    </row>
    <row r="165" spans="1:2" x14ac:dyDescent="0.25">
      <c r="A165">
        <v>35.345700000000001</v>
      </c>
      <c r="B165">
        <v>94.372399999999999</v>
      </c>
    </row>
    <row r="166" spans="1:2" x14ac:dyDescent="0.25">
      <c r="A166">
        <v>32.425400000000003</v>
      </c>
      <c r="B166">
        <v>86.087699999999998</v>
      </c>
    </row>
    <row r="167" spans="1:2" x14ac:dyDescent="0.25">
      <c r="A167">
        <v>32.7301</v>
      </c>
      <c r="B167">
        <v>88.996600000000001</v>
      </c>
    </row>
    <row r="168" spans="1:2" x14ac:dyDescent="0.25">
      <c r="A168">
        <v>28.546199999999999</v>
      </c>
      <c r="B168">
        <v>76.336600000000004</v>
      </c>
    </row>
    <row r="169" spans="1:2" x14ac:dyDescent="0.25">
      <c r="A169">
        <v>28.204699999999999</v>
      </c>
      <c r="B169">
        <v>75.4328</v>
      </c>
    </row>
    <row r="170" spans="1:2" x14ac:dyDescent="0.25">
      <c r="A170">
        <v>29.118300000000001</v>
      </c>
      <c r="B170">
        <v>75.865399999999994</v>
      </c>
    </row>
    <row r="171" spans="1:2" x14ac:dyDescent="0.25">
      <c r="A171">
        <v>30.038599999999999</v>
      </c>
      <c r="B171">
        <v>70.2727</v>
      </c>
    </row>
    <row r="172" spans="1:2" x14ac:dyDescent="0.25">
      <c r="A172">
        <v>31.3186</v>
      </c>
      <c r="B172">
        <v>71.794700000000006</v>
      </c>
    </row>
    <row r="173" spans="1:2" x14ac:dyDescent="0.25">
      <c r="A173">
        <v>29.445699999999999</v>
      </c>
      <c r="B173">
        <v>68.506200000000007</v>
      </c>
    </row>
    <row r="174" spans="1:2" x14ac:dyDescent="0.25">
      <c r="A174">
        <v>26.8233</v>
      </c>
      <c r="B174">
        <v>61.530999999999999</v>
      </c>
    </row>
    <row r="175" spans="1:2" x14ac:dyDescent="0.25">
      <c r="A175">
        <v>26.914999999999999</v>
      </c>
      <c r="B175">
        <v>61.772799999999997</v>
      </c>
    </row>
    <row r="176" spans="1:2" x14ac:dyDescent="0.25">
      <c r="A176">
        <v>25.033799999999999</v>
      </c>
      <c r="B176">
        <v>58.099299999999999</v>
      </c>
    </row>
    <row r="177" spans="1:2" x14ac:dyDescent="0.25">
      <c r="A177">
        <v>24.698399999999999</v>
      </c>
      <c r="B177">
        <v>58.079500000000003</v>
      </c>
    </row>
    <row r="178" spans="1:2" x14ac:dyDescent="0.25">
      <c r="A178">
        <v>22.693300000000001</v>
      </c>
      <c r="B178">
        <v>51.813600000000001</v>
      </c>
    </row>
    <row r="179" spans="1:2" x14ac:dyDescent="0.25">
      <c r="A179">
        <v>24.075800000000001</v>
      </c>
      <c r="B179">
        <v>56.116700000000002</v>
      </c>
    </row>
    <row r="180" spans="1:2" x14ac:dyDescent="0.25">
      <c r="A180">
        <v>20.808700000000002</v>
      </c>
      <c r="B180">
        <v>49.905500000000004</v>
      </c>
    </row>
    <row r="181" spans="1:2" x14ac:dyDescent="0.25">
      <c r="A181">
        <v>20.076699999999999</v>
      </c>
      <c r="B181">
        <v>48.462499999999999</v>
      </c>
    </row>
    <row r="182" spans="1:2" x14ac:dyDescent="0.25">
      <c r="A182">
        <v>21.6891</v>
      </c>
      <c r="B182">
        <v>52.341700000000003</v>
      </c>
    </row>
    <row r="183" spans="1:2" x14ac:dyDescent="0.25">
      <c r="A183">
        <v>19.975000000000001</v>
      </c>
      <c r="B183">
        <v>47.465600000000002</v>
      </c>
    </row>
    <row r="184" spans="1:2" x14ac:dyDescent="0.25">
      <c r="A184">
        <v>19.920000000000002</v>
      </c>
      <c r="B184">
        <v>48.636499999999998</v>
      </c>
    </row>
    <row r="185" spans="1:2" x14ac:dyDescent="0.25">
      <c r="A185">
        <v>18.3703</v>
      </c>
      <c r="B185">
        <v>45.368299999999998</v>
      </c>
    </row>
    <row r="186" spans="1:2" x14ac:dyDescent="0.25">
      <c r="A186">
        <v>17.010400000000001</v>
      </c>
      <c r="B186">
        <v>40.678699999999999</v>
      </c>
    </row>
    <row r="187" spans="1:2" x14ac:dyDescent="0.25">
      <c r="A187">
        <v>16.898599999999998</v>
      </c>
      <c r="B187">
        <v>40.337400000000002</v>
      </c>
    </row>
    <row r="188" spans="1:2" x14ac:dyDescent="0.25">
      <c r="A188">
        <v>15.9846</v>
      </c>
      <c r="B188">
        <v>38.175600000000003</v>
      </c>
    </row>
    <row r="189" spans="1:2" x14ac:dyDescent="0.25">
      <c r="A189">
        <v>15.0488</v>
      </c>
      <c r="B189">
        <v>36.806199999999997</v>
      </c>
    </row>
    <row r="190" spans="1:2" x14ac:dyDescent="0.25">
      <c r="A190">
        <v>13.7796</v>
      </c>
      <c r="B190">
        <v>34.020099999999999</v>
      </c>
    </row>
    <row r="191" spans="1:2" x14ac:dyDescent="0.25">
      <c r="A191">
        <v>13.5541</v>
      </c>
      <c r="B191">
        <v>33.8202</v>
      </c>
    </row>
    <row r="192" spans="1:2" x14ac:dyDescent="0.25">
      <c r="A192">
        <v>11.0793</v>
      </c>
      <c r="B192">
        <v>28.686299999999999</v>
      </c>
    </row>
    <row r="193" spans="1:2" x14ac:dyDescent="0.25">
      <c r="A193">
        <v>10.1906</v>
      </c>
      <c r="B193">
        <v>27.0749</v>
      </c>
    </row>
    <row r="194" spans="1:2" x14ac:dyDescent="0.25">
      <c r="A194">
        <v>10.2051</v>
      </c>
      <c r="B194">
        <v>26.99</v>
      </c>
    </row>
    <row r="195" spans="1:2" x14ac:dyDescent="0.25">
      <c r="A195">
        <v>8.5668100000000003</v>
      </c>
      <c r="B195">
        <v>21.7</v>
      </c>
    </row>
    <row r="196" spans="1:2" x14ac:dyDescent="0.25">
      <c r="A196">
        <v>8.3036499999999993</v>
      </c>
      <c r="B196">
        <v>21.6007</v>
      </c>
    </row>
    <row r="197" spans="1:2" x14ac:dyDescent="0.25">
      <c r="A197">
        <v>7.15191</v>
      </c>
      <c r="B197">
        <v>19.2699</v>
      </c>
    </row>
    <row r="198" spans="1:2" x14ac:dyDescent="0.25">
      <c r="A198">
        <v>6.3424100000000001</v>
      </c>
      <c r="B198">
        <v>16.7563</v>
      </c>
    </row>
    <row r="199" spans="1:2" x14ac:dyDescent="0.25">
      <c r="A199">
        <v>5.3910799999999997</v>
      </c>
      <c r="B199">
        <v>14.017099999999999</v>
      </c>
    </row>
    <row r="200" spans="1:2" x14ac:dyDescent="0.25">
      <c r="A200">
        <v>4.2014399999999998</v>
      </c>
      <c r="B200">
        <v>10.917199999999999</v>
      </c>
    </row>
    <row r="201" spans="1:2" x14ac:dyDescent="0.25">
      <c r="A201">
        <v>4.0212700000000003</v>
      </c>
      <c r="B201">
        <v>10.904199999999999</v>
      </c>
    </row>
    <row r="202" spans="1:2" x14ac:dyDescent="0.25">
      <c r="A202">
        <v>3.0728900000000001</v>
      </c>
      <c r="B202">
        <v>8.38964</v>
      </c>
    </row>
    <row r="203" spans="1:2" x14ac:dyDescent="0.25">
      <c r="A203">
        <v>2.3975</v>
      </c>
      <c r="B203">
        <v>6.7474499999999997</v>
      </c>
    </row>
    <row r="204" spans="1:2" x14ac:dyDescent="0.25">
      <c r="A204">
        <v>1.7399</v>
      </c>
      <c r="B204">
        <v>5.2197899999999997</v>
      </c>
    </row>
    <row r="205" spans="1:2" x14ac:dyDescent="0.25">
      <c r="A205">
        <v>1.34683</v>
      </c>
      <c r="B205">
        <v>4.0590400000000004</v>
      </c>
    </row>
    <row r="206" spans="1:2" x14ac:dyDescent="0.25">
      <c r="A206">
        <v>1.2741</v>
      </c>
      <c r="B206">
        <v>3.77027</v>
      </c>
    </row>
    <row r="207" spans="1:2" x14ac:dyDescent="0.25">
      <c r="A207">
        <v>1.22174</v>
      </c>
      <c r="B207">
        <v>3.5149499999999998</v>
      </c>
    </row>
    <row r="208" spans="1:2" x14ac:dyDescent="0.25">
      <c r="A208">
        <v>0.95890799999999998</v>
      </c>
      <c r="B208">
        <v>2.8295499999999998</v>
      </c>
    </row>
    <row r="209" spans="1:2" x14ac:dyDescent="0.25">
      <c r="A209">
        <v>0.66968899999999998</v>
      </c>
      <c r="B209">
        <v>2.06969</v>
      </c>
    </row>
    <row r="210" spans="1:2" x14ac:dyDescent="0.25">
      <c r="A210">
        <v>0.516239</v>
      </c>
      <c r="B210">
        <v>1.5799099999999999</v>
      </c>
    </row>
    <row r="211" spans="1:2" x14ac:dyDescent="0.25">
      <c r="A211">
        <v>0.354298</v>
      </c>
      <c r="B211">
        <v>1.0653699999999999</v>
      </c>
    </row>
    <row r="212" spans="1:2" x14ac:dyDescent="0.25">
      <c r="A212">
        <v>0.23366100000000001</v>
      </c>
      <c r="B212">
        <v>0.72010200000000002</v>
      </c>
    </row>
    <row r="213" spans="1:2" x14ac:dyDescent="0.25">
      <c r="A213">
        <v>0.15</v>
      </c>
      <c r="B213">
        <v>0.483709</v>
      </c>
    </row>
    <row r="214" spans="1:2" x14ac:dyDescent="0.25">
      <c r="A214">
        <v>7.0000000000000007E-2</v>
      </c>
      <c r="B214">
        <v>0.22089600000000001</v>
      </c>
    </row>
    <row r="215" spans="1:2" x14ac:dyDescent="0.25">
      <c r="A215">
        <v>2.1714000000000001E-2</v>
      </c>
      <c r="B215">
        <v>6.4390500000000003E-2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Mobile Payments</vt:lpstr>
      <vt:lpstr>Clean Data</vt:lpstr>
      <vt:lpstr>Pivot Tables</vt:lpstr>
      <vt:lpstr>Visualizations</vt:lpstr>
      <vt:lpstr>Dashboard</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2025-08-18T15:55:58Z</dcterms:created>
  <dcterms:modified xsi:type="dcterms:W3CDTF">2025-08-18T15:56:13Z</dcterms:modified>
</cp:coreProperties>
</file>