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eattle" sheetId="1" r:id="rId1"/>
    <sheet name="Phoenix" sheetId="4" r:id="rId2"/>
  </sheets>
  <calcPr calcId="145621"/>
</workbook>
</file>

<file path=xl/calcChain.xml><?xml version="1.0" encoding="utf-8"?>
<calcChain xmlns="http://schemas.openxmlformats.org/spreadsheetml/2006/main">
  <c r="F7" i="4" l="1"/>
  <c r="M11" i="1"/>
  <c r="M8" i="1"/>
  <c r="M7" i="1"/>
  <c r="M6" i="1"/>
  <c r="F13" i="1"/>
  <c r="F12" i="1"/>
  <c r="F10" i="1"/>
  <c r="F8" i="1"/>
  <c r="F7" i="1"/>
  <c r="L15" i="4"/>
  <c r="J15" i="4"/>
  <c r="H15" i="4"/>
  <c r="F15" i="4"/>
  <c r="D15" i="4"/>
  <c r="M6" i="4"/>
  <c r="F11" i="4" l="1"/>
  <c r="F9" i="4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M9" i="1"/>
  <c r="F17" i="1"/>
  <c r="F16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F12" i="4" l="1"/>
  <c r="F10" i="4"/>
  <c r="D16" i="1"/>
  <c r="F16" i="4" l="1"/>
  <c r="H16" i="1"/>
  <c r="D16" i="4" l="1"/>
  <c r="F17" i="4"/>
  <c r="J16" i="1"/>
  <c r="L16" i="1" s="1"/>
  <c r="D17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H17" i="1"/>
  <c r="H16" i="4" l="1"/>
  <c r="F18" i="4"/>
  <c r="J17" i="1"/>
  <c r="L17" i="1" s="1"/>
  <c r="D18" i="1"/>
  <c r="H18" i="1" s="1"/>
  <c r="F53" i="1"/>
  <c r="F19" i="4" l="1"/>
  <c r="J16" i="4"/>
  <c r="L16" i="4" s="1"/>
  <c r="D17" i="4" s="1"/>
  <c r="J18" i="1"/>
  <c r="L18" i="1" s="1"/>
  <c r="D19" i="1" s="1"/>
  <c r="H19" i="1" s="1"/>
  <c r="J19" i="1" s="1"/>
  <c r="L19" i="1" s="1"/>
  <c r="D20" i="1" s="1"/>
  <c r="H20" i="1" s="1"/>
  <c r="F54" i="1"/>
  <c r="F55" i="1" s="1"/>
  <c r="F20" i="4" l="1"/>
  <c r="H17" i="4"/>
  <c r="J20" i="1"/>
  <c r="L20" i="1" s="1"/>
  <c r="D21" i="1" s="1"/>
  <c r="H21" i="1" s="1"/>
  <c r="J21" i="1" s="1"/>
  <c r="L21" i="1" s="1"/>
  <c r="D22" i="1" s="1"/>
  <c r="H22" i="1" s="1"/>
  <c r="J22" i="1" s="1"/>
  <c r="L22" i="1" s="1"/>
  <c r="D23" i="1" s="1"/>
  <c r="F56" i="1"/>
  <c r="J17" i="4" l="1"/>
  <c r="L17" i="4" s="1"/>
  <c r="D18" i="4" s="1"/>
  <c r="F21" i="4"/>
  <c r="F57" i="1"/>
  <c r="H23" i="1"/>
  <c r="J23" i="1" s="1"/>
  <c r="L23" i="1" s="1"/>
  <c r="D24" i="1" s="1"/>
  <c r="F22" i="4" l="1"/>
  <c r="H18" i="4"/>
  <c r="F58" i="1"/>
  <c r="H24" i="1"/>
  <c r="J24" i="1" s="1"/>
  <c r="L24" i="1" s="1"/>
  <c r="D25" i="1" s="1"/>
  <c r="J18" i="4" l="1"/>
  <c r="L18" i="4" s="1"/>
  <c r="D19" i="4" s="1"/>
  <c r="F23" i="4"/>
  <c r="F59" i="1"/>
  <c r="F60" i="1" s="1"/>
  <c r="F61" i="1" s="1"/>
  <c r="F62" i="1" s="1"/>
  <c r="H25" i="1"/>
  <c r="J25" i="1" s="1"/>
  <c r="L25" i="1" s="1"/>
  <c r="D26" i="1" s="1"/>
  <c r="F24" i="4" l="1"/>
  <c r="H19" i="4"/>
  <c r="F63" i="1"/>
  <c r="H26" i="1"/>
  <c r="J26" i="1" s="1"/>
  <c r="L26" i="1" s="1"/>
  <c r="D27" i="1" s="1"/>
  <c r="H27" i="1" s="1"/>
  <c r="J27" i="1" s="1"/>
  <c r="L27" i="1" s="1"/>
  <c r="D28" i="1" s="1"/>
  <c r="H28" i="1" s="1"/>
  <c r="J28" i="1" s="1"/>
  <c r="L28" i="1" s="1"/>
  <c r="D29" i="1" s="1"/>
  <c r="J19" i="4" l="1"/>
  <c r="L19" i="4" s="1"/>
  <c r="D20" i="4" s="1"/>
  <c r="F25" i="4"/>
  <c r="F64" i="1"/>
  <c r="H29" i="1"/>
  <c r="J29" i="1" s="1"/>
  <c r="L29" i="1" s="1"/>
  <c r="D30" i="1" s="1"/>
  <c r="F26" i="4" l="1"/>
  <c r="H20" i="4"/>
  <c r="J20" i="4" s="1"/>
  <c r="L20" i="4" s="1"/>
  <c r="D21" i="4" s="1"/>
  <c r="F65" i="1"/>
  <c r="H30" i="1"/>
  <c r="J30" i="1" s="1"/>
  <c r="L30" i="1" s="1"/>
  <c r="D31" i="1" s="1"/>
  <c r="H21" i="4" l="1"/>
  <c r="J21" i="4" s="1"/>
  <c r="L21" i="4" s="1"/>
  <c r="D22" i="4" s="1"/>
  <c r="F27" i="4"/>
  <c r="F66" i="1"/>
  <c r="H31" i="1"/>
  <c r="J31" i="1" s="1"/>
  <c r="L31" i="1" s="1"/>
  <c r="D32" i="1" s="1"/>
  <c r="H22" i="4" l="1"/>
  <c r="J22" i="4" s="1"/>
  <c r="L22" i="4" s="1"/>
  <c r="D23" i="4" s="1"/>
  <c r="F28" i="4"/>
  <c r="F67" i="1"/>
  <c r="H32" i="1"/>
  <c r="J32" i="1" s="1"/>
  <c r="L32" i="1" s="1"/>
  <c r="D33" i="1" s="1"/>
  <c r="F29" i="4" l="1"/>
  <c r="H23" i="4"/>
  <c r="J23" i="4" s="1"/>
  <c r="L23" i="4" s="1"/>
  <c r="D24" i="4" s="1"/>
  <c r="F68" i="1"/>
  <c r="H33" i="1"/>
  <c r="J33" i="1" s="1"/>
  <c r="L33" i="1" s="1"/>
  <c r="D34" i="1" s="1"/>
  <c r="H24" i="4" l="1"/>
  <c r="J24" i="4" s="1"/>
  <c r="L24" i="4" s="1"/>
  <c r="D25" i="4" s="1"/>
  <c r="F30" i="4"/>
  <c r="F69" i="1"/>
  <c r="H34" i="1"/>
  <c r="J34" i="1" s="1"/>
  <c r="L34" i="1" s="1"/>
  <c r="D35" i="1" s="1"/>
  <c r="H25" i="4" l="1"/>
  <c r="J25" i="4" s="1"/>
  <c r="L25" i="4" s="1"/>
  <c r="D26" i="4" s="1"/>
  <c r="F31" i="4"/>
  <c r="F70" i="1"/>
  <c r="H35" i="1"/>
  <c r="J35" i="1" s="1"/>
  <c r="L35" i="1" s="1"/>
  <c r="D36" i="1" s="1"/>
  <c r="H26" i="4" l="1"/>
  <c r="J26" i="4" s="1"/>
  <c r="L26" i="4" s="1"/>
  <c r="D27" i="4" s="1"/>
  <c r="F32" i="4"/>
  <c r="F71" i="1"/>
  <c r="H36" i="1"/>
  <c r="J36" i="1" s="1"/>
  <c r="L36" i="1"/>
  <c r="D37" i="1" s="1"/>
  <c r="F33" i="4" l="1"/>
  <c r="H27" i="4"/>
  <c r="J27" i="4" s="1"/>
  <c r="L27" i="4" s="1"/>
  <c r="D28" i="4" s="1"/>
  <c r="F72" i="1"/>
  <c r="H37" i="1"/>
  <c r="J37" i="1" s="1"/>
  <c r="L37" i="1" s="1"/>
  <c r="D38" i="1" s="1"/>
  <c r="H28" i="4" l="1"/>
  <c r="J28" i="4" s="1"/>
  <c r="L28" i="4" s="1"/>
  <c r="D29" i="4" s="1"/>
  <c r="F34" i="4"/>
  <c r="F73" i="1"/>
  <c r="H38" i="1"/>
  <c r="J38" i="1" s="1"/>
  <c r="L38" i="1" s="1"/>
  <c r="D39" i="1" s="1"/>
  <c r="H29" i="4" l="1"/>
  <c r="J29" i="4" s="1"/>
  <c r="L29" i="4" s="1"/>
  <c r="D30" i="4" s="1"/>
  <c r="F35" i="4"/>
  <c r="F74" i="1"/>
  <c r="H39" i="1"/>
  <c r="J39" i="1" s="1"/>
  <c r="L39" i="1" s="1"/>
  <c r="D40" i="1" s="1"/>
  <c r="H30" i="4" l="1"/>
  <c r="J30" i="4" s="1"/>
  <c r="L30" i="4" s="1"/>
  <c r="D31" i="4" s="1"/>
  <c r="F36" i="4"/>
  <c r="F75" i="1"/>
  <c r="H40" i="1"/>
  <c r="J40" i="1" s="1"/>
  <c r="L40" i="1" s="1"/>
  <c r="D41" i="1" s="1"/>
  <c r="F37" i="4" l="1"/>
  <c r="H31" i="4"/>
  <c r="J31" i="4" s="1"/>
  <c r="L31" i="4" s="1"/>
  <c r="D32" i="4" s="1"/>
  <c r="F76" i="1"/>
  <c r="H41" i="1"/>
  <c r="J41" i="1" s="1"/>
  <c r="L41" i="1" s="1"/>
  <c r="D42" i="1" s="1"/>
  <c r="H32" i="4" l="1"/>
  <c r="J32" i="4" s="1"/>
  <c r="L32" i="4" s="1"/>
  <c r="D33" i="4" s="1"/>
  <c r="F38" i="4"/>
  <c r="F77" i="1"/>
  <c r="H42" i="1"/>
  <c r="J42" i="1" s="1"/>
  <c r="L42" i="1" s="1"/>
  <c r="D43" i="1" s="1"/>
  <c r="H33" i="4" l="1"/>
  <c r="J33" i="4" s="1"/>
  <c r="L33" i="4" s="1"/>
  <c r="D34" i="4" s="1"/>
  <c r="F39" i="4"/>
  <c r="F78" i="1"/>
  <c r="H43" i="1"/>
  <c r="J43" i="1" s="1"/>
  <c r="L43" i="1" s="1"/>
  <c r="D44" i="1" s="1"/>
  <c r="F40" i="4" l="1"/>
  <c r="H34" i="4"/>
  <c r="J34" i="4" s="1"/>
  <c r="L34" i="4" s="1"/>
  <c r="D35" i="4" s="1"/>
  <c r="F79" i="1"/>
  <c r="H44" i="1"/>
  <c r="J44" i="1" s="1"/>
  <c r="L44" i="1" s="1"/>
  <c r="D45" i="1" s="1"/>
  <c r="H35" i="4" l="1"/>
  <c r="J35" i="4" s="1"/>
  <c r="L35" i="4" s="1"/>
  <c r="D36" i="4" s="1"/>
  <c r="F41" i="4"/>
  <c r="F80" i="1"/>
  <c r="H45" i="1"/>
  <c r="J45" i="1" s="1"/>
  <c r="L45" i="1" s="1"/>
  <c r="D46" i="1" s="1"/>
  <c r="H36" i="4" l="1"/>
  <c r="J36" i="4" s="1"/>
  <c r="L36" i="4" s="1"/>
  <c r="D37" i="4" s="1"/>
  <c r="F42" i="4"/>
  <c r="F81" i="1"/>
  <c r="H46" i="1"/>
  <c r="J46" i="1" s="1"/>
  <c r="L46" i="1" s="1"/>
  <c r="D47" i="1" s="1"/>
  <c r="H37" i="4" l="1"/>
  <c r="J37" i="4" s="1"/>
  <c r="L37" i="4" s="1"/>
  <c r="D38" i="4" s="1"/>
  <c r="F43" i="4"/>
  <c r="F82" i="1"/>
  <c r="H47" i="1"/>
  <c r="J47" i="1" s="1"/>
  <c r="L47" i="1" s="1"/>
  <c r="D48" i="1" s="1"/>
  <c r="H38" i="4" l="1"/>
  <c r="J38" i="4" s="1"/>
  <c r="L38" i="4" s="1"/>
  <c r="D39" i="4" s="1"/>
  <c r="F44" i="4"/>
  <c r="F83" i="1"/>
  <c r="H48" i="1"/>
  <c r="J48" i="1" s="1"/>
  <c r="L48" i="1" s="1"/>
  <c r="D49" i="1" s="1"/>
  <c r="H39" i="4" l="1"/>
  <c r="J39" i="4" s="1"/>
  <c r="L39" i="4" s="1"/>
  <c r="D40" i="4" s="1"/>
  <c r="F45" i="4"/>
  <c r="F84" i="1"/>
  <c r="H49" i="1"/>
  <c r="J49" i="1" s="1"/>
  <c r="L49" i="1" s="1"/>
  <c r="D50" i="1" s="1"/>
  <c r="H40" i="4" l="1"/>
  <c r="J40" i="4" s="1"/>
  <c r="L40" i="4" s="1"/>
  <c r="D41" i="4" s="1"/>
  <c r="F46" i="4"/>
  <c r="F85" i="1"/>
  <c r="H50" i="1"/>
  <c r="J50" i="1" s="1"/>
  <c r="L50" i="1" s="1"/>
  <c r="D51" i="1" s="1"/>
  <c r="H41" i="4" l="1"/>
  <c r="J41" i="4" s="1"/>
  <c r="L41" i="4" s="1"/>
  <c r="D42" i="4" s="1"/>
  <c r="F47" i="4"/>
  <c r="F86" i="1"/>
  <c r="H51" i="1"/>
  <c r="F48" i="4" l="1"/>
  <c r="H42" i="4"/>
  <c r="J42" i="4" s="1"/>
  <c r="L42" i="4" s="1"/>
  <c r="D43" i="4" s="1"/>
  <c r="J51" i="1"/>
  <c r="L51" i="1" s="1"/>
  <c r="F87" i="1"/>
  <c r="H43" i="4" l="1"/>
  <c r="J43" i="4" s="1"/>
  <c r="L43" i="4" s="1"/>
  <c r="D44" i="4" s="1"/>
  <c r="F49" i="4"/>
  <c r="D52" i="1"/>
  <c r="H52" i="1" s="1"/>
  <c r="J52" i="1" s="1"/>
  <c r="L52" i="1" s="1"/>
  <c r="D53" i="1" s="1"/>
  <c r="H53" i="1" s="1"/>
  <c r="J53" i="1" s="1"/>
  <c r="L53" i="1" s="1"/>
  <c r="D54" i="1" s="1"/>
  <c r="H54" i="1" s="1"/>
  <c r="J54" i="1" s="1"/>
  <c r="L54" i="1" s="1"/>
  <c r="D55" i="1" s="1"/>
  <c r="H55" i="1" s="1"/>
  <c r="J55" i="1" s="1"/>
  <c r="L55" i="1" s="1"/>
  <c r="D56" i="1" s="1"/>
  <c r="H56" i="1" s="1"/>
  <c r="J56" i="1" s="1"/>
  <c r="L56" i="1" s="1"/>
  <c r="D57" i="1" s="1"/>
  <c r="H57" i="1" s="1"/>
  <c r="J57" i="1" s="1"/>
  <c r="L57" i="1" s="1"/>
  <c r="D58" i="1" s="1"/>
  <c r="H58" i="1" s="1"/>
  <c r="J58" i="1" s="1"/>
  <c r="L58" i="1" s="1"/>
  <c r="D59" i="1" s="1"/>
  <c r="H59" i="1" s="1"/>
  <c r="J59" i="1" s="1"/>
  <c r="L59" i="1" s="1"/>
  <c r="D60" i="1" s="1"/>
  <c r="H60" i="1" s="1"/>
  <c r="J60" i="1" s="1"/>
  <c r="L60" i="1" s="1"/>
  <c r="D61" i="1" s="1"/>
  <c r="H61" i="1" s="1"/>
  <c r="J61" i="1" s="1"/>
  <c r="L61" i="1" s="1"/>
  <c r="D62" i="1" s="1"/>
  <c r="H62" i="1" s="1"/>
  <c r="J62" i="1" s="1"/>
  <c r="L62" i="1" s="1"/>
  <c r="D63" i="1" s="1"/>
  <c r="H63" i="1" s="1"/>
  <c r="J63" i="1" s="1"/>
  <c r="L63" i="1" s="1"/>
  <c r="D64" i="1" s="1"/>
  <c r="H64" i="1" s="1"/>
  <c r="J64" i="1" s="1"/>
  <c r="L64" i="1" s="1"/>
  <c r="D65" i="1" s="1"/>
  <c r="H65" i="1" s="1"/>
  <c r="J65" i="1" s="1"/>
  <c r="L65" i="1" s="1"/>
  <c r="D66" i="1" s="1"/>
  <c r="H66" i="1" s="1"/>
  <c r="J66" i="1" s="1"/>
  <c r="L66" i="1" s="1"/>
  <c r="D67" i="1" s="1"/>
  <c r="H67" i="1" s="1"/>
  <c r="J67" i="1" s="1"/>
  <c r="L67" i="1" s="1"/>
  <c r="D68" i="1" s="1"/>
  <c r="H68" i="1" s="1"/>
  <c r="J68" i="1" s="1"/>
  <c r="L68" i="1" s="1"/>
  <c r="D69" i="1" s="1"/>
  <c r="H69" i="1" s="1"/>
  <c r="J69" i="1" s="1"/>
  <c r="L69" i="1" s="1"/>
  <c r="D70" i="1" s="1"/>
  <c r="H70" i="1" s="1"/>
  <c r="J70" i="1" s="1"/>
  <c r="L70" i="1" s="1"/>
  <c r="D71" i="1" s="1"/>
  <c r="H71" i="1" s="1"/>
  <c r="J71" i="1" s="1"/>
  <c r="L71" i="1" s="1"/>
  <c r="D72" i="1" s="1"/>
  <c r="H72" i="1" s="1"/>
  <c r="J72" i="1" s="1"/>
  <c r="L72" i="1" s="1"/>
  <c r="D73" i="1" s="1"/>
  <c r="H73" i="1" s="1"/>
  <c r="J73" i="1" s="1"/>
  <c r="L73" i="1" s="1"/>
  <c r="D74" i="1" s="1"/>
  <c r="H74" i="1" s="1"/>
  <c r="J74" i="1" s="1"/>
  <c r="L74" i="1" s="1"/>
  <c r="D75" i="1" s="1"/>
  <c r="H75" i="1" s="1"/>
  <c r="J75" i="1" s="1"/>
  <c r="L75" i="1" s="1"/>
  <c r="D76" i="1" s="1"/>
  <c r="H76" i="1" s="1"/>
  <c r="J76" i="1" s="1"/>
  <c r="L76" i="1" s="1"/>
  <c r="D77" i="1" s="1"/>
  <c r="H77" i="1" s="1"/>
  <c r="J77" i="1" s="1"/>
  <c r="L77" i="1" s="1"/>
  <c r="D78" i="1" s="1"/>
  <c r="H78" i="1" s="1"/>
  <c r="J78" i="1" s="1"/>
  <c r="L78" i="1" s="1"/>
  <c r="D79" i="1" s="1"/>
  <c r="H79" i="1" s="1"/>
  <c r="J79" i="1" s="1"/>
  <c r="L79" i="1" s="1"/>
  <c r="D80" i="1" s="1"/>
  <c r="H80" i="1" s="1"/>
  <c r="J80" i="1" s="1"/>
  <c r="L80" i="1" s="1"/>
  <c r="D81" i="1" s="1"/>
  <c r="H81" i="1" s="1"/>
  <c r="J81" i="1" s="1"/>
  <c r="L81" i="1" s="1"/>
  <c r="D82" i="1" s="1"/>
  <c r="H82" i="1" s="1"/>
  <c r="J82" i="1" s="1"/>
  <c r="L82" i="1" s="1"/>
  <c r="D83" i="1" s="1"/>
  <c r="H83" i="1" s="1"/>
  <c r="J83" i="1" s="1"/>
  <c r="L83" i="1" s="1"/>
  <c r="D84" i="1" s="1"/>
  <c r="H84" i="1" s="1"/>
  <c r="J84" i="1" s="1"/>
  <c r="L84" i="1" s="1"/>
  <c r="D85" i="1" s="1"/>
  <c r="H85" i="1" s="1"/>
  <c r="J85" i="1" s="1"/>
  <c r="L85" i="1" s="1"/>
  <c r="D86" i="1" s="1"/>
  <c r="H86" i="1" s="1"/>
  <c r="J86" i="1" s="1"/>
  <c r="L86" i="1" s="1"/>
  <c r="D87" i="1" s="1"/>
  <c r="H87" i="1" s="1"/>
  <c r="J87" i="1" s="1"/>
  <c r="L87" i="1" s="1"/>
  <c r="D88" i="1" s="1"/>
  <c r="F88" i="1"/>
  <c r="H44" i="4" l="1"/>
  <c r="J44" i="4" s="1"/>
  <c r="L44" i="4" s="1"/>
  <c r="D45" i="4" s="1"/>
  <c r="F50" i="4"/>
  <c r="H88" i="1"/>
  <c r="J88" i="1" s="1"/>
  <c r="L88" i="1" s="1"/>
  <c r="D89" i="1" s="1"/>
  <c r="F89" i="1"/>
  <c r="H45" i="4" l="1"/>
  <c r="J45" i="4" s="1"/>
  <c r="L45" i="4" s="1"/>
  <c r="D46" i="4" s="1"/>
  <c r="F51" i="4"/>
  <c r="H89" i="1"/>
  <c r="J89" i="1" s="1"/>
  <c r="L89" i="1" s="1"/>
  <c r="D90" i="1" s="1"/>
  <c r="F90" i="1"/>
  <c r="F52" i="4" l="1"/>
  <c r="H46" i="4"/>
  <c r="J46" i="4" s="1"/>
  <c r="L46" i="4"/>
  <c r="D47" i="4" s="1"/>
  <c r="H90" i="1"/>
  <c r="J90" i="1" s="1"/>
  <c r="L90" i="1" s="1"/>
  <c r="D91" i="1" s="1"/>
  <c r="F91" i="1"/>
  <c r="H47" i="4" l="1"/>
  <c r="J47" i="4" s="1"/>
  <c r="L47" i="4" s="1"/>
  <c r="D48" i="4" s="1"/>
  <c r="F53" i="4"/>
  <c r="H91" i="1"/>
  <c r="J91" i="1" s="1"/>
  <c r="L91" i="1" s="1"/>
  <c r="D92" i="1" s="1"/>
  <c r="F92" i="1"/>
  <c r="H48" i="4" l="1"/>
  <c r="J48" i="4" s="1"/>
  <c r="L48" i="4" s="1"/>
  <c r="D49" i="4" s="1"/>
  <c r="F54" i="4"/>
  <c r="H92" i="1"/>
  <c r="J92" i="1" s="1"/>
  <c r="L92" i="1" s="1"/>
  <c r="D93" i="1" s="1"/>
  <c r="F93" i="1"/>
  <c r="H49" i="4" l="1"/>
  <c r="J49" i="4" s="1"/>
  <c r="L49" i="4" s="1"/>
  <c r="D50" i="4" s="1"/>
  <c r="F55" i="4"/>
  <c r="H93" i="1"/>
  <c r="J93" i="1" s="1"/>
  <c r="L93" i="1" s="1"/>
  <c r="D94" i="1" s="1"/>
  <c r="F94" i="1"/>
  <c r="H50" i="4" l="1"/>
  <c r="F56" i="4"/>
  <c r="H94" i="1"/>
  <c r="J94" i="1" s="1"/>
  <c r="L94" i="1" s="1"/>
  <c r="D95" i="1" s="1"/>
  <c r="F95" i="1"/>
  <c r="F57" i="4" l="1"/>
  <c r="J50" i="4"/>
  <c r="L50" i="4" s="1"/>
  <c r="H95" i="1"/>
  <c r="J95" i="1" s="1"/>
  <c r="L95" i="1" s="1"/>
  <c r="D96" i="1" s="1"/>
  <c r="F96" i="1"/>
  <c r="D51" i="4" l="1"/>
  <c r="F58" i="4"/>
  <c r="H96" i="1"/>
  <c r="J96" i="1" s="1"/>
  <c r="L96" i="1" s="1"/>
  <c r="D97" i="1" s="1"/>
  <c r="F97" i="1"/>
  <c r="F59" i="4" l="1"/>
  <c r="H51" i="4"/>
  <c r="J51" i="4" s="1"/>
  <c r="L51" i="4" s="1"/>
  <c r="D52" i="4" s="1"/>
  <c r="H97" i="1"/>
  <c r="J97" i="1" s="1"/>
  <c r="L97" i="1" s="1"/>
  <c r="D98" i="1" s="1"/>
  <c r="F98" i="1"/>
  <c r="H52" i="4" l="1"/>
  <c r="J52" i="4" s="1"/>
  <c r="L52" i="4" s="1"/>
  <c r="D53" i="4" s="1"/>
  <c r="F60" i="4"/>
  <c r="H98" i="1"/>
  <c r="J98" i="1" s="1"/>
  <c r="L98" i="1" s="1"/>
  <c r="D99" i="1" s="1"/>
  <c r="F99" i="1"/>
  <c r="H53" i="4" l="1"/>
  <c r="J53" i="4" s="1"/>
  <c r="L53" i="4" s="1"/>
  <c r="D54" i="4" s="1"/>
  <c r="F61" i="4"/>
  <c r="H99" i="1"/>
  <c r="J99" i="1" s="1"/>
  <c r="L99" i="1" s="1"/>
  <c r="D100" i="1" s="1"/>
  <c r="F100" i="1"/>
  <c r="H54" i="4" l="1"/>
  <c r="J54" i="4" s="1"/>
  <c r="L54" i="4" s="1"/>
  <c r="D55" i="4" s="1"/>
  <c r="F62" i="4"/>
  <c r="H100" i="1"/>
  <c r="J100" i="1" s="1"/>
  <c r="L100" i="1" s="1"/>
  <c r="D101" i="1" s="1"/>
  <c r="F101" i="1"/>
  <c r="F63" i="4" l="1"/>
  <c r="H55" i="4"/>
  <c r="J55" i="4" s="1"/>
  <c r="L55" i="4" s="1"/>
  <c r="D56" i="4" s="1"/>
  <c r="H101" i="1"/>
  <c r="J101" i="1" s="1"/>
  <c r="L101" i="1" s="1"/>
  <c r="D102" i="1" s="1"/>
  <c r="F102" i="1"/>
  <c r="H56" i="4" l="1"/>
  <c r="J56" i="4" s="1"/>
  <c r="L56" i="4" s="1"/>
  <c r="D57" i="4" s="1"/>
  <c r="F64" i="4"/>
  <c r="H102" i="1"/>
  <c r="J102" i="1" s="1"/>
  <c r="L102" i="1" s="1"/>
  <c r="D103" i="1" s="1"/>
  <c r="F103" i="1"/>
  <c r="H57" i="4" l="1"/>
  <c r="J57" i="4" s="1"/>
  <c r="L57" i="4" s="1"/>
  <c r="D58" i="4" s="1"/>
  <c r="F65" i="4"/>
  <c r="H103" i="1"/>
  <c r="J103" i="1" s="1"/>
  <c r="L103" i="1" s="1"/>
  <c r="D104" i="1" s="1"/>
  <c r="F104" i="1"/>
  <c r="H58" i="4" l="1"/>
  <c r="J58" i="4" s="1"/>
  <c r="L58" i="4" s="1"/>
  <c r="D59" i="4" s="1"/>
  <c r="F66" i="4"/>
  <c r="H104" i="1"/>
  <c r="J104" i="1"/>
  <c r="L104" i="1" s="1"/>
  <c r="D105" i="1" s="1"/>
  <c r="F105" i="1"/>
  <c r="F67" i="4" l="1"/>
  <c r="H59" i="4"/>
  <c r="J59" i="4" s="1"/>
  <c r="L59" i="4" s="1"/>
  <c r="D60" i="4" s="1"/>
  <c r="H105" i="1"/>
  <c r="J105" i="1" s="1"/>
  <c r="L105" i="1" s="1"/>
  <c r="D106" i="1" s="1"/>
  <c r="F106" i="1"/>
  <c r="H60" i="4" l="1"/>
  <c r="J60" i="4" s="1"/>
  <c r="L60" i="4" s="1"/>
  <c r="D61" i="4" s="1"/>
  <c r="F68" i="4"/>
  <c r="H106" i="1"/>
  <c r="J106" i="1" s="1"/>
  <c r="L106" i="1" s="1"/>
  <c r="D107" i="1" s="1"/>
  <c r="F107" i="1"/>
  <c r="H61" i="4" l="1"/>
  <c r="J61" i="4" s="1"/>
  <c r="L61" i="4" s="1"/>
  <c r="D62" i="4" s="1"/>
  <c r="F69" i="4"/>
  <c r="H107" i="1"/>
  <c r="J107" i="1"/>
  <c r="L107" i="1" s="1"/>
  <c r="D108" i="1" s="1"/>
  <c r="F108" i="1"/>
  <c r="H62" i="4" l="1"/>
  <c r="J62" i="4" s="1"/>
  <c r="L62" i="4" s="1"/>
  <c r="D63" i="4" s="1"/>
  <c r="F70" i="4"/>
  <c r="H108" i="1"/>
  <c r="J108" i="1"/>
  <c r="L108" i="1" s="1"/>
  <c r="D109" i="1" s="1"/>
  <c r="F109" i="1"/>
  <c r="H63" i="4" l="1"/>
  <c r="J63" i="4" s="1"/>
  <c r="L63" i="4" s="1"/>
  <c r="D64" i="4" s="1"/>
  <c r="F71" i="4"/>
  <c r="H109" i="1"/>
  <c r="J109" i="1" s="1"/>
  <c r="L109" i="1" s="1"/>
  <c r="D110" i="1" s="1"/>
  <c r="F110" i="1"/>
  <c r="H64" i="4" l="1"/>
  <c r="J64" i="4" s="1"/>
  <c r="L64" i="4" s="1"/>
  <c r="D65" i="4" s="1"/>
  <c r="F72" i="4"/>
  <c r="H110" i="1"/>
  <c r="J110" i="1" s="1"/>
  <c r="L110" i="1" s="1"/>
  <c r="D111" i="1" s="1"/>
  <c r="F111" i="1"/>
  <c r="H65" i="4" l="1"/>
  <c r="J65" i="4" s="1"/>
  <c r="L65" i="4" s="1"/>
  <c r="D66" i="4" s="1"/>
  <c r="F73" i="4"/>
  <c r="H111" i="1"/>
  <c r="J111" i="1" s="1"/>
  <c r="L111" i="1" s="1"/>
  <c r="D112" i="1" s="1"/>
  <c r="F112" i="1"/>
  <c r="H66" i="4" l="1"/>
  <c r="J66" i="4" s="1"/>
  <c r="L66" i="4" s="1"/>
  <c r="D67" i="4" s="1"/>
  <c r="F74" i="4"/>
  <c r="H112" i="1"/>
  <c r="J112" i="1"/>
  <c r="L112" i="1" s="1"/>
  <c r="D113" i="1" s="1"/>
  <c r="F113" i="1"/>
  <c r="F75" i="4" l="1"/>
  <c r="H67" i="4"/>
  <c r="J67" i="4" s="1"/>
  <c r="L67" i="4" s="1"/>
  <c r="D68" i="4" s="1"/>
  <c r="H113" i="1"/>
  <c r="J113" i="1" s="1"/>
  <c r="L113" i="1" s="1"/>
  <c r="D114" i="1" s="1"/>
  <c r="F114" i="1"/>
  <c r="H68" i="4" l="1"/>
  <c r="J68" i="4" s="1"/>
  <c r="L68" i="4" s="1"/>
  <c r="D69" i="4" s="1"/>
  <c r="F76" i="4"/>
  <c r="H114" i="1"/>
  <c r="J114" i="1" s="1"/>
  <c r="L114" i="1" s="1"/>
  <c r="D115" i="1" s="1"/>
  <c r="F115" i="1"/>
  <c r="H69" i="4" l="1"/>
  <c r="J69" i="4" s="1"/>
  <c r="L69" i="4" s="1"/>
  <c r="D70" i="4" s="1"/>
  <c r="F77" i="4"/>
  <c r="H115" i="1"/>
  <c r="J115" i="1"/>
  <c r="L115" i="1" s="1"/>
  <c r="D116" i="1" s="1"/>
  <c r="F116" i="1"/>
  <c r="F78" i="4" l="1"/>
  <c r="H70" i="4"/>
  <c r="J70" i="4" s="1"/>
  <c r="L70" i="4"/>
  <c r="D71" i="4" s="1"/>
  <c r="H116" i="1"/>
  <c r="J116" i="1" s="1"/>
  <c r="L116" i="1" s="1"/>
  <c r="D117" i="1" s="1"/>
  <c r="F117" i="1"/>
  <c r="H71" i="4" l="1"/>
  <c r="J71" i="4" s="1"/>
  <c r="L71" i="4" s="1"/>
  <c r="D72" i="4" s="1"/>
  <c r="F79" i="4"/>
  <c r="H117" i="1"/>
  <c r="J117" i="1" s="1"/>
  <c r="L117" i="1" s="1"/>
  <c r="D118" i="1" s="1"/>
  <c r="F118" i="1"/>
  <c r="H72" i="4" l="1"/>
  <c r="J72" i="4" s="1"/>
  <c r="L72" i="4" s="1"/>
  <c r="D73" i="4" s="1"/>
  <c r="F80" i="4"/>
  <c r="H118" i="1"/>
  <c r="F119" i="1"/>
  <c r="J118" i="1"/>
  <c r="L118" i="1" s="1"/>
  <c r="D119" i="1" s="1"/>
  <c r="F81" i="4" l="1"/>
  <c r="H73" i="4"/>
  <c r="J73" i="4" s="1"/>
  <c r="L73" i="4" s="1"/>
  <c r="D74" i="4" s="1"/>
  <c r="H119" i="1"/>
  <c r="J119" i="1"/>
  <c r="L119" i="1" s="1"/>
  <c r="D120" i="1" s="1"/>
  <c r="F120" i="1"/>
  <c r="H74" i="4" l="1"/>
  <c r="J74" i="4" s="1"/>
  <c r="L74" i="4" s="1"/>
  <c r="D75" i="4" s="1"/>
  <c r="F82" i="4"/>
  <c r="H120" i="1"/>
  <c r="J120" i="1"/>
  <c r="L120" i="1" s="1"/>
  <c r="D121" i="1" s="1"/>
  <c r="F121" i="1"/>
  <c r="F83" i="4" l="1"/>
  <c r="H75" i="4"/>
  <c r="J75" i="4" s="1"/>
  <c r="L75" i="4" s="1"/>
  <c r="D76" i="4" s="1"/>
  <c r="H121" i="1"/>
  <c r="J121" i="1" s="1"/>
  <c r="L121" i="1" s="1"/>
  <c r="D122" i="1" s="1"/>
  <c r="F122" i="1"/>
  <c r="H76" i="4" l="1"/>
  <c r="J76" i="4" s="1"/>
  <c r="L76" i="4" s="1"/>
  <c r="D77" i="4" s="1"/>
  <c r="F84" i="4"/>
  <c r="H122" i="1"/>
  <c r="J122" i="1" s="1"/>
  <c r="L122" i="1" s="1"/>
  <c r="D123" i="1" s="1"/>
  <c r="F123" i="1"/>
  <c r="F85" i="4" l="1"/>
  <c r="H77" i="4"/>
  <c r="J77" i="4" s="1"/>
  <c r="L77" i="4" s="1"/>
  <c r="D78" i="4" s="1"/>
  <c r="H123" i="1"/>
  <c r="J123" i="1" s="1"/>
  <c r="L123" i="1" s="1"/>
  <c r="D124" i="1" s="1"/>
  <c r="F124" i="1"/>
  <c r="H78" i="4" l="1"/>
  <c r="J78" i="4" s="1"/>
  <c r="L78" i="4" s="1"/>
  <c r="D79" i="4" s="1"/>
  <c r="F86" i="4"/>
  <c r="H124" i="1"/>
  <c r="J124" i="1" s="1"/>
  <c r="L124" i="1" s="1"/>
  <c r="D125" i="1" s="1"/>
  <c r="F125" i="1"/>
  <c r="F87" i="4" l="1"/>
  <c r="H79" i="4"/>
  <c r="J79" i="4" s="1"/>
  <c r="L79" i="4" s="1"/>
  <c r="D80" i="4" s="1"/>
  <c r="H125" i="1"/>
  <c r="J125" i="1" s="1"/>
  <c r="L125" i="1" s="1"/>
  <c r="D126" i="1" s="1"/>
  <c r="F126" i="1"/>
  <c r="H80" i="4" l="1"/>
  <c r="J80" i="4" s="1"/>
  <c r="L80" i="4" s="1"/>
  <c r="D81" i="4" s="1"/>
  <c r="F88" i="4"/>
  <c r="H126" i="1"/>
  <c r="J126" i="1" s="1"/>
  <c r="L126" i="1" s="1"/>
  <c r="D127" i="1" s="1"/>
  <c r="F127" i="1"/>
  <c r="F89" i="4" l="1"/>
  <c r="H81" i="4"/>
  <c r="J81" i="4" s="1"/>
  <c r="L81" i="4" s="1"/>
  <c r="D82" i="4" s="1"/>
  <c r="H127" i="1"/>
  <c r="J127" i="1" s="1"/>
  <c r="L127" i="1" s="1"/>
  <c r="D128" i="1" s="1"/>
  <c r="F128" i="1"/>
  <c r="H82" i="4" l="1"/>
  <c r="J82" i="4" s="1"/>
  <c r="L82" i="4" s="1"/>
  <c r="D83" i="4" s="1"/>
  <c r="F90" i="4"/>
  <c r="H128" i="1"/>
  <c r="J128" i="1"/>
  <c r="L128" i="1" s="1"/>
  <c r="D129" i="1" s="1"/>
  <c r="F129" i="1"/>
  <c r="H83" i="4" l="1"/>
  <c r="J83" i="4" s="1"/>
  <c r="L83" i="4" s="1"/>
  <c r="D84" i="4" s="1"/>
  <c r="F91" i="4"/>
  <c r="H129" i="1"/>
  <c r="J129" i="1" s="1"/>
  <c r="L129" i="1" s="1"/>
  <c r="D130" i="1" s="1"/>
  <c r="F130" i="1"/>
  <c r="H84" i="4" l="1"/>
  <c r="J84" i="4" s="1"/>
  <c r="L84" i="4" s="1"/>
  <c r="D85" i="4" s="1"/>
  <c r="F92" i="4"/>
  <c r="H130" i="1"/>
  <c r="F131" i="1"/>
  <c r="J130" i="1"/>
  <c r="L130" i="1" s="1"/>
  <c r="D131" i="1" s="1"/>
  <c r="F93" i="4" l="1"/>
  <c r="H85" i="4"/>
  <c r="J85" i="4" s="1"/>
  <c r="L85" i="4" s="1"/>
  <c r="D86" i="4" s="1"/>
  <c r="H131" i="1"/>
  <c r="J131" i="1" s="1"/>
  <c r="L131" i="1" s="1"/>
  <c r="D132" i="1" s="1"/>
  <c r="F132" i="1"/>
  <c r="H86" i="4" l="1"/>
  <c r="J86" i="4" s="1"/>
  <c r="L86" i="4" s="1"/>
  <c r="D87" i="4" s="1"/>
  <c r="F94" i="4"/>
  <c r="H132" i="1"/>
  <c r="J132" i="1" s="1"/>
  <c r="L132" i="1" s="1"/>
  <c r="D133" i="1" s="1"/>
  <c r="F133" i="1"/>
  <c r="F95" i="4" l="1"/>
  <c r="H87" i="4"/>
  <c r="J87" i="4" s="1"/>
  <c r="L87" i="4" s="1"/>
  <c r="D88" i="4" s="1"/>
  <c r="H133" i="1"/>
  <c r="J133" i="1" s="1"/>
  <c r="L133" i="1" s="1"/>
  <c r="D134" i="1" s="1"/>
  <c r="F134" i="1"/>
  <c r="H88" i="4" l="1"/>
  <c r="J88" i="4" s="1"/>
  <c r="L88" i="4" s="1"/>
  <c r="D89" i="4" s="1"/>
  <c r="F96" i="4"/>
  <c r="H134" i="1"/>
  <c r="J134" i="1" s="1"/>
  <c r="L134" i="1" s="1"/>
  <c r="D135" i="1" s="1"/>
  <c r="F135" i="1"/>
  <c r="H89" i="4" l="1"/>
  <c r="J89" i="4" s="1"/>
  <c r="L89" i="4" s="1"/>
  <c r="D90" i="4" s="1"/>
  <c r="F97" i="4"/>
  <c r="H135" i="1"/>
  <c r="J135" i="1" s="1"/>
  <c r="L135" i="1" s="1"/>
  <c r="D136" i="1" s="1"/>
  <c r="F136" i="1"/>
  <c r="H90" i="4" l="1"/>
  <c r="J90" i="4" s="1"/>
  <c r="L90" i="4" s="1"/>
  <c r="D91" i="4" s="1"/>
  <c r="F98" i="4"/>
  <c r="H136" i="1"/>
  <c r="J136" i="1"/>
  <c r="L136" i="1" s="1"/>
  <c r="D137" i="1" s="1"/>
  <c r="F137" i="1"/>
  <c r="F99" i="4" l="1"/>
  <c r="H91" i="4"/>
  <c r="J91" i="4" s="1"/>
  <c r="L91" i="4" s="1"/>
  <c r="D92" i="4" s="1"/>
  <c r="H137" i="1"/>
  <c r="J137" i="1" s="1"/>
  <c r="L137" i="1" s="1"/>
  <c r="D138" i="1" s="1"/>
  <c r="F138" i="1"/>
  <c r="H92" i="4" l="1"/>
  <c r="J92" i="4" s="1"/>
  <c r="L92" i="4" s="1"/>
  <c r="D93" i="4" s="1"/>
  <c r="F100" i="4"/>
  <c r="H138" i="1"/>
  <c r="J138" i="1" s="1"/>
  <c r="L138" i="1" s="1"/>
  <c r="D139" i="1" s="1"/>
  <c r="F139" i="1"/>
  <c r="H93" i="4" l="1"/>
  <c r="J93" i="4" s="1"/>
  <c r="L93" i="4" s="1"/>
  <c r="D94" i="4" s="1"/>
  <c r="F101" i="4"/>
  <c r="H139" i="1"/>
  <c r="J139" i="1"/>
  <c r="L139" i="1" s="1"/>
  <c r="D140" i="1" s="1"/>
  <c r="F140" i="1"/>
  <c r="H94" i="4" l="1"/>
  <c r="J94" i="4" s="1"/>
  <c r="L94" i="4" s="1"/>
  <c r="D95" i="4" s="1"/>
  <c r="F102" i="4"/>
  <c r="H140" i="1"/>
  <c r="J140" i="1" s="1"/>
  <c r="L140" i="1" s="1"/>
  <c r="D141" i="1" s="1"/>
  <c r="F141" i="1"/>
  <c r="F103" i="4" l="1"/>
  <c r="H95" i="4"/>
  <c r="J95" i="4" s="1"/>
  <c r="L95" i="4" s="1"/>
  <c r="D96" i="4" s="1"/>
  <c r="H141" i="1"/>
  <c r="J141" i="1" s="1"/>
  <c r="L141" i="1" s="1"/>
  <c r="D142" i="1" s="1"/>
  <c r="F142" i="1"/>
  <c r="H96" i="4" l="1"/>
  <c r="J96" i="4" s="1"/>
  <c r="L96" i="4" s="1"/>
  <c r="D97" i="4" s="1"/>
  <c r="F104" i="4"/>
  <c r="H142" i="1"/>
  <c r="F143" i="1"/>
  <c r="J142" i="1"/>
  <c r="L142" i="1" s="1"/>
  <c r="D143" i="1" s="1"/>
  <c r="F105" i="4" l="1"/>
  <c r="H97" i="4"/>
  <c r="J97" i="4" s="1"/>
  <c r="L97" i="4" s="1"/>
  <c r="D98" i="4" s="1"/>
  <c r="H143" i="1"/>
  <c r="J143" i="1" s="1"/>
  <c r="L143" i="1" s="1"/>
  <c r="D144" i="1" s="1"/>
  <c r="F144" i="1"/>
  <c r="H98" i="4" l="1"/>
  <c r="J98" i="4" s="1"/>
  <c r="L98" i="4" s="1"/>
  <c r="D99" i="4" s="1"/>
  <c r="F106" i="4"/>
  <c r="H144" i="1"/>
  <c r="J144" i="1" s="1"/>
  <c r="L144" i="1" s="1"/>
  <c r="D145" i="1" s="1"/>
  <c r="F145" i="1"/>
  <c r="F107" i="4" l="1"/>
  <c r="H99" i="4"/>
  <c r="J99" i="4" s="1"/>
  <c r="L99" i="4" s="1"/>
  <c r="D100" i="4" s="1"/>
  <c r="H145" i="1"/>
  <c r="F146" i="1"/>
  <c r="J145" i="1"/>
  <c r="L145" i="1" s="1"/>
  <c r="D146" i="1" s="1"/>
  <c r="H100" i="4" l="1"/>
  <c r="J100" i="4" s="1"/>
  <c r="L100" i="4" s="1"/>
  <c r="D101" i="4" s="1"/>
  <c r="F108" i="4"/>
  <c r="H146" i="1"/>
  <c r="J146" i="1" s="1"/>
  <c r="L146" i="1" s="1"/>
  <c r="D147" i="1" s="1"/>
  <c r="F147" i="1"/>
  <c r="H101" i="4" l="1"/>
  <c r="J101" i="4" s="1"/>
  <c r="L101" i="4" s="1"/>
  <c r="D102" i="4" s="1"/>
  <c r="F109" i="4"/>
  <c r="H147" i="1"/>
  <c r="J147" i="1" s="1"/>
  <c r="L147" i="1" s="1"/>
  <c r="D148" i="1" s="1"/>
  <c r="F148" i="1"/>
  <c r="F110" i="4" l="1"/>
  <c r="H102" i="4"/>
  <c r="J102" i="4" s="1"/>
  <c r="L102" i="4" s="1"/>
  <c r="D103" i="4" s="1"/>
  <c r="H148" i="1"/>
  <c r="J148" i="1"/>
  <c r="L148" i="1" s="1"/>
  <c r="D149" i="1" s="1"/>
  <c r="F149" i="1"/>
  <c r="H103" i="4" l="1"/>
  <c r="J103" i="4" s="1"/>
  <c r="L103" i="4" s="1"/>
  <c r="D104" i="4" s="1"/>
  <c r="F111" i="4"/>
  <c r="H149" i="1"/>
  <c r="J149" i="1" s="1"/>
  <c r="L149" i="1" s="1"/>
  <c r="D150" i="1" s="1"/>
  <c r="F150" i="1"/>
  <c r="H104" i="4" l="1"/>
  <c r="J104" i="4" s="1"/>
  <c r="L104" i="4" s="1"/>
  <c r="D105" i="4" s="1"/>
  <c r="F112" i="4"/>
  <c r="H150" i="1"/>
  <c r="J150" i="1" s="1"/>
  <c r="L150" i="1" s="1"/>
  <c r="D151" i="1" s="1"/>
  <c r="F151" i="1"/>
  <c r="H105" i="4" l="1"/>
  <c r="J105" i="4" s="1"/>
  <c r="L105" i="4" s="1"/>
  <c r="D106" i="4" s="1"/>
  <c r="F113" i="4"/>
  <c r="H151" i="1"/>
  <c r="F152" i="1"/>
  <c r="J151" i="1"/>
  <c r="L151" i="1" s="1"/>
  <c r="D152" i="1" s="1"/>
  <c r="F114" i="4" l="1"/>
  <c r="H106" i="4"/>
  <c r="J106" i="4" s="1"/>
  <c r="L106" i="4"/>
  <c r="D107" i="4" s="1"/>
  <c r="H152" i="1"/>
  <c r="J152" i="1" s="1"/>
  <c r="L152" i="1" s="1"/>
  <c r="D153" i="1" s="1"/>
  <c r="F153" i="1"/>
  <c r="H107" i="4" l="1"/>
  <c r="J107" i="4" s="1"/>
  <c r="L107" i="4" s="1"/>
  <c r="D108" i="4" s="1"/>
  <c r="F115" i="4"/>
  <c r="H153" i="1"/>
  <c r="J153" i="1"/>
  <c r="L153" i="1" s="1"/>
  <c r="D154" i="1" s="1"/>
  <c r="F154" i="1"/>
  <c r="F116" i="4" l="1"/>
  <c r="H108" i="4"/>
  <c r="J108" i="4" s="1"/>
  <c r="L108" i="4" s="1"/>
  <c r="D109" i="4" s="1"/>
  <c r="H154" i="1"/>
  <c r="J154" i="1" s="1"/>
  <c r="L154" i="1" s="1"/>
  <c r="D155" i="1" s="1"/>
  <c r="F155" i="1"/>
  <c r="H109" i="4" l="1"/>
  <c r="J109" i="4" s="1"/>
  <c r="L109" i="4" s="1"/>
  <c r="D110" i="4" s="1"/>
  <c r="F117" i="4"/>
  <c r="H155" i="1"/>
  <c r="F156" i="1"/>
  <c r="J155" i="1"/>
  <c r="L155" i="1" s="1"/>
  <c r="D156" i="1" s="1"/>
  <c r="F118" i="4" l="1"/>
  <c r="H110" i="4"/>
  <c r="J110" i="4" s="1"/>
  <c r="L110" i="4" s="1"/>
  <c r="D111" i="4" s="1"/>
  <c r="H156" i="1"/>
  <c r="J156" i="1" s="1"/>
  <c r="L156" i="1" s="1"/>
  <c r="D157" i="1" s="1"/>
  <c r="F157" i="1"/>
  <c r="H111" i="4" l="1"/>
  <c r="J111" i="4" s="1"/>
  <c r="L111" i="4" s="1"/>
  <c r="D112" i="4" s="1"/>
  <c r="F119" i="4"/>
  <c r="H157" i="1"/>
  <c r="J157" i="1"/>
  <c r="L157" i="1" s="1"/>
  <c r="D158" i="1" s="1"/>
  <c r="F158" i="1"/>
  <c r="F120" i="4" l="1"/>
  <c r="H112" i="4"/>
  <c r="J112" i="4" s="1"/>
  <c r="L112" i="4" s="1"/>
  <c r="D113" i="4" s="1"/>
  <c r="H158" i="1"/>
  <c r="F159" i="1"/>
  <c r="J158" i="1"/>
  <c r="L158" i="1" s="1"/>
  <c r="D159" i="1" s="1"/>
  <c r="H113" i="4" l="1"/>
  <c r="J113" i="4" s="1"/>
  <c r="L113" i="4" s="1"/>
  <c r="D114" i="4" s="1"/>
  <c r="F121" i="4"/>
  <c r="H159" i="1"/>
  <c r="J159" i="1" s="1"/>
  <c r="L159" i="1" s="1"/>
  <c r="D160" i="1" s="1"/>
  <c r="F160" i="1"/>
  <c r="H114" i="4" l="1"/>
  <c r="J114" i="4" s="1"/>
  <c r="L114" i="4" s="1"/>
  <c r="D115" i="4" s="1"/>
  <c r="F122" i="4"/>
  <c r="H160" i="1"/>
  <c r="J160" i="1" s="1"/>
  <c r="L160" i="1" s="1"/>
  <c r="D161" i="1" s="1"/>
  <c r="F161" i="1"/>
  <c r="F123" i="4" l="1"/>
  <c r="H115" i="4"/>
  <c r="J115" i="4" s="1"/>
  <c r="L115" i="4" s="1"/>
  <c r="D116" i="4" s="1"/>
  <c r="H161" i="1"/>
  <c r="J161" i="1" s="1"/>
  <c r="L161" i="1" s="1"/>
  <c r="D162" i="1" s="1"/>
  <c r="F162" i="1"/>
  <c r="H116" i="4" l="1"/>
  <c r="J116" i="4" s="1"/>
  <c r="L116" i="4" s="1"/>
  <c r="D117" i="4" s="1"/>
  <c r="F124" i="4"/>
  <c r="H162" i="1"/>
  <c r="J162" i="1"/>
  <c r="L162" i="1" s="1"/>
  <c r="D163" i="1" s="1"/>
  <c r="F163" i="1"/>
  <c r="H117" i="4" l="1"/>
  <c r="J117" i="4" s="1"/>
  <c r="L117" i="4" s="1"/>
  <c r="D118" i="4" s="1"/>
  <c r="F125" i="4"/>
  <c r="H163" i="1"/>
  <c r="J163" i="1" s="1"/>
  <c r="L163" i="1" s="1"/>
  <c r="D164" i="1" s="1"/>
  <c r="F164" i="1"/>
  <c r="H118" i="4" l="1"/>
  <c r="J118" i="4" s="1"/>
  <c r="L118" i="4" s="1"/>
  <c r="D119" i="4" s="1"/>
  <c r="F126" i="4"/>
  <c r="H164" i="1"/>
  <c r="J164" i="1"/>
  <c r="L164" i="1" s="1"/>
  <c r="D165" i="1" s="1"/>
  <c r="F165" i="1"/>
  <c r="H119" i="4" l="1"/>
  <c r="J119" i="4" s="1"/>
  <c r="L119" i="4" s="1"/>
  <c r="D120" i="4" s="1"/>
  <c r="F127" i="4"/>
  <c r="H165" i="1"/>
  <c r="J165" i="1"/>
  <c r="L165" i="1" s="1"/>
  <c r="D166" i="1" s="1"/>
  <c r="F166" i="1"/>
  <c r="F128" i="4" l="1"/>
  <c r="H120" i="4"/>
  <c r="J120" i="4" s="1"/>
  <c r="L120" i="4" s="1"/>
  <c r="D121" i="4" s="1"/>
  <c r="H166" i="1"/>
  <c r="J166" i="1" s="1"/>
  <c r="L166" i="1" s="1"/>
  <c r="D167" i="1" s="1"/>
  <c r="F167" i="1"/>
  <c r="H121" i="4" l="1"/>
  <c r="J121" i="4" s="1"/>
  <c r="L121" i="4" s="1"/>
  <c r="D122" i="4" s="1"/>
  <c r="F129" i="4"/>
  <c r="H167" i="1"/>
  <c r="J167" i="1" s="1"/>
  <c r="L167" i="1" s="1"/>
  <c r="D168" i="1" s="1"/>
  <c r="F168" i="1"/>
  <c r="F130" i="4" l="1"/>
  <c r="H122" i="4"/>
  <c r="J122" i="4" s="1"/>
  <c r="L122" i="4"/>
  <c r="D123" i="4" s="1"/>
  <c r="H168" i="1"/>
  <c r="F169" i="1"/>
  <c r="J168" i="1"/>
  <c r="L168" i="1" s="1"/>
  <c r="D169" i="1" s="1"/>
  <c r="H123" i="4" l="1"/>
  <c r="J123" i="4" s="1"/>
  <c r="L123" i="4" s="1"/>
  <c r="D124" i="4" s="1"/>
  <c r="F131" i="4"/>
  <c r="H169" i="1"/>
  <c r="J169" i="1" s="1"/>
  <c r="L169" i="1" s="1"/>
  <c r="D170" i="1" s="1"/>
  <c r="F170" i="1"/>
  <c r="F132" i="4" l="1"/>
  <c r="H124" i="4"/>
  <c r="J124" i="4" s="1"/>
  <c r="L124" i="4" s="1"/>
  <c r="D125" i="4" s="1"/>
  <c r="H170" i="1"/>
  <c r="J170" i="1" s="1"/>
  <c r="L170" i="1" s="1"/>
  <c r="D171" i="1" s="1"/>
  <c r="F171" i="1"/>
  <c r="H125" i="4" l="1"/>
  <c r="J125" i="4" s="1"/>
  <c r="L125" i="4" s="1"/>
  <c r="D126" i="4" s="1"/>
  <c r="F133" i="4"/>
  <c r="H171" i="1"/>
  <c r="F172" i="1"/>
  <c r="J171" i="1"/>
  <c r="L171" i="1" s="1"/>
  <c r="D172" i="1" s="1"/>
  <c r="F134" i="4" l="1"/>
  <c r="H126" i="4"/>
  <c r="J126" i="4" s="1"/>
  <c r="L126" i="4" s="1"/>
  <c r="D127" i="4" s="1"/>
  <c r="H172" i="1"/>
  <c r="J172" i="1" s="1"/>
  <c r="L172" i="1" s="1"/>
  <c r="D173" i="1" s="1"/>
  <c r="F173" i="1"/>
  <c r="H127" i="4" l="1"/>
  <c r="J127" i="4" s="1"/>
  <c r="L127" i="4" s="1"/>
  <c r="D128" i="4" s="1"/>
  <c r="F135" i="4"/>
  <c r="H173" i="1"/>
  <c r="J173" i="1" s="1"/>
  <c r="L173" i="1" s="1"/>
  <c r="D174" i="1" s="1"/>
  <c r="F174" i="1"/>
  <c r="H128" i="4" l="1"/>
  <c r="J128" i="4" s="1"/>
  <c r="L128" i="4" s="1"/>
  <c r="D129" i="4" s="1"/>
  <c r="F136" i="4"/>
  <c r="H174" i="1"/>
  <c r="J174" i="1" s="1"/>
  <c r="L174" i="1" s="1"/>
  <c r="D175" i="1" s="1"/>
  <c r="F175" i="1"/>
  <c r="H129" i="4" l="1"/>
  <c r="J129" i="4" s="1"/>
  <c r="L129" i="4" s="1"/>
  <c r="D130" i="4" s="1"/>
  <c r="F137" i="4"/>
  <c r="H175" i="1"/>
  <c r="J175" i="1" s="1"/>
  <c r="L175" i="1" s="1"/>
  <c r="D176" i="1" s="1"/>
  <c r="F176" i="1"/>
  <c r="F138" i="4" l="1"/>
  <c r="H130" i="4"/>
  <c r="J130" i="4" s="1"/>
  <c r="L130" i="4"/>
  <c r="D131" i="4" s="1"/>
  <c r="H176" i="1"/>
  <c r="J176" i="1" s="1"/>
  <c r="L176" i="1" s="1"/>
  <c r="D177" i="1" s="1"/>
  <c r="F177" i="1"/>
  <c r="F139" i="4" l="1"/>
  <c r="H131" i="4"/>
  <c r="J131" i="4" s="1"/>
  <c r="L131" i="4"/>
  <c r="D132" i="4" s="1"/>
  <c r="H177" i="1"/>
  <c r="J177" i="1" s="1"/>
  <c r="L177" i="1" s="1"/>
  <c r="D178" i="1" s="1"/>
  <c r="F178" i="1"/>
  <c r="F140" i="4" l="1"/>
  <c r="H132" i="4"/>
  <c r="J132" i="4" s="1"/>
  <c r="L132" i="4" s="1"/>
  <c r="D133" i="4" s="1"/>
  <c r="H178" i="1"/>
  <c r="J178" i="1" s="1"/>
  <c r="L178" i="1" s="1"/>
  <c r="D179" i="1" s="1"/>
  <c r="F179" i="1"/>
  <c r="H133" i="4" l="1"/>
  <c r="J133" i="4" s="1"/>
  <c r="L133" i="4" s="1"/>
  <c r="D134" i="4" s="1"/>
  <c r="F141" i="4"/>
  <c r="H179" i="1"/>
  <c r="J179" i="1" s="1"/>
  <c r="L179" i="1" s="1"/>
  <c r="D180" i="1" s="1"/>
  <c r="F180" i="1"/>
  <c r="H134" i="4" l="1"/>
  <c r="J134" i="4" s="1"/>
  <c r="L134" i="4" s="1"/>
  <c r="D135" i="4" s="1"/>
  <c r="F142" i="4"/>
  <c r="H180" i="1"/>
  <c r="J180" i="1" s="1"/>
  <c r="L180" i="1" s="1"/>
  <c r="D181" i="1" s="1"/>
  <c r="F181" i="1"/>
  <c r="F143" i="4" l="1"/>
  <c r="H135" i="4"/>
  <c r="J135" i="4" s="1"/>
  <c r="L135" i="4" s="1"/>
  <c r="D136" i="4" s="1"/>
  <c r="H181" i="1"/>
  <c r="J181" i="1" s="1"/>
  <c r="L181" i="1" s="1"/>
  <c r="D182" i="1" s="1"/>
  <c r="F182" i="1"/>
  <c r="H136" i="4" l="1"/>
  <c r="J136" i="4" s="1"/>
  <c r="L136" i="4" s="1"/>
  <c r="D137" i="4" s="1"/>
  <c r="F144" i="4"/>
  <c r="H182" i="1"/>
  <c r="J182" i="1"/>
  <c r="L182" i="1" s="1"/>
  <c r="D183" i="1" s="1"/>
  <c r="F183" i="1"/>
  <c r="H137" i="4" l="1"/>
  <c r="J137" i="4" s="1"/>
  <c r="L137" i="4" s="1"/>
  <c r="D138" i="4" s="1"/>
  <c r="F145" i="4"/>
  <c r="H183" i="1"/>
  <c r="J183" i="1" s="1"/>
  <c r="L183" i="1" s="1"/>
  <c r="D184" i="1" s="1"/>
  <c r="F184" i="1"/>
  <c r="H138" i="4" l="1"/>
  <c r="J138" i="4" s="1"/>
  <c r="L138" i="4" s="1"/>
  <c r="D139" i="4" s="1"/>
  <c r="F146" i="4"/>
  <c r="H184" i="1"/>
  <c r="J184" i="1" s="1"/>
  <c r="L184" i="1" s="1"/>
  <c r="D185" i="1" s="1"/>
  <c r="F185" i="1"/>
  <c r="H139" i="4" l="1"/>
  <c r="J139" i="4" s="1"/>
  <c r="L139" i="4" s="1"/>
  <c r="D140" i="4" s="1"/>
  <c r="F147" i="4"/>
  <c r="H185" i="1"/>
  <c r="J185" i="1" s="1"/>
  <c r="L185" i="1" s="1"/>
  <c r="D186" i="1" s="1"/>
  <c r="F186" i="1"/>
  <c r="H140" i="4" l="1"/>
  <c r="J140" i="4" s="1"/>
  <c r="L140" i="4" s="1"/>
  <c r="D141" i="4" s="1"/>
  <c r="F148" i="4"/>
  <c r="H186" i="1"/>
  <c r="F187" i="1"/>
  <c r="J186" i="1"/>
  <c r="L186" i="1" s="1"/>
  <c r="D187" i="1" s="1"/>
  <c r="H141" i="4" l="1"/>
  <c r="J141" i="4" s="1"/>
  <c r="L141" i="4" s="1"/>
  <c r="D142" i="4" s="1"/>
  <c r="F149" i="4"/>
  <c r="H187" i="1"/>
  <c r="J187" i="1" s="1"/>
  <c r="L187" i="1" s="1"/>
  <c r="D188" i="1" s="1"/>
  <c r="F188" i="1"/>
  <c r="H142" i="4" l="1"/>
  <c r="J142" i="4" s="1"/>
  <c r="L142" i="4" s="1"/>
  <c r="D143" i="4" s="1"/>
  <c r="F150" i="4"/>
  <c r="H188" i="1"/>
  <c r="J188" i="1"/>
  <c r="L188" i="1" s="1"/>
  <c r="D189" i="1" s="1"/>
  <c r="F189" i="1"/>
  <c r="H143" i="4" l="1"/>
  <c r="J143" i="4" s="1"/>
  <c r="L143" i="4" s="1"/>
  <c r="D144" i="4" s="1"/>
  <c r="F151" i="4"/>
  <c r="H189" i="1"/>
  <c r="J189" i="1" s="1"/>
  <c r="L189" i="1" s="1"/>
  <c r="D190" i="1" s="1"/>
  <c r="F190" i="1"/>
  <c r="H144" i="4" l="1"/>
  <c r="J144" i="4" s="1"/>
  <c r="L144" i="4" s="1"/>
  <c r="D145" i="4" s="1"/>
  <c r="F152" i="4"/>
  <c r="H190" i="1"/>
  <c r="J190" i="1" s="1"/>
  <c r="L190" i="1" s="1"/>
  <c r="D191" i="1" s="1"/>
  <c r="F191" i="1"/>
  <c r="H145" i="4" l="1"/>
  <c r="J145" i="4" s="1"/>
  <c r="L145" i="4" s="1"/>
  <c r="D146" i="4" s="1"/>
  <c r="F153" i="4"/>
  <c r="H191" i="1"/>
  <c r="J191" i="1" s="1"/>
  <c r="L191" i="1" s="1"/>
  <c r="D192" i="1" s="1"/>
  <c r="F192" i="1"/>
  <c r="F154" i="4" l="1"/>
  <c r="H146" i="4"/>
  <c r="J146" i="4" s="1"/>
  <c r="L146" i="4" s="1"/>
  <c r="D147" i="4" s="1"/>
  <c r="H192" i="1"/>
  <c r="J192" i="1" s="1"/>
  <c r="L192" i="1" s="1"/>
  <c r="D193" i="1" s="1"/>
  <c r="F193" i="1"/>
  <c r="H147" i="4" l="1"/>
  <c r="J147" i="4" s="1"/>
  <c r="L147" i="4" s="1"/>
  <c r="D148" i="4" s="1"/>
  <c r="F155" i="4"/>
  <c r="H193" i="1"/>
  <c r="J193" i="1"/>
  <c r="L193" i="1" s="1"/>
  <c r="D194" i="1" s="1"/>
  <c r="F194" i="1"/>
  <c r="F156" i="4" l="1"/>
  <c r="H148" i="4"/>
  <c r="J148" i="4" s="1"/>
  <c r="L148" i="4"/>
  <c r="D149" i="4" s="1"/>
  <c r="H194" i="1"/>
  <c r="J194" i="1" s="1"/>
  <c r="L194" i="1" s="1"/>
  <c r="D195" i="1" s="1"/>
  <c r="F195" i="1"/>
  <c r="H149" i="4" l="1"/>
  <c r="J149" i="4" s="1"/>
  <c r="L149" i="4" s="1"/>
  <c r="D150" i="4" s="1"/>
  <c r="F157" i="4"/>
  <c r="H195" i="1"/>
  <c r="J195" i="1" s="1"/>
  <c r="L195" i="1" s="1"/>
  <c r="D196" i="1" s="1"/>
  <c r="F196" i="1"/>
  <c r="F158" i="4" l="1"/>
  <c r="H150" i="4"/>
  <c r="J150" i="4" s="1"/>
  <c r="L150" i="4"/>
  <c r="D151" i="4" s="1"/>
  <c r="H196" i="1"/>
  <c r="J196" i="1" s="1"/>
  <c r="L196" i="1" s="1"/>
  <c r="D197" i="1" s="1"/>
  <c r="F197" i="1"/>
  <c r="H151" i="4" l="1"/>
  <c r="J151" i="4" s="1"/>
  <c r="L151" i="4" s="1"/>
  <c r="D152" i="4" s="1"/>
  <c r="F159" i="4"/>
  <c r="H197" i="1"/>
  <c r="J197" i="1"/>
  <c r="L197" i="1" s="1"/>
  <c r="D198" i="1" s="1"/>
  <c r="F198" i="1"/>
  <c r="H152" i="4" l="1"/>
  <c r="J152" i="4" s="1"/>
  <c r="L152" i="4" s="1"/>
  <c r="D153" i="4" s="1"/>
  <c r="F160" i="4"/>
  <c r="H198" i="1"/>
  <c r="F199" i="1"/>
  <c r="J198" i="1"/>
  <c r="L198" i="1" s="1"/>
  <c r="D199" i="1" s="1"/>
  <c r="H153" i="4" l="1"/>
  <c r="J153" i="4" s="1"/>
  <c r="L153" i="4" s="1"/>
  <c r="D154" i="4" s="1"/>
  <c r="F161" i="4"/>
  <c r="H199" i="1"/>
  <c r="J199" i="1" s="1"/>
  <c r="L199" i="1" s="1"/>
  <c r="D200" i="1" s="1"/>
  <c r="F200" i="1"/>
  <c r="H154" i="4" l="1"/>
  <c r="J154" i="4" s="1"/>
  <c r="L154" i="4" s="1"/>
  <c r="D155" i="4" s="1"/>
  <c r="F162" i="4"/>
  <c r="H200" i="1"/>
  <c r="F201" i="1"/>
  <c r="J200" i="1"/>
  <c r="L200" i="1" s="1"/>
  <c r="D201" i="1" s="1"/>
  <c r="H155" i="4" l="1"/>
  <c r="J155" i="4" s="1"/>
  <c r="L155" i="4" s="1"/>
  <c r="D156" i="4" s="1"/>
  <c r="F163" i="4"/>
  <c r="H201" i="1"/>
  <c r="F202" i="1"/>
  <c r="J201" i="1"/>
  <c r="L201" i="1" s="1"/>
  <c r="D202" i="1" s="1"/>
  <c r="H156" i="4" l="1"/>
  <c r="J156" i="4" s="1"/>
  <c r="L156" i="4" s="1"/>
  <c r="D157" i="4" s="1"/>
  <c r="F164" i="4"/>
  <c r="H202" i="1"/>
  <c r="J202" i="1"/>
  <c r="L202" i="1" s="1"/>
  <c r="D203" i="1" s="1"/>
  <c r="F203" i="1"/>
  <c r="H157" i="4" l="1"/>
  <c r="J157" i="4" s="1"/>
  <c r="L157" i="4" s="1"/>
  <c r="D158" i="4" s="1"/>
  <c r="F165" i="4"/>
  <c r="H203" i="1"/>
  <c r="J203" i="1"/>
  <c r="L203" i="1" s="1"/>
  <c r="D204" i="1" s="1"/>
  <c r="F204" i="1"/>
  <c r="F166" i="4" l="1"/>
  <c r="H158" i="4"/>
  <c r="J158" i="4" s="1"/>
  <c r="L158" i="4" s="1"/>
  <c r="D159" i="4" s="1"/>
  <c r="H204" i="1"/>
  <c r="J204" i="1"/>
  <c r="L204" i="1" s="1"/>
  <c r="D205" i="1" s="1"/>
  <c r="F205" i="1"/>
  <c r="H159" i="4" l="1"/>
  <c r="J159" i="4" s="1"/>
  <c r="L159" i="4" s="1"/>
  <c r="D160" i="4" s="1"/>
  <c r="F167" i="4"/>
  <c r="H205" i="1"/>
  <c r="F206" i="1"/>
  <c r="J205" i="1"/>
  <c r="L205" i="1" s="1"/>
  <c r="D206" i="1" s="1"/>
  <c r="H160" i="4" l="1"/>
  <c r="J160" i="4" s="1"/>
  <c r="L160" i="4" s="1"/>
  <c r="D161" i="4" s="1"/>
  <c r="F168" i="4"/>
  <c r="H206" i="1"/>
  <c r="J206" i="1"/>
  <c r="L206" i="1" s="1"/>
  <c r="D207" i="1" s="1"/>
  <c r="F207" i="1"/>
  <c r="F169" i="4" l="1"/>
  <c r="H161" i="4"/>
  <c r="J161" i="4" s="1"/>
  <c r="L161" i="4"/>
  <c r="D162" i="4" s="1"/>
  <c r="H207" i="1"/>
  <c r="J207" i="1" s="1"/>
  <c r="L207" i="1" s="1"/>
  <c r="D208" i="1" s="1"/>
  <c r="F208" i="1"/>
  <c r="H162" i="4" l="1"/>
  <c r="J162" i="4" s="1"/>
  <c r="L162" i="4" s="1"/>
  <c r="D163" i="4" s="1"/>
  <c r="F170" i="4"/>
  <c r="H208" i="1"/>
  <c r="J208" i="1" s="1"/>
  <c r="L208" i="1" s="1"/>
  <c r="D209" i="1" s="1"/>
  <c r="F209" i="1"/>
  <c r="H163" i="4" l="1"/>
  <c r="J163" i="4" s="1"/>
  <c r="L163" i="4" s="1"/>
  <c r="D164" i="4" s="1"/>
  <c r="F171" i="4"/>
  <c r="H209" i="1"/>
  <c r="J209" i="1" s="1"/>
  <c r="L209" i="1" s="1"/>
  <c r="D210" i="1" s="1"/>
  <c r="F210" i="1"/>
  <c r="F172" i="4" l="1"/>
  <c r="H164" i="4"/>
  <c r="J164" i="4" s="1"/>
  <c r="L164" i="4" s="1"/>
  <c r="D165" i="4" s="1"/>
  <c r="H210" i="1"/>
  <c r="J210" i="1" s="1"/>
  <c r="L210" i="1" s="1"/>
  <c r="D211" i="1" s="1"/>
  <c r="F211" i="1"/>
  <c r="H165" i="4" l="1"/>
  <c r="J165" i="4" s="1"/>
  <c r="L165" i="4" s="1"/>
  <c r="D166" i="4" s="1"/>
  <c r="F173" i="4"/>
  <c r="H211" i="1"/>
  <c r="J211" i="1" s="1"/>
  <c r="L211" i="1" s="1"/>
  <c r="D212" i="1" s="1"/>
  <c r="F212" i="1"/>
  <c r="H166" i="4" l="1"/>
  <c r="J166" i="4" s="1"/>
  <c r="L166" i="4" s="1"/>
  <c r="D167" i="4" s="1"/>
  <c r="F174" i="4"/>
  <c r="H212" i="1"/>
  <c r="J212" i="1" s="1"/>
  <c r="L212" i="1" s="1"/>
  <c r="D213" i="1" s="1"/>
  <c r="F213" i="1"/>
  <c r="H167" i="4" l="1"/>
  <c r="J167" i="4" s="1"/>
  <c r="L167" i="4" s="1"/>
  <c r="D168" i="4" s="1"/>
  <c r="F175" i="4"/>
  <c r="H213" i="1"/>
  <c r="F214" i="1"/>
  <c r="J213" i="1"/>
  <c r="L213" i="1" s="1"/>
  <c r="D214" i="1" s="1"/>
  <c r="H168" i="4" l="1"/>
  <c r="J168" i="4" s="1"/>
  <c r="L168" i="4" s="1"/>
  <c r="D169" i="4" s="1"/>
  <c r="F176" i="4"/>
  <c r="H214" i="1"/>
  <c r="F215" i="1"/>
  <c r="J214" i="1"/>
  <c r="L214" i="1" s="1"/>
  <c r="D215" i="1" s="1"/>
  <c r="H169" i="4" l="1"/>
  <c r="J169" i="4" s="1"/>
  <c r="L169" i="4" s="1"/>
  <c r="D170" i="4" s="1"/>
  <c r="F177" i="4"/>
  <c r="H215" i="1"/>
  <c r="J215" i="1" s="1"/>
  <c r="L215" i="1" s="1"/>
  <c r="D216" i="1" s="1"/>
  <c r="F216" i="1"/>
  <c r="H170" i="4" l="1"/>
  <c r="J170" i="4" s="1"/>
  <c r="L170" i="4" s="1"/>
  <c r="D171" i="4" s="1"/>
  <c r="F178" i="4"/>
  <c r="H216" i="1"/>
  <c r="J216" i="1"/>
  <c r="L216" i="1" s="1"/>
  <c r="D217" i="1" s="1"/>
  <c r="F217" i="1"/>
  <c r="H171" i="4" l="1"/>
  <c r="J171" i="4" s="1"/>
  <c r="L171" i="4" s="1"/>
  <c r="D172" i="4" s="1"/>
  <c r="F179" i="4"/>
  <c r="H217" i="1"/>
  <c r="J217" i="1"/>
  <c r="L217" i="1" s="1"/>
  <c r="D218" i="1" s="1"/>
  <c r="F218" i="1"/>
  <c r="H172" i="4" l="1"/>
  <c r="J172" i="4" s="1"/>
  <c r="L172" i="4" s="1"/>
  <c r="D173" i="4" s="1"/>
  <c r="F180" i="4"/>
  <c r="H218" i="1"/>
  <c r="J218" i="1" s="1"/>
  <c r="L218" i="1" s="1"/>
  <c r="D219" i="1" s="1"/>
  <c r="F219" i="1"/>
  <c r="H173" i="4" l="1"/>
  <c r="J173" i="4" s="1"/>
  <c r="L173" i="4" s="1"/>
  <c r="D174" i="4" s="1"/>
  <c r="F181" i="4"/>
  <c r="H219" i="1"/>
  <c r="J219" i="1" s="1"/>
  <c r="L219" i="1" s="1"/>
  <c r="D220" i="1" s="1"/>
  <c r="F220" i="1"/>
  <c r="F182" i="4" l="1"/>
  <c r="H174" i="4"/>
  <c r="J174" i="4" s="1"/>
  <c r="L174" i="4" s="1"/>
  <c r="D175" i="4" s="1"/>
  <c r="H220" i="1"/>
  <c r="J220" i="1" s="1"/>
  <c r="L220" i="1" s="1"/>
  <c r="D221" i="1" s="1"/>
  <c r="F221" i="1"/>
  <c r="H175" i="4" l="1"/>
  <c r="J175" i="4" s="1"/>
  <c r="L175" i="4" s="1"/>
  <c r="D176" i="4" s="1"/>
  <c r="F183" i="4"/>
  <c r="H221" i="1"/>
  <c r="J221" i="1" s="1"/>
  <c r="L221" i="1" s="1"/>
  <c r="D222" i="1" s="1"/>
  <c r="F222" i="1"/>
  <c r="F184" i="4" l="1"/>
  <c r="H176" i="4"/>
  <c r="J176" i="4" s="1"/>
  <c r="L176" i="4" s="1"/>
  <c r="D177" i="4" s="1"/>
  <c r="H222" i="1"/>
  <c r="J222" i="1" s="1"/>
  <c r="L222" i="1" s="1"/>
  <c r="D223" i="1" s="1"/>
  <c r="F223" i="1"/>
  <c r="H177" i="4" l="1"/>
  <c r="J177" i="4" s="1"/>
  <c r="L177" i="4" s="1"/>
  <c r="D178" i="4" s="1"/>
  <c r="F185" i="4"/>
  <c r="H223" i="1"/>
  <c r="J223" i="1" s="1"/>
  <c r="L223" i="1" s="1"/>
  <c r="D224" i="1" s="1"/>
  <c r="F224" i="1"/>
  <c r="F186" i="4" l="1"/>
  <c r="H178" i="4"/>
  <c r="J178" i="4" s="1"/>
  <c r="L178" i="4" s="1"/>
  <c r="D179" i="4" s="1"/>
  <c r="H224" i="1"/>
  <c r="J224" i="1"/>
  <c r="L224" i="1" s="1"/>
  <c r="D225" i="1" s="1"/>
  <c r="F225" i="1"/>
  <c r="H179" i="4" l="1"/>
  <c r="J179" i="4" s="1"/>
  <c r="L179" i="4" s="1"/>
  <c r="D180" i="4" s="1"/>
  <c r="F187" i="4"/>
  <c r="H225" i="1"/>
  <c r="J225" i="1" s="1"/>
  <c r="L225" i="1" s="1"/>
  <c r="D226" i="1" s="1"/>
  <c r="F226" i="1"/>
  <c r="F188" i="4" l="1"/>
  <c r="H180" i="4"/>
  <c r="J180" i="4" s="1"/>
  <c r="L180" i="4" s="1"/>
  <c r="D181" i="4" s="1"/>
  <c r="H226" i="1"/>
  <c r="J226" i="1" s="1"/>
  <c r="L226" i="1" s="1"/>
  <c r="D227" i="1" s="1"/>
  <c r="F227" i="1"/>
  <c r="H181" i="4" l="1"/>
  <c r="J181" i="4" s="1"/>
  <c r="L181" i="4" s="1"/>
  <c r="D182" i="4" s="1"/>
  <c r="F189" i="4"/>
  <c r="H227" i="1"/>
  <c r="F228" i="1"/>
  <c r="J227" i="1"/>
  <c r="L227" i="1" s="1"/>
  <c r="D228" i="1" s="1"/>
  <c r="H182" i="4" l="1"/>
  <c r="J182" i="4" s="1"/>
  <c r="L182" i="4" s="1"/>
  <c r="D183" i="4" s="1"/>
  <c r="F190" i="4"/>
  <c r="H228" i="1"/>
  <c r="J228" i="1" s="1"/>
  <c r="L228" i="1" s="1"/>
  <c r="D229" i="1" s="1"/>
  <c r="F229" i="1"/>
  <c r="H183" i="4" l="1"/>
  <c r="J183" i="4" s="1"/>
  <c r="L183" i="4" s="1"/>
  <c r="D184" i="4" s="1"/>
  <c r="F191" i="4"/>
  <c r="H229" i="1"/>
  <c r="J229" i="1"/>
  <c r="L229" i="1" s="1"/>
  <c r="D230" i="1" s="1"/>
  <c r="F230" i="1"/>
  <c r="F192" i="4" l="1"/>
  <c r="H184" i="4"/>
  <c r="J184" i="4" s="1"/>
  <c r="L184" i="4" s="1"/>
  <c r="D185" i="4" s="1"/>
  <c r="H230" i="1"/>
  <c r="F231" i="1"/>
  <c r="J230" i="1"/>
  <c r="L230" i="1" s="1"/>
  <c r="D231" i="1" s="1"/>
  <c r="H185" i="4" l="1"/>
  <c r="J185" i="4" s="1"/>
  <c r="L185" i="4" s="1"/>
  <c r="D186" i="4" s="1"/>
  <c r="F193" i="4"/>
  <c r="H231" i="1"/>
  <c r="F232" i="1"/>
  <c r="J231" i="1"/>
  <c r="L231" i="1" s="1"/>
  <c r="D232" i="1" s="1"/>
  <c r="H186" i="4" l="1"/>
  <c r="J186" i="4" s="1"/>
  <c r="L186" i="4" s="1"/>
  <c r="D187" i="4" s="1"/>
  <c r="F194" i="4"/>
  <c r="H232" i="1"/>
  <c r="J232" i="1"/>
  <c r="L232" i="1" s="1"/>
  <c r="D233" i="1" s="1"/>
  <c r="F233" i="1"/>
  <c r="H187" i="4" l="1"/>
  <c r="J187" i="4" s="1"/>
  <c r="L187" i="4" s="1"/>
  <c r="D188" i="4" s="1"/>
  <c r="F195" i="4"/>
  <c r="H233" i="1"/>
  <c r="J233" i="1" s="1"/>
  <c r="L233" i="1" s="1"/>
  <c r="D234" i="1" s="1"/>
  <c r="F234" i="1"/>
  <c r="H188" i="4" l="1"/>
  <c r="J188" i="4" s="1"/>
  <c r="L188" i="4" s="1"/>
  <c r="D189" i="4" s="1"/>
  <c r="F196" i="4"/>
  <c r="H234" i="1"/>
  <c r="J234" i="1" s="1"/>
  <c r="L234" i="1" s="1"/>
  <c r="D235" i="1" s="1"/>
  <c r="F235" i="1"/>
  <c r="H189" i="4" l="1"/>
  <c r="J189" i="4" s="1"/>
  <c r="L189" i="4" s="1"/>
  <c r="D190" i="4" s="1"/>
  <c r="F197" i="4"/>
  <c r="H235" i="1"/>
  <c r="F236" i="1"/>
  <c r="J235" i="1"/>
  <c r="L235" i="1" s="1"/>
  <c r="D236" i="1" s="1"/>
  <c r="H190" i="4" l="1"/>
  <c r="J190" i="4" s="1"/>
  <c r="L190" i="4" s="1"/>
  <c r="D191" i="4" s="1"/>
  <c r="F198" i="4"/>
  <c r="H236" i="1"/>
  <c r="J236" i="1"/>
  <c r="L236" i="1" s="1"/>
  <c r="D237" i="1" s="1"/>
  <c r="F237" i="1"/>
  <c r="H191" i="4" l="1"/>
  <c r="J191" i="4" s="1"/>
  <c r="L191" i="4" s="1"/>
  <c r="D192" i="4" s="1"/>
  <c r="F199" i="4"/>
  <c r="H237" i="1"/>
  <c r="J237" i="1"/>
  <c r="L237" i="1" s="1"/>
  <c r="D238" i="1" s="1"/>
  <c r="F238" i="1"/>
  <c r="F200" i="4" l="1"/>
  <c r="H192" i="4"/>
  <c r="J192" i="4" s="1"/>
  <c r="L192" i="4" s="1"/>
  <c r="D193" i="4" s="1"/>
  <c r="H238" i="1"/>
  <c r="F239" i="1"/>
  <c r="J238" i="1"/>
  <c r="L238" i="1" s="1"/>
  <c r="D239" i="1" s="1"/>
  <c r="H193" i="4" l="1"/>
  <c r="J193" i="4" s="1"/>
  <c r="L193" i="4" s="1"/>
  <c r="D194" i="4" s="1"/>
  <c r="F201" i="4"/>
  <c r="H239" i="1"/>
  <c r="F240" i="1"/>
  <c r="J239" i="1"/>
  <c r="L239" i="1" s="1"/>
  <c r="D240" i="1" s="1"/>
  <c r="H194" i="4" l="1"/>
  <c r="J194" i="4" s="1"/>
  <c r="L194" i="4" s="1"/>
  <c r="D195" i="4" s="1"/>
  <c r="F202" i="4"/>
  <c r="H240" i="1"/>
  <c r="J240" i="1"/>
  <c r="L240" i="1" s="1"/>
  <c r="D241" i="1" s="1"/>
  <c r="F241" i="1"/>
  <c r="H195" i="4" l="1"/>
  <c r="J195" i="4" s="1"/>
  <c r="L195" i="4" s="1"/>
  <c r="D196" i="4" s="1"/>
  <c r="F203" i="4"/>
  <c r="H241" i="1"/>
  <c r="J241" i="1"/>
  <c r="L241" i="1" s="1"/>
  <c r="D242" i="1" s="1"/>
  <c r="F242" i="1"/>
  <c r="H196" i="4" l="1"/>
  <c r="J196" i="4" s="1"/>
  <c r="L196" i="4" s="1"/>
  <c r="D197" i="4" s="1"/>
  <c r="F204" i="4"/>
  <c r="H242" i="1"/>
  <c r="F243" i="1"/>
  <c r="J242" i="1"/>
  <c r="L242" i="1" s="1"/>
  <c r="D243" i="1" s="1"/>
  <c r="H197" i="4" l="1"/>
  <c r="J197" i="4" s="1"/>
  <c r="L197" i="4" s="1"/>
  <c r="D198" i="4" s="1"/>
  <c r="F205" i="4"/>
  <c r="H243" i="1"/>
  <c r="F244" i="1"/>
  <c r="J243" i="1"/>
  <c r="L243" i="1" s="1"/>
  <c r="D244" i="1" s="1"/>
  <c r="F206" i="4" l="1"/>
  <c r="H198" i="4"/>
  <c r="J198" i="4" s="1"/>
  <c r="L198" i="4" s="1"/>
  <c r="D199" i="4" s="1"/>
  <c r="H244" i="1"/>
  <c r="J244" i="1"/>
  <c r="L244" i="1" s="1"/>
  <c r="D245" i="1" s="1"/>
  <c r="F245" i="1"/>
  <c r="H199" i="4" l="1"/>
  <c r="J199" i="4" s="1"/>
  <c r="L199" i="4" s="1"/>
  <c r="D200" i="4" s="1"/>
  <c r="F207" i="4"/>
  <c r="H245" i="1"/>
  <c r="J245" i="1" s="1"/>
  <c r="L245" i="1" s="1"/>
  <c r="D246" i="1" s="1"/>
  <c r="F246" i="1"/>
  <c r="F208" i="4" l="1"/>
  <c r="H200" i="4"/>
  <c r="J200" i="4" s="1"/>
  <c r="L200" i="4" s="1"/>
  <c r="D201" i="4" s="1"/>
  <c r="H246" i="1"/>
  <c r="J246" i="1" s="1"/>
  <c r="L246" i="1" s="1"/>
  <c r="D247" i="1" s="1"/>
  <c r="F247" i="1"/>
  <c r="H201" i="4" l="1"/>
  <c r="J201" i="4" s="1"/>
  <c r="L201" i="4" s="1"/>
  <c r="D202" i="4" s="1"/>
  <c r="F209" i="4"/>
  <c r="H247" i="1"/>
  <c r="F248" i="1"/>
  <c r="J247" i="1"/>
  <c r="L247" i="1" s="1"/>
  <c r="D248" i="1" s="1"/>
  <c r="F210" i="4" l="1"/>
  <c r="H202" i="4"/>
  <c r="J202" i="4" s="1"/>
  <c r="L202" i="4" s="1"/>
  <c r="D203" i="4" s="1"/>
  <c r="H248" i="1"/>
  <c r="J248" i="1"/>
  <c r="L248" i="1" s="1"/>
  <c r="D249" i="1" s="1"/>
  <c r="F249" i="1"/>
  <c r="H203" i="4" l="1"/>
  <c r="J203" i="4" s="1"/>
  <c r="L203" i="4" s="1"/>
  <c r="D204" i="4" s="1"/>
  <c r="F211" i="4"/>
  <c r="H249" i="1"/>
  <c r="J249" i="1"/>
  <c r="L249" i="1" s="1"/>
  <c r="D250" i="1" s="1"/>
  <c r="F250" i="1"/>
  <c r="H204" i="4" l="1"/>
  <c r="J204" i="4" s="1"/>
  <c r="L204" i="4" s="1"/>
  <c r="D205" i="4" s="1"/>
  <c r="F212" i="4"/>
  <c r="H250" i="1"/>
  <c r="F251" i="1"/>
  <c r="J250" i="1"/>
  <c r="L250" i="1" s="1"/>
  <c r="D251" i="1" s="1"/>
  <c r="H205" i="4" l="1"/>
  <c r="J205" i="4" s="1"/>
  <c r="L205" i="4" s="1"/>
  <c r="D206" i="4" s="1"/>
  <c r="F213" i="4"/>
  <c r="H251" i="1"/>
  <c r="J251" i="1"/>
  <c r="L251" i="1" s="1"/>
  <c r="D252" i="1" s="1"/>
  <c r="F252" i="1"/>
  <c r="F214" i="4" l="1"/>
  <c r="H206" i="4"/>
  <c r="J206" i="4" s="1"/>
  <c r="L206" i="4" s="1"/>
  <c r="D207" i="4" s="1"/>
  <c r="H252" i="1"/>
  <c r="J252" i="1"/>
  <c r="L252" i="1" s="1"/>
  <c r="D253" i="1" s="1"/>
  <c r="F253" i="1"/>
  <c r="H207" i="4" l="1"/>
  <c r="J207" i="4" s="1"/>
  <c r="L207" i="4" s="1"/>
  <c r="D208" i="4" s="1"/>
  <c r="F215" i="4"/>
  <c r="H253" i="1"/>
  <c r="J253" i="1"/>
  <c r="L253" i="1" s="1"/>
  <c r="D254" i="1" s="1"/>
  <c r="F254" i="1"/>
  <c r="F216" i="4" l="1"/>
  <c r="H208" i="4"/>
  <c r="J208" i="4" s="1"/>
  <c r="L208" i="4" s="1"/>
  <c r="D209" i="4" s="1"/>
  <c r="H254" i="1"/>
  <c r="J254" i="1" s="1"/>
  <c r="L254" i="1" s="1"/>
  <c r="D255" i="1" s="1"/>
  <c r="F255" i="1"/>
  <c r="H209" i="4" l="1"/>
  <c r="J209" i="4" s="1"/>
  <c r="L209" i="4" s="1"/>
  <c r="D210" i="4" s="1"/>
  <c r="F217" i="4"/>
  <c r="H255" i="1"/>
  <c r="J255" i="1" s="1"/>
  <c r="L255" i="1" s="1"/>
  <c r="D256" i="1" s="1"/>
  <c r="F256" i="1"/>
  <c r="F218" i="4" l="1"/>
  <c r="H210" i="4"/>
  <c r="J210" i="4" s="1"/>
  <c r="L210" i="4" s="1"/>
  <c r="D211" i="4" s="1"/>
  <c r="H256" i="1"/>
  <c r="J256" i="1"/>
  <c r="L256" i="1" s="1"/>
  <c r="D257" i="1" s="1"/>
  <c r="F257" i="1"/>
  <c r="H211" i="4" l="1"/>
  <c r="J211" i="4" s="1"/>
  <c r="L211" i="4" s="1"/>
  <c r="D212" i="4" s="1"/>
  <c r="F219" i="4"/>
  <c r="H257" i="1"/>
  <c r="J257" i="1" s="1"/>
  <c r="L257" i="1" s="1"/>
  <c r="D258" i="1" s="1"/>
  <c r="F258" i="1"/>
  <c r="F220" i="4" l="1"/>
  <c r="H212" i="4"/>
  <c r="J212" i="4" s="1"/>
  <c r="L212" i="4" s="1"/>
  <c r="D213" i="4" s="1"/>
  <c r="H258" i="1"/>
  <c r="J258" i="1" s="1"/>
  <c r="L258" i="1" s="1"/>
  <c r="D259" i="1" s="1"/>
  <c r="F259" i="1"/>
  <c r="H213" i="4" l="1"/>
  <c r="J213" i="4" s="1"/>
  <c r="L213" i="4" s="1"/>
  <c r="D214" i="4" s="1"/>
  <c r="F221" i="4"/>
  <c r="H259" i="1"/>
  <c r="J259" i="1" s="1"/>
  <c r="L259" i="1" s="1"/>
  <c r="D260" i="1" s="1"/>
  <c r="F260" i="1"/>
  <c r="F222" i="4" l="1"/>
  <c r="H214" i="4"/>
  <c r="J214" i="4" s="1"/>
  <c r="L214" i="4" s="1"/>
  <c r="D215" i="4" s="1"/>
  <c r="H260" i="1"/>
  <c r="J260" i="1" s="1"/>
  <c r="L260" i="1" s="1"/>
  <c r="D261" i="1" s="1"/>
  <c r="F261" i="1"/>
  <c r="H215" i="4" l="1"/>
  <c r="J215" i="4" s="1"/>
  <c r="L215" i="4" s="1"/>
  <c r="D216" i="4" s="1"/>
  <c r="F223" i="4"/>
  <c r="H261" i="1"/>
  <c r="J261" i="1"/>
  <c r="L261" i="1" s="1"/>
  <c r="D262" i="1" s="1"/>
  <c r="F262" i="1"/>
  <c r="H216" i="4" l="1"/>
  <c r="J216" i="4" s="1"/>
  <c r="L216" i="4" s="1"/>
  <c r="D217" i="4" s="1"/>
  <c r="F224" i="4"/>
  <c r="H262" i="1"/>
  <c r="J262" i="1" s="1"/>
  <c r="L262" i="1" s="1"/>
  <c r="D263" i="1" s="1"/>
  <c r="F263" i="1"/>
  <c r="H217" i="4" l="1"/>
  <c r="J217" i="4" s="1"/>
  <c r="L217" i="4" s="1"/>
  <c r="D218" i="4" s="1"/>
  <c r="F225" i="4"/>
  <c r="H263" i="1"/>
  <c r="F264" i="1"/>
  <c r="J263" i="1"/>
  <c r="L263" i="1" s="1"/>
  <c r="D264" i="1" s="1"/>
  <c r="H218" i="4" l="1"/>
  <c r="J218" i="4" s="1"/>
  <c r="L218" i="4" s="1"/>
  <c r="D219" i="4" s="1"/>
  <c r="F226" i="4"/>
  <c r="H264" i="1"/>
  <c r="J264" i="1"/>
  <c r="L264" i="1" s="1"/>
  <c r="D265" i="1" s="1"/>
  <c r="F265" i="1"/>
  <c r="H219" i="4" l="1"/>
  <c r="J219" i="4" s="1"/>
  <c r="L219" i="4" s="1"/>
  <c r="D220" i="4" s="1"/>
  <c r="F227" i="4"/>
  <c r="H265" i="1"/>
  <c r="F266" i="1"/>
  <c r="J265" i="1"/>
  <c r="L265" i="1" s="1"/>
  <c r="D266" i="1" s="1"/>
  <c r="H220" i="4" l="1"/>
  <c r="J220" i="4" s="1"/>
  <c r="L220" i="4" s="1"/>
  <c r="D221" i="4" s="1"/>
  <c r="F228" i="4"/>
  <c r="H266" i="1"/>
  <c r="J266" i="1" s="1"/>
  <c r="L266" i="1" s="1"/>
  <c r="D267" i="1" s="1"/>
  <c r="F267" i="1"/>
  <c r="H221" i="4" l="1"/>
  <c r="J221" i="4" s="1"/>
  <c r="L221" i="4" s="1"/>
  <c r="D222" i="4" s="1"/>
  <c r="F229" i="4"/>
  <c r="H267" i="1"/>
  <c r="J267" i="1" s="1"/>
  <c r="L267" i="1" s="1"/>
  <c r="D268" i="1" s="1"/>
  <c r="F268" i="1"/>
  <c r="F230" i="4" l="1"/>
  <c r="H222" i="4"/>
  <c r="J222" i="4" s="1"/>
  <c r="L222" i="4" s="1"/>
  <c r="D223" i="4" s="1"/>
  <c r="H268" i="1"/>
  <c r="J268" i="1" s="1"/>
  <c r="L268" i="1" s="1"/>
  <c r="D269" i="1" s="1"/>
  <c r="F269" i="1"/>
  <c r="H223" i="4" l="1"/>
  <c r="J223" i="4" s="1"/>
  <c r="L223" i="4" s="1"/>
  <c r="D224" i="4" s="1"/>
  <c r="F231" i="4"/>
  <c r="H269" i="1"/>
  <c r="J269" i="1"/>
  <c r="L269" i="1" s="1"/>
  <c r="D270" i="1" s="1"/>
  <c r="F270" i="1"/>
  <c r="H224" i="4" l="1"/>
  <c r="J224" i="4" s="1"/>
  <c r="L224" i="4" s="1"/>
  <c r="D225" i="4" s="1"/>
  <c r="F232" i="4"/>
  <c r="H270" i="1"/>
  <c r="F271" i="1"/>
  <c r="J270" i="1"/>
  <c r="L270" i="1" s="1"/>
  <c r="D271" i="1" s="1"/>
  <c r="F233" i="4" l="1"/>
  <c r="H225" i="4"/>
  <c r="J225" i="4" s="1"/>
  <c r="L225" i="4"/>
  <c r="D226" i="4" s="1"/>
  <c r="H271" i="1"/>
  <c r="F272" i="1"/>
  <c r="J271" i="1"/>
  <c r="L271" i="1" s="1"/>
  <c r="D272" i="1" s="1"/>
  <c r="H226" i="4" l="1"/>
  <c r="J226" i="4" s="1"/>
  <c r="L226" i="4" s="1"/>
  <c r="D227" i="4" s="1"/>
  <c r="F234" i="4"/>
  <c r="H272" i="1"/>
  <c r="F273" i="1"/>
  <c r="J272" i="1"/>
  <c r="L272" i="1" s="1"/>
  <c r="D273" i="1" s="1"/>
  <c r="H227" i="4" l="1"/>
  <c r="J227" i="4" s="1"/>
  <c r="L227" i="4" s="1"/>
  <c r="D228" i="4" s="1"/>
  <c r="F235" i="4"/>
  <c r="H273" i="1"/>
  <c r="J273" i="1" s="1"/>
  <c r="L273" i="1" s="1"/>
  <c r="D274" i="1" s="1"/>
  <c r="F274" i="1"/>
  <c r="H228" i="4" l="1"/>
  <c r="J228" i="4" s="1"/>
  <c r="L228" i="4" s="1"/>
  <c r="D229" i="4" s="1"/>
  <c r="F236" i="4"/>
  <c r="H274" i="1"/>
  <c r="J274" i="1" s="1"/>
  <c r="L274" i="1" s="1"/>
  <c r="D275" i="1" s="1"/>
  <c r="F275" i="1"/>
  <c r="F237" i="4" l="1"/>
  <c r="H229" i="4"/>
  <c r="J229" i="4" s="1"/>
  <c r="L229" i="4" s="1"/>
  <c r="D230" i="4" s="1"/>
  <c r="H275" i="1"/>
  <c r="J275" i="1" s="1"/>
  <c r="L275" i="1" s="1"/>
  <c r="D276" i="1" s="1"/>
  <c r="F276" i="1"/>
  <c r="H230" i="4" l="1"/>
  <c r="J230" i="4" s="1"/>
  <c r="L230" i="4" s="1"/>
  <c r="D231" i="4" s="1"/>
  <c r="F238" i="4"/>
  <c r="H276" i="1"/>
  <c r="F277" i="1"/>
  <c r="J276" i="1"/>
  <c r="L276" i="1" s="1"/>
  <c r="D277" i="1" s="1"/>
  <c r="H231" i="4" l="1"/>
  <c r="J231" i="4" s="1"/>
  <c r="L231" i="4" s="1"/>
  <c r="D232" i="4" s="1"/>
  <c r="F239" i="4"/>
  <c r="H277" i="1"/>
  <c r="J277" i="1" s="1"/>
  <c r="L277" i="1" s="1"/>
  <c r="D278" i="1" s="1"/>
  <c r="F278" i="1"/>
  <c r="H232" i="4" l="1"/>
  <c r="J232" i="4" s="1"/>
  <c r="L232" i="4" s="1"/>
  <c r="D233" i="4" s="1"/>
  <c r="F240" i="4"/>
  <c r="H278" i="1"/>
  <c r="J278" i="1" s="1"/>
  <c r="L278" i="1" s="1"/>
  <c r="D279" i="1" s="1"/>
  <c r="F279" i="1"/>
  <c r="F241" i="4" l="1"/>
  <c r="H233" i="4"/>
  <c r="J233" i="4" s="1"/>
  <c r="L233" i="4"/>
  <c r="D234" i="4" s="1"/>
  <c r="H279" i="1"/>
  <c r="J279" i="1" s="1"/>
  <c r="L279" i="1" s="1"/>
  <c r="D280" i="1" s="1"/>
  <c r="F280" i="1"/>
  <c r="H234" i="4" l="1"/>
  <c r="J234" i="4" s="1"/>
  <c r="L234" i="4" s="1"/>
  <c r="D235" i="4" s="1"/>
  <c r="F242" i="4"/>
  <c r="H280" i="1"/>
  <c r="J280" i="1" s="1"/>
  <c r="L280" i="1" s="1"/>
  <c r="D281" i="1" s="1"/>
  <c r="F281" i="1"/>
  <c r="H235" i="4" l="1"/>
  <c r="J235" i="4" s="1"/>
  <c r="L235" i="4" s="1"/>
  <c r="D236" i="4" s="1"/>
  <c r="F243" i="4"/>
  <c r="H281" i="1"/>
  <c r="J281" i="1" s="1"/>
  <c r="L281" i="1" s="1"/>
  <c r="D282" i="1" s="1"/>
  <c r="F282" i="1"/>
  <c r="H236" i="4" l="1"/>
  <c r="J236" i="4" s="1"/>
  <c r="L236" i="4" s="1"/>
  <c r="D237" i="4" s="1"/>
  <c r="F244" i="4"/>
  <c r="H282" i="1"/>
  <c r="J282" i="1" s="1"/>
  <c r="L282" i="1" s="1"/>
  <c r="D283" i="1" s="1"/>
  <c r="F283" i="1"/>
  <c r="H237" i="4" l="1"/>
  <c r="J237" i="4" s="1"/>
  <c r="L237" i="4" s="1"/>
  <c r="D238" i="4" s="1"/>
  <c r="F245" i="4"/>
  <c r="H283" i="1"/>
  <c r="J283" i="1" s="1"/>
  <c r="L283" i="1" s="1"/>
  <c r="D284" i="1" s="1"/>
  <c r="F284" i="1"/>
  <c r="H238" i="4" l="1"/>
  <c r="J238" i="4" s="1"/>
  <c r="L238" i="4" s="1"/>
  <c r="D239" i="4" s="1"/>
  <c r="F246" i="4"/>
  <c r="H284" i="1"/>
  <c r="J284" i="1" s="1"/>
  <c r="L284" i="1" s="1"/>
  <c r="D285" i="1" s="1"/>
  <c r="F285" i="1"/>
  <c r="H239" i="4" l="1"/>
  <c r="J239" i="4" s="1"/>
  <c r="L239" i="4" s="1"/>
  <c r="D240" i="4" s="1"/>
  <c r="F247" i="4"/>
  <c r="H285" i="1"/>
  <c r="J285" i="1" s="1"/>
  <c r="L285" i="1" s="1"/>
  <c r="D286" i="1" s="1"/>
  <c r="F286" i="1"/>
  <c r="H240" i="4" l="1"/>
  <c r="J240" i="4" s="1"/>
  <c r="L240" i="4" s="1"/>
  <c r="D241" i="4" s="1"/>
  <c r="F248" i="4"/>
  <c r="H286" i="1"/>
  <c r="J286" i="1" s="1"/>
  <c r="L286" i="1" s="1"/>
  <c r="D287" i="1" s="1"/>
  <c r="F287" i="1"/>
  <c r="F249" i="4" l="1"/>
  <c r="H241" i="4"/>
  <c r="J241" i="4" s="1"/>
  <c r="L241" i="4"/>
  <c r="D242" i="4" s="1"/>
  <c r="H287" i="1"/>
  <c r="J287" i="1" s="1"/>
  <c r="L287" i="1" s="1"/>
  <c r="D288" i="1" s="1"/>
  <c r="F288" i="1"/>
  <c r="H242" i="4" l="1"/>
  <c r="J242" i="4" s="1"/>
  <c r="L242" i="4" s="1"/>
  <c r="D243" i="4" s="1"/>
  <c r="F250" i="4"/>
  <c r="H288" i="1"/>
  <c r="J288" i="1" s="1"/>
  <c r="L288" i="1" s="1"/>
  <c r="D289" i="1" s="1"/>
  <c r="F289" i="1"/>
  <c r="H243" i="4" l="1"/>
  <c r="J243" i="4" s="1"/>
  <c r="L243" i="4" s="1"/>
  <c r="D244" i="4" s="1"/>
  <c r="F251" i="4"/>
  <c r="H289" i="1"/>
  <c r="J289" i="1" s="1"/>
  <c r="L289" i="1" s="1"/>
  <c r="D290" i="1" s="1"/>
  <c r="F290" i="1"/>
  <c r="H244" i="4" l="1"/>
  <c r="J244" i="4" s="1"/>
  <c r="L244" i="4" s="1"/>
  <c r="D245" i="4" s="1"/>
  <c r="F252" i="4"/>
  <c r="H290" i="1"/>
  <c r="J290" i="1" s="1"/>
  <c r="L290" i="1" s="1"/>
  <c r="D291" i="1" s="1"/>
  <c r="F291" i="1"/>
  <c r="F253" i="4" l="1"/>
  <c r="H245" i="4"/>
  <c r="J245" i="4" s="1"/>
  <c r="L245" i="4"/>
  <c r="D246" i="4" s="1"/>
  <c r="H291" i="1"/>
  <c r="J291" i="1"/>
  <c r="L291" i="1" s="1"/>
  <c r="D292" i="1" s="1"/>
  <c r="F292" i="1"/>
  <c r="H246" i="4" l="1"/>
  <c r="J246" i="4" s="1"/>
  <c r="L246" i="4" s="1"/>
  <c r="D247" i="4" s="1"/>
  <c r="F254" i="4"/>
  <c r="H292" i="1"/>
  <c r="F293" i="1"/>
  <c r="J292" i="1"/>
  <c r="L292" i="1" s="1"/>
  <c r="D293" i="1" s="1"/>
  <c r="H247" i="4" l="1"/>
  <c r="J247" i="4" s="1"/>
  <c r="L247" i="4" s="1"/>
  <c r="D248" i="4" s="1"/>
  <c r="F255" i="4"/>
  <c r="H293" i="1"/>
  <c r="J293" i="1"/>
  <c r="L293" i="1" s="1"/>
  <c r="D294" i="1" s="1"/>
  <c r="F294" i="1"/>
  <c r="H248" i="4" l="1"/>
  <c r="J248" i="4" s="1"/>
  <c r="L248" i="4" s="1"/>
  <c r="D249" i="4" s="1"/>
  <c r="F256" i="4"/>
  <c r="H294" i="1"/>
  <c r="J294" i="1"/>
  <c r="L294" i="1" s="1"/>
  <c r="D295" i="1" s="1"/>
  <c r="F295" i="1"/>
  <c r="H249" i="4" l="1"/>
  <c r="J249" i="4" s="1"/>
  <c r="L249" i="4" s="1"/>
  <c r="D250" i="4" s="1"/>
  <c r="F257" i="4"/>
  <c r="H295" i="1"/>
  <c r="F296" i="1"/>
  <c r="J295" i="1"/>
  <c r="L295" i="1" s="1"/>
  <c r="D296" i="1" s="1"/>
  <c r="H250" i="4" l="1"/>
  <c r="J250" i="4" s="1"/>
  <c r="L250" i="4" s="1"/>
  <c r="D251" i="4" s="1"/>
  <c r="F258" i="4"/>
  <c r="H296" i="1"/>
  <c r="J296" i="1" s="1"/>
  <c r="L296" i="1" s="1"/>
  <c r="D297" i="1" s="1"/>
  <c r="F297" i="1"/>
  <c r="H251" i="4" l="1"/>
  <c r="J251" i="4" s="1"/>
  <c r="L251" i="4" s="1"/>
  <c r="D252" i="4" s="1"/>
  <c r="F259" i="4"/>
  <c r="H297" i="1"/>
  <c r="J297" i="1"/>
  <c r="L297" i="1" s="1"/>
  <c r="D298" i="1" s="1"/>
  <c r="F298" i="1"/>
  <c r="H252" i="4" l="1"/>
  <c r="J252" i="4" s="1"/>
  <c r="L252" i="4" s="1"/>
  <c r="D253" i="4" s="1"/>
  <c r="F260" i="4"/>
  <c r="H298" i="1"/>
  <c r="J298" i="1" s="1"/>
  <c r="L298" i="1" s="1"/>
  <c r="D299" i="1" s="1"/>
  <c r="F299" i="1"/>
  <c r="F261" i="4" l="1"/>
  <c r="H253" i="4"/>
  <c r="J253" i="4" s="1"/>
  <c r="L253" i="4"/>
  <c r="D254" i="4" s="1"/>
  <c r="H299" i="1"/>
  <c r="J299" i="1" s="1"/>
  <c r="L299" i="1" s="1"/>
  <c r="D300" i="1" s="1"/>
  <c r="F300" i="1"/>
  <c r="H254" i="4" l="1"/>
  <c r="J254" i="4" s="1"/>
  <c r="L254" i="4" s="1"/>
  <c r="D255" i="4" s="1"/>
  <c r="F262" i="4"/>
  <c r="H300" i="1"/>
  <c r="F301" i="1"/>
  <c r="J300" i="1"/>
  <c r="L300" i="1" s="1"/>
  <c r="D301" i="1" s="1"/>
  <c r="H255" i="4" l="1"/>
  <c r="J255" i="4" s="1"/>
  <c r="L255" i="4" s="1"/>
  <c r="D256" i="4" s="1"/>
  <c r="F263" i="4"/>
  <c r="H301" i="1"/>
  <c r="J301" i="1" s="1"/>
  <c r="L301" i="1" s="1"/>
  <c r="D302" i="1" s="1"/>
  <c r="F302" i="1"/>
  <c r="F264" i="4" l="1"/>
  <c r="H256" i="4"/>
  <c r="J256" i="4" s="1"/>
  <c r="L256" i="4" s="1"/>
  <c r="D257" i="4" s="1"/>
  <c r="H302" i="1"/>
  <c r="J302" i="1" s="1"/>
  <c r="L302" i="1" s="1"/>
  <c r="D303" i="1" s="1"/>
  <c r="F303" i="1"/>
  <c r="H257" i="4" l="1"/>
  <c r="J257" i="4" s="1"/>
  <c r="L257" i="4" s="1"/>
  <c r="D258" i="4" s="1"/>
  <c r="F265" i="4"/>
  <c r="H303" i="1"/>
  <c r="J303" i="1" s="1"/>
  <c r="L303" i="1" s="1"/>
  <c r="D304" i="1" s="1"/>
  <c r="F304" i="1"/>
  <c r="H258" i="4" l="1"/>
  <c r="J258" i="4" s="1"/>
  <c r="L258" i="4" s="1"/>
  <c r="D259" i="4" s="1"/>
  <c r="F266" i="4"/>
  <c r="H304" i="1"/>
  <c r="J304" i="1" s="1"/>
  <c r="L304" i="1" s="1"/>
  <c r="D305" i="1" s="1"/>
  <c r="F305" i="1"/>
  <c r="H259" i="4" l="1"/>
  <c r="J259" i="4" s="1"/>
  <c r="L259" i="4" s="1"/>
  <c r="D260" i="4" s="1"/>
  <c r="F267" i="4"/>
  <c r="H305" i="1"/>
  <c r="J305" i="1" s="1"/>
  <c r="L305" i="1" s="1"/>
  <c r="D306" i="1" s="1"/>
  <c r="F306" i="1"/>
  <c r="F307" i="1" s="1"/>
  <c r="H260" i="4" l="1"/>
  <c r="J260" i="4" s="1"/>
  <c r="L260" i="4" s="1"/>
  <c r="D261" i="4" s="1"/>
  <c r="F268" i="4"/>
  <c r="F308" i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H306" i="1"/>
  <c r="J306" i="1"/>
  <c r="L306" i="1" s="1"/>
  <c r="D307" i="1" s="1"/>
  <c r="H307" i="1" s="1"/>
  <c r="J307" i="1" s="1"/>
  <c r="L307" i="1" s="1"/>
  <c r="D308" i="1" s="1"/>
  <c r="H261" i="4" l="1"/>
  <c r="J261" i="4" s="1"/>
  <c r="L261" i="4" s="1"/>
  <c r="D262" i="4" s="1"/>
  <c r="F269" i="4"/>
  <c r="H308" i="1"/>
  <c r="J308" i="1" s="1"/>
  <c r="L308" i="1" s="1"/>
  <c r="D309" i="1" s="1"/>
  <c r="H309" i="1" s="1"/>
  <c r="J309" i="1" s="1"/>
  <c r="L309" i="1" s="1"/>
  <c r="D310" i="1" s="1"/>
  <c r="H310" i="1" s="1"/>
  <c r="J310" i="1" s="1"/>
  <c r="L310" i="1" s="1"/>
  <c r="D311" i="1" s="1"/>
  <c r="F339" i="1"/>
  <c r="H262" i="4" l="1"/>
  <c r="J262" i="4" s="1"/>
  <c r="L262" i="4" s="1"/>
  <c r="D263" i="4" s="1"/>
  <c r="F270" i="4"/>
  <c r="F340" i="1"/>
  <c r="F341" i="1" s="1"/>
  <c r="H311" i="1"/>
  <c r="J311" i="1" s="1"/>
  <c r="L311" i="1" s="1"/>
  <c r="D312" i="1" s="1"/>
  <c r="H263" i="4" l="1"/>
  <c r="J263" i="4" s="1"/>
  <c r="L263" i="4" s="1"/>
  <c r="D264" i="4" s="1"/>
  <c r="F271" i="4"/>
  <c r="H312" i="1"/>
  <c r="J312" i="1" s="1"/>
  <c r="L312" i="1" s="1"/>
  <c r="D313" i="1" s="1"/>
  <c r="H313" i="1" s="1"/>
  <c r="J313" i="1" s="1"/>
  <c r="L313" i="1" s="1"/>
  <c r="D314" i="1" s="1"/>
  <c r="H314" i="1" s="1"/>
  <c r="J314" i="1" s="1"/>
  <c r="L314" i="1" s="1"/>
  <c r="D315" i="1" s="1"/>
  <c r="F342" i="1"/>
  <c r="F343" i="1" s="1"/>
  <c r="H264" i="4" l="1"/>
  <c r="J264" i="4" s="1"/>
  <c r="L264" i="4" s="1"/>
  <c r="D265" i="4" s="1"/>
  <c r="F272" i="4"/>
  <c r="H315" i="1"/>
  <c r="J315" i="1" s="1"/>
  <c r="L315" i="1"/>
  <c r="D316" i="1" s="1"/>
  <c r="F344" i="1"/>
  <c r="F273" i="4" l="1"/>
  <c r="H265" i="4"/>
  <c r="J265" i="4" s="1"/>
  <c r="L265" i="4" s="1"/>
  <c r="D266" i="4" s="1"/>
  <c r="F345" i="1"/>
  <c r="H316" i="1"/>
  <c r="J316" i="1" s="1"/>
  <c r="L316" i="1" s="1"/>
  <c r="D317" i="1" s="1"/>
  <c r="F274" i="4" l="1"/>
  <c r="H266" i="4"/>
  <c r="J266" i="4" s="1"/>
  <c r="L266" i="4" s="1"/>
  <c r="D267" i="4" s="1"/>
  <c r="H317" i="1"/>
  <c r="J317" i="1" s="1"/>
  <c r="L317" i="1"/>
  <c r="D318" i="1" s="1"/>
  <c r="H318" i="1" s="1"/>
  <c r="J318" i="1" s="1"/>
  <c r="L318" i="1" s="1"/>
  <c r="D319" i="1" s="1"/>
  <c r="F346" i="1"/>
  <c r="H267" i="4" l="1"/>
  <c r="J267" i="4" s="1"/>
  <c r="L267" i="4" s="1"/>
  <c r="D268" i="4" s="1"/>
  <c r="F275" i="4"/>
  <c r="F347" i="1"/>
  <c r="H319" i="1"/>
  <c r="J319" i="1" s="1"/>
  <c r="L319" i="1" s="1"/>
  <c r="D320" i="1" s="1"/>
  <c r="H320" i="1" s="1"/>
  <c r="J320" i="1" s="1"/>
  <c r="L320" i="1" s="1"/>
  <c r="D321" i="1" s="1"/>
  <c r="H321" i="1" s="1"/>
  <c r="J321" i="1" s="1"/>
  <c r="L321" i="1" s="1"/>
  <c r="D322" i="1" s="1"/>
  <c r="H322" i="1" s="1"/>
  <c r="J322" i="1" s="1"/>
  <c r="L322" i="1" s="1"/>
  <c r="D323" i="1" s="1"/>
  <c r="H323" i="1" s="1"/>
  <c r="J323" i="1" s="1"/>
  <c r="L323" i="1" s="1"/>
  <c r="D324" i="1" s="1"/>
  <c r="H268" i="4" l="1"/>
  <c r="J268" i="4" s="1"/>
  <c r="L268" i="4" s="1"/>
  <c r="D269" i="4" s="1"/>
  <c r="F276" i="4"/>
  <c r="H324" i="1"/>
  <c r="J324" i="1" s="1"/>
  <c r="L324" i="1"/>
  <c r="D325" i="1" s="1"/>
  <c r="F348" i="1"/>
  <c r="F277" i="4" l="1"/>
  <c r="H269" i="4"/>
  <c r="J269" i="4" s="1"/>
  <c r="L269" i="4"/>
  <c r="D270" i="4" s="1"/>
  <c r="F349" i="1"/>
  <c r="H325" i="1"/>
  <c r="J325" i="1" s="1"/>
  <c r="L325" i="1"/>
  <c r="D326" i="1" s="1"/>
  <c r="H326" i="1" s="1"/>
  <c r="J326" i="1" s="1"/>
  <c r="L326" i="1" s="1"/>
  <c r="D327" i="1" s="1"/>
  <c r="H327" i="1" s="1"/>
  <c r="J327" i="1" s="1"/>
  <c r="L327" i="1" s="1"/>
  <c r="D328" i="1" s="1"/>
  <c r="H270" i="4" l="1"/>
  <c r="J270" i="4" s="1"/>
  <c r="L270" i="4" s="1"/>
  <c r="D271" i="4" s="1"/>
  <c r="F278" i="4"/>
  <c r="H328" i="1"/>
  <c r="J328" i="1" s="1"/>
  <c r="L328" i="1"/>
  <c r="D329" i="1" s="1"/>
  <c r="H329" i="1" s="1"/>
  <c r="J329" i="1" s="1"/>
  <c r="L329" i="1" s="1"/>
  <c r="D330" i="1" s="1"/>
  <c r="H330" i="1" s="1"/>
  <c r="J330" i="1" s="1"/>
  <c r="L330" i="1" s="1"/>
  <c r="D331" i="1" s="1"/>
  <c r="H331" i="1" s="1"/>
  <c r="J331" i="1" s="1"/>
  <c r="L331" i="1" s="1"/>
  <c r="D332" i="1" s="1"/>
  <c r="F350" i="1"/>
  <c r="H271" i="4" l="1"/>
  <c r="J271" i="4" s="1"/>
  <c r="L271" i="4" s="1"/>
  <c r="D272" i="4" s="1"/>
  <c r="F279" i="4"/>
  <c r="F351" i="1"/>
  <c r="H332" i="1"/>
  <c r="J332" i="1" s="1"/>
  <c r="L332" i="1"/>
  <c r="D333" i="1" s="1"/>
  <c r="H272" i="4" l="1"/>
  <c r="J272" i="4" s="1"/>
  <c r="L272" i="4" s="1"/>
  <c r="D273" i="4" s="1"/>
  <c r="F280" i="4"/>
  <c r="H333" i="1"/>
  <c r="J333" i="1" s="1"/>
  <c r="L333" i="1"/>
  <c r="D334" i="1" s="1"/>
  <c r="H334" i="1" s="1"/>
  <c r="J334" i="1" s="1"/>
  <c r="L334" i="1" s="1"/>
  <c r="D335" i="1" s="1"/>
  <c r="H335" i="1" s="1"/>
  <c r="J335" i="1" s="1"/>
  <c r="L335" i="1" s="1"/>
  <c r="D336" i="1" s="1"/>
  <c r="F352" i="1"/>
  <c r="H273" i="4" l="1"/>
  <c r="J273" i="4" s="1"/>
  <c r="L273" i="4" s="1"/>
  <c r="D274" i="4" s="1"/>
  <c r="F281" i="4"/>
  <c r="F353" i="1"/>
  <c r="H336" i="1"/>
  <c r="J336" i="1" s="1"/>
  <c r="L336" i="1"/>
  <c r="D337" i="1" s="1"/>
  <c r="H337" i="1" s="1"/>
  <c r="J337" i="1" s="1"/>
  <c r="L337" i="1" s="1"/>
  <c r="D338" i="1" s="1"/>
  <c r="H274" i="4" l="1"/>
  <c r="J274" i="4" s="1"/>
  <c r="L274" i="4" s="1"/>
  <c r="D275" i="4" s="1"/>
  <c r="F282" i="4"/>
  <c r="H338" i="1"/>
  <c r="J338" i="1" s="1"/>
  <c r="L338" i="1"/>
  <c r="D339" i="1" s="1"/>
  <c r="F354" i="1"/>
  <c r="H275" i="4" l="1"/>
  <c r="J275" i="4" s="1"/>
  <c r="L275" i="4" s="1"/>
  <c r="D276" i="4" s="1"/>
  <c r="F283" i="4"/>
  <c r="F355" i="1"/>
  <c r="H339" i="1"/>
  <c r="J339" i="1" s="1"/>
  <c r="L339" i="1"/>
  <c r="D340" i="1" s="1"/>
  <c r="H340" i="1" s="1"/>
  <c r="J340" i="1" s="1"/>
  <c r="L340" i="1" s="1"/>
  <c r="D341" i="1" s="1"/>
  <c r="H341" i="1" s="1"/>
  <c r="J341" i="1" s="1"/>
  <c r="L341" i="1" s="1"/>
  <c r="D342" i="1" s="1"/>
  <c r="H342" i="1" s="1"/>
  <c r="J342" i="1" s="1"/>
  <c r="L342" i="1" s="1"/>
  <c r="D343" i="1" s="1"/>
  <c r="H343" i="1" s="1"/>
  <c r="J343" i="1" s="1"/>
  <c r="L343" i="1" s="1"/>
  <c r="D344" i="1" s="1"/>
  <c r="H344" i="1" s="1"/>
  <c r="J344" i="1" s="1"/>
  <c r="L344" i="1" s="1"/>
  <c r="D345" i="1" s="1"/>
  <c r="H345" i="1" s="1"/>
  <c r="J345" i="1" s="1"/>
  <c r="L345" i="1" s="1"/>
  <c r="D346" i="1" s="1"/>
  <c r="H346" i="1" s="1"/>
  <c r="J346" i="1" s="1"/>
  <c r="L346" i="1" s="1"/>
  <c r="D347" i="1" s="1"/>
  <c r="H347" i="1" s="1"/>
  <c r="J347" i="1" s="1"/>
  <c r="L347" i="1" s="1"/>
  <c r="D348" i="1" s="1"/>
  <c r="H348" i="1" s="1"/>
  <c r="J348" i="1" s="1"/>
  <c r="L348" i="1" s="1"/>
  <c r="D349" i="1" s="1"/>
  <c r="H349" i="1" s="1"/>
  <c r="J349" i="1" s="1"/>
  <c r="L349" i="1" s="1"/>
  <c r="D350" i="1" s="1"/>
  <c r="H350" i="1" s="1"/>
  <c r="J350" i="1" s="1"/>
  <c r="L350" i="1" s="1"/>
  <c r="D351" i="1" s="1"/>
  <c r="H351" i="1" s="1"/>
  <c r="J351" i="1" s="1"/>
  <c r="L351" i="1" s="1"/>
  <c r="D352" i="1" s="1"/>
  <c r="H352" i="1" s="1"/>
  <c r="J352" i="1" s="1"/>
  <c r="L352" i="1" s="1"/>
  <c r="D353" i="1" s="1"/>
  <c r="H353" i="1" s="1"/>
  <c r="J353" i="1" s="1"/>
  <c r="L353" i="1" s="1"/>
  <c r="D354" i="1" s="1"/>
  <c r="H354" i="1" s="1"/>
  <c r="J354" i="1" s="1"/>
  <c r="L354" i="1" s="1"/>
  <c r="D355" i="1" s="1"/>
  <c r="H355" i="1" s="1"/>
  <c r="H276" i="4" l="1"/>
  <c r="J276" i="4" s="1"/>
  <c r="L276" i="4" s="1"/>
  <c r="D277" i="4" s="1"/>
  <c r="F284" i="4"/>
  <c r="F356" i="1"/>
  <c r="J355" i="1"/>
  <c r="L355" i="1" s="1"/>
  <c r="D356" i="1" s="1"/>
  <c r="H356" i="1" s="1"/>
  <c r="F285" i="4" l="1"/>
  <c r="H277" i="4"/>
  <c r="J277" i="4" s="1"/>
  <c r="L277" i="4"/>
  <c r="D278" i="4" s="1"/>
  <c r="J356" i="1"/>
  <c r="L356" i="1" s="1"/>
  <c r="D357" i="1" s="1"/>
  <c r="H357" i="1" s="1"/>
  <c r="F357" i="1"/>
  <c r="H278" i="4" l="1"/>
  <c r="J278" i="4" s="1"/>
  <c r="L278" i="4" s="1"/>
  <c r="D279" i="4" s="1"/>
  <c r="F286" i="4"/>
  <c r="F358" i="1"/>
  <c r="J357" i="1"/>
  <c r="L357" i="1" s="1"/>
  <c r="D358" i="1" s="1"/>
  <c r="H358" i="1" s="1"/>
  <c r="H279" i="4" l="1"/>
  <c r="J279" i="4" s="1"/>
  <c r="L279" i="4" s="1"/>
  <c r="D280" i="4" s="1"/>
  <c r="F287" i="4"/>
  <c r="F359" i="1"/>
  <c r="J358" i="1"/>
  <c r="L358" i="1" s="1"/>
  <c r="D359" i="1" s="1"/>
  <c r="H359" i="1" s="1"/>
  <c r="H280" i="4" l="1"/>
  <c r="J280" i="4" s="1"/>
  <c r="L280" i="4" s="1"/>
  <c r="D281" i="4" s="1"/>
  <c r="F288" i="4"/>
  <c r="J359" i="1"/>
  <c r="L359" i="1" s="1"/>
  <c r="D360" i="1" s="1"/>
  <c r="H360" i="1" s="1"/>
  <c r="F360" i="1"/>
  <c r="F289" i="4" l="1"/>
  <c r="H281" i="4"/>
  <c r="J281" i="4" s="1"/>
  <c r="L281" i="4"/>
  <c r="D282" i="4" s="1"/>
  <c r="J360" i="1"/>
  <c r="L360" i="1" s="1"/>
  <c r="D361" i="1" s="1"/>
  <c r="H361" i="1" s="1"/>
  <c r="F361" i="1"/>
  <c r="H282" i="4" l="1"/>
  <c r="J282" i="4" s="1"/>
  <c r="L282" i="4" s="1"/>
  <c r="D283" i="4" s="1"/>
  <c r="F290" i="4"/>
  <c r="J361" i="1"/>
  <c r="L361" i="1" s="1"/>
  <c r="D362" i="1" s="1"/>
  <c r="H362" i="1" s="1"/>
  <c r="F362" i="1"/>
  <c r="H283" i="4" l="1"/>
  <c r="J283" i="4" s="1"/>
  <c r="L283" i="4" s="1"/>
  <c r="D284" i="4" s="1"/>
  <c r="F291" i="4"/>
  <c r="F363" i="1"/>
  <c r="J362" i="1"/>
  <c r="L362" i="1" s="1"/>
  <c r="D363" i="1" s="1"/>
  <c r="H363" i="1" s="1"/>
  <c r="H284" i="4" l="1"/>
  <c r="J284" i="4" s="1"/>
  <c r="L284" i="4" s="1"/>
  <c r="D285" i="4" s="1"/>
  <c r="F292" i="4"/>
  <c r="F364" i="1"/>
  <c r="J363" i="1"/>
  <c r="L363" i="1" s="1"/>
  <c r="D364" i="1" s="1"/>
  <c r="H364" i="1" s="1"/>
  <c r="H285" i="4" l="1"/>
  <c r="J285" i="4" s="1"/>
  <c r="L285" i="4" s="1"/>
  <c r="D286" i="4" s="1"/>
  <c r="F293" i="4"/>
  <c r="J364" i="1"/>
  <c r="L364" i="1" s="1"/>
  <c r="D365" i="1" s="1"/>
  <c r="H365" i="1" s="1"/>
  <c r="F365" i="1"/>
  <c r="F294" i="4" l="1"/>
  <c r="H286" i="4"/>
  <c r="J286" i="4" s="1"/>
  <c r="L286" i="4" s="1"/>
  <c r="D287" i="4" s="1"/>
  <c r="F366" i="1"/>
  <c r="J365" i="1"/>
  <c r="L365" i="1" s="1"/>
  <c r="D366" i="1" s="1"/>
  <c r="H366" i="1" s="1"/>
  <c r="H287" i="4" l="1"/>
  <c r="J287" i="4" s="1"/>
  <c r="L287" i="4" s="1"/>
  <c r="D288" i="4" s="1"/>
  <c r="F295" i="4"/>
  <c r="F367" i="1"/>
  <c r="J366" i="1"/>
  <c r="L366" i="1" s="1"/>
  <c r="D367" i="1" s="1"/>
  <c r="H367" i="1" s="1"/>
  <c r="H288" i="4" l="1"/>
  <c r="J288" i="4" s="1"/>
  <c r="L288" i="4" s="1"/>
  <c r="D289" i="4" s="1"/>
  <c r="F296" i="4"/>
  <c r="F368" i="1"/>
  <c r="J367" i="1"/>
  <c r="L367" i="1" s="1"/>
  <c r="D368" i="1" s="1"/>
  <c r="H368" i="1" s="1"/>
  <c r="H289" i="4" l="1"/>
  <c r="J289" i="4" s="1"/>
  <c r="L289" i="4" s="1"/>
  <c r="D290" i="4" s="1"/>
  <c r="F297" i="4"/>
  <c r="F369" i="1"/>
  <c r="F370" i="1" s="1"/>
  <c r="F371" i="1" s="1"/>
  <c r="F372" i="1" s="1"/>
  <c r="F373" i="1" s="1"/>
  <c r="F374" i="1" s="1"/>
  <c r="F375" i="1" s="1"/>
  <c r="J368" i="1"/>
  <c r="L368" i="1" s="1"/>
  <c r="D369" i="1" s="1"/>
  <c r="F298" i="4" l="1"/>
  <c r="H290" i="4"/>
  <c r="J290" i="4" s="1"/>
  <c r="L290" i="4" s="1"/>
  <c r="D291" i="4" s="1"/>
  <c r="H369" i="1"/>
  <c r="J369" i="1" s="1"/>
  <c r="L369" i="1" s="1"/>
  <c r="D370" i="1" s="1"/>
  <c r="H370" i="1" s="1"/>
  <c r="J370" i="1" s="1"/>
  <c r="L370" i="1" s="1"/>
  <c r="D371" i="1" s="1"/>
  <c r="H371" i="1" s="1"/>
  <c r="J371" i="1" s="1"/>
  <c r="L371" i="1" s="1"/>
  <c r="D372" i="1" s="1"/>
  <c r="H291" i="4" l="1"/>
  <c r="J291" i="4" s="1"/>
  <c r="L291" i="4" s="1"/>
  <c r="D292" i="4" s="1"/>
  <c r="F299" i="4"/>
  <c r="H372" i="1"/>
  <c r="J372" i="1" s="1"/>
  <c r="L372" i="1" s="1"/>
  <c r="D373" i="1" s="1"/>
  <c r="H373" i="1" s="1"/>
  <c r="J373" i="1" s="1"/>
  <c r="L373" i="1" s="1"/>
  <c r="D374" i="1" s="1"/>
  <c r="H374" i="1" s="1"/>
  <c r="J374" i="1" s="1"/>
  <c r="L374" i="1" s="1"/>
  <c r="D375" i="1" s="1"/>
  <c r="H292" i="4" l="1"/>
  <c r="J292" i="4" s="1"/>
  <c r="L292" i="4" s="1"/>
  <c r="D293" i="4" s="1"/>
  <c r="F300" i="4"/>
  <c r="H375" i="1"/>
  <c r="H293" i="4" l="1"/>
  <c r="J293" i="4" s="1"/>
  <c r="L293" i="4" s="1"/>
  <c r="D294" i="4" s="1"/>
  <c r="F301" i="4"/>
  <c r="J375" i="1"/>
  <c r="L375" i="1" s="1"/>
  <c r="H294" i="4" l="1"/>
  <c r="J294" i="4" s="1"/>
  <c r="L294" i="4" s="1"/>
  <c r="D295" i="4" s="1"/>
  <c r="F302" i="4"/>
  <c r="H295" i="4" l="1"/>
  <c r="J295" i="4" s="1"/>
  <c r="L295" i="4" s="1"/>
  <c r="D296" i="4" s="1"/>
  <c r="F303" i="4"/>
  <c r="F304" i="4" l="1"/>
  <c r="H296" i="4"/>
  <c r="J296" i="4" s="1"/>
  <c r="L296" i="4"/>
  <c r="D297" i="4" s="1"/>
  <c r="H297" i="4" l="1"/>
  <c r="J297" i="4" s="1"/>
  <c r="L297" i="4" s="1"/>
  <c r="D298" i="4" s="1"/>
  <c r="F305" i="4"/>
  <c r="F306" i="4" l="1"/>
  <c r="H298" i="4"/>
  <c r="J298" i="4" s="1"/>
  <c r="L298" i="4" s="1"/>
  <c r="D299" i="4" s="1"/>
  <c r="H299" i="4" l="1"/>
  <c r="J299" i="4" s="1"/>
  <c r="L299" i="4" s="1"/>
  <c r="D300" i="4" s="1"/>
  <c r="F307" i="4"/>
  <c r="H300" i="4" l="1"/>
  <c r="J300" i="4" s="1"/>
  <c r="L300" i="4" s="1"/>
  <c r="D301" i="4" s="1"/>
  <c r="F308" i="4"/>
  <c r="H301" i="4" l="1"/>
  <c r="J301" i="4" s="1"/>
  <c r="L301" i="4" s="1"/>
  <c r="D302" i="4" s="1"/>
  <c r="F309" i="4"/>
  <c r="H302" i="4" l="1"/>
  <c r="J302" i="4" s="1"/>
  <c r="L302" i="4" s="1"/>
  <c r="D303" i="4" s="1"/>
  <c r="F310" i="4"/>
  <c r="H303" i="4" l="1"/>
  <c r="J303" i="4" s="1"/>
  <c r="L303" i="4" s="1"/>
  <c r="D304" i="4" s="1"/>
  <c r="F311" i="4"/>
  <c r="H304" i="4" l="1"/>
  <c r="J304" i="4" s="1"/>
  <c r="L304" i="4" s="1"/>
  <c r="D305" i="4" s="1"/>
  <c r="F312" i="4"/>
  <c r="H305" i="4" l="1"/>
  <c r="J305" i="4" s="1"/>
  <c r="L305" i="4" s="1"/>
  <c r="D306" i="4" s="1"/>
  <c r="F313" i="4"/>
  <c r="H306" i="4" l="1"/>
  <c r="J306" i="4" s="1"/>
  <c r="L306" i="4" s="1"/>
  <c r="D307" i="4" s="1"/>
  <c r="F314" i="4"/>
  <c r="H307" i="4" l="1"/>
  <c r="J307" i="4" s="1"/>
  <c r="L307" i="4" s="1"/>
  <c r="D308" i="4" s="1"/>
  <c r="F315" i="4"/>
  <c r="H308" i="4" l="1"/>
  <c r="J308" i="4" s="1"/>
  <c r="L308" i="4" s="1"/>
  <c r="D309" i="4" s="1"/>
  <c r="F316" i="4"/>
  <c r="F317" i="4" l="1"/>
  <c r="H309" i="4"/>
  <c r="J309" i="4" s="1"/>
  <c r="L309" i="4"/>
  <c r="D310" i="4" s="1"/>
  <c r="F318" i="4" l="1"/>
  <c r="H310" i="4"/>
  <c r="J310" i="4" s="1"/>
  <c r="L310" i="4" s="1"/>
  <c r="D311" i="4" s="1"/>
  <c r="H311" i="4" l="1"/>
  <c r="J311" i="4" s="1"/>
  <c r="L311" i="4" s="1"/>
  <c r="D312" i="4" s="1"/>
  <c r="F319" i="4"/>
  <c r="H312" i="4" l="1"/>
  <c r="J312" i="4" s="1"/>
  <c r="L312" i="4" s="1"/>
  <c r="D313" i="4" s="1"/>
  <c r="F320" i="4"/>
  <c r="H313" i="4" l="1"/>
  <c r="J313" i="4" s="1"/>
  <c r="L313" i="4" s="1"/>
  <c r="D314" i="4" s="1"/>
  <c r="F321" i="4"/>
  <c r="F322" i="4" l="1"/>
  <c r="H314" i="4"/>
  <c r="J314" i="4" s="1"/>
  <c r="L314" i="4" s="1"/>
  <c r="D315" i="4" s="1"/>
  <c r="H315" i="4" l="1"/>
  <c r="J315" i="4" s="1"/>
  <c r="L315" i="4" s="1"/>
  <c r="D316" i="4" s="1"/>
  <c r="F323" i="4"/>
  <c r="H316" i="4" l="1"/>
  <c r="J316" i="4" s="1"/>
  <c r="L316" i="4" s="1"/>
  <c r="D317" i="4" s="1"/>
  <c r="F324" i="4"/>
  <c r="F325" i="4" l="1"/>
  <c r="H317" i="4"/>
  <c r="J317" i="4" s="1"/>
  <c r="L317" i="4"/>
  <c r="D318" i="4" s="1"/>
  <c r="H318" i="4" l="1"/>
  <c r="J318" i="4" s="1"/>
  <c r="L318" i="4" s="1"/>
  <c r="D319" i="4" s="1"/>
  <c r="F326" i="4"/>
  <c r="H319" i="4" l="1"/>
  <c r="J319" i="4" s="1"/>
  <c r="L319" i="4" s="1"/>
  <c r="D320" i="4" s="1"/>
  <c r="F327" i="4"/>
  <c r="H320" i="4" l="1"/>
  <c r="J320" i="4" s="1"/>
  <c r="L320" i="4" s="1"/>
  <c r="D321" i="4" s="1"/>
  <c r="F328" i="4"/>
  <c r="H321" i="4" l="1"/>
  <c r="J321" i="4" s="1"/>
  <c r="L321" i="4" s="1"/>
  <c r="D322" i="4" s="1"/>
  <c r="F329" i="4"/>
  <c r="H322" i="4" l="1"/>
  <c r="J322" i="4" s="1"/>
  <c r="L322" i="4" s="1"/>
  <c r="D323" i="4" s="1"/>
  <c r="F330" i="4"/>
  <c r="H323" i="4" l="1"/>
  <c r="J323" i="4" s="1"/>
  <c r="L323" i="4" s="1"/>
  <c r="D324" i="4" s="1"/>
  <c r="F331" i="4"/>
  <c r="H324" i="4" l="1"/>
  <c r="J324" i="4" s="1"/>
  <c r="L324" i="4" s="1"/>
  <c r="D325" i="4" s="1"/>
  <c r="F332" i="4"/>
  <c r="H325" i="4" l="1"/>
  <c r="J325" i="4" s="1"/>
  <c r="L325" i="4" s="1"/>
  <c r="D326" i="4" s="1"/>
  <c r="F333" i="4"/>
  <c r="F334" i="4" l="1"/>
  <c r="H326" i="4"/>
  <c r="J326" i="4" s="1"/>
  <c r="L326" i="4" s="1"/>
  <c r="D327" i="4" s="1"/>
  <c r="H327" i="4" l="1"/>
  <c r="J327" i="4" s="1"/>
  <c r="L327" i="4" s="1"/>
  <c r="D328" i="4" s="1"/>
  <c r="F335" i="4"/>
  <c r="H328" i="4" l="1"/>
  <c r="J328" i="4" s="1"/>
  <c r="L328" i="4" s="1"/>
  <c r="D329" i="4" s="1"/>
  <c r="F336" i="4"/>
  <c r="H329" i="4" l="1"/>
  <c r="J329" i="4" s="1"/>
  <c r="L329" i="4" s="1"/>
  <c r="D330" i="4" s="1"/>
  <c r="F337" i="4"/>
  <c r="F338" i="4" l="1"/>
  <c r="H330" i="4"/>
  <c r="J330" i="4" s="1"/>
  <c r="L330" i="4" s="1"/>
  <c r="D331" i="4" s="1"/>
  <c r="H331" i="4" l="1"/>
  <c r="J331" i="4" s="1"/>
  <c r="L331" i="4" s="1"/>
  <c r="D332" i="4" s="1"/>
  <c r="F339" i="4"/>
  <c r="H332" i="4" l="1"/>
  <c r="J332" i="4" s="1"/>
  <c r="L332" i="4" s="1"/>
  <c r="D333" i="4" s="1"/>
  <c r="F340" i="4"/>
  <c r="F341" i="4" l="1"/>
  <c r="H333" i="4"/>
  <c r="J333" i="4" s="1"/>
  <c r="L333" i="4" s="1"/>
  <c r="D334" i="4" s="1"/>
  <c r="F342" i="4" l="1"/>
  <c r="H334" i="4"/>
  <c r="J334" i="4" s="1"/>
  <c r="L334" i="4" s="1"/>
  <c r="D335" i="4" s="1"/>
  <c r="H335" i="4" l="1"/>
  <c r="J335" i="4" s="1"/>
  <c r="L335" i="4" s="1"/>
  <c r="D336" i="4" s="1"/>
  <c r="F343" i="4"/>
  <c r="H336" i="4" l="1"/>
  <c r="J336" i="4" s="1"/>
  <c r="L336" i="4" s="1"/>
  <c r="D337" i="4" s="1"/>
  <c r="F344" i="4"/>
  <c r="F345" i="4" l="1"/>
  <c r="H337" i="4"/>
  <c r="J337" i="4" s="1"/>
  <c r="L337" i="4"/>
  <c r="D338" i="4" s="1"/>
  <c r="F346" i="4" l="1"/>
  <c r="H338" i="4"/>
  <c r="J338" i="4" s="1"/>
  <c r="L338" i="4" s="1"/>
  <c r="D339" i="4" s="1"/>
  <c r="H339" i="4" l="1"/>
  <c r="J339" i="4" s="1"/>
  <c r="L339" i="4" s="1"/>
  <c r="D340" i="4" s="1"/>
  <c r="F347" i="4"/>
  <c r="H340" i="4" l="1"/>
  <c r="J340" i="4" s="1"/>
  <c r="L340" i="4" s="1"/>
  <c r="D341" i="4" s="1"/>
  <c r="F348" i="4"/>
  <c r="F349" i="4" l="1"/>
  <c r="H341" i="4"/>
  <c r="J341" i="4" s="1"/>
  <c r="L341" i="4" s="1"/>
  <c r="D342" i="4" s="1"/>
  <c r="F350" i="4" l="1"/>
  <c r="H342" i="4"/>
  <c r="J342" i="4" s="1"/>
  <c r="L342" i="4" s="1"/>
  <c r="D343" i="4" s="1"/>
  <c r="H343" i="4" l="1"/>
  <c r="J343" i="4" s="1"/>
  <c r="L343" i="4" s="1"/>
  <c r="D344" i="4" s="1"/>
  <c r="F351" i="4"/>
  <c r="H344" i="4" l="1"/>
  <c r="J344" i="4" s="1"/>
  <c r="L344" i="4" s="1"/>
  <c r="D345" i="4" s="1"/>
  <c r="F352" i="4"/>
  <c r="F353" i="4" l="1"/>
  <c r="H345" i="4"/>
  <c r="J345" i="4" s="1"/>
  <c r="L345" i="4"/>
  <c r="D346" i="4" s="1"/>
  <c r="F354" i="4" l="1"/>
  <c r="H346" i="4"/>
  <c r="J346" i="4" s="1"/>
  <c r="L346" i="4" s="1"/>
  <c r="D347" i="4" s="1"/>
  <c r="H347" i="4" l="1"/>
  <c r="J347" i="4" s="1"/>
  <c r="L347" i="4" s="1"/>
  <c r="D348" i="4" s="1"/>
  <c r="F355" i="4"/>
  <c r="H348" i="4" l="1"/>
  <c r="J348" i="4" s="1"/>
  <c r="L348" i="4" s="1"/>
  <c r="D349" i="4" s="1"/>
  <c r="F356" i="4"/>
  <c r="F357" i="4" l="1"/>
  <c r="H349" i="4"/>
  <c r="J349" i="4" s="1"/>
  <c r="L349" i="4"/>
  <c r="D350" i="4" s="1"/>
  <c r="F358" i="4" l="1"/>
  <c r="H350" i="4"/>
  <c r="J350" i="4" s="1"/>
  <c r="L350" i="4" s="1"/>
  <c r="D351" i="4" s="1"/>
  <c r="H351" i="4" l="1"/>
  <c r="J351" i="4" s="1"/>
  <c r="L351" i="4" s="1"/>
  <c r="D352" i="4" s="1"/>
  <c r="F359" i="4"/>
  <c r="H352" i="4" l="1"/>
  <c r="J352" i="4" s="1"/>
  <c r="L352" i="4" s="1"/>
  <c r="D353" i="4" s="1"/>
  <c r="F360" i="4"/>
  <c r="H353" i="4" l="1"/>
  <c r="J353" i="4" s="1"/>
  <c r="L353" i="4" s="1"/>
  <c r="D354" i="4" s="1"/>
  <c r="F361" i="4"/>
  <c r="H354" i="4" l="1"/>
  <c r="J354" i="4" s="1"/>
  <c r="L354" i="4" s="1"/>
  <c r="D355" i="4" s="1"/>
  <c r="F362" i="4"/>
  <c r="H355" i="4" l="1"/>
  <c r="J355" i="4" s="1"/>
  <c r="L355" i="4" s="1"/>
  <c r="D356" i="4" s="1"/>
  <c r="F363" i="4"/>
  <c r="H356" i="4" l="1"/>
  <c r="J356" i="4" s="1"/>
  <c r="L356" i="4" s="1"/>
  <c r="D357" i="4" s="1"/>
  <c r="F364" i="4"/>
  <c r="F365" i="4" l="1"/>
  <c r="H357" i="4"/>
  <c r="J357" i="4" s="1"/>
  <c r="L357" i="4"/>
  <c r="D358" i="4" s="1"/>
  <c r="H358" i="4" l="1"/>
  <c r="J358" i="4" s="1"/>
  <c r="L358" i="4" s="1"/>
  <c r="D359" i="4" s="1"/>
  <c r="F366" i="4"/>
  <c r="H359" i="4" l="1"/>
  <c r="J359" i="4" s="1"/>
  <c r="L359" i="4" s="1"/>
  <c r="D360" i="4" s="1"/>
  <c r="F367" i="4"/>
  <c r="H360" i="4" l="1"/>
  <c r="J360" i="4" s="1"/>
  <c r="L360" i="4" s="1"/>
  <c r="D361" i="4" s="1"/>
  <c r="F368" i="4"/>
  <c r="H361" i="4" l="1"/>
  <c r="J361" i="4" s="1"/>
  <c r="L361" i="4" s="1"/>
  <c r="D362" i="4" s="1"/>
  <c r="F369" i="4"/>
  <c r="H362" i="4" l="1"/>
  <c r="J362" i="4" s="1"/>
  <c r="L362" i="4" s="1"/>
  <c r="D363" i="4" s="1"/>
  <c r="F370" i="4"/>
  <c r="H363" i="4" l="1"/>
  <c r="J363" i="4" s="1"/>
  <c r="L363" i="4" s="1"/>
  <c r="D364" i="4" s="1"/>
  <c r="F371" i="4"/>
  <c r="H364" i="4" l="1"/>
  <c r="J364" i="4" s="1"/>
  <c r="L364" i="4" s="1"/>
  <c r="D365" i="4" s="1"/>
  <c r="F372" i="4"/>
  <c r="F373" i="4" l="1"/>
  <c r="H365" i="4"/>
  <c r="J365" i="4" s="1"/>
  <c r="L365" i="4"/>
  <c r="D366" i="4" s="1"/>
  <c r="H366" i="4" l="1"/>
  <c r="J366" i="4" s="1"/>
  <c r="L366" i="4" s="1"/>
  <c r="D367" i="4" s="1"/>
  <c r="F374" i="4"/>
  <c r="F375" i="4" s="1"/>
  <c r="F376" i="4" s="1"/>
  <c r="F377" i="4" s="1"/>
  <c r="F378" i="4" s="1"/>
  <c r="F379" i="4" s="1"/>
  <c r="F380" i="4" l="1"/>
  <c r="F381" i="4" s="1"/>
  <c r="H367" i="4"/>
  <c r="J367" i="4" s="1"/>
  <c r="L367" i="4" s="1"/>
  <c r="D368" i="4" s="1"/>
  <c r="F382" i="4" l="1"/>
  <c r="H368" i="4"/>
  <c r="J368" i="4" s="1"/>
  <c r="L368" i="4" s="1"/>
  <c r="D369" i="4" s="1"/>
  <c r="F383" i="4" l="1"/>
  <c r="F384" i="4" s="1"/>
  <c r="H369" i="4"/>
  <c r="J369" i="4" s="1"/>
  <c r="L369" i="4" s="1"/>
  <c r="D370" i="4" s="1"/>
  <c r="F385" i="4" l="1"/>
  <c r="F386" i="4" s="1"/>
  <c r="F387" i="4" s="1"/>
  <c r="H370" i="4"/>
  <c r="J370" i="4" s="1"/>
  <c r="L370" i="4" s="1"/>
  <c r="D371" i="4" s="1"/>
  <c r="F388" i="4" l="1"/>
  <c r="F389" i="4" s="1"/>
  <c r="H371" i="4"/>
  <c r="J371" i="4" s="1"/>
  <c r="L371" i="4" s="1"/>
  <c r="D372" i="4" s="1"/>
  <c r="F390" i="4" l="1"/>
  <c r="F391" i="4" s="1"/>
  <c r="H372" i="4"/>
  <c r="J372" i="4" s="1"/>
  <c r="L372" i="4" s="1"/>
  <c r="D373" i="4" s="1"/>
  <c r="F392" i="4" l="1"/>
  <c r="H373" i="4"/>
  <c r="J373" i="4" s="1"/>
  <c r="L373" i="4" s="1"/>
  <c r="D374" i="4" s="1"/>
  <c r="F393" i="4" l="1"/>
  <c r="F394" i="4" s="1"/>
  <c r="H374" i="4"/>
  <c r="F395" i="4" l="1"/>
  <c r="J374" i="4"/>
  <c r="L374" i="4" s="1"/>
  <c r="D375" i="4" s="1"/>
  <c r="H375" i="4" s="1"/>
  <c r="J375" i="4" s="1"/>
  <c r="L375" i="4" s="1"/>
  <c r="D376" i="4" s="1"/>
  <c r="H376" i="4" s="1"/>
  <c r="J376" i="4" s="1"/>
  <c r="L376" i="4" s="1"/>
  <c r="D377" i="4" s="1"/>
  <c r="H377" i="4" s="1"/>
  <c r="J377" i="4" s="1"/>
  <c r="L377" i="4" s="1"/>
  <c r="D378" i="4" s="1"/>
  <c r="H378" i="4" s="1"/>
  <c r="J378" i="4" s="1"/>
  <c r="L378" i="4" s="1"/>
  <c r="D379" i="4" s="1"/>
  <c r="H379" i="4" s="1"/>
  <c r="J379" i="4" s="1"/>
  <c r="L379" i="4" s="1"/>
  <c r="D380" i="4" s="1"/>
  <c r="H380" i="4" s="1"/>
  <c r="J380" i="4" s="1"/>
  <c r="L380" i="4" s="1"/>
  <c r="D381" i="4" s="1"/>
  <c r="H381" i="4" s="1"/>
  <c r="J381" i="4" s="1"/>
  <c r="L381" i="4" s="1"/>
  <c r="D382" i="4" s="1"/>
  <c r="H382" i="4" s="1"/>
  <c r="J382" i="4" s="1"/>
  <c r="L382" i="4" s="1"/>
  <c r="D383" i="4" s="1"/>
  <c r="H383" i="4" s="1"/>
  <c r="J383" i="4" s="1"/>
  <c r="L383" i="4" s="1"/>
  <c r="D384" i="4" s="1"/>
  <c r="H384" i="4" s="1"/>
  <c r="J384" i="4" s="1"/>
  <c r="L384" i="4" s="1"/>
  <c r="D385" i="4" s="1"/>
  <c r="H385" i="4" s="1"/>
  <c r="J385" i="4" s="1"/>
  <c r="L385" i="4" s="1"/>
  <c r="D386" i="4" s="1"/>
  <c r="H386" i="4" s="1"/>
  <c r="J386" i="4" s="1"/>
  <c r="L386" i="4" s="1"/>
  <c r="D387" i="4" s="1"/>
  <c r="H387" i="4" l="1"/>
  <c r="J387" i="4" s="1"/>
  <c r="L387" i="4" s="1"/>
  <c r="D388" i="4" s="1"/>
  <c r="H388" i="4" s="1"/>
  <c r="F396" i="4"/>
  <c r="J388" i="4" l="1"/>
  <c r="L388" i="4" s="1"/>
  <c r="D389" i="4" s="1"/>
  <c r="H389" i="4" s="1"/>
  <c r="J389" i="4" s="1"/>
  <c r="L389" i="4" s="1"/>
  <c r="D390" i="4" s="1"/>
  <c r="H390" i="4" s="1"/>
  <c r="J390" i="4" s="1"/>
  <c r="L390" i="4" s="1"/>
  <c r="D391" i="4" s="1"/>
  <c r="H391" i="4" s="1"/>
  <c r="J391" i="4" s="1"/>
  <c r="L391" i="4" s="1"/>
  <c r="D392" i="4" s="1"/>
  <c r="F397" i="4"/>
  <c r="F398" i="4" l="1"/>
  <c r="H392" i="4"/>
  <c r="J392" i="4" l="1"/>
  <c r="L392" i="4" s="1"/>
  <c r="D393" i="4" s="1"/>
  <c r="H393" i="4" s="1"/>
  <c r="J393" i="4" s="1"/>
  <c r="L393" i="4" s="1"/>
  <c r="D394" i="4" s="1"/>
  <c r="H394" i="4" s="1"/>
  <c r="J394" i="4" s="1"/>
  <c r="L394" i="4" s="1"/>
  <c r="D395" i="4" s="1"/>
  <c r="H395" i="4" s="1"/>
  <c r="J395" i="4" s="1"/>
  <c r="L395" i="4" s="1"/>
  <c r="D396" i="4" s="1"/>
  <c r="H396" i="4" s="1"/>
  <c r="J396" i="4" s="1"/>
  <c r="L396" i="4" s="1"/>
  <c r="D397" i="4" s="1"/>
  <c r="H397" i="4" s="1"/>
  <c r="J397" i="4" s="1"/>
  <c r="L397" i="4" s="1"/>
  <c r="D398" i="4" s="1"/>
  <c r="H398" i="4" s="1"/>
  <c r="F399" i="4"/>
  <c r="J398" i="4"/>
  <c r="L398" i="4" s="1"/>
  <c r="D399" i="4" s="1"/>
  <c r="H399" i="4" s="1"/>
  <c r="J399" i="4" l="1"/>
  <c r="L399" i="4" s="1"/>
  <c r="D400" i="4" s="1"/>
  <c r="H400" i="4" s="1"/>
  <c r="F400" i="4"/>
  <c r="J400" i="4" l="1"/>
  <c r="L400" i="4" s="1"/>
  <c r="D401" i="4" s="1"/>
  <c r="H401" i="4" s="1"/>
  <c r="F401" i="4"/>
  <c r="F402" i="4" l="1"/>
  <c r="J401" i="4"/>
  <c r="L401" i="4" s="1"/>
  <c r="D402" i="4" s="1"/>
  <c r="H402" i="4" s="1"/>
  <c r="J402" i="4" l="1"/>
  <c r="L402" i="4" s="1"/>
  <c r="D403" i="4" s="1"/>
  <c r="H403" i="4" s="1"/>
  <c r="F403" i="4"/>
  <c r="F404" i="4" l="1"/>
  <c r="J403" i="4"/>
  <c r="L403" i="4" s="1"/>
  <c r="D404" i="4" s="1"/>
  <c r="H404" i="4" s="1"/>
  <c r="J404" i="4" l="1"/>
  <c r="L404" i="4" s="1"/>
  <c r="D405" i="4" s="1"/>
  <c r="H405" i="4" s="1"/>
  <c r="F405" i="4"/>
  <c r="J405" i="4" l="1"/>
  <c r="L405" i="4" s="1"/>
  <c r="D406" i="4" s="1"/>
  <c r="H406" i="4" s="1"/>
  <c r="F406" i="4"/>
  <c r="F407" i="4" l="1"/>
  <c r="J406" i="4"/>
  <c r="L406" i="4" s="1"/>
  <c r="D407" i="4" s="1"/>
  <c r="H407" i="4" s="1"/>
  <c r="J407" i="4" l="1"/>
  <c r="L407" i="4" s="1"/>
  <c r="D408" i="4" s="1"/>
  <c r="H408" i="4" s="1"/>
  <c r="F408" i="4"/>
  <c r="J408" i="4" l="1"/>
  <c r="L408" i="4" s="1"/>
  <c r="D409" i="4" s="1"/>
  <c r="H409" i="4" s="1"/>
  <c r="F409" i="4"/>
  <c r="F410" i="4" l="1"/>
  <c r="J409" i="4"/>
  <c r="L409" i="4" s="1"/>
  <c r="D410" i="4" s="1"/>
  <c r="H410" i="4" s="1"/>
  <c r="F411" i="4" l="1"/>
  <c r="J410" i="4"/>
  <c r="L410" i="4" s="1"/>
  <c r="D411" i="4" s="1"/>
  <c r="H411" i="4" s="1"/>
  <c r="J411" i="4" l="1"/>
  <c r="L411" i="4" s="1"/>
  <c r="D412" i="4" s="1"/>
  <c r="H412" i="4" s="1"/>
  <c r="F412" i="4"/>
  <c r="J412" i="4" l="1"/>
  <c r="L412" i="4" s="1"/>
  <c r="D413" i="4" s="1"/>
  <c r="H413" i="4" s="1"/>
  <c r="F413" i="4"/>
  <c r="J413" i="4" l="1"/>
  <c r="L413" i="4" s="1"/>
  <c r="D414" i="4" s="1"/>
  <c r="H414" i="4" s="1"/>
  <c r="F414" i="4"/>
  <c r="F415" i="4" l="1"/>
  <c r="J414" i="4"/>
  <c r="L414" i="4" s="1"/>
  <c r="D415" i="4" s="1"/>
  <c r="H415" i="4" s="1"/>
  <c r="J415" i="4" l="1"/>
  <c r="L415" i="4" s="1"/>
  <c r="D416" i="4" s="1"/>
  <c r="H416" i="4" s="1"/>
  <c r="F416" i="4"/>
  <c r="J416" i="4" l="1"/>
  <c r="L416" i="4" s="1"/>
  <c r="D417" i="4" s="1"/>
  <c r="H417" i="4" s="1"/>
  <c r="F417" i="4"/>
  <c r="F418" i="4" l="1"/>
  <c r="J417" i="4"/>
  <c r="L417" i="4" s="1"/>
  <c r="D418" i="4" s="1"/>
  <c r="H418" i="4" s="1"/>
  <c r="F419" i="4" l="1"/>
  <c r="J418" i="4"/>
  <c r="L418" i="4" s="1"/>
  <c r="D419" i="4" s="1"/>
  <c r="H419" i="4" s="1"/>
  <c r="J419" i="4" l="1"/>
  <c r="L419" i="4" s="1"/>
  <c r="D420" i="4" s="1"/>
  <c r="H420" i="4" s="1"/>
  <c r="F420" i="4"/>
  <c r="J420" i="4" l="1"/>
  <c r="L420" i="4" s="1"/>
  <c r="D421" i="4" s="1"/>
  <c r="H421" i="4" s="1"/>
  <c r="F421" i="4"/>
  <c r="J421" i="4" l="1"/>
  <c r="L421" i="4" s="1"/>
  <c r="D422" i="4" s="1"/>
  <c r="H422" i="4" s="1"/>
  <c r="F422" i="4"/>
  <c r="F423" i="4" l="1"/>
  <c r="J422" i="4"/>
  <c r="L422" i="4" s="1"/>
  <c r="D423" i="4" s="1"/>
  <c r="H423" i="4" s="1"/>
  <c r="J423" i="4" l="1"/>
  <c r="L423" i="4" s="1"/>
  <c r="D424" i="4" s="1"/>
  <c r="H424" i="4" s="1"/>
  <c r="F424" i="4"/>
  <c r="J424" i="4" l="1"/>
  <c r="L424" i="4" s="1"/>
  <c r="D425" i="4" s="1"/>
  <c r="H425" i="4" s="1"/>
  <c r="F425" i="4"/>
  <c r="F426" i="4" l="1"/>
  <c r="J425" i="4"/>
  <c r="L425" i="4" s="1"/>
  <c r="D426" i="4" s="1"/>
  <c r="H426" i="4" s="1"/>
  <c r="F427" i="4" l="1"/>
  <c r="J426" i="4"/>
  <c r="L426" i="4" s="1"/>
  <c r="D427" i="4" s="1"/>
  <c r="H427" i="4" s="1"/>
  <c r="F428" i="4" l="1"/>
  <c r="J427" i="4"/>
  <c r="L427" i="4" s="1"/>
  <c r="D428" i="4" s="1"/>
  <c r="H428" i="4" s="1"/>
  <c r="J428" i="4" l="1"/>
  <c r="L428" i="4" s="1"/>
  <c r="D429" i="4" s="1"/>
  <c r="H429" i="4" s="1"/>
  <c r="F429" i="4"/>
  <c r="J429" i="4" l="1"/>
  <c r="L429" i="4" s="1"/>
  <c r="D430" i="4" s="1"/>
  <c r="H430" i="4" s="1"/>
  <c r="F430" i="4"/>
  <c r="F431" i="4" l="1"/>
  <c r="J430" i="4"/>
  <c r="L430" i="4" s="1"/>
  <c r="D431" i="4" s="1"/>
  <c r="H431" i="4" s="1"/>
  <c r="J431" i="4" l="1"/>
  <c r="L431" i="4" s="1"/>
  <c r="D432" i="4" s="1"/>
  <c r="H432" i="4" s="1"/>
  <c r="F432" i="4"/>
  <c r="J432" i="4" l="1"/>
  <c r="L432" i="4" s="1"/>
  <c r="D433" i="4" s="1"/>
  <c r="H433" i="4" s="1"/>
  <c r="F433" i="4"/>
  <c r="F434" i="4" l="1"/>
  <c r="J433" i="4"/>
  <c r="L433" i="4" s="1"/>
  <c r="D434" i="4" s="1"/>
  <c r="H434" i="4" s="1"/>
  <c r="F435" i="4" l="1"/>
  <c r="J434" i="4"/>
  <c r="L434" i="4" s="1"/>
  <c r="D435" i="4" s="1"/>
  <c r="H435" i="4" s="1"/>
  <c r="J435" i="4" l="1"/>
  <c r="L435" i="4" s="1"/>
  <c r="D436" i="4" s="1"/>
  <c r="H436" i="4" s="1"/>
  <c r="F436" i="4"/>
  <c r="J436" i="4" l="1"/>
  <c r="L436" i="4" s="1"/>
  <c r="D437" i="4" s="1"/>
  <c r="H437" i="4" s="1"/>
  <c r="F437" i="4"/>
  <c r="J437" i="4" l="1"/>
  <c r="L437" i="4" s="1"/>
  <c r="D438" i="4" s="1"/>
  <c r="H438" i="4" s="1"/>
  <c r="F438" i="4"/>
  <c r="F439" i="4" l="1"/>
  <c r="F440" i="4" s="1"/>
  <c r="J438" i="4"/>
  <c r="L438" i="4" s="1"/>
  <c r="D439" i="4" s="1"/>
  <c r="H439" i="4" s="1"/>
  <c r="J439" i="4" s="1"/>
  <c r="L439" i="4" s="1"/>
  <c r="D440" i="4" s="1"/>
  <c r="H440" i="4" s="1"/>
  <c r="J440" i="4" l="1"/>
  <c r="L440" i="4" s="1"/>
  <c r="D441" i="4" s="1"/>
  <c r="H441" i="4" s="1"/>
  <c r="F441" i="4"/>
  <c r="F442" i="4" l="1"/>
  <c r="J441" i="4"/>
  <c r="L441" i="4" s="1"/>
  <c r="D442" i="4" s="1"/>
  <c r="H442" i="4" s="1"/>
  <c r="F443" i="4" l="1"/>
  <c r="J442" i="4"/>
  <c r="L442" i="4" s="1"/>
  <c r="D443" i="4" s="1"/>
  <c r="H443" i="4" s="1"/>
  <c r="J443" i="4" l="1"/>
  <c r="L443" i="4" s="1"/>
  <c r="D444" i="4" s="1"/>
  <c r="H444" i="4" l="1"/>
  <c r="F444" i="4" l="1"/>
  <c r="J444" i="4" s="1"/>
  <c r="L444" i="4" s="1"/>
</calcChain>
</file>

<file path=xl/sharedStrings.xml><?xml version="1.0" encoding="utf-8"?>
<sst xmlns="http://schemas.openxmlformats.org/spreadsheetml/2006/main" count="51" uniqueCount="32">
  <si>
    <t>Seattle</t>
  </si>
  <si>
    <t>P_0 =</t>
  </si>
  <si>
    <t>House:</t>
  </si>
  <si>
    <t>P_S =</t>
  </si>
  <si>
    <t>Savings:</t>
  </si>
  <si>
    <t>Bank Loan:</t>
  </si>
  <si>
    <t>P_B =</t>
  </si>
  <si>
    <t>Bank Interest:</t>
  </si>
  <si>
    <t>i_yr =</t>
  </si>
  <si>
    <t>i_mon =</t>
  </si>
  <si>
    <t>Bank Mortgage:</t>
  </si>
  <si>
    <t>n_yr =</t>
  </si>
  <si>
    <t>n_mon =</t>
  </si>
  <si>
    <t>Monthly Payment:</t>
  </si>
  <si>
    <t>A_mon =</t>
  </si>
  <si>
    <t>Month</t>
  </si>
  <si>
    <t>Beginning Balance</t>
  </si>
  <si>
    <t>Loan Payment</t>
  </si>
  <si>
    <t>Interest Payment</t>
  </si>
  <si>
    <t>Principal Payment</t>
  </si>
  <si>
    <t>Ending Balance</t>
  </si>
  <si>
    <t>Ending Balance After 36 Payments:</t>
  </si>
  <si>
    <t>Interest Payments After 36 Payments:</t>
  </si>
  <si>
    <t>Total Interest Payments:</t>
  </si>
  <si>
    <t>Seattle Summary:</t>
  </si>
  <si>
    <t>Seattle Financial Information:</t>
  </si>
  <si>
    <t>Sale From Selling House:</t>
  </si>
  <si>
    <t>Ending Balance After Selling House:</t>
  </si>
  <si>
    <t>Profit From Selling House:</t>
  </si>
  <si>
    <t>Phoenix</t>
  </si>
  <si>
    <t>Phoenix Financial Information:</t>
  </si>
  <si>
    <t>Phoenix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</si>
</sst>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_);_(&quot;$&quot;* \(#,##0\);_(&quot;$&quot;* &quot;-&quot;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0" xfId="0" applyFill="1" applyBorder="1"/>
    <xf numFmtId="1" fontId="0" fillId="3" borderId="16" xfId="0" applyNumberFormat="1" applyFill="1" applyBorder="1"/>
    <xf numFmtId="0" fontId="0" fillId="3" borderId="0" xfId="0" applyFill="1" applyBorder="1" applyAlignment="1">
      <alignment horizontal="right"/>
    </xf>
    <xf numFmtId="164" fontId="0" fillId="3" borderId="5" xfId="1" applyNumberFormat="1" applyFont="1" applyFill="1" applyBorder="1" applyAlignment="1">
      <alignment horizontal="center" vertical="center"/>
    </xf>
    <xf numFmtId="44" fontId="0" fillId="3" borderId="5" xfId="1" applyFont="1" applyFill="1" applyBorder="1"/>
    <xf numFmtId="165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44" fontId="0" fillId="3" borderId="8" xfId="1" applyFont="1" applyFill="1" applyBorder="1"/>
    <xf numFmtId="166" fontId="0" fillId="3" borderId="5" xfId="0" applyNumberFormat="1" applyFill="1" applyBorder="1" applyAlignment="1">
      <alignment horizontal="center" vertical="center"/>
    </xf>
    <xf numFmtId="10" fontId="0" fillId="3" borderId="0" xfId="2" applyNumberFormat="1" applyFont="1" applyFill="1" applyBorder="1"/>
    <xf numFmtId="10" fontId="0" fillId="3" borderId="5" xfId="2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right"/>
    </xf>
    <xf numFmtId="0" fontId="2" fillId="3" borderId="9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3" borderId="1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1" fontId="0" fillId="2" borderId="0" xfId="0" applyNumberFormat="1" applyFill="1"/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/>
    <xf numFmtId="44" fontId="0" fillId="3" borderId="8" xfId="0" applyNumberFormat="1" applyFill="1" applyBorder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44" fontId="0" fillId="3" borderId="18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44" fontId="0" fillId="3" borderId="0" xfId="1" applyFont="1" applyFill="1" applyBorder="1"/>
    <xf numFmtId="44" fontId="0" fillId="3" borderId="0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tabSelected="1" workbookViewId="0"/>
  </sheetViews>
  <sheetFormatPr defaultColWidth="0" defaultRowHeight="15" zeroHeight="1" x14ac:dyDescent="0.25"/>
  <cols>
    <col min="1" max="1" width="3.7109375" style="29" customWidth="1"/>
    <col min="2" max="2" width="3.7109375" style="27" customWidth="1"/>
    <col min="3" max="4" width="9.140625" style="27" customWidth="1"/>
    <col min="5" max="5" width="8.5703125" style="27" bestFit="1" customWidth="1"/>
    <col min="6" max="6" width="10" style="27" bestFit="1" customWidth="1"/>
    <col min="7" max="12" width="9.140625" style="27" customWidth="1"/>
    <col min="13" max="13" width="12.5703125" style="27" bestFit="1" customWidth="1"/>
    <col min="14" max="14" width="3.7109375" style="27" customWidth="1"/>
    <col min="15" max="15" width="3.7109375" style="29" customWidth="1"/>
    <col min="16" max="16" width="0" hidden="1" customWidth="1"/>
    <col min="17" max="16384" width="9.140625" hidden="1"/>
  </cols>
  <sheetData>
    <row r="1" spans="2:16" s="29" customFormat="1" ht="15.75" thickBot="1" x14ac:dyDescent="0.3"/>
    <row r="2" spans="2:16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6" ht="23.25" x14ac:dyDescent="0.35">
      <c r="B3" s="5"/>
      <c r="C3" s="34" t="s">
        <v>0</v>
      </c>
      <c r="D3" s="35"/>
      <c r="E3" s="35"/>
      <c r="F3" s="35"/>
      <c r="G3" s="35"/>
      <c r="H3" s="35"/>
      <c r="I3" s="35"/>
      <c r="J3" s="35"/>
      <c r="K3" s="35"/>
      <c r="L3" s="35"/>
      <c r="M3" s="36"/>
      <c r="N3" s="6"/>
    </row>
    <row r="4" spans="2:16" x14ac:dyDescent="0.25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6"/>
    </row>
    <row r="5" spans="2:16" x14ac:dyDescent="0.25">
      <c r="B5" s="5"/>
      <c r="C5" s="37" t="s">
        <v>25</v>
      </c>
      <c r="D5" s="38"/>
      <c r="E5" s="38"/>
      <c r="F5" s="39"/>
      <c r="G5" s="7"/>
      <c r="I5" s="37" t="s">
        <v>24</v>
      </c>
      <c r="J5" s="38"/>
      <c r="K5" s="38"/>
      <c r="L5" s="38"/>
      <c r="M5" s="39"/>
      <c r="N5" s="8"/>
      <c r="O5" s="30"/>
      <c r="P5" s="1"/>
    </row>
    <row r="6" spans="2:16" x14ac:dyDescent="0.25">
      <c r="B6" s="5"/>
      <c r="C6" s="40" t="s">
        <v>2</v>
      </c>
      <c r="D6" s="41"/>
      <c r="E6" s="9" t="s">
        <v>1</v>
      </c>
      <c r="F6" s="10">
        <v>189995</v>
      </c>
      <c r="G6" s="7"/>
      <c r="I6" s="44" t="s">
        <v>21</v>
      </c>
      <c r="J6" s="45"/>
      <c r="K6" s="45"/>
      <c r="L6" s="45"/>
      <c r="M6" s="32">
        <f>L51</f>
        <v>144036.72467902018</v>
      </c>
      <c r="N6" s="6"/>
    </row>
    <row r="7" spans="2:16" x14ac:dyDescent="0.25">
      <c r="B7" s="5"/>
      <c r="C7" s="40" t="s">
        <v>4</v>
      </c>
      <c r="D7" s="41"/>
      <c r="E7" s="9" t="s">
        <v>3</v>
      </c>
      <c r="F7" s="12">
        <f>0.2*F6</f>
        <v>37999</v>
      </c>
      <c r="G7" s="7"/>
      <c r="I7" s="40" t="s">
        <v>22</v>
      </c>
      <c r="J7" s="41"/>
      <c r="K7" s="41"/>
      <c r="L7" s="41"/>
      <c r="M7" s="11">
        <f>SUM(H16:I51)</f>
        <v>19119.377361625957</v>
      </c>
      <c r="N7" s="6"/>
    </row>
    <row r="8" spans="2:16" x14ac:dyDescent="0.25">
      <c r="B8" s="5"/>
      <c r="C8" s="40" t="s">
        <v>5</v>
      </c>
      <c r="D8" s="41"/>
      <c r="E8" s="9" t="s">
        <v>6</v>
      </c>
      <c r="F8" s="13">
        <f>F6-F7</f>
        <v>151996</v>
      </c>
      <c r="G8" s="7"/>
      <c r="I8" s="42" t="s">
        <v>23</v>
      </c>
      <c r="J8" s="43"/>
      <c r="K8" s="43"/>
      <c r="L8" s="43"/>
      <c r="M8" s="14">
        <f>SUM(H:H)</f>
        <v>118790.52682606384</v>
      </c>
      <c r="N8" s="6"/>
    </row>
    <row r="9" spans="2:16" x14ac:dyDescent="0.25">
      <c r="B9" s="5"/>
      <c r="C9" s="59" t="s">
        <v>7</v>
      </c>
      <c r="D9" s="60"/>
      <c r="E9" s="9" t="s">
        <v>8</v>
      </c>
      <c r="F9" s="15">
        <v>4.2999999999999997E-2</v>
      </c>
      <c r="G9" s="16"/>
      <c r="I9" s="40" t="s">
        <v>26</v>
      </c>
      <c r="J9" s="41"/>
      <c r="K9" s="41"/>
      <c r="L9" s="41"/>
      <c r="M9" s="11">
        <f>150000</f>
        <v>150000</v>
      </c>
      <c r="N9" s="6"/>
    </row>
    <row r="10" spans="2:16" x14ac:dyDescent="0.25">
      <c r="B10" s="5"/>
      <c r="C10" s="59"/>
      <c r="D10" s="60"/>
      <c r="E10" s="9" t="s">
        <v>9</v>
      </c>
      <c r="F10" s="17">
        <f>((1+(F9/12))^(12/12)) - 1</f>
        <v>3.5833333333332718E-3</v>
      </c>
      <c r="G10" s="7"/>
      <c r="I10" s="40" t="s">
        <v>27</v>
      </c>
      <c r="J10" s="41"/>
      <c r="K10" s="41"/>
      <c r="L10" s="41"/>
      <c r="M10" s="11">
        <v>0</v>
      </c>
      <c r="N10" s="6"/>
    </row>
    <row r="11" spans="2:16" x14ac:dyDescent="0.25">
      <c r="B11" s="5"/>
      <c r="C11" s="61" t="s">
        <v>10</v>
      </c>
      <c r="D11" s="62"/>
      <c r="E11" s="9" t="s">
        <v>11</v>
      </c>
      <c r="F11" s="18">
        <v>30</v>
      </c>
      <c r="G11" s="7"/>
      <c r="I11" s="42" t="s">
        <v>28</v>
      </c>
      <c r="J11" s="43"/>
      <c r="K11" s="43"/>
      <c r="L11" s="43"/>
      <c r="M11" s="33">
        <f>M9-M6</f>
        <v>5963.2753209798248</v>
      </c>
      <c r="N11" s="6"/>
    </row>
    <row r="12" spans="2:16" x14ac:dyDescent="0.25">
      <c r="B12" s="5"/>
      <c r="C12" s="61"/>
      <c r="D12" s="62"/>
      <c r="E12" s="9" t="s">
        <v>12</v>
      </c>
      <c r="F12" s="18">
        <f>F11*12</f>
        <v>360</v>
      </c>
      <c r="G12" s="7"/>
      <c r="M12" s="7"/>
      <c r="N12" s="6"/>
    </row>
    <row r="13" spans="2:16" x14ac:dyDescent="0.25">
      <c r="B13" s="5"/>
      <c r="C13" s="42" t="s">
        <v>13</v>
      </c>
      <c r="D13" s="43"/>
      <c r="E13" s="19" t="s">
        <v>14</v>
      </c>
      <c r="F13" s="31">
        <f>F8*((F10*((1+F10)^F12))/(((1+F10)^F12) - 1))</f>
        <v>752.18479673906268</v>
      </c>
      <c r="G13" s="7"/>
      <c r="H13" s="7"/>
      <c r="I13" s="7"/>
      <c r="J13" s="7"/>
      <c r="K13" s="7"/>
      <c r="L13" s="7"/>
      <c r="M13" s="7"/>
      <c r="N13" s="6"/>
    </row>
    <row r="14" spans="2:16" x14ac:dyDescent="0.25"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6"/>
    </row>
    <row r="15" spans="2:16" x14ac:dyDescent="0.25">
      <c r="B15" s="5"/>
      <c r="C15" s="20" t="s">
        <v>15</v>
      </c>
      <c r="D15" s="57" t="s">
        <v>16</v>
      </c>
      <c r="E15" s="57"/>
      <c r="F15" s="57" t="s">
        <v>17</v>
      </c>
      <c r="G15" s="57"/>
      <c r="H15" s="57" t="s">
        <v>18</v>
      </c>
      <c r="I15" s="57"/>
      <c r="J15" s="57" t="s">
        <v>19</v>
      </c>
      <c r="K15" s="57"/>
      <c r="L15" s="57" t="s">
        <v>20</v>
      </c>
      <c r="M15" s="58"/>
      <c r="N15" s="6"/>
    </row>
    <row r="16" spans="2:16" x14ac:dyDescent="0.25">
      <c r="B16" s="5"/>
      <c r="C16" s="21">
        <v>1</v>
      </c>
      <c r="D16" s="48">
        <f>F8</f>
        <v>151996</v>
      </c>
      <c r="E16" s="48"/>
      <c r="F16" s="48">
        <f>F13</f>
        <v>752.18479673906268</v>
      </c>
      <c r="G16" s="49"/>
      <c r="H16" s="48">
        <f t="shared" ref="H16:H79" si="0">(D16*(1+F$10))-D16</f>
        <v>544.65233333333163</v>
      </c>
      <c r="I16" s="49"/>
      <c r="J16" s="48">
        <f>F16-H16</f>
        <v>207.53246340573105</v>
      </c>
      <c r="K16" s="49"/>
      <c r="L16" s="48">
        <f>D16-J16</f>
        <v>151788.46753659428</v>
      </c>
      <c r="M16" s="50"/>
      <c r="N16" s="6"/>
    </row>
    <row r="17" spans="2:14" x14ac:dyDescent="0.25">
      <c r="B17" s="5"/>
      <c r="C17" s="21">
        <f>C16+1</f>
        <v>2</v>
      </c>
      <c r="D17" s="48">
        <f>L16</f>
        <v>151788.46753659428</v>
      </c>
      <c r="E17" s="49"/>
      <c r="F17" s="48">
        <f>F16</f>
        <v>752.18479673906268</v>
      </c>
      <c r="G17" s="49"/>
      <c r="H17" s="48">
        <f t="shared" si="0"/>
        <v>543.90867533945129</v>
      </c>
      <c r="I17" s="49"/>
      <c r="J17" s="48">
        <f t="shared" ref="J17:J51" si="1">F17-H17</f>
        <v>208.27612139961138</v>
      </c>
      <c r="K17" s="49"/>
      <c r="L17" s="48">
        <f t="shared" ref="L17:L51" si="2">D17-J17</f>
        <v>151580.19141519468</v>
      </c>
      <c r="M17" s="50"/>
      <c r="N17" s="6"/>
    </row>
    <row r="18" spans="2:14" x14ac:dyDescent="0.25">
      <c r="B18" s="5"/>
      <c r="C18" s="21">
        <f t="shared" ref="C18:C51" si="3">C17+1</f>
        <v>3</v>
      </c>
      <c r="D18" s="48">
        <f>L17</f>
        <v>151580.19141519468</v>
      </c>
      <c r="E18" s="49"/>
      <c r="F18" s="48">
        <f t="shared" ref="F18:F51" si="4">F17</f>
        <v>752.18479673906268</v>
      </c>
      <c r="G18" s="49"/>
      <c r="H18" s="48">
        <f t="shared" si="0"/>
        <v>543.16235257111839</v>
      </c>
      <c r="I18" s="49"/>
      <c r="J18" s="48">
        <f t="shared" si="1"/>
        <v>209.02244416794429</v>
      </c>
      <c r="K18" s="49"/>
      <c r="L18" s="48">
        <f t="shared" si="2"/>
        <v>151371.16897102675</v>
      </c>
      <c r="M18" s="50"/>
      <c r="N18" s="6"/>
    </row>
    <row r="19" spans="2:14" x14ac:dyDescent="0.25">
      <c r="B19" s="5"/>
      <c r="C19" s="21">
        <f t="shared" si="3"/>
        <v>4</v>
      </c>
      <c r="D19" s="48">
        <f t="shared" ref="D19:D51" si="5">L18</f>
        <v>151371.16897102675</v>
      </c>
      <c r="E19" s="49"/>
      <c r="F19" s="48">
        <f t="shared" si="4"/>
        <v>752.18479673906268</v>
      </c>
      <c r="G19" s="49"/>
      <c r="H19" s="48">
        <f t="shared" si="0"/>
        <v>542.41335547951167</v>
      </c>
      <c r="I19" s="49"/>
      <c r="J19" s="48">
        <f t="shared" si="1"/>
        <v>209.77144125955101</v>
      </c>
      <c r="K19" s="49"/>
      <c r="L19" s="48">
        <f t="shared" si="2"/>
        <v>151161.39752976722</v>
      </c>
      <c r="M19" s="50"/>
      <c r="N19" s="6"/>
    </row>
    <row r="20" spans="2:14" x14ac:dyDescent="0.25">
      <c r="B20" s="5"/>
      <c r="C20" s="21">
        <f t="shared" si="3"/>
        <v>5</v>
      </c>
      <c r="D20" s="48">
        <f t="shared" si="5"/>
        <v>151161.39752976722</v>
      </c>
      <c r="E20" s="49"/>
      <c r="F20" s="48">
        <f t="shared" si="4"/>
        <v>752.18479673906268</v>
      </c>
      <c r="G20" s="49"/>
      <c r="H20" s="48">
        <f t="shared" si="0"/>
        <v>541.66167448167107</v>
      </c>
      <c r="I20" s="49"/>
      <c r="J20" s="48">
        <f t="shared" si="1"/>
        <v>210.52312225739161</v>
      </c>
      <c r="K20" s="49"/>
      <c r="L20" s="48">
        <f t="shared" si="2"/>
        <v>150950.87440750984</v>
      </c>
      <c r="M20" s="50"/>
      <c r="N20" s="6"/>
    </row>
    <row r="21" spans="2:14" x14ac:dyDescent="0.25">
      <c r="B21" s="5"/>
      <c r="C21" s="21">
        <f t="shared" si="3"/>
        <v>6</v>
      </c>
      <c r="D21" s="48">
        <f t="shared" si="5"/>
        <v>150950.87440750984</v>
      </c>
      <c r="E21" s="49"/>
      <c r="F21" s="48">
        <f t="shared" si="4"/>
        <v>752.18479673906268</v>
      </c>
      <c r="G21" s="49"/>
      <c r="H21" s="48">
        <f t="shared" si="0"/>
        <v>540.90729996023583</v>
      </c>
      <c r="I21" s="49"/>
      <c r="J21" s="48">
        <f t="shared" si="1"/>
        <v>211.27749677882684</v>
      </c>
      <c r="K21" s="49"/>
      <c r="L21" s="48">
        <f t="shared" si="2"/>
        <v>150739.59691073102</v>
      </c>
      <c r="M21" s="50"/>
      <c r="N21" s="6"/>
    </row>
    <row r="22" spans="2:14" x14ac:dyDescent="0.25">
      <c r="B22" s="5"/>
      <c r="C22" s="21">
        <f t="shared" si="3"/>
        <v>7</v>
      </c>
      <c r="D22" s="48">
        <f t="shared" si="5"/>
        <v>150739.59691073102</v>
      </c>
      <c r="E22" s="49"/>
      <c r="F22" s="48">
        <f t="shared" si="4"/>
        <v>752.18479673906268</v>
      </c>
      <c r="G22" s="49"/>
      <c r="H22" s="48">
        <f t="shared" si="0"/>
        <v>540.15022226344445</v>
      </c>
      <c r="I22" s="49"/>
      <c r="J22" s="48">
        <f t="shared" si="1"/>
        <v>212.03457447561823</v>
      </c>
      <c r="K22" s="49"/>
      <c r="L22" s="48">
        <f t="shared" si="2"/>
        <v>150527.56233625542</v>
      </c>
      <c r="M22" s="50"/>
      <c r="N22" s="6"/>
    </row>
    <row r="23" spans="2:14" x14ac:dyDescent="0.25">
      <c r="B23" s="5"/>
      <c r="C23" s="21">
        <f t="shared" si="3"/>
        <v>8</v>
      </c>
      <c r="D23" s="48">
        <f t="shared" si="5"/>
        <v>150527.56233625542</v>
      </c>
      <c r="E23" s="49"/>
      <c r="F23" s="48">
        <f t="shared" si="4"/>
        <v>752.18479673906268</v>
      </c>
      <c r="G23" s="49"/>
      <c r="H23" s="48">
        <f t="shared" si="0"/>
        <v>539.39043170490186</v>
      </c>
      <c r="I23" s="49"/>
      <c r="J23" s="48">
        <f t="shared" si="1"/>
        <v>212.79436503416082</v>
      </c>
      <c r="K23" s="49"/>
      <c r="L23" s="48">
        <f t="shared" si="2"/>
        <v>150314.76797122127</v>
      </c>
      <c r="M23" s="50"/>
      <c r="N23" s="6"/>
    </row>
    <row r="24" spans="2:14" x14ac:dyDescent="0.25">
      <c r="B24" s="5"/>
      <c r="C24" s="21">
        <f t="shared" si="3"/>
        <v>9</v>
      </c>
      <c r="D24" s="48">
        <f t="shared" si="5"/>
        <v>150314.76797122127</v>
      </c>
      <c r="E24" s="49"/>
      <c r="F24" s="48">
        <f t="shared" si="4"/>
        <v>752.18479673906268</v>
      </c>
      <c r="G24" s="49"/>
      <c r="H24" s="48">
        <f t="shared" si="0"/>
        <v>538.62791856352123</v>
      </c>
      <c r="I24" s="49"/>
      <c r="J24" s="48">
        <f t="shared" si="1"/>
        <v>213.55687817554144</v>
      </c>
      <c r="K24" s="49"/>
      <c r="L24" s="48">
        <f t="shared" si="2"/>
        <v>150101.21109304574</v>
      </c>
      <c r="M24" s="50"/>
      <c r="N24" s="6"/>
    </row>
    <row r="25" spans="2:14" x14ac:dyDescent="0.25">
      <c r="B25" s="5"/>
      <c r="C25" s="21">
        <f t="shared" si="3"/>
        <v>10</v>
      </c>
      <c r="D25" s="48">
        <f t="shared" si="5"/>
        <v>150101.21109304574</v>
      </c>
      <c r="E25" s="49"/>
      <c r="F25" s="48">
        <f t="shared" si="4"/>
        <v>752.18479673906268</v>
      </c>
      <c r="G25" s="49"/>
      <c r="H25" s="48">
        <f t="shared" si="0"/>
        <v>537.86267308340757</v>
      </c>
      <c r="I25" s="49"/>
      <c r="J25" s="48">
        <f t="shared" si="1"/>
        <v>214.3221236556551</v>
      </c>
      <c r="K25" s="49"/>
      <c r="L25" s="48">
        <f t="shared" si="2"/>
        <v>149886.8889693901</v>
      </c>
      <c r="M25" s="50"/>
      <c r="N25" s="6"/>
    </row>
    <row r="26" spans="2:14" x14ac:dyDescent="0.25">
      <c r="B26" s="5"/>
      <c r="C26" s="21">
        <f t="shared" si="3"/>
        <v>11</v>
      </c>
      <c r="D26" s="48">
        <f t="shared" si="5"/>
        <v>149886.8889693901</v>
      </c>
      <c r="E26" s="49"/>
      <c r="F26" s="48">
        <f t="shared" si="4"/>
        <v>752.18479673906268</v>
      </c>
      <c r="G26" s="49"/>
      <c r="H26" s="48">
        <f t="shared" si="0"/>
        <v>537.09468547362485</v>
      </c>
      <c r="I26" s="49"/>
      <c r="J26" s="48">
        <f t="shared" si="1"/>
        <v>215.09011126543783</v>
      </c>
      <c r="K26" s="49"/>
      <c r="L26" s="48">
        <f t="shared" si="2"/>
        <v>149671.79885812468</v>
      </c>
      <c r="M26" s="50"/>
      <c r="N26" s="6"/>
    </row>
    <row r="27" spans="2:14" x14ac:dyDescent="0.25">
      <c r="B27" s="5"/>
      <c r="C27" s="21">
        <f t="shared" si="3"/>
        <v>12</v>
      </c>
      <c r="D27" s="48">
        <f t="shared" si="5"/>
        <v>149671.79885812468</v>
      </c>
      <c r="E27" s="49"/>
      <c r="F27" s="48">
        <f t="shared" si="4"/>
        <v>752.18479673906268</v>
      </c>
      <c r="G27" s="49"/>
      <c r="H27" s="48">
        <f t="shared" si="0"/>
        <v>536.32394590828335</v>
      </c>
      <c r="I27" s="49"/>
      <c r="J27" s="48">
        <f t="shared" si="1"/>
        <v>215.86085083077933</v>
      </c>
      <c r="K27" s="49"/>
      <c r="L27" s="48">
        <f t="shared" si="2"/>
        <v>149455.93800729391</v>
      </c>
      <c r="M27" s="50"/>
      <c r="N27" s="6"/>
    </row>
    <row r="28" spans="2:14" x14ac:dyDescent="0.25">
      <c r="B28" s="5"/>
      <c r="C28" s="21">
        <f t="shared" si="3"/>
        <v>13</v>
      </c>
      <c r="D28" s="48">
        <f t="shared" si="5"/>
        <v>149455.93800729391</v>
      </c>
      <c r="E28" s="49"/>
      <c r="F28" s="48">
        <f t="shared" si="4"/>
        <v>752.18479673906268</v>
      </c>
      <c r="G28" s="49"/>
      <c r="H28" s="48">
        <f t="shared" si="0"/>
        <v>535.5504445261322</v>
      </c>
      <c r="I28" s="49"/>
      <c r="J28" s="48">
        <f t="shared" si="1"/>
        <v>216.63435221293048</v>
      </c>
      <c r="K28" s="49"/>
      <c r="L28" s="48">
        <f t="shared" si="2"/>
        <v>149239.30365508099</v>
      </c>
      <c r="M28" s="50"/>
      <c r="N28" s="6"/>
    </row>
    <row r="29" spans="2:14" x14ac:dyDescent="0.25">
      <c r="B29" s="5"/>
      <c r="C29" s="21">
        <f t="shared" si="3"/>
        <v>14</v>
      </c>
      <c r="D29" s="48">
        <f t="shared" si="5"/>
        <v>149239.30365508099</v>
      </c>
      <c r="E29" s="49"/>
      <c r="F29" s="48">
        <f t="shared" si="4"/>
        <v>752.18479673906268</v>
      </c>
      <c r="G29" s="49"/>
      <c r="H29" s="48">
        <f t="shared" si="0"/>
        <v>534.77417143070488</v>
      </c>
      <c r="I29" s="49"/>
      <c r="J29" s="48">
        <f t="shared" si="1"/>
        <v>217.41062530835779</v>
      </c>
      <c r="K29" s="49"/>
      <c r="L29" s="48">
        <f t="shared" si="2"/>
        <v>149021.89302977265</v>
      </c>
      <c r="M29" s="50"/>
      <c r="N29" s="6"/>
    </row>
    <row r="30" spans="2:14" x14ac:dyDescent="0.25">
      <c r="B30" s="5"/>
      <c r="C30" s="21">
        <f t="shared" si="3"/>
        <v>15</v>
      </c>
      <c r="D30" s="48">
        <f t="shared" si="5"/>
        <v>149021.89302977265</v>
      </c>
      <c r="E30" s="49"/>
      <c r="F30" s="48">
        <f t="shared" si="4"/>
        <v>752.18479673906268</v>
      </c>
      <c r="G30" s="49"/>
      <c r="H30" s="48">
        <f t="shared" si="0"/>
        <v>533.99511668999912</v>
      </c>
      <c r="I30" s="49"/>
      <c r="J30" s="48">
        <f t="shared" si="1"/>
        <v>218.18968004906355</v>
      </c>
      <c r="K30" s="49"/>
      <c r="L30" s="48">
        <f t="shared" si="2"/>
        <v>148803.7033497236</v>
      </c>
      <c r="M30" s="50"/>
      <c r="N30" s="6"/>
    </row>
    <row r="31" spans="2:14" x14ac:dyDescent="0.25">
      <c r="B31" s="5"/>
      <c r="C31" s="21">
        <f t="shared" si="3"/>
        <v>16</v>
      </c>
      <c r="D31" s="48">
        <f t="shared" si="5"/>
        <v>148803.7033497236</v>
      </c>
      <c r="E31" s="49"/>
      <c r="F31" s="48">
        <f t="shared" si="4"/>
        <v>752.18479673906268</v>
      </c>
      <c r="G31" s="49"/>
      <c r="H31" s="48">
        <f t="shared" si="0"/>
        <v>533.21327033650596</v>
      </c>
      <c r="I31" s="49"/>
      <c r="J31" s="48">
        <f t="shared" si="1"/>
        <v>218.97152640255672</v>
      </c>
      <c r="K31" s="49"/>
      <c r="L31" s="48">
        <f t="shared" si="2"/>
        <v>148584.73182332105</v>
      </c>
      <c r="M31" s="50"/>
      <c r="N31" s="6"/>
    </row>
    <row r="32" spans="2:14" x14ac:dyDescent="0.25">
      <c r="B32" s="5"/>
      <c r="C32" s="21">
        <f t="shared" si="3"/>
        <v>17</v>
      </c>
      <c r="D32" s="48">
        <f t="shared" si="5"/>
        <v>148584.73182332105</v>
      </c>
      <c r="E32" s="49"/>
      <c r="F32" s="48">
        <f t="shared" si="4"/>
        <v>752.18479673906268</v>
      </c>
      <c r="G32" s="49"/>
      <c r="H32" s="48">
        <f t="shared" si="0"/>
        <v>532.42862236688961</v>
      </c>
      <c r="I32" s="49"/>
      <c r="J32" s="48">
        <f t="shared" si="1"/>
        <v>219.75617437217306</v>
      </c>
      <c r="K32" s="49"/>
      <c r="L32" s="48">
        <f t="shared" si="2"/>
        <v>148364.97564894889</v>
      </c>
      <c r="M32" s="50"/>
      <c r="N32" s="6"/>
    </row>
    <row r="33" spans="2:14" x14ac:dyDescent="0.25">
      <c r="B33" s="5"/>
      <c r="C33" s="21">
        <f t="shared" si="3"/>
        <v>18</v>
      </c>
      <c r="D33" s="48">
        <f t="shared" si="5"/>
        <v>148364.97564894889</v>
      </c>
      <c r="E33" s="49"/>
      <c r="F33" s="48">
        <f t="shared" si="4"/>
        <v>752.18479673906268</v>
      </c>
      <c r="G33" s="49"/>
      <c r="H33" s="48">
        <f t="shared" si="0"/>
        <v>531.64116274204571</v>
      </c>
      <c r="I33" s="49"/>
      <c r="J33" s="48">
        <f t="shared" si="1"/>
        <v>220.54363399701697</v>
      </c>
      <c r="K33" s="49"/>
      <c r="L33" s="48">
        <f t="shared" si="2"/>
        <v>148144.43201495189</v>
      </c>
      <c r="M33" s="50"/>
      <c r="N33" s="6"/>
    </row>
    <row r="34" spans="2:14" x14ac:dyDescent="0.25">
      <c r="B34" s="5"/>
      <c r="C34" s="21">
        <f t="shared" si="3"/>
        <v>19</v>
      </c>
      <c r="D34" s="48">
        <f t="shared" si="5"/>
        <v>148144.43201495189</v>
      </c>
      <c r="E34" s="49"/>
      <c r="F34" s="48">
        <f t="shared" si="4"/>
        <v>752.18479673906268</v>
      </c>
      <c r="G34" s="49"/>
      <c r="H34" s="48">
        <f t="shared" si="0"/>
        <v>530.85088138689753</v>
      </c>
      <c r="I34" s="49"/>
      <c r="J34" s="48">
        <f t="shared" si="1"/>
        <v>221.33391535216515</v>
      </c>
      <c r="K34" s="49"/>
      <c r="L34" s="48">
        <f t="shared" si="2"/>
        <v>147923.09809959974</v>
      </c>
      <c r="M34" s="50"/>
      <c r="N34" s="6"/>
    </row>
    <row r="35" spans="2:14" x14ac:dyDescent="0.25">
      <c r="B35" s="5"/>
      <c r="C35" s="21">
        <f t="shared" si="3"/>
        <v>20</v>
      </c>
      <c r="D35" s="48">
        <f t="shared" si="5"/>
        <v>147923.09809959974</v>
      </c>
      <c r="E35" s="49"/>
      <c r="F35" s="48">
        <f t="shared" si="4"/>
        <v>752.18479673906268</v>
      </c>
      <c r="G35" s="49"/>
      <c r="H35" s="48">
        <f t="shared" si="0"/>
        <v>530.0577681902214</v>
      </c>
      <c r="I35" s="49"/>
      <c r="J35" s="48">
        <f t="shared" si="1"/>
        <v>222.12702854884128</v>
      </c>
      <c r="K35" s="49"/>
      <c r="L35" s="48">
        <f t="shared" si="2"/>
        <v>147700.97107105091</v>
      </c>
      <c r="M35" s="50"/>
      <c r="N35" s="6"/>
    </row>
    <row r="36" spans="2:14" x14ac:dyDescent="0.25">
      <c r="B36" s="5"/>
      <c r="C36" s="21">
        <f t="shared" si="3"/>
        <v>21</v>
      </c>
      <c r="D36" s="48">
        <f t="shared" si="5"/>
        <v>147700.97107105091</v>
      </c>
      <c r="E36" s="49"/>
      <c r="F36" s="48">
        <f t="shared" si="4"/>
        <v>752.18479673906268</v>
      </c>
      <c r="G36" s="49"/>
      <c r="H36" s="48">
        <f t="shared" si="0"/>
        <v>529.26181300458848</v>
      </c>
      <c r="I36" s="49"/>
      <c r="J36" s="48">
        <f t="shared" si="1"/>
        <v>222.9229837344742</v>
      </c>
      <c r="K36" s="49"/>
      <c r="L36" s="48">
        <f t="shared" si="2"/>
        <v>147478.04808731645</v>
      </c>
      <c r="M36" s="50"/>
      <c r="N36" s="6"/>
    </row>
    <row r="37" spans="2:14" x14ac:dyDescent="0.25">
      <c r="B37" s="5"/>
      <c r="C37" s="21">
        <f t="shared" si="3"/>
        <v>22</v>
      </c>
      <c r="D37" s="48">
        <f t="shared" si="5"/>
        <v>147478.04808731645</v>
      </c>
      <c r="E37" s="49"/>
      <c r="F37" s="48">
        <f t="shared" si="4"/>
        <v>752.18479673906268</v>
      </c>
      <c r="G37" s="49"/>
      <c r="H37" s="48">
        <f t="shared" si="0"/>
        <v>528.46300564621924</v>
      </c>
      <c r="I37" s="49"/>
      <c r="J37" s="48">
        <f t="shared" si="1"/>
        <v>223.72179109284343</v>
      </c>
      <c r="K37" s="49"/>
      <c r="L37" s="48">
        <f t="shared" si="2"/>
        <v>147254.32629622362</v>
      </c>
      <c r="M37" s="50"/>
      <c r="N37" s="6"/>
    </row>
    <row r="38" spans="2:14" x14ac:dyDescent="0.25">
      <c r="B38" s="5"/>
      <c r="C38" s="21">
        <f t="shared" si="3"/>
        <v>23</v>
      </c>
      <c r="D38" s="48">
        <f t="shared" si="5"/>
        <v>147254.32629622362</v>
      </c>
      <c r="E38" s="49"/>
      <c r="F38" s="48">
        <f t="shared" si="4"/>
        <v>752.18479673906268</v>
      </c>
      <c r="G38" s="49"/>
      <c r="H38" s="48">
        <f t="shared" si="0"/>
        <v>527.66133589477977</v>
      </c>
      <c r="I38" s="49"/>
      <c r="J38" s="48">
        <f t="shared" si="1"/>
        <v>224.52346084428291</v>
      </c>
      <c r="K38" s="49"/>
      <c r="L38" s="48">
        <f t="shared" si="2"/>
        <v>147029.80283537935</v>
      </c>
      <c r="M38" s="50"/>
      <c r="N38" s="6"/>
    </row>
    <row r="39" spans="2:14" x14ac:dyDescent="0.25">
      <c r="B39" s="5"/>
      <c r="C39" s="21">
        <f t="shared" si="3"/>
        <v>24</v>
      </c>
      <c r="D39" s="48">
        <f t="shared" si="5"/>
        <v>147029.80283537935</v>
      </c>
      <c r="E39" s="49"/>
      <c r="F39" s="48">
        <f t="shared" si="4"/>
        <v>752.18479673906268</v>
      </c>
      <c r="G39" s="49"/>
      <c r="H39" s="48">
        <f t="shared" si="0"/>
        <v>526.85679349343991</v>
      </c>
      <c r="I39" s="49"/>
      <c r="J39" s="48">
        <f t="shared" si="1"/>
        <v>225.32800324562277</v>
      </c>
      <c r="K39" s="49"/>
      <c r="L39" s="48">
        <f t="shared" si="2"/>
        <v>146804.47483213374</v>
      </c>
      <c r="M39" s="50"/>
      <c r="N39" s="6"/>
    </row>
    <row r="40" spans="2:14" x14ac:dyDescent="0.25">
      <c r="B40" s="5"/>
      <c r="C40" s="21">
        <f t="shared" si="3"/>
        <v>25</v>
      </c>
      <c r="D40" s="48">
        <f t="shared" si="5"/>
        <v>146804.47483213374</v>
      </c>
      <c r="E40" s="49"/>
      <c r="F40" s="48">
        <f t="shared" si="4"/>
        <v>752.18479673906268</v>
      </c>
      <c r="G40" s="49"/>
      <c r="H40" s="48">
        <f t="shared" si="0"/>
        <v>526.04936814846587</v>
      </c>
      <c r="I40" s="49"/>
      <c r="J40" s="48">
        <f t="shared" si="1"/>
        <v>226.1354285905968</v>
      </c>
      <c r="K40" s="49"/>
      <c r="L40" s="48">
        <f t="shared" si="2"/>
        <v>146578.33940354316</v>
      </c>
      <c r="M40" s="50"/>
      <c r="N40" s="6"/>
    </row>
    <row r="41" spans="2:14" x14ac:dyDescent="0.25">
      <c r="B41" s="5"/>
      <c r="C41" s="21">
        <f t="shared" si="3"/>
        <v>26</v>
      </c>
      <c r="D41" s="48">
        <f t="shared" si="5"/>
        <v>146578.33940354316</v>
      </c>
      <c r="E41" s="49"/>
      <c r="F41" s="48">
        <f t="shared" si="4"/>
        <v>752.18479673906268</v>
      </c>
      <c r="G41" s="49"/>
      <c r="H41" s="48">
        <f t="shared" si="0"/>
        <v>525.23904952936573</v>
      </c>
      <c r="I41" s="49"/>
      <c r="J41" s="48">
        <f t="shared" si="1"/>
        <v>226.94574720969695</v>
      </c>
      <c r="K41" s="49"/>
      <c r="L41" s="48">
        <f t="shared" si="2"/>
        <v>146351.39365633347</v>
      </c>
      <c r="M41" s="50"/>
      <c r="N41" s="6"/>
    </row>
    <row r="42" spans="2:14" x14ac:dyDescent="0.25">
      <c r="B42" s="5"/>
      <c r="C42" s="21">
        <f t="shared" si="3"/>
        <v>27</v>
      </c>
      <c r="D42" s="48">
        <f t="shared" si="5"/>
        <v>146351.39365633347</v>
      </c>
      <c r="E42" s="49"/>
      <c r="F42" s="48">
        <f t="shared" si="4"/>
        <v>752.18479673906268</v>
      </c>
      <c r="G42" s="49"/>
      <c r="H42" s="48">
        <f t="shared" si="0"/>
        <v>524.42582726851106</v>
      </c>
      <c r="I42" s="49"/>
      <c r="J42" s="48">
        <f t="shared" si="1"/>
        <v>227.75896947055162</v>
      </c>
      <c r="K42" s="49"/>
      <c r="L42" s="48">
        <f t="shared" si="2"/>
        <v>146123.63468686293</v>
      </c>
      <c r="M42" s="50"/>
      <c r="N42" s="6"/>
    </row>
    <row r="43" spans="2:14" x14ac:dyDescent="0.25">
      <c r="B43" s="5"/>
      <c r="C43" s="21">
        <f t="shared" si="3"/>
        <v>28</v>
      </c>
      <c r="D43" s="48">
        <f t="shared" si="5"/>
        <v>146123.63468686293</v>
      </c>
      <c r="E43" s="49"/>
      <c r="F43" s="48">
        <f t="shared" si="4"/>
        <v>752.18479673906268</v>
      </c>
      <c r="G43" s="49"/>
      <c r="H43" s="48">
        <f t="shared" si="0"/>
        <v>523.60969096125336</v>
      </c>
      <c r="I43" s="49"/>
      <c r="J43" s="48">
        <f t="shared" si="1"/>
        <v>228.57510577780931</v>
      </c>
      <c r="K43" s="49"/>
      <c r="L43" s="48">
        <f t="shared" si="2"/>
        <v>145895.05958108514</v>
      </c>
      <c r="M43" s="50"/>
      <c r="N43" s="6"/>
    </row>
    <row r="44" spans="2:14" x14ac:dyDescent="0.25">
      <c r="B44" s="5"/>
      <c r="C44" s="21">
        <f t="shared" si="3"/>
        <v>29</v>
      </c>
      <c r="D44" s="48">
        <f t="shared" si="5"/>
        <v>145895.05958108514</v>
      </c>
      <c r="E44" s="49"/>
      <c r="F44" s="48">
        <f t="shared" si="4"/>
        <v>752.18479673906268</v>
      </c>
      <c r="G44" s="49"/>
      <c r="H44" s="48">
        <f t="shared" si="0"/>
        <v>522.79063016554574</v>
      </c>
      <c r="I44" s="49"/>
      <c r="J44" s="48">
        <f t="shared" si="1"/>
        <v>229.39416657351694</v>
      </c>
      <c r="K44" s="49"/>
      <c r="L44" s="48">
        <f t="shared" si="2"/>
        <v>145665.66541451163</v>
      </c>
      <c r="M44" s="50"/>
      <c r="N44" s="6"/>
    </row>
    <row r="45" spans="2:14" x14ac:dyDescent="0.25">
      <c r="B45" s="5"/>
      <c r="C45" s="21">
        <f t="shared" si="3"/>
        <v>30</v>
      </c>
      <c r="D45" s="48">
        <f t="shared" si="5"/>
        <v>145665.66541451163</v>
      </c>
      <c r="E45" s="49"/>
      <c r="F45" s="48">
        <f t="shared" si="4"/>
        <v>752.18479673906268</v>
      </c>
      <c r="G45" s="49"/>
      <c r="H45" s="48">
        <f t="shared" si="0"/>
        <v>521.96863440200104</v>
      </c>
      <c r="I45" s="49"/>
      <c r="J45" s="48">
        <f t="shared" si="1"/>
        <v>230.21616233706163</v>
      </c>
      <c r="K45" s="49"/>
      <c r="L45" s="48">
        <f t="shared" si="2"/>
        <v>145435.44925217459</v>
      </c>
      <c r="M45" s="50"/>
      <c r="N45" s="6"/>
    </row>
    <row r="46" spans="2:14" x14ac:dyDescent="0.25">
      <c r="B46" s="5"/>
      <c r="C46" s="21">
        <f t="shared" si="3"/>
        <v>31</v>
      </c>
      <c r="D46" s="48">
        <f t="shared" si="5"/>
        <v>145435.44925217459</v>
      </c>
      <c r="E46" s="49"/>
      <c r="F46" s="48">
        <f t="shared" si="4"/>
        <v>752.18479673906268</v>
      </c>
      <c r="G46" s="49"/>
      <c r="H46" s="48">
        <f t="shared" si="0"/>
        <v>521.14369315363001</v>
      </c>
      <c r="I46" s="49"/>
      <c r="J46" s="48">
        <f t="shared" si="1"/>
        <v>231.04110358543267</v>
      </c>
      <c r="K46" s="49"/>
      <c r="L46" s="48">
        <f t="shared" si="2"/>
        <v>145204.40814858917</v>
      </c>
      <c r="M46" s="50"/>
      <c r="N46" s="6"/>
    </row>
    <row r="47" spans="2:14" x14ac:dyDescent="0.25">
      <c r="B47" s="5"/>
      <c r="C47" s="21">
        <f t="shared" si="3"/>
        <v>32</v>
      </c>
      <c r="D47" s="48">
        <f t="shared" si="5"/>
        <v>145204.40814858917</v>
      </c>
      <c r="E47" s="49"/>
      <c r="F47" s="48">
        <f t="shared" si="4"/>
        <v>752.18479673906268</v>
      </c>
      <c r="G47" s="49"/>
      <c r="H47" s="48">
        <f t="shared" si="0"/>
        <v>520.315795865783</v>
      </c>
      <c r="I47" s="49"/>
      <c r="J47" s="48">
        <f t="shared" si="1"/>
        <v>231.86900087327967</v>
      </c>
      <c r="K47" s="49"/>
      <c r="L47" s="48">
        <f t="shared" si="2"/>
        <v>144972.5391477159</v>
      </c>
      <c r="M47" s="50"/>
      <c r="N47" s="6"/>
    </row>
    <row r="48" spans="2:14" x14ac:dyDescent="0.25">
      <c r="B48" s="5"/>
      <c r="C48" s="21">
        <f t="shared" si="3"/>
        <v>33</v>
      </c>
      <c r="D48" s="48">
        <f t="shared" si="5"/>
        <v>144972.5391477159</v>
      </c>
      <c r="E48" s="49"/>
      <c r="F48" s="48">
        <f t="shared" si="4"/>
        <v>752.18479673906268</v>
      </c>
      <c r="G48" s="49"/>
      <c r="H48" s="48">
        <f t="shared" si="0"/>
        <v>519.4849319459754</v>
      </c>
      <c r="I48" s="49"/>
      <c r="J48" s="48">
        <f t="shared" si="1"/>
        <v>232.69986479308727</v>
      </c>
      <c r="K48" s="49"/>
      <c r="L48" s="48">
        <f t="shared" si="2"/>
        <v>144739.83928292283</v>
      </c>
      <c r="M48" s="50"/>
      <c r="N48" s="6"/>
    </row>
    <row r="49" spans="2:14" x14ac:dyDescent="0.25">
      <c r="B49" s="5"/>
      <c r="C49" s="21">
        <f t="shared" si="3"/>
        <v>34</v>
      </c>
      <c r="D49" s="48">
        <f t="shared" si="5"/>
        <v>144739.83928292283</v>
      </c>
      <c r="E49" s="49"/>
      <c r="F49" s="48">
        <f t="shared" si="4"/>
        <v>752.18479673906268</v>
      </c>
      <c r="G49" s="49"/>
      <c r="H49" s="48">
        <f t="shared" si="0"/>
        <v>518.65109076380031</v>
      </c>
      <c r="I49" s="49"/>
      <c r="J49" s="48">
        <f t="shared" si="1"/>
        <v>233.53370597526236</v>
      </c>
      <c r="K49" s="49"/>
      <c r="L49" s="48">
        <f t="shared" si="2"/>
        <v>144506.30557694758</v>
      </c>
      <c r="M49" s="50"/>
      <c r="N49" s="6"/>
    </row>
    <row r="50" spans="2:14" x14ac:dyDescent="0.25">
      <c r="B50" s="5"/>
      <c r="C50" s="21">
        <f t="shared" si="3"/>
        <v>35</v>
      </c>
      <c r="D50" s="48">
        <f t="shared" si="5"/>
        <v>144506.30557694758</v>
      </c>
      <c r="E50" s="49"/>
      <c r="F50" s="48">
        <f t="shared" si="4"/>
        <v>752.18479673906268</v>
      </c>
      <c r="G50" s="49"/>
      <c r="H50" s="48">
        <f t="shared" si="0"/>
        <v>517.8142616507248</v>
      </c>
      <c r="I50" s="49"/>
      <c r="J50" s="48">
        <f t="shared" si="1"/>
        <v>234.37053508833787</v>
      </c>
      <c r="K50" s="49"/>
      <c r="L50" s="48">
        <f t="shared" si="2"/>
        <v>144271.93504185925</v>
      </c>
      <c r="M50" s="50"/>
      <c r="N50" s="6"/>
    </row>
    <row r="51" spans="2:14" x14ac:dyDescent="0.25">
      <c r="B51" s="5"/>
      <c r="C51" s="22">
        <f t="shared" si="3"/>
        <v>36</v>
      </c>
      <c r="D51" s="51">
        <f t="shared" si="5"/>
        <v>144271.93504185925</v>
      </c>
      <c r="E51" s="52"/>
      <c r="F51" s="51">
        <f t="shared" si="4"/>
        <v>752.18479673906268</v>
      </c>
      <c r="G51" s="52"/>
      <c r="H51" s="51">
        <f t="shared" si="0"/>
        <v>516.97443389997352</v>
      </c>
      <c r="I51" s="52"/>
      <c r="J51" s="51">
        <f t="shared" si="1"/>
        <v>235.21036283908916</v>
      </c>
      <c r="K51" s="52"/>
      <c r="L51" s="51">
        <f t="shared" si="2"/>
        <v>144036.72467902018</v>
      </c>
      <c r="M51" s="53"/>
      <c r="N51" s="6"/>
    </row>
    <row r="52" spans="2:14" hidden="1" x14ac:dyDescent="0.25">
      <c r="B52" s="5"/>
      <c r="C52" s="23">
        <f t="shared" ref="C52" si="6">C51+1</f>
        <v>37</v>
      </c>
      <c r="D52" s="54">
        <f t="shared" ref="D52" si="7">L51</f>
        <v>144036.72467902018</v>
      </c>
      <c r="E52" s="55"/>
      <c r="F52" s="54">
        <f t="shared" ref="F52" si="8">F51</f>
        <v>752.18479673906268</v>
      </c>
      <c r="G52" s="55"/>
      <c r="H52" s="54">
        <f t="shared" si="0"/>
        <v>516.13159676647047</v>
      </c>
      <c r="I52" s="55"/>
      <c r="J52" s="54">
        <f t="shared" ref="J52" si="9">F52-H52</f>
        <v>236.05319997259221</v>
      </c>
      <c r="K52" s="55"/>
      <c r="L52" s="54">
        <f t="shared" ref="L52" si="10">D52-J52</f>
        <v>143800.6714790476</v>
      </c>
      <c r="M52" s="56"/>
      <c r="N52" s="6"/>
    </row>
    <row r="53" spans="2:14" hidden="1" x14ac:dyDescent="0.25">
      <c r="B53" s="5"/>
      <c r="C53" s="21">
        <f t="shared" ref="C53:C116" si="11">C52+1</f>
        <v>38</v>
      </c>
      <c r="D53" s="48">
        <f t="shared" ref="D53:D116" si="12">L52</f>
        <v>143800.6714790476</v>
      </c>
      <c r="E53" s="49"/>
      <c r="F53" s="48">
        <f t="shared" ref="F53:F116" si="13">F52</f>
        <v>752.18479673906268</v>
      </c>
      <c r="G53" s="49"/>
      <c r="H53" s="48">
        <f t="shared" si="0"/>
        <v>515.28573946657707</v>
      </c>
      <c r="I53" s="49"/>
      <c r="J53" s="48">
        <f t="shared" ref="J53:J116" si="14">F53-H53</f>
        <v>236.89905727248561</v>
      </c>
      <c r="K53" s="49"/>
      <c r="L53" s="48">
        <f t="shared" ref="L53:L116" si="15">D53-J53</f>
        <v>143563.77242177512</v>
      </c>
      <c r="M53" s="50"/>
      <c r="N53" s="6"/>
    </row>
    <row r="54" spans="2:14" hidden="1" x14ac:dyDescent="0.25">
      <c r="B54" s="5"/>
      <c r="C54" s="21">
        <f t="shared" si="11"/>
        <v>39</v>
      </c>
      <c r="D54" s="48">
        <f t="shared" si="12"/>
        <v>143563.77242177512</v>
      </c>
      <c r="E54" s="49"/>
      <c r="F54" s="48">
        <f t="shared" si="13"/>
        <v>752.18479673906268</v>
      </c>
      <c r="G54" s="49"/>
      <c r="H54" s="48">
        <f t="shared" si="0"/>
        <v>514.43685117800487</v>
      </c>
      <c r="I54" s="49"/>
      <c r="J54" s="48">
        <f t="shared" si="14"/>
        <v>237.7479455610578</v>
      </c>
      <c r="K54" s="49"/>
      <c r="L54" s="48">
        <f t="shared" si="15"/>
        <v>143326.02447621408</v>
      </c>
      <c r="M54" s="50"/>
      <c r="N54" s="6"/>
    </row>
    <row r="55" spans="2:14" hidden="1" x14ac:dyDescent="0.25">
      <c r="B55" s="5"/>
      <c r="C55" s="21">
        <f t="shared" si="11"/>
        <v>40</v>
      </c>
      <c r="D55" s="48">
        <f t="shared" si="12"/>
        <v>143326.02447621408</v>
      </c>
      <c r="E55" s="49"/>
      <c r="F55" s="48">
        <f t="shared" si="13"/>
        <v>752.18479673906268</v>
      </c>
      <c r="G55" s="49"/>
      <c r="H55" s="48">
        <f t="shared" si="0"/>
        <v>513.58492103975732</v>
      </c>
      <c r="I55" s="49"/>
      <c r="J55" s="48">
        <f t="shared" si="14"/>
        <v>238.59987569930536</v>
      </c>
      <c r="K55" s="49"/>
      <c r="L55" s="48">
        <f t="shared" si="15"/>
        <v>143087.42460051479</v>
      </c>
      <c r="M55" s="50"/>
      <c r="N55" s="6"/>
    </row>
    <row r="56" spans="2:14" hidden="1" x14ac:dyDescent="0.25">
      <c r="B56" s="5"/>
      <c r="C56" s="21">
        <f t="shared" si="11"/>
        <v>41</v>
      </c>
      <c r="D56" s="48">
        <f t="shared" si="12"/>
        <v>143087.42460051479</v>
      </c>
      <c r="E56" s="49"/>
      <c r="F56" s="48">
        <f t="shared" si="13"/>
        <v>752.18479673906268</v>
      </c>
      <c r="G56" s="49"/>
      <c r="H56" s="48">
        <f t="shared" si="0"/>
        <v>512.72993815183872</v>
      </c>
      <c r="I56" s="49"/>
      <c r="J56" s="48">
        <f t="shared" si="14"/>
        <v>239.45485858722395</v>
      </c>
      <c r="K56" s="49"/>
      <c r="L56" s="48">
        <f t="shared" si="15"/>
        <v>142847.96974192758</v>
      </c>
      <c r="M56" s="50"/>
      <c r="N56" s="6"/>
    </row>
    <row r="57" spans="2:14" hidden="1" x14ac:dyDescent="0.25">
      <c r="B57" s="5"/>
      <c r="C57" s="21">
        <f t="shared" si="11"/>
        <v>42</v>
      </c>
      <c r="D57" s="48">
        <f t="shared" si="12"/>
        <v>142847.96974192758</v>
      </c>
      <c r="E57" s="49"/>
      <c r="F57" s="48">
        <f t="shared" si="13"/>
        <v>752.18479673906268</v>
      </c>
      <c r="G57" s="49"/>
      <c r="H57" s="48">
        <f t="shared" si="0"/>
        <v>511.87189157522516</v>
      </c>
      <c r="I57" s="49"/>
      <c r="J57" s="48">
        <f t="shared" si="14"/>
        <v>240.31290516383751</v>
      </c>
      <c r="K57" s="49"/>
      <c r="L57" s="48">
        <f t="shared" si="15"/>
        <v>142607.65683676375</v>
      </c>
      <c r="M57" s="50"/>
      <c r="N57" s="6"/>
    </row>
    <row r="58" spans="2:14" ht="15.75" hidden="1" customHeight="1" x14ac:dyDescent="0.25">
      <c r="B58" s="5"/>
      <c r="C58" s="21">
        <f t="shared" si="11"/>
        <v>43</v>
      </c>
      <c r="D58" s="48">
        <f t="shared" si="12"/>
        <v>142607.65683676375</v>
      </c>
      <c r="E58" s="49"/>
      <c r="F58" s="48">
        <f t="shared" si="13"/>
        <v>752.18479673906268</v>
      </c>
      <c r="G58" s="49"/>
      <c r="H58" s="48">
        <f t="shared" si="0"/>
        <v>511.01077033171896</v>
      </c>
      <c r="I58" s="49"/>
      <c r="J58" s="48">
        <f t="shared" si="14"/>
        <v>241.17402640734372</v>
      </c>
      <c r="K58" s="49"/>
      <c r="L58" s="48">
        <f t="shared" si="15"/>
        <v>142366.48281035642</v>
      </c>
      <c r="M58" s="50"/>
      <c r="N58" s="6"/>
    </row>
    <row r="59" spans="2:14" hidden="1" x14ac:dyDescent="0.25">
      <c r="B59" s="5"/>
      <c r="C59" s="21">
        <f t="shared" si="11"/>
        <v>44</v>
      </c>
      <c r="D59" s="48">
        <f t="shared" si="12"/>
        <v>142366.48281035642</v>
      </c>
      <c r="E59" s="49"/>
      <c r="F59" s="48">
        <f t="shared" si="13"/>
        <v>752.18479673906268</v>
      </c>
      <c r="G59" s="49"/>
      <c r="H59" s="48">
        <f t="shared" si="0"/>
        <v>510.14656340377405</v>
      </c>
      <c r="I59" s="49"/>
      <c r="J59" s="48">
        <f t="shared" si="14"/>
        <v>242.03823333528862</v>
      </c>
      <c r="K59" s="49"/>
      <c r="L59" s="48">
        <f t="shared" si="15"/>
        <v>142124.44457702115</v>
      </c>
      <c r="M59" s="50"/>
      <c r="N59" s="6"/>
    </row>
    <row r="60" spans="2:14" hidden="1" x14ac:dyDescent="0.25">
      <c r="B60" s="5"/>
      <c r="C60" s="21">
        <f t="shared" si="11"/>
        <v>45</v>
      </c>
      <c r="D60" s="48">
        <f t="shared" si="12"/>
        <v>142124.44457702115</v>
      </c>
      <c r="E60" s="49"/>
      <c r="F60" s="48">
        <f t="shared" si="13"/>
        <v>752.18479673906268</v>
      </c>
      <c r="G60" s="49"/>
      <c r="H60" s="48">
        <f t="shared" si="0"/>
        <v>509.27925973432139</v>
      </c>
      <c r="I60" s="49"/>
      <c r="J60" s="48">
        <f t="shared" si="14"/>
        <v>242.90553700474129</v>
      </c>
      <c r="K60" s="49"/>
      <c r="L60" s="48">
        <f t="shared" si="15"/>
        <v>141881.53904001642</v>
      </c>
      <c r="M60" s="50"/>
      <c r="N60" s="6"/>
    </row>
    <row r="61" spans="2:14" hidden="1" x14ac:dyDescent="0.25">
      <c r="B61" s="5"/>
      <c r="C61" s="21">
        <f t="shared" si="11"/>
        <v>46</v>
      </c>
      <c r="D61" s="48">
        <f t="shared" si="12"/>
        <v>141881.53904001642</v>
      </c>
      <c r="E61" s="49"/>
      <c r="F61" s="48">
        <f t="shared" si="13"/>
        <v>752.18479673906268</v>
      </c>
      <c r="G61" s="49"/>
      <c r="H61" s="48">
        <f t="shared" si="0"/>
        <v>508.40884822671069</v>
      </c>
      <c r="I61" s="49"/>
      <c r="J61" s="48">
        <f t="shared" si="14"/>
        <v>243.77594851235199</v>
      </c>
      <c r="K61" s="49"/>
      <c r="L61" s="48">
        <f t="shared" si="15"/>
        <v>141637.76309150408</v>
      </c>
      <c r="M61" s="50"/>
      <c r="N61" s="6"/>
    </row>
    <row r="62" spans="2:14" hidden="1" x14ac:dyDescent="0.25">
      <c r="B62" s="5"/>
      <c r="C62" s="21">
        <f t="shared" si="11"/>
        <v>47</v>
      </c>
      <c r="D62" s="48">
        <f t="shared" si="12"/>
        <v>141637.76309150408</v>
      </c>
      <c r="E62" s="49"/>
      <c r="F62" s="48">
        <f t="shared" si="13"/>
        <v>752.18479673906268</v>
      </c>
      <c r="G62" s="49"/>
      <c r="H62" s="48">
        <f t="shared" si="0"/>
        <v>507.53531774453586</v>
      </c>
      <c r="I62" s="49"/>
      <c r="J62" s="48">
        <f t="shared" si="14"/>
        <v>244.64947899452682</v>
      </c>
      <c r="K62" s="49"/>
      <c r="L62" s="48">
        <f t="shared" si="15"/>
        <v>141393.11361250957</v>
      </c>
      <c r="M62" s="50"/>
      <c r="N62" s="6"/>
    </row>
    <row r="63" spans="2:14" hidden="1" x14ac:dyDescent="0.25">
      <c r="B63" s="5"/>
      <c r="C63" s="21">
        <f t="shared" si="11"/>
        <v>48</v>
      </c>
      <c r="D63" s="48">
        <f t="shared" si="12"/>
        <v>141393.11361250957</v>
      </c>
      <c r="E63" s="49"/>
      <c r="F63" s="48">
        <f t="shared" si="13"/>
        <v>752.18479673906268</v>
      </c>
      <c r="G63" s="49"/>
      <c r="H63" s="48">
        <f t="shared" si="0"/>
        <v>506.65865711148945</v>
      </c>
      <c r="I63" s="49"/>
      <c r="J63" s="48">
        <f t="shared" si="14"/>
        <v>245.52613962757323</v>
      </c>
      <c r="K63" s="49"/>
      <c r="L63" s="48">
        <f t="shared" si="15"/>
        <v>141147.58747288201</v>
      </c>
      <c r="M63" s="50"/>
      <c r="N63" s="6"/>
    </row>
    <row r="64" spans="2:14" hidden="1" x14ac:dyDescent="0.25">
      <c r="B64" s="5"/>
      <c r="C64" s="21">
        <f t="shared" si="11"/>
        <v>49</v>
      </c>
      <c r="D64" s="48">
        <f t="shared" si="12"/>
        <v>141147.58747288201</v>
      </c>
      <c r="E64" s="49"/>
      <c r="F64" s="48">
        <f t="shared" si="13"/>
        <v>752.18479673906268</v>
      </c>
      <c r="G64" s="49"/>
      <c r="H64" s="48">
        <f t="shared" si="0"/>
        <v>505.77885511115892</v>
      </c>
      <c r="I64" s="49"/>
      <c r="J64" s="48">
        <f t="shared" si="14"/>
        <v>246.40594162790376</v>
      </c>
      <c r="K64" s="49"/>
      <c r="L64" s="48">
        <f t="shared" si="15"/>
        <v>140901.18153125411</v>
      </c>
      <c r="M64" s="50"/>
      <c r="N64" s="6"/>
    </row>
    <row r="65" spans="2:14" hidden="1" x14ac:dyDescent="0.25">
      <c r="B65" s="5"/>
      <c r="C65" s="21">
        <f t="shared" si="11"/>
        <v>50</v>
      </c>
      <c r="D65" s="48">
        <f t="shared" si="12"/>
        <v>140901.18153125411</v>
      </c>
      <c r="E65" s="49"/>
      <c r="F65" s="48">
        <f t="shared" si="13"/>
        <v>752.18479673906268</v>
      </c>
      <c r="G65" s="49"/>
      <c r="H65" s="48">
        <f t="shared" si="0"/>
        <v>504.89590048699756</v>
      </c>
      <c r="I65" s="49"/>
      <c r="J65" s="48">
        <f t="shared" si="14"/>
        <v>247.28889625206511</v>
      </c>
      <c r="K65" s="49"/>
      <c r="L65" s="48">
        <f t="shared" si="15"/>
        <v>140653.89263500206</v>
      </c>
      <c r="M65" s="50"/>
      <c r="N65" s="6"/>
    </row>
    <row r="66" spans="2:14" hidden="1" x14ac:dyDescent="0.25">
      <c r="B66" s="5"/>
      <c r="C66" s="21">
        <f t="shared" si="11"/>
        <v>51</v>
      </c>
      <c r="D66" s="48">
        <f t="shared" si="12"/>
        <v>140653.89263500206</v>
      </c>
      <c r="E66" s="49"/>
      <c r="F66" s="48">
        <f t="shared" si="13"/>
        <v>752.18479673906268</v>
      </c>
      <c r="G66" s="49"/>
      <c r="H66" s="48">
        <f t="shared" si="0"/>
        <v>504.00978194209165</v>
      </c>
      <c r="I66" s="49"/>
      <c r="J66" s="48">
        <f t="shared" si="14"/>
        <v>248.17501479697103</v>
      </c>
      <c r="K66" s="49"/>
      <c r="L66" s="48">
        <f t="shared" si="15"/>
        <v>140405.71762020511</v>
      </c>
      <c r="M66" s="50"/>
      <c r="N66" s="6"/>
    </row>
    <row r="67" spans="2:14" hidden="1" x14ac:dyDescent="0.25">
      <c r="B67" s="5"/>
      <c r="C67" s="21">
        <f t="shared" si="11"/>
        <v>52</v>
      </c>
      <c r="D67" s="48">
        <f t="shared" si="12"/>
        <v>140405.71762020511</v>
      </c>
      <c r="E67" s="49"/>
      <c r="F67" s="48">
        <f t="shared" si="13"/>
        <v>752.18479673906268</v>
      </c>
      <c r="G67" s="49"/>
      <c r="H67" s="48">
        <f t="shared" si="0"/>
        <v>503.12048813907313</v>
      </c>
      <c r="I67" s="49"/>
      <c r="J67" s="48">
        <f t="shared" si="14"/>
        <v>249.06430859998954</v>
      </c>
      <c r="K67" s="49"/>
      <c r="L67" s="48">
        <f t="shared" si="15"/>
        <v>140156.65331160513</v>
      </c>
      <c r="M67" s="50"/>
      <c r="N67" s="6"/>
    </row>
    <row r="68" spans="2:14" hidden="1" x14ac:dyDescent="0.25">
      <c r="B68" s="5"/>
      <c r="C68" s="21">
        <f t="shared" si="11"/>
        <v>53</v>
      </c>
      <c r="D68" s="48">
        <f t="shared" si="12"/>
        <v>140156.65331160513</v>
      </c>
      <c r="E68" s="49"/>
      <c r="F68" s="48">
        <f t="shared" si="13"/>
        <v>752.18479673906268</v>
      </c>
      <c r="G68" s="49"/>
      <c r="H68" s="48">
        <f t="shared" si="0"/>
        <v>502.22800769991591</v>
      </c>
      <c r="I68" s="49"/>
      <c r="J68" s="48">
        <f t="shared" si="14"/>
        <v>249.95678903914677</v>
      </c>
      <c r="K68" s="49"/>
      <c r="L68" s="48">
        <f t="shared" si="15"/>
        <v>139906.696522566</v>
      </c>
      <c r="M68" s="50"/>
      <c r="N68" s="6"/>
    </row>
    <row r="69" spans="2:14" hidden="1" x14ac:dyDescent="0.25">
      <c r="B69" s="5"/>
      <c r="C69" s="21">
        <f t="shared" si="11"/>
        <v>54</v>
      </c>
      <c r="D69" s="48">
        <f t="shared" si="12"/>
        <v>139906.696522566</v>
      </c>
      <c r="E69" s="49"/>
      <c r="F69" s="48">
        <f t="shared" si="13"/>
        <v>752.18479673906268</v>
      </c>
      <c r="G69" s="49"/>
      <c r="H69" s="48">
        <f t="shared" si="0"/>
        <v>501.33232920584851</v>
      </c>
      <c r="I69" s="49"/>
      <c r="J69" s="48">
        <f t="shared" si="14"/>
        <v>250.85246753321417</v>
      </c>
      <c r="K69" s="49"/>
      <c r="L69" s="48">
        <f t="shared" si="15"/>
        <v>139655.84405503279</v>
      </c>
      <c r="M69" s="50"/>
      <c r="N69" s="6"/>
    </row>
    <row r="70" spans="2:14" hidden="1" x14ac:dyDescent="0.25">
      <c r="B70" s="5"/>
      <c r="C70" s="21">
        <f t="shared" si="11"/>
        <v>55</v>
      </c>
      <c r="D70" s="48">
        <f t="shared" si="12"/>
        <v>139655.84405503279</v>
      </c>
      <c r="E70" s="49"/>
      <c r="F70" s="48">
        <f t="shared" si="13"/>
        <v>752.18479673906268</v>
      </c>
      <c r="G70" s="49"/>
      <c r="H70" s="48">
        <f t="shared" si="0"/>
        <v>500.43344119717949</v>
      </c>
      <c r="I70" s="49"/>
      <c r="J70" s="48">
        <f t="shared" si="14"/>
        <v>251.75135554188319</v>
      </c>
      <c r="K70" s="49"/>
      <c r="L70" s="48">
        <f t="shared" si="15"/>
        <v>139404.09269949092</v>
      </c>
      <c r="M70" s="50"/>
      <c r="N70" s="6"/>
    </row>
    <row r="71" spans="2:14" hidden="1" x14ac:dyDescent="0.25">
      <c r="B71" s="5"/>
      <c r="C71" s="21">
        <f t="shared" si="11"/>
        <v>56</v>
      </c>
      <c r="D71" s="48">
        <f t="shared" si="12"/>
        <v>139404.09269949092</v>
      </c>
      <c r="E71" s="49"/>
      <c r="F71" s="48">
        <f t="shared" si="13"/>
        <v>752.18479673906268</v>
      </c>
      <c r="G71" s="49"/>
      <c r="H71" s="48">
        <f t="shared" si="0"/>
        <v>499.531332173181</v>
      </c>
      <c r="I71" s="49"/>
      <c r="J71" s="48">
        <f t="shared" si="14"/>
        <v>252.65346456588168</v>
      </c>
      <c r="K71" s="49"/>
      <c r="L71" s="48">
        <f t="shared" si="15"/>
        <v>139151.43923492506</v>
      </c>
      <c r="M71" s="50"/>
      <c r="N71" s="6"/>
    </row>
    <row r="72" spans="2:14" hidden="1" x14ac:dyDescent="0.25">
      <c r="B72" s="5"/>
      <c r="C72" s="21">
        <f t="shared" si="11"/>
        <v>57</v>
      </c>
      <c r="D72" s="48">
        <f t="shared" si="12"/>
        <v>139151.43923492506</v>
      </c>
      <c r="E72" s="49"/>
      <c r="F72" s="48">
        <f t="shared" si="13"/>
        <v>752.18479673906268</v>
      </c>
      <c r="G72" s="49"/>
      <c r="H72" s="48">
        <f t="shared" si="0"/>
        <v>498.62599059179774</v>
      </c>
      <c r="I72" s="49"/>
      <c r="J72" s="48">
        <f t="shared" si="14"/>
        <v>253.55880614726493</v>
      </c>
      <c r="K72" s="49"/>
      <c r="L72" s="48">
        <f t="shared" si="15"/>
        <v>138897.8804287778</v>
      </c>
      <c r="M72" s="50"/>
      <c r="N72" s="6"/>
    </row>
    <row r="73" spans="2:14" hidden="1" x14ac:dyDescent="0.25">
      <c r="B73" s="5"/>
      <c r="C73" s="21">
        <f t="shared" si="11"/>
        <v>58</v>
      </c>
      <c r="D73" s="48">
        <f t="shared" si="12"/>
        <v>138897.8804287778</v>
      </c>
      <c r="E73" s="49"/>
      <c r="F73" s="48">
        <f t="shared" si="13"/>
        <v>752.18479673906268</v>
      </c>
      <c r="G73" s="49"/>
      <c r="H73" s="48">
        <f t="shared" si="0"/>
        <v>497.71740486979252</v>
      </c>
      <c r="I73" s="49"/>
      <c r="J73" s="48">
        <f t="shared" si="14"/>
        <v>254.46739186927016</v>
      </c>
      <c r="K73" s="49"/>
      <c r="L73" s="48">
        <f t="shared" si="15"/>
        <v>138643.41303690855</v>
      </c>
      <c r="M73" s="50"/>
      <c r="N73" s="6"/>
    </row>
    <row r="74" spans="2:14" hidden="1" x14ac:dyDescent="0.25">
      <c r="B74" s="5"/>
      <c r="C74" s="21">
        <f t="shared" si="11"/>
        <v>59</v>
      </c>
      <c r="D74" s="48">
        <f t="shared" si="12"/>
        <v>138643.41303690855</v>
      </c>
      <c r="E74" s="49"/>
      <c r="F74" s="48">
        <f t="shared" si="13"/>
        <v>752.18479673906268</v>
      </c>
      <c r="G74" s="49"/>
      <c r="H74" s="48">
        <f t="shared" si="0"/>
        <v>496.80556338225142</v>
      </c>
      <c r="I74" s="49"/>
      <c r="J74" s="48">
        <f t="shared" si="14"/>
        <v>255.37923335681126</v>
      </c>
      <c r="K74" s="49"/>
      <c r="L74" s="48">
        <f t="shared" si="15"/>
        <v>138388.03380355175</v>
      </c>
      <c r="M74" s="50"/>
      <c r="N74" s="6"/>
    </row>
    <row r="75" spans="2:14" hidden="1" x14ac:dyDescent="0.25">
      <c r="B75" s="5"/>
      <c r="C75" s="21">
        <f t="shared" si="11"/>
        <v>60</v>
      </c>
      <c r="D75" s="48">
        <f t="shared" si="12"/>
        <v>138388.03380355175</v>
      </c>
      <c r="E75" s="49"/>
      <c r="F75" s="48">
        <f t="shared" si="13"/>
        <v>752.18479673906268</v>
      </c>
      <c r="G75" s="49"/>
      <c r="H75" s="48">
        <f t="shared" si="0"/>
        <v>495.89045446272939</v>
      </c>
      <c r="I75" s="49"/>
      <c r="J75" s="48">
        <f t="shared" si="14"/>
        <v>256.29434227633328</v>
      </c>
      <c r="K75" s="49"/>
      <c r="L75" s="48">
        <f t="shared" si="15"/>
        <v>138131.73946127543</v>
      </c>
      <c r="M75" s="50"/>
      <c r="N75" s="6"/>
    </row>
    <row r="76" spans="2:14" hidden="1" x14ac:dyDescent="0.25">
      <c r="B76" s="5"/>
      <c r="C76" s="21">
        <f t="shared" si="11"/>
        <v>61</v>
      </c>
      <c r="D76" s="48">
        <f t="shared" si="12"/>
        <v>138131.73946127543</v>
      </c>
      <c r="E76" s="49"/>
      <c r="F76" s="48">
        <f t="shared" si="13"/>
        <v>752.18479673906268</v>
      </c>
      <c r="G76" s="49"/>
      <c r="H76" s="48">
        <f t="shared" si="0"/>
        <v>494.97206640290096</v>
      </c>
      <c r="I76" s="49"/>
      <c r="J76" s="48">
        <f t="shared" si="14"/>
        <v>257.21273033616171</v>
      </c>
      <c r="K76" s="49"/>
      <c r="L76" s="48">
        <f t="shared" si="15"/>
        <v>137874.52673093928</v>
      </c>
      <c r="M76" s="50"/>
      <c r="N76" s="6"/>
    </row>
    <row r="77" spans="2:14" hidden="1" x14ac:dyDescent="0.25">
      <c r="B77" s="5"/>
      <c r="C77" s="21">
        <f t="shared" si="11"/>
        <v>62</v>
      </c>
      <c r="D77" s="48">
        <f t="shared" si="12"/>
        <v>137874.52673093928</v>
      </c>
      <c r="E77" s="49"/>
      <c r="F77" s="48">
        <f t="shared" si="13"/>
        <v>752.18479673906268</v>
      </c>
      <c r="G77" s="49"/>
      <c r="H77" s="48">
        <f t="shared" si="0"/>
        <v>494.05038745253114</v>
      </c>
      <c r="I77" s="49"/>
      <c r="J77" s="48">
        <f t="shared" si="14"/>
        <v>258.13440928653154</v>
      </c>
      <c r="K77" s="49"/>
      <c r="L77" s="48">
        <f t="shared" si="15"/>
        <v>137616.39232165276</v>
      </c>
      <c r="M77" s="50"/>
      <c r="N77" s="6"/>
    </row>
    <row r="78" spans="2:14" hidden="1" x14ac:dyDescent="0.25">
      <c r="B78" s="5"/>
      <c r="C78" s="21">
        <f t="shared" si="11"/>
        <v>63</v>
      </c>
      <c r="D78" s="48">
        <f t="shared" si="12"/>
        <v>137616.39232165276</v>
      </c>
      <c r="E78" s="49"/>
      <c r="F78" s="48">
        <f t="shared" si="13"/>
        <v>752.18479673906268</v>
      </c>
      <c r="G78" s="49"/>
      <c r="H78" s="48">
        <f t="shared" si="0"/>
        <v>493.12540581924259</v>
      </c>
      <c r="I78" s="49"/>
      <c r="J78" s="48">
        <f t="shared" si="14"/>
        <v>259.05939091982009</v>
      </c>
      <c r="K78" s="49"/>
      <c r="L78" s="48">
        <f t="shared" si="15"/>
        <v>137357.33293073295</v>
      </c>
      <c r="M78" s="50"/>
      <c r="N78" s="6"/>
    </row>
    <row r="79" spans="2:14" hidden="1" x14ac:dyDescent="0.25">
      <c r="B79" s="5"/>
      <c r="C79" s="21">
        <f t="shared" si="11"/>
        <v>64</v>
      </c>
      <c r="D79" s="48">
        <f t="shared" si="12"/>
        <v>137357.33293073295</v>
      </c>
      <c r="E79" s="49"/>
      <c r="F79" s="48">
        <f t="shared" si="13"/>
        <v>752.18479673906268</v>
      </c>
      <c r="G79" s="49"/>
      <c r="H79" s="48">
        <f t="shared" si="0"/>
        <v>492.19710966845741</v>
      </c>
      <c r="I79" s="49"/>
      <c r="J79" s="48">
        <f t="shared" si="14"/>
        <v>259.98768707060526</v>
      </c>
      <c r="K79" s="49"/>
      <c r="L79" s="48">
        <f t="shared" si="15"/>
        <v>137097.34524366236</v>
      </c>
      <c r="M79" s="50"/>
      <c r="N79" s="6"/>
    </row>
    <row r="80" spans="2:14" hidden="1" x14ac:dyDescent="0.25">
      <c r="B80" s="5"/>
      <c r="C80" s="21">
        <f t="shared" si="11"/>
        <v>65</v>
      </c>
      <c r="D80" s="48">
        <f t="shared" si="12"/>
        <v>137097.34524366236</v>
      </c>
      <c r="E80" s="49"/>
      <c r="F80" s="48">
        <f t="shared" si="13"/>
        <v>752.18479673906268</v>
      </c>
      <c r="G80" s="49"/>
      <c r="H80" s="48">
        <f t="shared" ref="H80:H143" si="16">(D80*(1+F$10))-D80</f>
        <v>491.26548712310614</v>
      </c>
      <c r="I80" s="49"/>
      <c r="J80" s="48">
        <f t="shared" si="14"/>
        <v>260.91930961595654</v>
      </c>
      <c r="K80" s="49"/>
      <c r="L80" s="48">
        <f t="shared" si="15"/>
        <v>136836.42593404642</v>
      </c>
      <c r="M80" s="50"/>
      <c r="N80" s="6"/>
    </row>
    <row r="81" spans="2:14" hidden="1" x14ac:dyDescent="0.25">
      <c r="B81" s="5"/>
      <c r="C81" s="21">
        <f t="shared" si="11"/>
        <v>66</v>
      </c>
      <c r="D81" s="48">
        <f t="shared" si="12"/>
        <v>136836.42593404642</v>
      </c>
      <c r="E81" s="49"/>
      <c r="F81" s="48">
        <f t="shared" si="13"/>
        <v>752.18479673906268</v>
      </c>
      <c r="G81" s="49"/>
      <c r="H81" s="48">
        <f t="shared" si="16"/>
        <v>490.33052626365679</v>
      </c>
      <c r="I81" s="49"/>
      <c r="J81" s="48">
        <f t="shared" si="14"/>
        <v>261.85427047540588</v>
      </c>
      <c r="K81" s="49"/>
      <c r="L81" s="48">
        <f t="shared" si="15"/>
        <v>136574.57166357103</v>
      </c>
      <c r="M81" s="50"/>
      <c r="N81" s="6"/>
    </row>
    <row r="82" spans="2:14" hidden="1" x14ac:dyDescent="0.25">
      <c r="B82" s="5"/>
      <c r="C82" s="21">
        <f t="shared" si="11"/>
        <v>67</v>
      </c>
      <c r="D82" s="48">
        <f t="shared" si="12"/>
        <v>136574.57166357103</v>
      </c>
      <c r="E82" s="49"/>
      <c r="F82" s="48">
        <f t="shared" si="13"/>
        <v>752.18479673906268</v>
      </c>
      <c r="G82" s="49"/>
      <c r="H82" s="48">
        <f t="shared" si="16"/>
        <v>489.39221512779477</v>
      </c>
      <c r="I82" s="49"/>
      <c r="J82" s="48">
        <f t="shared" si="14"/>
        <v>262.79258161126791</v>
      </c>
      <c r="K82" s="49"/>
      <c r="L82" s="48">
        <f t="shared" si="15"/>
        <v>136311.77908195977</v>
      </c>
      <c r="M82" s="50"/>
      <c r="N82" s="6"/>
    </row>
    <row r="83" spans="2:14" hidden="1" x14ac:dyDescent="0.25">
      <c r="B83" s="5"/>
      <c r="C83" s="21">
        <f t="shared" si="11"/>
        <v>68</v>
      </c>
      <c r="D83" s="48">
        <f t="shared" si="12"/>
        <v>136311.77908195977</v>
      </c>
      <c r="E83" s="49"/>
      <c r="F83" s="48">
        <f t="shared" si="13"/>
        <v>752.18479673906268</v>
      </c>
      <c r="G83" s="49"/>
      <c r="H83" s="48">
        <f t="shared" si="16"/>
        <v>488.45054171033553</v>
      </c>
      <c r="I83" s="49"/>
      <c r="J83" s="48">
        <f t="shared" si="14"/>
        <v>263.73425502872715</v>
      </c>
      <c r="K83" s="49"/>
      <c r="L83" s="48">
        <f t="shared" si="15"/>
        <v>136048.04482693106</v>
      </c>
      <c r="M83" s="50"/>
      <c r="N83" s="6"/>
    </row>
    <row r="84" spans="2:14" hidden="1" x14ac:dyDescent="0.25">
      <c r="B84" s="5"/>
      <c r="C84" s="21">
        <f t="shared" si="11"/>
        <v>69</v>
      </c>
      <c r="D84" s="48">
        <f t="shared" si="12"/>
        <v>136048.04482693106</v>
      </c>
      <c r="E84" s="49"/>
      <c r="F84" s="48">
        <f t="shared" si="13"/>
        <v>752.18479673906268</v>
      </c>
      <c r="G84" s="49"/>
      <c r="H84" s="48">
        <f t="shared" si="16"/>
        <v>487.50549396316637</v>
      </c>
      <c r="I84" s="49"/>
      <c r="J84" s="48">
        <f t="shared" si="14"/>
        <v>264.6793027758963</v>
      </c>
      <c r="K84" s="49"/>
      <c r="L84" s="48">
        <f t="shared" si="15"/>
        <v>135783.36552415518</v>
      </c>
      <c r="M84" s="50"/>
      <c r="N84" s="6"/>
    </row>
    <row r="85" spans="2:14" hidden="1" x14ac:dyDescent="0.25">
      <c r="B85" s="5"/>
      <c r="C85" s="21">
        <f t="shared" si="11"/>
        <v>70</v>
      </c>
      <c r="D85" s="48">
        <f t="shared" si="12"/>
        <v>135783.36552415518</v>
      </c>
      <c r="E85" s="49"/>
      <c r="F85" s="48">
        <f t="shared" si="13"/>
        <v>752.18479673906268</v>
      </c>
      <c r="G85" s="49"/>
      <c r="H85" s="48">
        <f t="shared" si="16"/>
        <v>486.55705979486811</v>
      </c>
      <c r="I85" s="49"/>
      <c r="J85" s="48">
        <f t="shared" si="14"/>
        <v>265.62773694419457</v>
      </c>
      <c r="K85" s="49"/>
      <c r="L85" s="48">
        <f t="shared" si="15"/>
        <v>135517.73778721099</v>
      </c>
      <c r="M85" s="50"/>
      <c r="N85" s="6"/>
    </row>
    <row r="86" spans="2:14" hidden="1" x14ac:dyDescent="0.25">
      <c r="B86" s="5"/>
      <c r="C86" s="21">
        <f t="shared" si="11"/>
        <v>71</v>
      </c>
      <c r="D86" s="48">
        <f t="shared" si="12"/>
        <v>135517.73778721099</v>
      </c>
      <c r="E86" s="49"/>
      <c r="F86" s="48">
        <f t="shared" si="13"/>
        <v>752.18479673906268</v>
      </c>
      <c r="G86" s="49"/>
      <c r="H86" s="48">
        <f t="shared" si="16"/>
        <v>485.60522707083146</v>
      </c>
      <c r="I86" s="49"/>
      <c r="J86" s="48">
        <f t="shared" si="14"/>
        <v>266.57956966823122</v>
      </c>
      <c r="K86" s="49"/>
      <c r="L86" s="48">
        <f t="shared" si="15"/>
        <v>135251.15821754278</v>
      </c>
      <c r="M86" s="50"/>
      <c r="N86" s="6"/>
    </row>
    <row r="87" spans="2:14" hidden="1" x14ac:dyDescent="0.25">
      <c r="B87" s="5"/>
      <c r="C87" s="21">
        <f t="shared" si="11"/>
        <v>72</v>
      </c>
      <c r="D87" s="48">
        <f t="shared" si="12"/>
        <v>135251.15821754278</v>
      </c>
      <c r="E87" s="49"/>
      <c r="F87" s="48">
        <f t="shared" si="13"/>
        <v>752.18479673906268</v>
      </c>
      <c r="G87" s="49"/>
      <c r="H87" s="48">
        <f t="shared" si="16"/>
        <v>484.64998361284961</v>
      </c>
      <c r="I87" s="49"/>
      <c r="J87" s="48">
        <f t="shared" si="14"/>
        <v>267.53481312621307</v>
      </c>
      <c r="K87" s="49"/>
      <c r="L87" s="48">
        <f t="shared" si="15"/>
        <v>134983.62340441658</v>
      </c>
      <c r="M87" s="50"/>
      <c r="N87" s="6"/>
    </row>
    <row r="88" spans="2:14" hidden="1" x14ac:dyDescent="0.25">
      <c r="B88" s="5"/>
      <c r="C88" s="21">
        <f t="shared" si="11"/>
        <v>73</v>
      </c>
      <c r="D88" s="48">
        <f t="shared" si="12"/>
        <v>134983.62340441658</v>
      </c>
      <c r="E88" s="49"/>
      <c r="F88" s="48">
        <f t="shared" si="13"/>
        <v>752.18479673906268</v>
      </c>
      <c r="G88" s="49"/>
      <c r="H88" s="48">
        <f t="shared" si="16"/>
        <v>483.69131719914731</v>
      </c>
      <c r="I88" s="49"/>
      <c r="J88" s="48">
        <f t="shared" si="14"/>
        <v>268.49347953991537</v>
      </c>
      <c r="K88" s="49"/>
      <c r="L88" s="48">
        <f t="shared" si="15"/>
        <v>134715.12992487667</v>
      </c>
      <c r="M88" s="50"/>
      <c r="N88" s="6"/>
    </row>
    <row r="89" spans="2:14" hidden="1" x14ac:dyDescent="0.25">
      <c r="B89" s="5"/>
      <c r="C89" s="21">
        <f t="shared" si="11"/>
        <v>74</v>
      </c>
      <c r="D89" s="48">
        <f t="shared" si="12"/>
        <v>134715.12992487667</v>
      </c>
      <c r="E89" s="49"/>
      <c r="F89" s="48">
        <f t="shared" si="13"/>
        <v>752.18479673906268</v>
      </c>
      <c r="G89" s="49"/>
      <c r="H89" s="48">
        <f t="shared" si="16"/>
        <v>482.72921556411893</v>
      </c>
      <c r="I89" s="49"/>
      <c r="J89" s="48">
        <f t="shared" si="14"/>
        <v>269.45558117494375</v>
      </c>
      <c r="K89" s="49"/>
      <c r="L89" s="48">
        <f t="shared" si="15"/>
        <v>134445.67434370174</v>
      </c>
      <c r="M89" s="50"/>
      <c r="N89" s="6"/>
    </row>
    <row r="90" spans="2:14" hidden="1" x14ac:dyDescent="0.25">
      <c r="B90" s="5"/>
      <c r="C90" s="21">
        <f t="shared" si="11"/>
        <v>75</v>
      </c>
      <c r="D90" s="48">
        <f t="shared" si="12"/>
        <v>134445.67434370174</v>
      </c>
      <c r="E90" s="49"/>
      <c r="F90" s="48">
        <f t="shared" si="13"/>
        <v>752.18479673906268</v>
      </c>
      <c r="G90" s="49"/>
      <c r="H90" s="48">
        <f t="shared" si="16"/>
        <v>481.76366639827029</v>
      </c>
      <c r="I90" s="49"/>
      <c r="J90" s="48">
        <f t="shared" si="14"/>
        <v>270.42113034079239</v>
      </c>
      <c r="K90" s="49"/>
      <c r="L90" s="48">
        <f t="shared" si="15"/>
        <v>134175.25321336096</v>
      </c>
      <c r="M90" s="50"/>
      <c r="N90" s="6"/>
    </row>
    <row r="91" spans="2:14" hidden="1" x14ac:dyDescent="0.25">
      <c r="B91" s="5"/>
      <c r="C91" s="21">
        <f t="shared" si="11"/>
        <v>76</v>
      </c>
      <c r="D91" s="48">
        <f t="shared" si="12"/>
        <v>134175.25321336096</v>
      </c>
      <c r="E91" s="49"/>
      <c r="F91" s="48">
        <f t="shared" si="13"/>
        <v>752.18479673906268</v>
      </c>
      <c r="G91" s="49"/>
      <c r="H91" s="48">
        <f t="shared" si="16"/>
        <v>480.79465734786936</v>
      </c>
      <c r="I91" s="49"/>
      <c r="J91" s="48">
        <f t="shared" si="14"/>
        <v>271.39013939119332</v>
      </c>
      <c r="K91" s="49"/>
      <c r="L91" s="48">
        <f t="shared" si="15"/>
        <v>133903.86307396978</v>
      </c>
      <c r="M91" s="50"/>
      <c r="N91" s="6"/>
    </row>
    <row r="92" spans="2:14" hidden="1" x14ac:dyDescent="0.25">
      <c r="B92" s="5"/>
      <c r="C92" s="21">
        <f t="shared" si="11"/>
        <v>77</v>
      </c>
      <c r="D92" s="48">
        <f t="shared" si="12"/>
        <v>133903.86307396978</v>
      </c>
      <c r="E92" s="49"/>
      <c r="F92" s="48">
        <f t="shared" si="13"/>
        <v>752.18479673906268</v>
      </c>
      <c r="G92" s="49"/>
      <c r="H92" s="48">
        <f t="shared" si="16"/>
        <v>479.82217601506272</v>
      </c>
      <c r="I92" s="49"/>
      <c r="J92" s="48">
        <f t="shared" si="14"/>
        <v>272.36262072399995</v>
      </c>
      <c r="K92" s="49"/>
      <c r="L92" s="48">
        <f t="shared" si="15"/>
        <v>133631.5004532458</v>
      </c>
      <c r="M92" s="50"/>
      <c r="N92" s="6"/>
    </row>
    <row r="93" spans="2:14" hidden="1" x14ac:dyDescent="0.25">
      <c r="B93" s="5"/>
      <c r="C93" s="21">
        <f t="shared" si="11"/>
        <v>78</v>
      </c>
      <c r="D93" s="48">
        <f t="shared" si="12"/>
        <v>133631.5004532458</v>
      </c>
      <c r="E93" s="49"/>
      <c r="F93" s="48">
        <f t="shared" si="13"/>
        <v>752.18479673906268</v>
      </c>
      <c r="G93" s="49"/>
      <c r="H93" s="48">
        <f t="shared" si="16"/>
        <v>478.84620995746809</v>
      </c>
      <c r="I93" s="49"/>
      <c r="J93" s="48">
        <f t="shared" si="14"/>
        <v>273.33858678159459</v>
      </c>
      <c r="K93" s="49"/>
      <c r="L93" s="48">
        <f t="shared" si="15"/>
        <v>133358.16186646422</v>
      </c>
      <c r="M93" s="50"/>
      <c r="N93" s="6"/>
    </row>
    <row r="94" spans="2:14" hidden="1" x14ac:dyDescent="0.25">
      <c r="B94" s="5"/>
      <c r="C94" s="21">
        <f t="shared" si="11"/>
        <v>79</v>
      </c>
      <c r="D94" s="48">
        <f t="shared" si="12"/>
        <v>133358.16186646422</v>
      </c>
      <c r="E94" s="49"/>
      <c r="F94" s="48">
        <f t="shared" si="13"/>
        <v>752.18479673906268</v>
      </c>
      <c r="G94" s="49"/>
      <c r="H94" s="48">
        <f t="shared" si="16"/>
        <v>477.86674668814521</v>
      </c>
      <c r="I94" s="49"/>
      <c r="J94" s="48">
        <f t="shared" si="14"/>
        <v>274.31805005091746</v>
      </c>
      <c r="K94" s="49"/>
      <c r="L94" s="48">
        <f t="shared" si="15"/>
        <v>133083.84381641331</v>
      </c>
      <c r="M94" s="50"/>
      <c r="N94" s="6"/>
    </row>
    <row r="95" spans="2:14" hidden="1" x14ac:dyDescent="0.25">
      <c r="B95" s="5"/>
      <c r="C95" s="21">
        <f t="shared" si="11"/>
        <v>80</v>
      </c>
      <c r="D95" s="48">
        <f t="shared" si="12"/>
        <v>133083.84381641331</v>
      </c>
      <c r="E95" s="49"/>
      <c r="F95" s="48">
        <f t="shared" si="13"/>
        <v>752.18479673906268</v>
      </c>
      <c r="G95" s="49"/>
      <c r="H95" s="48">
        <f t="shared" si="16"/>
        <v>476.88377367547946</v>
      </c>
      <c r="I95" s="49"/>
      <c r="J95" s="48">
        <f t="shared" si="14"/>
        <v>275.30102306358322</v>
      </c>
      <c r="K95" s="49"/>
      <c r="L95" s="48">
        <f t="shared" si="15"/>
        <v>132808.54279334974</v>
      </c>
      <c r="M95" s="50"/>
      <c r="N95" s="6"/>
    </row>
    <row r="96" spans="2:14" hidden="1" x14ac:dyDescent="0.25">
      <c r="B96" s="5"/>
      <c r="C96" s="21">
        <f t="shared" si="11"/>
        <v>81</v>
      </c>
      <c r="D96" s="48">
        <f t="shared" si="12"/>
        <v>132808.54279334974</v>
      </c>
      <c r="E96" s="49"/>
      <c r="F96" s="48">
        <f t="shared" si="13"/>
        <v>752.18479673906268</v>
      </c>
      <c r="G96" s="49"/>
      <c r="H96" s="48">
        <f t="shared" si="16"/>
        <v>475.89727834283258</v>
      </c>
      <c r="I96" s="49"/>
      <c r="J96" s="48">
        <f t="shared" si="14"/>
        <v>276.2875183962301</v>
      </c>
      <c r="K96" s="49"/>
      <c r="L96" s="48">
        <f t="shared" si="15"/>
        <v>132532.25527495352</v>
      </c>
      <c r="M96" s="50"/>
      <c r="N96" s="6"/>
    </row>
    <row r="97" spans="2:14" hidden="1" x14ac:dyDescent="0.25">
      <c r="B97" s="5"/>
      <c r="C97" s="21">
        <f t="shared" si="11"/>
        <v>82</v>
      </c>
      <c r="D97" s="48">
        <f t="shared" si="12"/>
        <v>132532.25527495352</v>
      </c>
      <c r="E97" s="49"/>
      <c r="F97" s="48">
        <f t="shared" si="13"/>
        <v>752.18479673906268</v>
      </c>
      <c r="G97" s="49"/>
      <c r="H97" s="48">
        <f t="shared" si="16"/>
        <v>474.90724806857179</v>
      </c>
      <c r="I97" s="49"/>
      <c r="J97" s="48">
        <f t="shared" si="14"/>
        <v>277.27754867049089</v>
      </c>
      <c r="K97" s="49"/>
      <c r="L97" s="48">
        <f t="shared" si="15"/>
        <v>132254.97772628305</v>
      </c>
      <c r="M97" s="50"/>
      <c r="N97" s="6"/>
    </row>
    <row r="98" spans="2:14" hidden="1" x14ac:dyDescent="0.25">
      <c r="B98" s="5"/>
      <c r="C98" s="21">
        <f t="shared" si="11"/>
        <v>83</v>
      </c>
      <c r="D98" s="48">
        <f t="shared" si="12"/>
        <v>132254.97772628305</v>
      </c>
      <c r="E98" s="49"/>
      <c r="F98" s="48">
        <f t="shared" si="13"/>
        <v>752.18479673906268</v>
      </c>
      <c r="G98" s="49"/>
      <c r="H98" s="48">
        <f t="shared" si="16"/>
        <v>473.91367018583696</v>
      </c>
      <c r="I98" s="49"/>
      <c r="J98" s="48">
        <f t="shared" si="14"/>
        <v>278.27112655322571</v>
      </c>
      <c r="K98" s="49"/>
      <c r="L98" s="48">
        <f t="shared" si="15"/>
        <v>131976.70659972983</v>
      </c>
      <c r="M98" s="50"/>
      <c r="N98" s="6"/>
    </row>
    <row r="99" spans="2:14" hidden="1" x14ac:dyDescent="0.25">
      <c r="B99" s="5"/>
      <c r="C99" s="21">
        <f t="shared" si="11"/>
        <v>84</v>
      </c>
      <c r="D99" s="48">
        <f t="shared" si="12"/>
        <v>131976.70659972983</v>
      </c>
      <c r="E99" s="49"/>
      <c r="F99" s="48">
        <f t="shared" si="13"/>
        <v>752.18479673906268</v>
      </c>
      <c r="G99" s="49"/>
      <c r="H99" s="48">
        <f t="shared" si="16"/>
        <v>472.916531982366</v>
      </c>
      <c r="I99" s="49"/>
      <c r="J99" s="48">
        <f t="shared" si="14"/>
        <v>279.26826475669668</v>
      </c>
      <c r="K99" s="49"/>
      <c r="L99" s="48">
        <f t="shared" si="15"/>
        <v>131697.43833497315</v>
      </c>
      <c r="M99" s="50"/>
      <c r="N99" s="6"/>
    </row>
    <row r="100" spans="2:14" hidden="1" x14ac:dyDescent="0.25">
      <c r="B100" s="5"/>
      <c r="C100" s="21">
        <f t="shared" si="11"/>
        <v>85</v>
      </c>
      <c r="D100" s="48">
        <f t="shared" si="12"/>
        <v>131697.43833497315</v>
      </c>
      <c r="E100" s="49"/>
      <c r="F100" s="48">
        <f t="shared" si="13"/>
        <v>752.18479673906268</v>
      </c>
      <c r="G100" s="49"/>
      <c r="H100" s="48">
        <f t="shared" si="16"/>
        <v>471.91582070032018</v>
      </c>
      <c r="I100" s="49"/>
      <c r="J100" s="48">
        <f t="shared" si="14"/>
        <v>280.26897603874249</v>
      </c>
      <c r="K100" s="49"/>
      <c r="L100" s="48">
        <f t="shared" si="15"/>
        <v>131417.16935893442</v>
      </c>
      <c r="M100" s="50"/>
      <c r="N100" s="6"/>
    </row>
    <row r="101" spans="2:14" hidden="1" x14ac:dyDescent="0.25">
      <c r="B101" s="5"/>
      <c r="C101" s="21">
        <f t="shared" si="11"/>
        <v>86</v>
      </c>
      <c r="D101" s="48">
        <f t="shared" si="12"/>
        <v>131417.16935893442</v>
      </c>
      <c r="E101" s="49"/>
      <c r="F101" s="48">
        <f t="shared" si="13"/>
        <v>752.18479673906268</v>
      </c>
      <c r="G101" s="49"/>
      <c r="H101" s="48">
        <f t="shared" si="16"/>
        <v>470.91152353616781</v>
      </c>
      <c r="I101" s="49"/>
      <c r="J101" s="48">
        <f t="shared" si="14"/>
        <v>281.27327320289487</v>
      </c>
      <c r="K101" s="49"/>
      <c r="L101" s="48">
        <f t="shared" si="15"/>
        <v>131135.89608573154</v>
      </c>
      <c r="M101" s="50"/>
      <c r="N101" s="6"/>
    </row>
    <row r="102" spans="2:14" hidden="1" x14ac:dyDescent="0.25">
      <c r="B102" s="5"/>
      <c r="C102" s="21">
        <f t="shared" si="11"/>
        <v>87</v>
      </c>
      <c r="D102" s="48">
        <f t="shared" si="12"/>
        <v>131135.89608573154</v>
      </c>
      <c r="E102" s="49"/>
      <c r="F102" s="48">
        <f t="shared" si="13"/>
        <v>752.18479673906268</v>
      </c>
      <c r="G102" s="49"/>
      <c r="H102" s="48">
        <f t="shared" si="16"/>
        <v>469.90362764053862</v>
      </c>
      <c r="I102" s="49"/>
      <c r="J102" s="48">
        <f t="shared" si="14"/>
        <v>282.28116909852406</v>
      </c>
      <c r="K102" s="49"/>
      <c r="L102" s="48">
        <f t="shared" si="15"/>
        <v>130853.61491663301</v>
      </c>
      <c r="M102" s="50"/>
      <c r="N102" s="6"/>
    </row>
    <row r="103" spans="2:14" hidden="1" x14ac:dyDescent="0.25">
      <c r="B103" s="5"/>
      <c r="C103" s="21">
        <f t="shared" si="11"/>
        <v>88</v>
      </c>
      <c r="D103" s="48">
        <f t="shared" si="12"/>
        <v>130853.61491663301</v>
      </c>
      <c r="E103" s="49"/>
      <c r="F103" s="48">
        <f t="shared" si="13"/>
        <v>752.18479673906268</v>
      </c>
      <c r="G103" s="49"/>
      <c r="H103" s="48">
        <f t="shared" si="16"/>
        <v>468.89212011791824</v>
      </c>
      <c r="I103" s="49"/>
      <c r="J103" s="48">
        <f t="shared" si="14"/>
        <v>283.29267662114444</v>
      </c>
      <c r="K103" s="49"/>
      <c r="L103" s="48">
        <f t="shared" si="15"/>
        <v>130570.32224001187</v>
      </c>
      <c r="M103" s="50"/>
      <c r="N103" s="6"/>
    </row>
    <row r="104" spans="2:14" hidden="1" x14ac:dyDescent="0.25">
      <c r="B104" s="5"/>
      <c r="C104" s="21">
        <f t="shared" si="11"/>
        <v>89</v>
      </c>
      <c r="D104" s="48">
        <f t="shared" si="12"/>
        <v>130570.32224001187</v>
      </c>
      <c r="E104" s="49"/>
      <c r="F104" s="48">
        <f t="shared" si="13"/>
        <v>752.18479673906268</v>
      </c>
      <c r="G104" s="49"/>
      <c r="H104" s="48">
        <f t="shared" si="16"/>
        <v>467.87698802670639</v>
      </c>
      <c r="I104" s="49"/>
      <c r="J104" s="48">
        <f t="shared" si="14"/>
        <v>284.30780871235629</v>
      </c>
      <c r="K104" s="49"/>
      <c r="L104" s="48">
        <f t="shared" si="15"/>
        <v>130286.01443129951</v>
      </c>
      <c r="M104" s="50"/>
      <c r="N104" s="6"/>
    </row>
    <row r="105" spans="2:14" hidden="1" x14ac:dyDescent="0.25">
      <c r="B105" s="5"/>
      <c r="C105" s="21">
        <f t="shared" si="11"/>
        <v>90</v>
      </c>
      <c r="D105" s="48">
        <f t="shared" si="12"/>
        <v>130286.01443129951</v>
      </c>
      <c r="E105" s="49"/>
      <c r="F105" s="48">
        <f t="shared" si="13"/>
        <v>752.18479673906268</v>
      </c>
      <c r="G105" s="49"/>
      <c r="H105" s="48">
        <f t="shared" si="16"/>
        <v>466.8582183788094</v>
      </c>
      <c r="I105" s="49"/>
      <c r="J105" s="48">
        <f t="shared" si="14"/>
        <v>285.32657836025328</v>
      </c>
      <c r="K105" s="49"/>
      <c r="L105" s="48">
        <f t="shared" si="15"/>
        <v>130000.68785293926</v>
      </c>
      <c r="M105" s="50"/>
      <c r="N105" s="6"/>
    </row>
    <row r="106" spans="2:14" hidden="1" x14ac:dyDescent="0.25">
      <c r="B106" s="5"/>
      <c r="C106" s="21">
        <f t="shared" si="11"/>
        <v>91</v>
      </c>
      <c r="D106" s="48">
        <f t="shared" si="12"/>
        <v>130000.68785293926</v>
      </c>
      <c r="E106" s="49"/>
      <c r="F106" s="48">
        <f t="shared" si="13"/>
        <v>752.18479673906268</v>
      </c>
      <c r="G106" s="49"/>
      <c r="H106" s="48">
        <f t="shared" si="16"/>
        <v>465.8357981396839</v>
      </c>
      <c r="I106" s="49"/>
      <c r="J106" s="48">
        <f t="shared" si="14"/>
        <v>286.34899859937877</v>
      </c>
      <c r="K106" s="49"/>
      <c r="L106" s="48">
        <f t="shared" si="15"/>
        <v>129714.33885433988</v>
      </c>
      <c r="M106" s="50"/>
      <c r="N106" s="6"/>
    </row>
    <row r="107" spans="2:14" hidden="1" x14ac:dyDescent="0.25">
      <c r="B107" s="5"/>
      <c r="C107" s="21">
        <f t="shared" si="11"/>
        <v>92</v>
      </c>
      <c r="D107" s="48">
        <f t="shared" si="12"/>
        <v>129714.33885433988</v>
      </c>
      <c r="E107" s="49"/>
      <c r="F107" s="48">
        <f t="shared" si="13"/>
        <v>752.18479673906268</v>
      </c>
      <c r="G107" s="49"/>
      <c r="H107" s="48">
        <f t="shared" si="16"/>
        <v>464.80971422804578</v>
      </c>
      <c r="I107" s="49"/>
      <c r="J107" s="48">
        <f t="shared" si="14"/>
        <v>287.3750825110169</v>
      </c>
      <c r="K107" s="49"/>
      <c r="L107" s="48">
        <f t="shared" si="15"/>
        <v>129426.96377182886</v>
      </c>
      <c r="M107" s="50"/>
      <c r="N107" s="6"/>
    </row>
    <row r="108" spans="2:14" hidden="1" x14ac:dyDescent="0.25">
      <c r="B108" s="5"/>
      <c r="C108" s="21">
        <f t="shared" si="11"/>
        <v>93</v>
      </c>
      <c r="D108" s="48">
        <f t="shared" si="12"/>
        <v>129426.96377182886</v>
      </c>
      <c r="E108" s="49"/>
      <c r="F108" s="48">
        <f t="shared" si="13"/>
        <v>752.18479673906268</v>
      </c>
      <c r="G108" s="49"/>
      <c r="H108" s="48">
        <f t="shared" si="16"/>
        <v>463.77995351571008</v>
      </c>
      <c r="I108" s="49"/>
      <c r="J108" s="48">
        <f t="shared" si="14"/>
        <v>288.4048432233526</v>
      </c>
      <c r="K108" s="49"/>
      <c r="L108" s="48">
        <f t="shared" si="15"/>
        <v>129138.5589286055</v>
      </c>
      <c r="M108" s="50"/>
      <c r="N108" s="6"/>
    </row>
    <row r="109" spans="2:14" hidden="1" x14ac:dyDescent="0.25">
      <c r="B109" s="5"/>
      <c r="C109" s="21">
        <f t="shared" si="11"/>
        <v>94</v>
      </c>
      <c r="D109" s="48">
        <f t="shared" si="12"/>
        <v>129138.5589286055</v>
      </c>
      <c r="E109" s="49"/>
      <c r="F109" s="48">
        <f t="shared" si="13"/>
        <v>752.18479673906268</v>
      </c>
      <c r="G109" s="49"/>
      <c r="H109" s="48">
        <f t="shared" si="16"/>
        <v>462.74650282748917</v>
      </c>
      <c r="I109" s="49"/>
      <c r="J109" s="48">
        <f t="shared" si="14"/>
        <v>289.43829391157351</v>
      </c>
      <c r="K109" s="49"/>
      <c r="L109" s="48">
        <f t="shared" si="15"/>
        <v>128849.12063469393</v>
      </c>
      <c r="M109" s="50"/>
      <c r="N109" s="6"/>
    </row>
    <row r="110" spans="2:14" hidden="1" x14ac:dyDescent="0.25">
      <c r="B110" s="5"/>
      <c r="C110" s="21">
        <f t="shared" si="11"/>
        <v>95</v>
      </c>
      <c r="D110" s="48">
        <f t="shared" si="12"/>
        <v>128849.12063469393</v>
      </c>
      <c r="E110" s="49"/>
      <c r="F110" s="48">
        <f t="shared" si="13"/>
        <v>752.18479673906268</v>
      </c>
      <c r="G110" s="49"/>
      <c r="H110" s="48">
        <f t="shared" si="16"/>
        <v>461.70934894097445</v>
      </c>
      <c r="I110" s="49"/>
      <c r="J110" s="48">
        <f t="shared" si="14"/>
        <v>290.47544779808823</v>
      </c>
      <c r="K110" s="49"/>
      <c r="L110" s="48">
        <f t="shared" si="15"/>
        <v>128558.64518689584</v>
      </c>
      <c r="M110" s="50"/>
      <c r="N110" s="6"/>
    </row>
    <row r="111" spans="2:14" hidden="1" x14ac:dyDescent="0.25">
      <c r="B111" s="5"/>
      <c r="C111" s="21">
        <f t="shared" si="11"/>
        <v>96</v>
      </c>
      <c r="D111" s="48">
        <f t="shared" si="12"/>
        <v>128558.64518689584</v>
      </c>
      <c r="E111" s="49"/>
      <c r="F111" s="48">
        <f t="shared" si="13"/>
        <v>752.18479673906268</v>
      </c>
      <c r="G111" s="49"/>
      <c r="H111" s="48">
        <f t="shared" si="16"/>
        <v>460.66847858636174</v>
      </c>
      <c r="I111" s="49"/>
      <c r="J111" s="48">
        <f t="shared" si="14"/>
        <v>291.51631815270093</v>
      </c>
      <c r="K111" s="49"/>
      <c r="L111" s="48">
        <f t="shared" si="15"/>
        <v>128267.12886874314</v>
      </c>
      <c r="M111" s="50"/>
      <c r="N111" s="6"/>
    </row>
    <row r="112" spans="2:14" hidden="1" x14ac:dyDescent="0.25">
      <c r="B112" s="5"/>
      <c r="C112" s="21">
        <f t="shared" si="11"/>
        <v>97</v>
      </c>
      <c r="D112" s="48">
        <f t="shared" si="12"/>
        <v>128267.12886874314</v>
      </c>
      <c r="E112" s="49"/>
      <c r="F112" s="48">
        <f t="shared" si="13"/>
        <v>752.18479673906268</v>
      </c>
      <c r="G112" s="49"/>
      <c r="H112" s="48">
        <f t="shared" si="16"/>
        <v>459.6238784463203</v>
      </c>
      <c r="I112" s="49"/>
      <c r="J112" s="48">
        <f t="shared" si="14"/>
        <v>292.56091829274237</v>
      </c>
      <c r="K112" s="49"/>
      <c r="L112" s="48">
        <f t="shared" si="15"/>
        <v>127974.56795045039</v>
      </c>
      <c r="M112" s="50"/>
      <c r="N112" s="6"/>
    </row>
    <row r="113" spans="2:14" hidden="1" x14ac:dyDescent="0.25">
      <c r="B113" s="5"/>
      <c r="C113" s="21">
        <f t="shared" si="11"/>
        <v>98</v>
      </c>
      <c r="D113" s="48">
        <f t="shared" si="12"/>
        <v>127974.56795045039</v>
      </c>
      <c r="E113" s="49"/>
      <c r="F113" s="48">
        <f t="shared" si="13"/>
        <v>752.18479673906268</v>
      </c>
      <c r="G113" s="49"/>
      <c r="H113" s="48">
        <f t="shared" si="16"/>
        <v>458.57553515577456</v>
      </c>
      <c r="I113" s="49"/>
      <c r="J113" s="48">
        <f t="shared" si="14"/>
        <v>293.60926158328812</v>
      </c>
      <c r="K113" s="49"/>
      <c r="L113" s="48">
        <f t="shared" si="15"/>
        <v>127680.9586888671</v>
      </c>
      <c r="M113" s="50"/>
      <c r="N113" s="6"/>
    </row>
    <row r="114" spans="2:14" hidden="1" x14ac:dyDescent="0.25">
      <c r="B114" s="5"/>
      <c r="C114" s="21">
        <f t="shared" si="11"/>
        <v>99</v>
      </c>
      <c r="D114" s="48">
        <f t="shared" si="12"/>
        <v>127680.9586888671</v>
      </c>
      <c r="E114" s="49"/>
      <c r="F114" s="48">
        <f t="shared" si="13"/>
        <v>752.18479673906268</v>
      </c>
      <c r="G114" s="49"/>
      <c r="H114" s="48">
        <f t="shared" si="16"/>
        <v>457.52343530177313</v>
      </c>
      <c r="I114" s="49"/>
      <c r="J114" s="48">
        <f t="shared" si="14"/>
        <v>294.66136143728954</v>
      </c>
      <c r="K114" s="49"/>
      <c r="L114" s="48">
        <f t="shared" si="15"/>
        <v>127386.29732742981</v>
      </c>
      <c r="M114" s="50"/>
      <c r="N114" s="6"/>
    </row>
    <row r="115" spans="2:14" hidden="1" x14ac:dyDescent="0.25">
      <c r="B115" s="5"/>
      <c r="C115" s="21">
        <f t="shared" si="11"/>
        <v>100</v>
      </c>
      <c r="D115" s="48">
        <f t="shared" si="12"/>
        <v>127386.29732742981</v>
      </c>
      <c r="E115" s="49"/>
      <c r="F115" s="48">
        <f t="shared" si="13"/>
        <v>752.18479673906268</v>
      </c>
      <c r="G115" s="49"/>
      <c r="H115" s="48">
        <f t="shared" si="16"/>
        <v>456.46756542328512</v>
      </c>
      <c r="I115" s="49"/>
      <c r="J115" s="48">
        <f t="shared" si="14"/>
        <v>295.71723131577755</v>
      </c>
      <c r="K115" s="49"/>
      <c r="L115" s="48">
        <f t="shared" si="15"/>
        <v>127090.58009611403</v>
      </c>
      <c r="M115" s="50"/>
      <c r="N115" s="6"/>
    </row>
    <row r="116" spans="2:14" hidden="1" x14ac:dyDescent="0.25">
      <c r="B116" s="5"/>
      <c r="C116" s="21">
        <f t="shared" si="11"/>
        <v>101</v>
      </c>
      <c r="D116" s="48">
        <f t="shared" si="12"/>
        <v>127090.58009611403</v>
      </c>
      <c r="E116" s="49"/>
      <c r="F116" s="48">
        <f t="shared" si="13"/>
        <v>752.18479673906268</v>
      </c>
      <c r="G116" s="49"/>
      <c r="H116" s="48">
        <f t="shared" si="16"/>
        <v>455.40791201106913</v>
      </c>
      <c r="I116" s="49"/>
      <c r="J116" s="48">
        <f t="shared" si="14"/>
        <v>296.77688472799355</v>
      </c>
      <c r="K116" s="49"/>
      <c r="L116" s="48">
        <f t="shared" si="15"/>
        <v>126793.80321138604</v>
      </c>
      <c r="M116" s="50"/>
      <c r="N116" s="6"/>
    </row>
    <row r="117" spans="2:14" hidden="1" x14ac:dyDescent="0.25">
      <c r="B117" s="5"/>
      <c r="C117" s="21">
        <f t="shared" ref="C117:C180" si="17">C116+1</f>
        <v>102</v>
      </c>
      <c r="D117" s="48">
        <f t="shared" ref="D117:D180" si="18">L116</f>
        <v>126793.80321138604</v>
      </c>
      <c r="E117" s="49"/>
      <c r="F117" s="48">
        <f t="shared" ref="F117:F180" si="19">F116</f>
        <v>752.18479673906268</v>
      </c>
      <c r="G117" s="49"/>
      <c r="H117" s="48">
        <f t="shared" si="16"/>
        <v>454.34446150745498</v>
      </c>
      <c r="I117" s="49"/>
      <c r="J117" s="48">
        <f t="shared" ref="J117:J180" si="20">F117-H117</f>
        <v>297.8403352316077</v>
      </c>
      <c r="K117" s="49"/>
      <c r="L117" s="48">
        <f t="shared" ref="L117:L180" si="21">D117-J117</f>
        <v>126495.96287615443</v>
      </c>
      <c r="M117" s="50"/>
      <c r="N117" s="6"/>
    </row>
    <row r="118" spans="2:14" hidden="1" x14ac:dyDescent="0.25">
      <c r="B118" s="5"/>
      <c r="C118" s="21">
        <f t="shared" si="17"/>
        <v>103</v>
      </c>
      <c r="D118" s="48">
        <f t="shared" si="18"/>
        <v>126495.96287615443</v>
      </c>
      <c r="E118" s="49"/>
      <c r="F118" s="48">
        <f t="shared" si="19"/>
        <v>752.18479673906268</v>
      </c>
      <c r="G118" s="49"/>
      <c r="H118" s="48">
        <f t="shared" si="16"/>
        <v>453.27720030621276</v>
      </c>
      <c r="I118" s="49"/>
      <c r="J118" s="48">
        <f t="shared" si="20"/>
        <v>298.90759643284991</v>
      </c>
      <c r="K118" s="49"/>
      <c r="L118" s="48">
        <f t="shared" si="21"/>
        <v>126197.05527972158</v>
      </c>
      <c r="M118" s="50"/>
      <c r="N118" s="6"/>
    </row>
    <row r="119" spans="2:14" hidden="1" x14ac:dyDescent="0.25">
      <c r="B119" s="5"/>
      <c r="C119" s="21">
        <f t="shared" si="17"/>
        <v>104</v>
      </c>
      <c r="D119" s="48">
        <f t="shared" si="18"/>
        <v>126197.05527972158</v>
      </c>
      <c r="E119" s="49"/>
      <c r="F119" s="48">
        <f t="shared" si="19"/>
        <v>752.18479673906268</v>
      </c>
      <c r="G119" s="49"/>
      <c r="H119" s="48">
        <f t="shared" si="16"/>
        <v>452.20611475233454</v>
      </c>
      <c r="I119" s="49"/>
      <c r="J119" s="48">
        <f t="shared" si="20"/>
        <v>299.97868198672813</v>
      </c>
      <c r="K119" s="49"/>
      <c r="L119" s="48">
        <f t="shared" si="21"/>
        <v>125897.07659773485</v>
      </c>
      <c r="M119" s="50"/>
      <c r="N119" s="6"/>
    </row>
    <row r="120" spans="2:14" hidden="1" x14ac:dyDescent="0.25">
      <c r="B120" s="5"/>
      <c r="C120" s="21">
        <f t="shared" si="17"/>
        <v>105</v>
      </c>
      <c r="D120" s="48">
        <f t="shared" si="18"/>
        <v>125897.07659773485</v>
      </c>
      <c r="E120" s="49"/>
      <c r="F120" s="48">
        <f t="shared" si="19"/>
        <v>752.18479673906268</v>
      </c>
      <c r="G120" s="49"/>
      <c r="H120" s="48">
        <f t="shared" si="16"/>
        <v>451.1311911418743</v>
      </c>
      <c r="I120" s="49"/>
      <c r="J120" s="48">
        <f t="shared" si="20"/>
        <v>301.05360559718838</v>
      </c>
      <c r="K120" s="49"/>
      <c r="L120" s="48">
        <f t="shared" si="21"/>
        <v>125596.02299213766</v>
      </c>
      <c r="M120" s="50"/>
      <c r="N120" s="6"/>
    </row>
    <row r="121" spans="2:14" hidden="1" x14ac:dyDescent="0.25">
      <c r="B121" s="5"/>
      <c r="C121" s="21">
        <f t="shared" si="17"/>
        <v>106</v>
      </c>
      <c r="D121" s="48">
        <f t="shared" si="18"/>
        <v>125596.02299213766</v>
      </c>
      <c r="E121" s="49"/>
      <c r="F121" s="48">
        <f t="shared" si="19"/>
        <v>752.18479673906268</v>
      </c>
      <c r="G121" s="49"/>
      <c r="H121" s="48">
        <f t="shared" si="16"/>
        <v>450.05241572181694</v>
      </c>
      <c r="I121" s="49"/>
      <c r="J121" s="48">
        <f t="shared" si="20"/>
        <v>302.13238101724573</v>
      </c>
      <c r="K121" s="49"/>
      <c r="L121" s="48">
        <f t="shared" si="21"/>
        <v>125293.89061112041</v>
      </c>
      <c r="M121" s="50"/>
      <c r="N121" s="6"/>
    </row>
    <row r="122" spans="2:14" hidden="1" x14ac:dyDescent="0.25">
      <c r="B122" s="5"/>
      <c r="C122" s="21">
        <f t="shared" si="17"/>
        <v>107</v>
      </c>
      <c r="D122" s="48">
        <f t="shared" si="18"/>
        <v>125293.89061112041</v>
      </c>
      <c r="E122" s="49"/>
      <c r="F122" s="48">
        <f t="shared" si="19"/>
        <v>752.18479673906268</v>
      </c>
      <c r="G122" s="49"/>
      <c r="H122" s="48">
        <f t="shared" si="16"/>
        <v>448.96977468984551</v>
      </c>
      <c r="I122" s="49"/>
      <c r="J122" s="48">
        <f t="shared" si="20"/>
        <v>303.21502204921717</v>
      </c>
      <c r="K122" s="49"/>
      <c r="L122" s="48">
        <f t="shared" si="21"/>
        <v>124990.67558907119</v>
      </c>
      <c r="M122" s="50"/>
      <c r="N122" s="6"/>
    </row>
    <row r="123" spans="2:14" hidden="1" x14ac:dyDescent="0.25">
      <c r="B123" s="5"/>
      <c r="C123" s="21">
        <f t="shared" si="17"/>
        <v>108</v>
      </c>
      <c r="D123" s="48">
        <f t="shared" si="18"/>
        <v>124990.67558907119</v>
      </c>
      <c r="E123" s="49"/>
      <c r="F123" s="48">
        <f t="shared" si="19"/>
        <v>752.18479673906268</v>
      </c>
      <c r="G123" s="49"/>
      <c r="H123" s="48">
        <f t="shared" si="16"/>
        <v>447.88325419416651</v>
      </c>
      <c r="I123" s="49"/>
      <c r="J123" s="48">
        <f t="shared" si="20"/>
        <v>304.30154254489617</v>
      </c>
      <c r="K123" s="49"/>
      <c r="L123" s="48">
        <f t="shared" si="21"/>
        <v>124686.3740465263</v>
      </c>
      <c r="M123" s="50"/>
      <c r="N123" s="6"/>
    </row>
    <row r="124" spans="2:14" hidden="1" x14ac:dyDescent="0.25">
      <c r="B124" s="5"/>
      <c r="C124" s="21">
        <f t="shared" si="17"/>
        <v>109</v>
      </c>
      <c r="D124" s="48">
        <f t="shared" si="18"/>
        <v>124686.3740465263</v>
      </c>
      <c r="E124" s="49"/>
      <c r="F124" s="48">
        <f t="shared" si="19"/>
        <v>752.18479673906268</v>
      </c>
      <c r="G124" s="49"/>
      <c r="H124" s="48">
        <f t="shared" si="16"/>
        <v>446.79284033337899</v>
      </c>
      <c r="I124" s="49"/>
      <c r="J124" s="48">
        <f t="shared" si="20"/>
        <v>305.39195640568369</v>
      </c>
      <c r="K124" s="49"/>
      <c r="L124" s="48">
        <f t="shared" si="21"/>
        <v>124380.98209012061</v>
      </c>
      <c r="M124" s="50"/>
      <c r="N124" s="6"/>
    </row>
    <row r="125" spans="2:14" hidden="1" x14ac:dyDescent="0.25">
      <c r="B125" s="5"/>
      <c r="C125" s="21">
        <f t="shared" si="17"/>
        <v>110</v>
      </c>
      <c r="D125" s="48">
        <f t="shared" si="18"/>
        <v>124380.98209012061</v>
      </c>
      <c r="E125" s="49"/>
      <c r="F125" s="48">
        <f t="shared" si="19"/>
        <v>752.18479673906268</v>
      </c>
      <c r="G125" s="49"/>
      <c r="H125" s="48">
        <f t="shared" si="16"/>
        <v>445.69851915625622</v>
      </c>
      <c r="I125" s="49"/>
      <c r="J125" s="48">
        <f t="shared" si="20"/>
        <v>306.48627758280645</v>
      </c>
      <c r="K125" s="49"/>
      <c r="L125" s="48">
        <f t="shared" si="21"/>
        <v>124074.4958125378</v>
      </c>
      <c r="M125" s="50"/>
      <c r="N125" s="6"/>
    </row>
    <row r="126" spans="2:14" hidden="1" x14ac:dyDescent="0.25">
      <c r="B126" s="5"/>
      <c r="C126" s="21">
        <f t="shared" si="17"/>
        <v>111</v>
      </c>
      <c r="D126" s="48">
        <f t="shared" si="18"/>
        <v>124074.4958125378</v>
      </c>
      <c r="E126" s="49"/>
      <c r="F126" s="48">
        <f t="shared" si="19"/>
        <v>752.18479673906268</v>
      </c>
      <c r="G126" s="49"/>
      <c r="H126" s="48">
        <f t="shared" si="16"/>
        <v>444.60027666158567</v>
      </c>
      <c r="I126" s="49"/>
      <c r="J126" s="48">
        <f t="shared" si="20"/>
        <v>307.58452007747701</v>
      </c>
      <c r="K126" s="49"/>
      <c r="L126" s="48">
        <f t="shared" si="21"/>
        <v>123766.91129246033</v>
      </c>
      <c r="M126" s="50"/>
      <c r="N126" s="6"/>
    </row>
    <row r="127" spans="2:14" hidden="1" x14ac:dyDescent="0.25">
      <c r="B127" s="5"/>
      <c r="C127" s="21">
        <f t="shared" si="17"/>
        <v>112</v>
      </c>
      <c r="D127" s="48">
        <f t="shared" si="18"/>
        <v>123766.91129246033</v>
      </c>
      <c r="E127" s="49"/>
      <c r="F127" s="48">
        <f t="shared" si="19"/>
        <v>752.18479673906268</v>
      </c>
      <c r="G127" s="49"/>
      <c r="H127" s="48">
        <f t="shared" si="16"/>
        <v>443.49809879797976</v>
      </c>
      <c r="I127" s="49"/>
      <c r="J127" s="48">
        <f t="shared" si="20"/>
        <v>308.68669794108291</v>
      </c>
      <c r="K127" s="49"/>
      <c r="L127" s="48">
        <f t="shared" si="21"/>
        <v>123458.22459451924</v>
      </c>
      <c r="M127" s="50"/>
      <c r="N127" s="6"/>
    </row>
    <row r="128" spans="2:14" hidden="1" x14ac:dyDescent="0.25">
      <c r="B128" s="5"/>
      <c r="C128" s="21">
        <f t="shared" si="17"/>
        <v>113</v>
      </c>
      <c r="D128" s="48">
        <f t="shared" si="18"/>
        <v>123458.22459451924</v>
      </c>
      <c r="E128" s="49"/>
      <c r="F128" s="48">
        <f t="shared" si="19"/>
        <v>752.18479673906268</v>
      </c>
      <c r="G128" s="49"/>
      <c r="H128" s="48">
        <f t="shared" si="16"/>
        <v>442.39197146368679</v>
      </c>
      <c r="I128" s="49"/>
      <c r="J128" s="48">
        <f t="shared" si="20"/>
        <v>309.79282527537589</v>
      </c>
      <c r="K128" s="49"/>
      <c r="L128" s="48">
        <f t="shared" si="21"/>
        <v>123148.43176924386</v>
      </c>
      <c r="M128" s="50"/>
      <c r="N128" s="6"/>
    </row>
    <row r="129" spans="2:14" hidden="1" x14ac:dyDescent="0.25">
      <c r="B129" s="5"/>
      <c r="C129" s="21">
        <f t="shared" si="17"/>
        <v>114</v>
      </c>
      <c r="D129" s="48">
        <f t="shared" si="18"/>
        <v>123148.43176924386</v>
      </c>
      <c r="E129" s="49"/>
      <c r="F129" s="48">
        <f t="shared" si="19"/>
        <v>752.18479673906268</v>
      </c>
      <c r="G129" s="49"/>
      <c r="H129" s="48">
        <f t="shared" si="16"/>
        <v>441.2818805064453</v>
      </c>
      <c r="I129" s="49"/>
      <c r="J129" s="48">
        <f t="shared" si="20"/>
        <v>310.90291623261737</v>
      </c>
      <c r="K129" s="49"/>
      <c r="L129" s="48">
        <f t="shared" si="21"/>
        <v>122837.52885301124</v>
      </c>
      <c r="M129" s="50"/>
      <c r="N129" s="6"/>
    </row>
    <row r="130" spans="2:14" hidden="1" x14ac:dyDescent="0.25">
      <c r="B130" s="5"/>
      <c r="C130" s="21">
        <f t="shared" si="17"/>
        <v>115</v>
      </c>
      <c r="D130" s="48">
        <f t="shared" si="18"/>
        <v>122837.52885301124</v>
      </c>
      <c r="E130" s="49"/>
      <c r="F130" s="48">
        <f t="shared" si="19"/>
        <v>752.18479673906268</v>
      </c>
      <c r="G130" s="49"/>
      <c r="H130" s="48">
        <f t="shared" si="16"/>
        <v>440.16781172328047</v>
      </c>
      <c r="I130" s="49"/>
      <c r="J130" s="48">
        <f t="shared" si="20"/>
        <v>312.01698501578221</v>
      </c>
      <c r="K130" s="49"/>
      <c r="L130" s="48">
        <f t="shared" si="21"/>
        <v>122525.51186799546</v>
      </c>
      <c r="M130" s="50"/>
      <c r="N130" s="6"/>
    </row>
    <row r="131" spans="2:14" hidden="1" x14ac:dyDescent="0.25">
      <c r="B131" s="5"/>
      <c r="C131" s="21">
        <f t="shared" si="17"/>
        <v>116</v>
      </c>
      <c r="D131" s="48">
        <f t="shared" si="18"/>
        <v>122525.51186799546</v>
      </c>
      <c r="E131" s="49"/>
      <c r="F131" s="48">
        <f t="shared" si="19"/>
        <v>752.18479673906268</v>
      </c>
      <c r="G131" s="49"/>
      <c r="H131" s="48">
        <f t="shared" si="16"/>
        <v>439.04975086031482</v>
      </c>
      <c r="I131" s="49"/>
      <c r="J131" s="48">
        <f t="shared" si="20"/>
        <v>313.13504587874786</v>
      </c>
      <c r="K131" s="49"/>
      <c r="L131" s="48">
        <f t="shared" si="21"/>
        <v>122212.37682211671</v>
      </c>
      <c r="M131" s="50"/>
      <c r="N131" s="6"/>
    </row>
    <row r="132" spans="2:14" hidden="1" x14ac:dyDescent="0.25">
      <c r="B132" s="5"/>
      <c r="C132" s="21">
        <f t="shared" si="17"/>
        <v>117</v>
      </c>
      <c r="D132" s="48">
        <f t="shared" si="18"/>
        <v>122212.37682211671</v>
      </c>
      <c r="E132" s="49"/>
      <c r="F132" s="48">
        <f t="shared" si="19"/>
        <v>752.18479673906268</v>
      </c>
      <c r="G132" s="49"/>
      <c r="H132" s="48">
        <f t="shared" si="16"/>
        <v>437.92768361257913</v>
      </c>
      <c r="I132" s="49"/>
      <c r="J132" s="48">
        <f t="shared" si="20"/>
        <v>314.25711312648355</v>
      </c>
      <c r="K132" s="49"/>
      <c r="L132" s="48">
        <f t="shared" si="21"/>
        <v>121898.11970899023</v>
      </c>
      <c r="M132" s="50"/>
      <c r="N132" s="6"/>
    </row>
    <row r="133" spans="2:14" hidden="1" x14ac:dyDescent="0.25">
      <c r="B133" s="5"/>
      <c r="C133" s="21">
        <f t="shared" si="17"/>
        <v>118</v>
      </c>
      <c r="D133" s="48">
        <f t="shared" si="18"/>
        <v>121898.11970899023</v>
      </c>
      <c r="E133" s="49"/>
      <c r="F133" s="48">
        <f t="shared" si="19"/>
        <v>752.18479673906268</v>
      </c>
      <c r="G133" s="49"/>
      <c r="H133" s="48">
        <f t="shared" si="16"/>
        <v>436.80159562386689</v>
      </c>
      <c r="I133" s="49"/>
      <c r="J133" s="48">
        <f t="shared" si="20"/>
        <v>315.38320111519579</v>
      </c>
      <c r="K133" s="49"/>
      <c r="L133" s="48">
        <f t="shared" si="21"/>
        <v>121582.73650787503</v>
      </c>
      <c r="M133" s="50"/>
      <c r="N133" s="6"/>
    </row>
    <row r="134" spans="2:14" hidden="1" x14ac:dyDescent="0.25">
      <c r="B134" s="5"/>
      <c r="C134" s="21">
        <f t="shared" si="17"/>
        <v>119</v>
      </c>
      <c r="D134" s="48">
        <f t="shared" si="18"/>
        <v>121582.73650787503</v>
      </c>
      <c r="E134" s="49"/>
      <c r="F134" s="48">
        <f t="shared" si="19"/>
        <v>752.18479673906268</v>
      </c>
      <c r="G134" s="49"/>
      <c r="H134" s="48">
        <f t="shared" si="16"/>
        <v>435.6714724865451</v>
      </c>
      <c r="I134" s="49"/>
      <c r="J134" s="48">
        <f t="shared" si="20"/>
        <v>316.51332425251758</v>
      </c>
      <c r="K134" s="49"/>
      <c r="L134" s="48">
        <f t="shared" si="21"/>
        <v>121266.22318362251</v>
      </c>
      <c r="M134" s="50"/>
      <c r="N134" s="6"/>
    </row>
    <row r="135" spans="2:14" hidden="1" x14ac:dyDescent="0.25">
      <c r="B135" s="5"/>
      <c r="C135" s="21">
        <f t="shared" si="17"/>
        <v>120</v>
      </c>
      <c r="D135" s="48">
        <f t="shared" si="18"/>
        <v>121266.22318362251</v>
      </c>
      <c r="E135" s="49"/>
      <c r="F135" s="48">
        <f t="shared" si="19"/>
        <v>752.18479673906268</v>
      </c>
      <c r="G135" s="49"/>
      <c r="H135" s="48">
        <f t="shared" si="16"/>
        <v>434.53729974130692</v>
      </c>
      <c r="I135" s="49"/>
      <c r="J135" s="48">
        <f t="shared" si="20"/>
        <v>317.64749699775575</v>
      </c>
      <c r="K135" s="49"/>
      <c r="L135" s="48">
        <f t="shared" si="21"/>
        <v>120948.57568662475</v>
      </c>
      <c r="M135" s="50"/>
      <c r="N135" s="6"/>
    </row>
    <row r="136" spans="2:14" hidden="1" x14ac:dyDescent="0.25">
      <c r="B136" s="5"/>
      <c r="C136" s="21">
        <f t="shared" si="17"/>
        <v>121</v>
      </c>
      <c r="D136" s="48">
        <f t="shared" si="18"/>
        <v>120948.57568662475</v>
      </c>
      <c r="E136" s="49"/>
      <c r="F136" s="48">
        <f t="shared" si="19"/>
        <v>752.18479673906268</v>
      </c>
      <c r="G136" s="49"/>
      <c r="H136" s="48">
        <f t="shared" si="16"/>
        <v>433.39906287706981</v>
      </c>
      <c r="I136" s="49"/>
      <c r="J136" s="48">
        <f t="shared" si="20"/>
        <v>318.78573386199287</v>
      </c>
      <c r="K136" s="49"/>
      <c r="L136" s="48">
        <f t="shared" si="21"/>
        <v>120629.78995276276</v>
      </c>
      <c r="M136" s="50"/>
      <c r="N136" s="6"/>
    </row>
    <row r="137" spans="2:14" hidden="1" x14ac:dyDescent="0.25">
      <c r="B137" s="5"/>
      <c r="C137" s="21">
        <f t="shared" si="17"/>
        <v>122</v>
      </c>
      <c r="D137" s="48">
        <f t="shared" si="18"/>
        <v>120629.78995276276</v>
      </c>
      <c r="E137" s="49"/>
      <c r="F137" s="48">
        <f t="shared" si="19"/>
        <v>752.18479673906268</v>
      </c>
      <c r="G137" s="49"/>
      <c r="H137" s="48">
        <f t="shared" si="16"/>
        <v>432.2567473307281</v>
      </c>
      <c r="I137" s="49"/>
      <c r="J137" s="48">
        <f t="shared" si="20"/>
        <v>319.92804940833457</v>
      </c>
      <c r="K137" s="49"/>
      <c r="L137" s="48">
        <f t="shared" si="21"/>
        <v>120309.86190335442</v>
      </c>
      <c r="M137" s="50"/>
      <c r="N137" s="6"/>
    </row>
    <row r="138" spans="2:14" hidden="1" x14ac:dyDescent="0.25">
      <c r="B138" s="5"/>
      <c r="C138" s="21">
        <f t="shared" si="17"/>
        <v>123</v>
      </c>
      <c r="D138" s="48">
        <f t="shared" si="18"/>
        <v>120309.86190335442</v>
      </c>
      <c r="E138" s="49"/>
      <c r="F138" s="48">
        <f t="shared" si="19"/>
        <v>752.18479673906268</v>
      </c>
      <c r="G138" s="49"/>
      <c r="H138" s="48">
        <f t="shared" si="16"/>
        <v>431.11033848700754</v>
      </c>
      <c r="I138" s="49"/>
      <c r="J138" s="48">
        <f t="shared" si="20"/>
        <v>321.07445825205514</v>
      </c>
      <c r="K138" s="49"/>
      <c r="L138" s="48">
        <f t="shared" si="21"/>
        <v>119988.78744510237</v>
      </c>
      <c r="M138" s="50"/>
      <c r="N138" s="6"/>
    </row>
    <row r="139" spans="2:14" hidden="1" x14ac:dyDescent="0.25">
      <c r="B139" s="5"/>
      <c r="C139" s="21">
        <f t="shared" si="17"/>
        <v>124</v>
      </c>
      <c r="D139" s="48">
        <f t="shared" si="18"/>
        <v>119988.78744510237</v>
      </c>
      <c r="E139" s="49"/>
      <c r="F139" s="48">
        <f t="shared" si="19"/>
        <v>752.18479673906268</v>
      </c>
      <c r="G139" s="49"/>
      <c r="H139" s="48">
        <f t="shared" si="16"/>
        <v>429.95982167827606</v>
      </c>
      <c r="I139" s="49"/>
      <c r="J139" s="48">
        <f t="shared" si="20"/>
        <v>322.22497506078662</v>
      </c>
      <c r="K139" s="49"/>
      <c r="L139" s="48">
        <f t="shared" si="21"/>
        <v>119666.56247004158</v>
      </c>
      <c r="M139" s="50"/>
      <c r="N139" s="6"/>
    </row>
    <row r="140" spans="2:14" hidden="1" x14ac:dyDescent="0.25">
      <c r="B140" s="5"/>
      <c r="C140" s="21">
        <f t="shared" si="17"/>
        <v>125</v>
      </c>
      <c r="D140" s="48">
        <f t="shared" si="18"/>
        <v>119666.56247004158</v>
      </c>
      <c r="E140" s="49"/>
      <c r="F140" s="48">
        <f t="shared" si="19"/>
        <v>752.18479673906268</v>
      </c>
      <c r="G140" s="49"/>
      <c r="H140" s="48">
        <f t="shared" si="16"/>
        <v>428.80518218431098</v>
      </c>
      <c r="I140" s="49"/>
      <c r="J140" s="48">
        <f t="shared" si="20"/>
        <v>323.3796145547517</v>
      </c>
      <c r="K140" s="49"/>
      <c r="L140" s="48">
        <f t="shared" si="21"/>
        <v>119343.18285548683</v>
      </c>
      <c r="M140" s="50"/>
      <c r="N140" s="6"/>
    </row>
    <row r="141" spans="2:14" hidden="1" x14ac:dyDescent="0.25">
      <c r="B141" s="5"/>
      <c r="C141" s="21">
        <f t="shared" si="17"/>
        <v>126</v>
      </c>
      <c r="D141" s="48">
        <f t="shared" si="18"/>
        <v>119343.18285548683</v>
      </c>
      <c r="E141" s="49"/>
      <c r="F141" s="48">
        <f t="shared" si="19"/>
        <v>752.18479673906268</v>
      </c>
      <c r="G141" s="49"/>
      <c r="H141" s="48">
        <f t="shared" si="16"/>
        <v>427.64640523215348</v>
      </c>
      <c r="I141" s="49"/>
      <c r="J141" s="48">
        <f t="shared" si="20"/>
        <v>324.53839150690919</v>
      </c>
      <c r="K141" s="49"/>
      <c r="L141" s="48">
        <f t="shared" si="21"/>
        <v>119018.64446397992</v>
      </c>
      <c r="M141" s="50"/>
      <c r="N141" s="6"/>
    </row>
    <row r="142" spans="2:14" hidden="1" x14ac:dyDescent="0.25">
      <c r="B142" s="5"/>
      <c r="C142" s="21">
        <f t="shared" si="17"/>
        <v>127</v>
      </c>
      <c r="D142" s="48">
        <f t="shared" si="18"/>
        <v>119018.64446397992</v>
      </c>
      <c r="E142" s="49"/>
      <c r="F142" s="48">
        <f t="shared" si="19"/>
        <v>752.18479673906268</v>
      </c>
      <c r="G142" s="49"/>
      <c r="H142" s="48">
        <f t="shared" si="16"/>
        <v>426.48347599591943</v>
      </c>
      <c r="I142" s="49"/>
      <c r="J142" s="48">
        <f t="shared" si="20"/>
        <v>325.70132074314324</v>
      </c>
      <c r="K142" s="49"/>
      <c r="L142" s="48">
        <f t="shared" si="21"/>
        <v>118692.94314323677</v>
      </c>
      <c r="M142" s="50"/>
      <c r="N142" s="6"/>
    </row>
    <row r="143" spans="2:14" hidden="1" x14ac:dyDescent="0.25">
      <c r="B143" s="5"/>
      <c r="C143" s="21">
        <f t="shared" si="17"/>
        <v>128</v>
      </c>
      <c r="D143" s="48">
        <f t="shared" si="18"/>
        <v>118692.94314323677</v>
      </c>
      <c r="E143" s="49"/>
      <c r="F143" s="48">
        <f t="shared" si="19"/>
        <v>752.18479673906268</v>
      </c>
      <c r="G143" s="49"/>
      <c r="H143" s="48">
        <f t="shared" si="16"/>
        <v>425.31637959659565</v>
      </c>
      <c r="I143" s="49"/>
      <c r="J143" s="48">
        <f t="shared" si="20"/>
        <v>326.86841714246702</v>
      </c>
      <c r="K143" s="49"/>
      <c r="L143" s="48">
        <f t="shared" si="21"/>
        <v>118366.0747260943</v>
      </c>
      <c r="M143" s="50"/>
      <c r="N143" s="6"/>
    </row>
    <row r="144" spans="2:14" hidden="1" x14ac:dyDescent="0.25">
      <c r="B144" s="5"/>
      <c r="C144" s="21">
        <f t="shared" si="17"/>
        <v>129</v>
      </c>
      <c r="D144" s="48">
        <f t="shared" si="18"/>
        <v>118366.0747260943</v>
      </c>
      <c r="E144" s="49"/>
      <c r="F144" s="48">
        <f t="shared" si="19"/>
        <v>752.18479673906268</v>
      </c>
      <c r="G144" s="49"/>
      <c r="H144" s="48">
        <f t="shared" ref="H144:H207" si="22">(D144*(1+F$10))-D144</f>
        <v>424.14510110183619</v>
      </c>
      <c r="I144" s="49"/>
      <c r="J144" s="48">
        <f t="shared" si="20"/>
        <v>328.03969563722649</v>
      </c>
      <c r="K144" s="49"/>
      <c r="L144" s="48">
        <f t="shared" si="21"/>
        <v>118038.03503045707</v>
      </c>
      <c r="M144" s="50"/>
      <c r="N144" s="6"/>
    </row>
    <row r="145" spans="2:14" hidden="1" x14ac:dyDescent="0.25">
      <c r="B145" s="5"/>
      <c r="C145" s="21">
        <f t="shared" si="17"/>
        <v>130</v>
      </c>
      <c r="D145" s="48">
        <f t="shared" si="18"/>
        <v>118038.03503045707</v>
      </c>
      <c r="E145" s="49"/>
      <c r="F145" s="48">
        <f t="shared" si="19"/>
        <v>752.18479673906268</v>
      </c>
      <c r="G145" s="49"/>
      <c r="H145" s="48">
        <f t="shared" si="22"/>
        <v>422.96962552580226</v>
      </c>
      <c r="I145" s="49"/>
      <c r="J145" s="48">
        <f t="shared" si="20"/>
        <v>329.21517121326042</v>
      </c>
      <c r="K145" s="49"/>
      <c r="L145" s="48">
        <f t="shared" si="21"/>
        <v>117708.81985924381</v>
      </c>
      <c r="M145" s="50"/>
      <c r="N145" s="6"/>
    </row>
    <row r="146" spans="2:14" hidden="1" x14ac:dyDescent="0.25">
      <c r="B146" s="5"/>
      <c r="C146" s="21">
        <f t="shared" si="17"/>
        <v>131</v>
      </c>
      <c r="D146" s="48">
        <f t="shared" si="18"/>
        <v>117708.81985924381</v>
      </c>
      <c r="E146" s="49"/>
      <c r="F146" s="48">
        <f t="shared" si="19"/>
        <v>752.18479673906268</v>
      </c>
      <c r="G146" s="49"/>
      <c r="H146" s="48">
        <f t="shared" si="22"/>
        <v>421.78993782894395</v>
      </c>
      <c r="I146" s="49"/>
      <c r="J146" s="48">
        <f t="shared" si="20"/>
        <v>330.39485891011873</v>
      </c>
      <c r="K146" s="49"/>
      <c r="L146" s="48">
        <f t="shared" si="21"/>
        <v>117378.42500033369</v>
      </c>
      <c r="M146" s="50"/>
      <c r="N146" s="6"/>
    </row>
    <row r="147" spans="2:14" hidden="1" x14ac:dyDescent="0.25">
      <c r="B147" s="5"/>
      <c r="C147" s="21">
        <f t="shared" si="17"/>
        <v>132</v>
      </c>
      <c r="D147" s="48">
        <f t="shared" si="18"/>
        <v>117378.42500033369</v>
      </c>
      <c r="E147" s="49"/>
      <c r="F147" s="48">
        <f t="shared" si="19"/>
        <v>752.18479673906268</v>
      </c>
      <c r="G147" s="49"/>
      <c r="H147" s="48">
        <f t="shared" si="22"/>
        <v>420.60602291785472</v>
      </c>
      <c r="I147" s="49"/>
      <c r="J147" s="48">
        <f t="shared" si="20"/>
        <v>331.57877382120796</v>
      </c>
      <c r="K147" s="49"/>
      <c r="L147" s="48">
        <f t="shared" si="21"/>
        <v>117046.84622651248</v>
      </c>
      <c r="M147" s="50"/>
      <c r="N147" s="6"/>
    </row>
    <row r="148" spans="2:14" hidden="1" x14ac:dyDescent="0.25">
      <c r="B148" s="5"/>
      <c r="C148" s="21">
        <f t="shared" si="17"/>
        <v>133</v>
      </c>
      <c r="D148" s="48">
        <f t="shared" si="18"/>
        <v>117046.84622651248</v>
      </c>
      <c r="E148" s="49"/>
      <c r="F148" s="48">
        <f t="shared" si="19"/>
        <v>752.18479673906268</v>
      </c>
      <c r="G148" s="49"/>
      <c r="H148" s="48">
        <f t="shared" si="22"/>
        <v>419.41786564499489</v>
      </c>
      <c r="I148" s="49"/>
      <c r="J148" s="48">
        <f t="shared" si="20"/>
        <v>332.76693109406779</v>
      </c>
      <c r="K148" s="49"/>
      <c r="L148" s="48">
        <f t="shared" si="21"/>
        <v>116714.07929541841</v>
      </c>
      <c r="M148" s="50"/>
      <c r="N148" s="6"/>
    </row>
    <row r="149" spans="2:14" hidden="1" x14ac:dyDescent="0.25">
      <c r="B149" s="5"/>
      <c r="C149" s="21">
        <f t="shared" si="17"/>
        <v>134</v>
      </c>
      <c r="D149" s="48">
        <f t="shared" si="18"/>
        <v>116714.07929541841</v>
      </c>
      <c r="E149" s="49"/>
      <c r="F149" s="48">
        <f t="shared" si="19"/>
        <v>752.18479673906268</v>
      </c>
      <c r="G149" s="49"/>
      <c r="H149" s="48">
        <f t="shared" si="22"/>
        <v>418.22545080857526</v>
      </c>
      <c r="I149" s="49"/>
      <c r="J149" s="48">
        <f t="shared" si="20"/>
        <v>333.95934593048742</v>
      </c>
      <c r="K149" s="49"/>
      <c r="L149" s="48">
        <f t="shared" si="21"/>
        <v>116380.11994948793</v>
      </c>
      <c r="M149" s="50"/>
      <c r="N149" s="6"/>
    </row>
    <row r="150" spans="2:14" hidden="1" x14ac:dyDescent="0.25">
      <c r="B150" s="5"/>
      <c r="C150" s="21">
        <f t="shared" si="17"/>
        <v>135</v>
      </c>
      <c r="D150" s="48">
        <f t="shared" si="18"/>
        <v>116380.11994948793</v>
      </c>
      <c r="E150" s="49"/>
      <c r="F150" s="48">
        <f t="shared" si="19"/>
        <v>752.18479673906268</v>
      </c>
      <c r="G150" s="49"/>
      <c r="H150" s="48">
        <f t="shared" si="22"/>
        <v>417.02876315232425</v>
      </c>
      <c r="I150" s="49"/>
      <c r="J150" s="48">
        <f t="shared" si="20"/>
        <v>335.15603358673843</v>
      </c>
      <c r="K150" s="49"/>
      <c r="L150" s="48">
        <f t="shared" si="21"/>
        <v>116044.96391590119</v>
      </c>
      <c r="M150" s="50"/>
      <c r="N150" s="6"/>
    </row>
    <row r="151" spans="2:14" hidden="1" x14ac:dyDescent="0.25">
      <c r="B151" s="5"/>
      <c r="C151" s="21">
        <f t="shared" si="17"/>
        <v>136</v>
      </c>
      <c r="D151" s="48">
        <f t="shared" si="18"/>
        <v>116044.96391590119</v>
      </c>
      <c r="E151" s="49"/>
      <c r="F151" s="48">
        <f t="shared" si="19"/>
        <v>752.18479673906268</v>
      </c>
      <c r="G151" s="49"/>
      <c r="H151" s="48">
        <f t="shared" si="22"/>
        <v>415.82778736529872</v>
      </c>
      <c r="I151" s="49"/>
      <c r="J151" s="48">
        <f t="shared" si="20"/>
        <v>336.35700937376396</v>
      </c>
      <c r="K151" s="49"/>
      <c r="L151" s="48">
        <f t="shared" si="21"/>
        <v>115708.60690652742</v>
      </c>
      <c r="M151" s="50"/>
      <c r="N151" s="6"/>
    </row>
    <row r="152" spans="2:14" hidden="1" x14ac:dyDescent="0.25">
      <c r="B152" s="5"/>
      <c r="C152" s="21">
        <f t="shared" si="17"/>
        <v>137</v>
      </c>
      <c r="D152" s="48">
        <f t="shared" si="18"/>
        <v>115708.60690652742</v>
      </c>
      <c r="E152" s="49"/>
      <c r="F152" s="48">
        <f t="shared" si="19"/>
        <v>752.18479673906268</v>
      </c>
      <c r="G152" s="49"/>
      <c r="H152" s="48">
        <f t="shared" si="22"/>
        <v>414.62250808170938</v>
      </c>
      <c r="I152" s="49"/>
      <c r="J152" s="48">
        <f t="shared" si="20"/>
        <v>337.56228865735329</v>
      </c>
      <c r="K152" s="49"/>
      <c r="L152" s="48">
        <f t="shared" si="21"/>
        <v>115371.04461787007</v>
      </c>
      <c r="M152" s="50"/>
      <c r="N152" s="6"/>
    </row>
    <row r="153" spans="2:14" hidden="1" x14ac:dyDescent="0.25">
      <c r="B153" s="5"/>
      <c r="C153" s="21">
        <f t="shared" si="17"/>
        <v>138</v>
      </c>
      <c r="D153" s="48">
        <f t="shared" si="18"/>
        <v>115371.04461787007</v>
      </c>
      <c r="E153" s="49"/>
      <c r="F153" s="48">
        <f t="shared" si="19"/>
        <v>752.18479673906268</v>
      </c>
      <c r="G153" s="49"/>
      <c r="H153" s="48">
        <f t="shared" si="22"/>
        <v>413.41290988068795</v>
      </c>
      <c r="I153" s="49"/>
      <c r="J153" s="48">
        <f t="shared" si="20"/>
        <v>338.77188685837473</v>
      </c>
      <c r="K153" s="49"/>
      <c r="L153" s="48">
        <f t="shared" si="21"/>
        <v>115032.27273101169</v>
      </c>
      <c r="M153" s="50"/>
      <c r="N153" s="6"/>
    </row>
    <row r="154" spans="2:14" hidden="1" x14ac:dyDescent="0.25">
      <c r="B154" s="5"/>
      <c r="C154" s="21">
        <f t="shared" si="17"/>
        <v>139</v>
      </c>
      <c r="D154" s="48">
        <f t="shared" si="18"/>
        <v>115032.27273101169</v>
      </c>
      <c r="E154" s="49"/>
      <c r="F154" s="48">
        <f t="shared" si="19"/>
        <v>752.18479673906268</v>
      </c>
      <c r="G154" s="49"/>
      <c r="H154" s="48">
        <f t="shared" si="22"/>
        <v>412.19897728611249</v>
      </c>
      <c r="I154" s="49"/>
      <c r="J154" s="48">
        <f t="shared" si="20"/>
        <v>339.98581945295018</v>
      </c>
      <c r="K154" s="49"/>
      <c r="L154" s="48">
        <f t="shared" si="21"/>
        <v>114692.28691155874</v>
      </c>
      <c r="M154" s="50"/>
      <c r="N154" s="6"/>
    </row>
    <row r="155" spans="2:14" hidden="1" x14ac:dyDescent="0.25">
      <c r="B155" s="5"/>
      <c r="C155" s="21">
        <f t="shared" si="17"/>
        <v>140</v>
      </c>
      <c r="D155" s="48">
        <f t="shared" si="18"/>
        <v>114692.28691155874</v>
      </c>
      <c r="E155" s="49"/>
      <c r="F155" s="48">
        <f t="shared" si="19"/>
        <v>752.18479673906268</v>
      </c>
      <c r="G155" s="49"/>
      <c r="H155" s="48">
        <f t="shared" si="22"/>
        <v>410.98069476641831</v>
      </c>
      <c r="I155" s="49"/>
      <c r="J155" s="48">
        <f t="shared" si="20"/>
        <v>341.20410197264437</v>
      </c>
      <c r="K155" s="49"/>
      <c r="L155" s="48">
        <f t="shared" si="21"/>
        <v>114351.08280958609</v>
      </c>
      <c r="M155" s="50"/>
      <c r="N155" s="6"/>
    </row>
    <row r="156" spans="2:14" hidden="1" x14ac:dyDescent="0.25">
      <c r="B156" s="5"/>
      <c r="C156" s="21">
        <f t="shared" si="17"/>
        <v>141</v>
      </c>
      <c r="D156" s="48">
        <f t="shared" si="18"/>
        <v>114351.08280958609</v>
      </c>
      <c r="E156" s="49"/>
      <c r="F156" s="48">
        <f t="shared" si="19"/>
        <v>752.18479673906268</v>
      </c>
      <c r="G156" s="49"/>
      <c r="H156" s="48">
        <f t="shared" si="22"/>
        <v>409.75804673433595</v>
      </c>
      <c r="I156" s="49"/>
      <c r="J156" s="48">
        <f t="shared" si="20"/>
        <v>342.42675000472673</v>
      </c>
      <c r="K156" s="49"/>
      <c r="L156" s="48">
        <f t="shared" si="21"/>
        <v>114008.65605958136</v>
      </c>
      <c r="M156" s="50"/>
      <c r="N156" s="6"/>
    </row>
    <row r="157" spans="2:14" hidden="1" x14ac:dyDescent="0.25">
      <c r="B157" s="5"/>
      <c r="C157" s="21">
        <f t="shared" si="17"/>
        <v>142</v>
      </c>
      <c r="D157" s="48">
        <f t="shared" si="18"/>
        <v>114008.65605958136</v>
      </c>
      <c r="E157" s="49"/>
      <c r="F157" s="48">
        <f t="shared" si="19"/>
        <v>752.18479673906268</v>
      </c>
      <c r="G157" s="49"/>
      <c r="H157" s="48">
        <f t="shared" si="22"/>
        <v>408.53101754683303</v>
      </c>
      <c r="I157" s="49"/>
      <c r="J157" s="48">
        <f t="shared" si="20"/>
        <v>343.65377919222965</v>
      </c>
      <c r="K157" s="49"/>
      <c r="L157" s="48">
        <f t="shared" si="21"/>
        <v>113665.00228038913</v>
      </c>
      <c r="M157" s="50"/>
      <c r="N157" s="6"/>
    </row>
    <row r="158" spans="2:14" hidden="1" x14ac:dyDescent="0.25">
      <c r="B158" s="5"/>
      <c r="C158" s="21">
        <f t="shared" si="17"/>
        <v>143</v>
      </c>
      <c r="D158" s="48">
        <f t="shared" si="18"/>
        <v>113665.00228038913</v>
      </c>
      <c r="E158" s="49"/>
      <c r="F158" s="48">
        <f t="shared" si="19"/>
        <v>752.18479673906268</v>
      </c>
      <c r="G158" s="49"/>
      <c r="H158" s="48">
        <f t="shared" si="22"/>
        <v>407.29959150472132</v>
      </c>
      <c r="I158" s="49"/>
      <c r="J158" s="48">
        <f t="shared" si="20"/>
        <v>344.88520523434136</v>
      </c>
      <c r="K158" s="49"/>
      <c r="L158" s="48">
        <f t="shared" si="21"/>
        <v>113320.11707515479</v>
      </c>
      <c r="M158" s="50"/>
      <c r="N158" s="6"/>
    </row>
    <row r="159" spans="2:14" hidden="1" x14ac:dyDescent="0.25">
      <c r="B159" s="5"/>
      <c r="C159" s="21">
        <f t="shared" si="17"/>
        <v>144</v>
      </c>
      <c r="D159" s="48">
        <f t="shared" si="18"/>
        <v>113320.11707515479</v>
      </c>
      <c r="E159" s="49"/>
      <c r="F159" s="48">
        <f t="shared" si="19"/>
        <v>752.18479673906268</v>
      </c>
      <c r="G159" s="49"/>
      <c r="H159" s="48">
        <f t="shared" si="22"/>
        <v>406.06375285262766</v>
      </c>
      <c r="I159" s="49"/>
      <c r="J159" s="48">
        <f t="shared" si="20"/>
        <v>346.12104388643502</v>
      </c>
      <c r="K159" s="49"/>
      <c r="L159" s="48">
        <f t="shared" si="21"/>
        <v>112973.99603126835</v>
      </c>
      <c r="M159" s="50"/>
      <c r="N159" s="6"/>
    </row>
    <row r="160" spans="2:14" hidden="1" x14ac:dyDescent="0.25">
      <c r="B160" s="5"/>
      <c r="C160" s="21">
        <f t="shared" si="17"/>
        <v>145</v>
      </c>
      <c r="D160" s="48">
        <f t="shared" si="18"/>
        <v>112973.99603126835</v>
      </c>
      <c r="E160" s="49"/>
      <c r="F160" s="48">
        <f t="shared" si="19"/>
        <v>752.18479673906268</v>
      </c>
      <c r="G160" s="49"/>
      <c r="H160" s="48">
        <f t="shared" si="22"/>
        <v>404.82348577870289</v>
      </c>
      <c r="I160" s="49"/>
      <c r="J160" s="48">
        <f t="shared" si="20"/>
        <v>347.36131096035979</v>
      </c>
      <c r="K160" s="49"/>
      <c r="L160" s="48">
        <f t="shared" si="21"/>
        <v>112626.63472030799</v>
      </c>
      <c r="M160" s="50"/>
      <c r="N160" s="6"/>
    </row>
    <row r="161" spans="2:14" hidden="1" x14ac:dyDescent="0.25">
      <c r="B161" s="5"/>
      <c r="C161" s="21">
        <f t="shared" si="17"/>
        <v>146</v>
      </c>
      <c r="D161" s="48">
        <f t="shared" si="18"/>
        <v>112626.63472030799</v>
      </c>
      <c r="E161" s="49"/>
      <c r="F161" s="48">
        <f t="shared" si="19"/>
        <v>752.18479673906268</v>
      </c>
      <c r="G161" s="49"/>
      <c r="H161" s="48">
        <f t="shared" si="22"/>
        <v>403.5787744144327</v>
      </c>
      <c r="I161" s="49"/>
      <c r="J161" s="48">
        <f t="shared" si="20"/>
        <v>348.60602232462998</v>
      </c>
      <c r="K161" s="49"/>
      <c r="L161" s="48">
        <f t="shared" si="21"/>
        <v>112278.02869798336</v>
      </c>
      <c r="M161" s="50"/>
      <c r="N161" s="6"/>
    </row>
    <row r="162" spans="2:14" hidden="1" x14ac:dyDescent="0.25">
      <c r="B162" s="5"/>
      <c r="C162" s="21">
        <f t="shared" si="17"/>
        <v>147</v>
      </c>
      <c r="D162" s="48">
        <f t="shared" si="18"/>
        <v>112278.02869798336</v>
      </c>
      <c r="E162" s="49"/>
      <c r="F162" s="48">
        <f t="shared" si="19"/>
        <v>752.18479673906268</v>
      </c>
      <c r="G162" s="49"/>
      <c r="H162" s="48">
        <f t="shared" si="22"/>
        <v>402.3296028344339</v>
      </c>
      <c r="I162" s="49"/>
      <c r="J162" s="48">
        <f t="shared" si="20"/>
        <v>349.85519390462878</v>
      </c>
      <c r="K162" s="49"/>
      <c r="L162" s="48">
        <f t="shared" si="21"/>
        <v>111928.17350407873</v>
      </c>
      <c r="M162" s="50"/>
      <c r="N162" s="6"/>
    </row>
    <row r="163" spans="2:14" hidden="1" x14ac:dyDescent="0.25">
      <c r="B163" s="5"/>
      <c r="C163" s="21">
        <f t="shared" si="17"/>
        <v>148</v>
      </c>
      <c r="D163" s="48">
        <f t="shared" si="18"/>
        <v>111928.17350407873</v>
      </c>
      <c r="E163" s="49"/>
      <c r="F163" s="48">
        <f t="shared" si="19"/>
        <v>752.18479673906268</v>
      </c>
      <c r="G163" s="49"/>
      <c r="H163" s="48">
        <f t="shared" si="22"/>
        <v>401.07595505627978</v>
      </c>
      <c r="I163" s="49"/>
      <c r="J163" s="48">
        <f t="shared" si="20"/>
        <v>351.1088416827829</v>
      </c>
      <c r="K163" s="49"/>
      <c r="L163" s="48">
        <f t="shared" si="21"/>
        <v>111577.06466239595</v>
      </c>
      <c r="M163" s="50"/>
      <c r="N163" s="6"/>
    </row>
    <row r="164" spans="2:14" hidden="1" x14ac:dyDescent="0.25">
      <c r="B164" s="5"/>
      <c r="C164" s="21">
        <f t="shared" si="17"/>
        <v>149</v>
      </c>
      <c r="D164" s="48">
        <f t="shared" si="18"/>
        <v>111577.06466239595</v>
      </c>
      <c r="E164" s="49"/>
      <c r="F164" s="48">
        <f t="shared" si="19"/>
        <v>752.18479673906268</v>
      </c>
      <c r="G164" s="49"/>
      <c r="H164" s="48">
        <f t="shared" si="22"/>
        <v>399.8178150402382</v>
      </c>
      <c r="I164" s="49"/>
      <c r="J164" s="48">
        <f t="shared" si="20"/>
        <v>352.36698169882447</v>
      </c>
      <c r="K164" s="49"/>
      <c r="L164" s="48">
        <f t="shared" si="21"/>
        <v>111224.69768069712</v>
      </c>
      <c r="M164" s="50"/>
      <c r="N164" s="6"/>
    </row>
    <row r="165" spans="2:14" hidden="1" x14ac:dyDescent="0.25">
      <c r="B165" s="5"/>
      <c r="C165" s="21">
        <f t="shared" si="17"/>
        <v>150</v>
      </c>
      <c r="D165" s="48">
        <f t="shared" si="18"/>
        <v>111224.69768069712</v>
      </c>
      <c r="E165" s="49"/>
      <c r="F165" s="48">
        <f t="shared" si="19"/>
        <v>752.18479673906268</v>
      </c>
      <c r="G165" s="49"/>
      <c r="H165" s="48">
        <f t="shared" si="22"/>
        <v>398.55516668915516</v>
      </c>
      <c r="I165" s="49"/>
      <c r="J165" s="48">
        <f t="shared" si="20"/>
        <v>353.62963004990752</v>
      </c>
      <c r="K165" s="49"/>
      <c r="L165" s="48">
        <f t="shared" si="21"/>
        <v>110871.06805064721</v>
      </c>
      <c r="M165" s="50"/>
      <c r="N165" s="6"/>
    </row>
    <row r="166" spans="2:14" hidden="1" x14ac:dyDescent="0.25">
      <c r="B166" s="5"/>
      <c r="C166" s="21">
        <f t="shared" si="17"/>
        <v>151</v>
      </c>
      <c r="D166" s="48">
        <f t="shared" si="18"/>
        <v>110871.06805064721</v>
      </c>
      <c r="E166" s="49"/>
      <c r="F166" s="48">
        <f t="shared" si="19"/>
        <v>752.18479673906268</v>
      </c>
      <c r="G166" s="49"/>
      <c r="H166" s="48">
        <f t="shared" si="22"/>
        <v>397.2879938481492</v>
      </c>
      <c r="I166" s="49"/>
      <c r="J166" s="48">
        <f t="shared" si="20"/>
        <v>354.89680289091348</v>
      </c>
      <c r="K166" s="49"/>
      <c r="L166" s="48">
        <f t="shared" si="21"/>
        <v>110516.1712477563</v>
      </c>
      <c r="M166" s="50"/>
      <c r="N166" s="6"/>
    </row>
    <row r="167" spans="2:14" hidden="1" x14ac:dyDescent="0.25">
      <c r="B167" s="5"/>
      <c r="C167" s="21">
        <f t="shared" si="17"/>
        <v>152</v>
      </c>
      <c r="D167" s="48">
        <f t="shared" si="18"/>
        <v>110516.1712477563</v>
      </c>
      <c r="E167" s="49"/>
      <c r="F167" s="48">
        <f t="shared" si="19"/>
        <v>752.18479673906268</v>
      </c>
      <c r="G167" s="49"/>
      <c r="H167" s="48">
        <f t="shared" si="22"/>
        <v>396.01628030445136</v>
      </c>
      <c r="I167" s="49"/>
      <c r="J167" s="48">
        <f t="shared" si="20"/>
        <v>356.16851643461132</v>
      </c>
      <c r="K167" s="49"/>
      <c r="L167" s="48">
        <f t="shared" si="21"/>
        <v>110160.00273132169</v>
      </c>
      <c r="M167" s="50"/>
      <c r="N167" s="6"/>
    </row>
    <row r="168" spans="2:14" hidden="1" x14ac:dyDescent="0.25">
      <c r="B168" s="5"/>
      <c r="C168" s="21">
        <f t="shared" si="17"/>
        <v>153</v>
      </c>
      <c r="D168" s="48">
        <f t="shared" si="18"/>
        <v>110160.00273132169</v>
      </c>
      <c r="E168" s="49"/>
      <c r="F168" s="48">
        <f t="shared" si="19"/>
        <v>752.18479673906268</v>
      </c>
      <c r="G168" s="49"/>
      <c r="H168" s="48">
        <f t="shared" si="22"/>
        <v>394.74000978723052</v>
      </c>
      <c r="I168" s="49"/>
      <c r="J168" s="48">
        <f t="shared" si="20"/>
        <v>357.44478695183216</v>
      </c>
      <c r="K168" s="49"/>
      <c r="L168" s="48">
        <f t="shared" si="21"/>
        <v>109802.55794436985</v>
      </c>
      <c r="M168" s="50"/>
      <c r="N168" s="6"/>
    </row>
    <row r="169" spans="2:14" hidden="1" x14ac:dyDescent="0.25">
      <c r="B169" s="5"/>
      <c r="C169" s="21">
        <f t="shared" si="17"/>
        <v>154</v>
      </c>
      <c r="D169" s="48">
        <f t="shared" si="18"/>
        <v>109802.55794436985</v>
      </c>
      <c r="E169" s="49"/>
      <c r="F169" s="48">
        <f t="shared" si="19"/>
        <v>752.18479673906268</v>
      </c>
      <c r="G169" s="49"/>
      <c r="H169" s="48">
        <f t="shared" si="22"/>
        <v>393.45916596731695</v>
      </c>
      <c r="I169" s="49"/>
      <c r="J169" s="48">
        <f t="shared" si="20"/>
        <v>358.72563077174573</v>
      </c>
      <c r="K169" s="49"/>
      <c r="L169" s="48">
        <f t="shared" si="21"/>
        <v>109443.8323135981</v>
      </c>
      <c r="M169" s="50"/>
      <c r="N169" s="6"/>
    </row>
    <row r="170" spans="2:14" hidden="1" x14ac:dyDescent="0.25">
      <c r="B170" s="5"/>
      <c r="C170" s="21">
        <f t="shared" si="17"/>
        <v>155</v>
      </c>
      <c r="D170" s="48">
        <f t="shared" si="18"/>
        <v>109443.8323135981</v>
      </c>
      <c r="E170" s="49"/>
      <c r="F170" s="48">
        <f t="shared" si="19"/>
        <v>752.18479673906268</v>
      </c>
      <c r="G170" s="49"/>
      <c r="H170" s="48">
        <f t="shared" si="22"/>
        <v>392.17373245705676</v>
      </c>
      <c r="I170" s="49"/>
      <c r="J170" s="48">
        <f t="shared" si="20"/>
        <v>360.01106428200592</v>
      </c>
      <c r="K170" s="49"/>
      <c r="L170" s="48">
        <f t="shared" si="21"/>
        <v>109083.8212493161</v>
      </c>
      <c r="M170" s="50"/>
      <c r="N170" s="6"/>
    </row>
    <row r="171" spans="2:14" hidden="1" x14ac:dyDescent="0.25">
      <c r="B171" s="5"/>
      <c r="C171" s="21">
        <f t="shared" si="17"/>
        <v>156</v>
      </c>
      <c r="D171" s="48">
        <f t="shared" si="18"/>
        <v>109083.8212493161</v>
      </c>
      <c r="E171" s="49"/>
      <c r="F171" s="48">
        <f t="shared" si="19"/>
        <v>752.18479673906268</v>
      </c>
      <c r="G171" s="49"/>
      <c r="H171" s="48">
        <f t="shared" si="22"/>
        <v>390.88369281003543</v>
      </c>
      <c r="I171" s="49"/>
      <c r="J171" s="48">
        <f t="shared" si="20"/>
        <v>361.30110392902725</v>
      </c>
      <c r="K171" s="49"/>
      <c r="L171" s="48">
        <f t="shared" si="21"/>
        <v>108722.52014538707</v>
      </c>
      <c r="M171" s="50"/>
      <c r="N171" s="6"/>
    </row>
    <row r="172" spans="2:14" hidden="1" x14ac:dyDescent="0.25">
      <c r="B172" s="5"/>
      <c r="C172" s="21">
        <f t="shared" si="17"/>
        <v>157</v>
      </c>
      <c r="D172" s="48">
        <f t="shared" si="18"/>
        <v>108722.52014538707</v>
      </c>
      <c r="E172" s="49"/>
      <c r="F172" s="48">
        <f t="shared" si="19"/>
        <v>752.18479673906268</v>
      </c>
      <c r="G172" s="49"/>
      <c r="H172" s="48">
        <f t="shared" si="22"/>
        <v>389.58903052096139</v>
      </c>
      <c r="I172" s="49"/>
      <c r="J172" s="48">
        <f t="shared" si="20"/>
        <v>362.59576621810129</v>
      </c>
      <c r="K172" s="49"/>
      <c r="L172" s="48">
        <f t="shared" si="21"/>
        <v>108359.92437916897</v>
      </c>
      <c r="M172" s="50"/>
      <c r="N172" s="6"/>
    </row>
    <row r="173" spans="2:14" hidden="1" x14ac:dyDescent="0.25">
      <c r="B173" s="5"/>
      <c r="C173" s="21">
        <f t="shared" si="17"/>
        <v>158</v>
      </c>
      <c r="D173" s="48">
        <f t="shared" si="18"/>
        <v>108359.92437916897</v>
      </c>
      <c r="E173" s="49"/>
      <c r="F173" s="48">
        <f t="shared" si="19"/>
        <v>752.18479673906268</v>
      </c>
      <c r="G173" s="49"/>
      <c r="H173" s="48">
        <f t="shared" si="22"/>
        <v>388.28972902534588</v>
      </c>
      <c r="I173" s="49"/>
      <c r="J173" s="48">
        <f t="shared" si="20"/>
        <v>363.8950677137168</v>
      </c>
      <c r="K173" s="49"/>
      <c r="L173" s="48">
        <f t="shared" si="21"/>
        <v>107996.02931145525</v>
      </c>
      <c r="M173" s="50"/>
      <c r="N173" s="6"/>
    </row>
    <row r="174" spans="2:14" hidden="1" x14ac:dyDescent="0.25">
      <c r="B174" s="5"/>
      <c r="C174" s="21">
        <f t="shared" si="17"/>
        <v>159</v>
      </c>
      <c r="D174" s="48">
        <f t="shared" si="18"/>
        <v>107996.02931145525</v>
      </c>
      <c r="E174" s="49"/>
      <c r="F174" s="48">
        <f t="shared" si="19"/>
        <v>752.18479673906268</v>
      </c>
      <c r="G174" s="49"/>
      <c r="H174" s="48">
        <f t="shared" si="22"/>
        <v>386.98577169937198</v>
      </c>
      <c r="I174" s="49"/>
      <c r="J174" s="48">
        <f t="shared" si="20"/>
        <v>365.1990250396907</v>
      </c>
      <c r="K174" s="49"/>
      <c r="L174" s="48">
        <f t="shared" si="21"/>
        <v>107630.83028641556</v>
      </c>
      <c r="M174" s="50"/>
      <c r="N174" s="6"/>
    </row>
    <row r="175" spans="2:14" hidden="1" x14ac:dyDescent="0.25">
      <c r="B175" s="5"/>
      <c r="C175" s="21">
        <f t="shared" si="17"/>
        <v>160</v>
      </c>
      <c r="D175" s="48">
        <f t="shared" si="18"/>
        <v>107630.83028641556</v>
      </c>
      <c r="E175" s="49"/>
      <c r="F175" s="48">
        <f t="shared" si="19"/>
        <v>752.18479673906268</v>
      </c>
      <c r="G175" s="49"/>
      <c r="H175" s="48">
        <f t="shared" si="22"/>
        <v>385.67714185964724</v>
      </c>
      <c r="I175" s="49"/>
      <c r="J175" s="48">
        <f t="shared" si="20"/>
        <v>366.50765487941544</v>
      </c>
      <c r="K175" s="49"/>
      <c r="L175" s="48">
        <f t="shared" si="21"/>
        <v>107264.32263153614</v>
      </c>
      <c r="M175" s="50"/>
      <c r="N175" s="6"/>
    </row>
    <row r="176" spans="2:14" hidden="1" x14ac:dyDescent="0.25">
      <c r="B176" s="5"/>
      <c r="C176" s="21">
        <f t="shared" si="17"/>
        <v>161</v>
      </c>
      <c r="D176" s="48">
        <f t="shared" si="18"/>
        <v>107264.32263153614</v>
      </c>
      <c r="E176" s="49"/>
      <c r="F176" s="48">
        <f t="shared" si="19"/>
        <v>752.18479673906268</v>
      </c>
      <c r="G176" s="49"/>
      <c r="H176" s="48">
        <f t="shared" si="22"/>
        <v>384.36382276299992</v>
      </c>
      <c r="I176" s="49"/>
      <c r="J176" s="48">
        <f t="shared" si="20"/>
        <v>367.82097397606276</v>
      </c>
      <c r="K176" s="49"/>
      <c r="L176" s="48">
        <f t="shared" si="21"/>
        <v>106896.50165756007</v>
      </c>
      <c r="M176" s="50"/>
      <c r="N176" s="6"/>
    </row>
    <row r="177" spans="2:14" hidden="1" x14ac:dyDescent="0.25">
      <c r="B177" s="5"/>
      <c r="C177" s="21">
        <f t="shared" si="17"/>
        <v>162</v>
      </c>
      <c r="D177" s="48">
        <f t="shared" si="18"/>
        <v>106896.50165756007</v>
      </c>
      <c r="E177" s="49"/>
      <c r="F177" s="48">
        <f t="shared" si="19"/>
        <v>752.18479673906268</v>
      </c>
      <c r="G177" s="49"/>
      <c r="H177" s="48">
        <f t="shared" si="22"/>
        <v>383.0457976062462</v>
      </c>
      <c r="I177" s="49"/>
      <c r="J177" s="48">
        <f t="shared" si="20"/>
        <v>369.13899913281648</v>
      </c>
      <c r="K177" s="49"/>
      <c r="L177" s="48">
        <f t="shared" si="21"/>
        <v>106527.36265842726</v>
      </c>
      <c r="M177" s="50"/>
      <c r="N177" s="6"/>
    </row>
    <row r="178" spans="2:14" hidden="1" x14ac:dyDescent="0.25">
      <c r="B178" s="5"/>
      <c r="C178" s="21">
        <f t="shared" si="17"/>
        <v>163</v>
      </c>
      <c r="D178" s="48">
        <f t="shared" si="18"/>
        <v>106527.36265842726</v>
      </c>
      <c r="E178" s="49"/>
      <c r="F178" s="48">
        <f t="shared" si="19"/>
        <v>752.18479673906268</v>
      </c>
      <c r="G178" s="49"/>
      <c r="H178" s="48">
        <f t="shared" si="22"/>
        <v>381.72304952603008</v>
      </c>
      <c r="I178" s="49"/>
      <c r="J178" s="48">
        <f t="shared" si="20"/>
        <v>370.4617472130326</v>
      </c>
      <c r="K178" s="49"/>
      <c r="L178" s="48">
        <f t="shared" si="21"/>
        <v>106156.90091121422</v>
      </c>
      <c r="M178" s="50"/>
      <c r="N178" s="6"/>
    </row>
    <row r="179" spans="2:14" hidden="1" x14ac:dyDescent="0.25">
      <c r="B179" s="5"/>
      <c r="C179" s="21">
        <f t="shared" si="17"/>
        <v>164</v>
      </c>
      <c r="D179" s="48">
        <f t="shared" si="18"/>
        <v>106156.90091121422</v>
      </c>
      <c r="E179" s="49"/>
      <c r="F179" s="48">
        <f t="shared" si="19"/>
        <v>752.18479673906268</v>
      </c>
      <c r="G179" s="49"/>
      <c r="H179" s="48">
        <f t="shared" si="22"/>
        <v>380.39556159851782</v>
      </c>
      <c r="I179" s="49"/>
      <c r="J179" s="48">
        <f t="shared" si="20"/>
        <v>371.78923514054486</v>
      </c>
      <c r="K179" s="49"/>
      <c r="L179" s="48">
        <f t="shared" si="21"/>
        <v>105785.11167607368</v>
      </c>
      <c r="M179" s="50"/>
      <c r="N179" s="6"/>
    </row>
    <row r="180" spans="2:14" hidden="1" x14ac:dyDescent="0.25">
      <c r="B180" s="5"/>
      <c r="C180" s="21">
        <f t="shared" si="17"/>
        <v>165</v>
      </c>
      <c r="D180" s="48">
        <f t="shared" si="18"/>
        <v>105785.11167607368</v>
      </c>
      <c r="E180" s="49"/>
      <c r="F180" s="48">
        <f t="shared" si="19"/>
        <v>752.18479673906268</v>
      </c>
      <c r="G180" s="49"/>
      <c r="H180" s="48">
        <f t="shared" si="22"/>
        <v>379.06331683925237</v>
      </c>
      <c r="I180" s="49"/>
      <c r="J180" s="48">
        <f t="shared" si="20"/>
        <v>373.12147989981031</v>
      </c>
      <c r="K180" s="49"/>
      <c r="L180" s="48">
        <f t="shared" si="21"/>
        <v>105411.99019617387</v>
      </c>
      <c r="M180" s="50"/>
      <c r="N180" s="6"/>
    </row>
    <row r="181" spans="2:14" hidden="1" x14ac:dyDescent="0.25">
      <c r="B181" s="5"/>
      <c r="C181" s="21">
        <f t="shared" ref="C181:C244" si="23">C180+1</f>
        <v>166</v>
      </c>
      <c r="D181" s="48">
        <f t="shared" ref="D181:D244" si="24">L180</f>
        <v>105411.99019617387</v>
      </c>
      <c r="E181" s="49"/>
      <c r="F181" s="48">
        <f t="shared" ref="F181:F244" si="25">F180</f>
        <v>752.18479673906268</v>
      </c>
      <c r="G181" s="49"/>
      <c r="H181" s="48">
        <f t="shared" si="22"/>
        <v>377.72629820294969</v>
      </c>
      <c r="I181" s="49"/>
      <c r="J181" s="48">
        <f t="shared" ref="J181:J244" si="26">F181-H181</f>
        <v>374.45849853611298</v>
      </c>
      <c r="K181" s="49"/>
      <c r="L181" s="48">
        <f t="shared" ref="L181:L244" si="27">D181-J181</f>
        <v>105037.53169763775</v>
      </c>
      <c r="M181" s="50"/>
      <c r="N181" s="6"/>
    </row>
    <row r="182" spans="2:14" hidden="1" x14ac:dyDescent="0.25">
      <c r="B182" s="5"/>
      <c r="C182" s="21">
        <f t="shared" si="23"/>
        <v>167</v>
      </c>
      <c r="D182" s="48">
        <f t="shared" si="24"/>
        <v>105037.53169763775</v>
      </c>
      <c r="E182" s="49"/>
      <c r="F182" s="48">
        <f t="shared" si="25"/>
        <v>752.18479673906268</v>
      </c>
      <c r="G182" s="49"/>
      <c r="H182" s="48">
        <f t="shared" si="22"/>
        <v>376.38448858319316</v>
      </c>
      <c r="I182" s="49"/>
      <c r="J182" s="48">
        <f t="shared" si="26"/>
        <v>375.80030815586952</v>
      </c>
      <c r="K182" s="49"/>
      <c r="L182" s="48">
        <f t="shared" si="27"/>
        <v>104661.73138948188</v>
      </c>
      <c r="M182" s="50"/>
      <c r="N182" s="6"/>
    </row>
    <row r="183" spans="2:14" hidden="1" x14ac:dyDescent="0.25">
      <c r="B183" s="5"/>
      <c r="C183" s="21">
        <f t="shared" si="23"/>
        <v>168</v>
      </c>
      <c r="D183" s="48">
        <f t="shared" si="24"/>
        <v>104661.73138948188</v>
      </c>
      <c r="E183" s="49"/>
      <c r="F183" s="48">
        <f t="shared" si="25"/>
        <v>752.18479673906268</v>
      </c>
      <c r="G183" s="49"/>
      <c r="H183" s="48">
        <f t="shared" si="22"/>
        <v>375.03787081230257</v>
      </c>
      <c r="I183" s="49"/>
      <c r="J183" s="48">
        <f t="shared" si="26"/>
        <v>377.1469259267601</v>
      </c>
      <c r="K183" s="49"/>
      <c r="L183" s="48">
        <f t="shared" si="27"/>
        <v>104284.58446355512</v>
      </c>
      <c r="M183" s="50"/>
      <c r="N183" s="6"/>
    </row>
    <row r="184" spans="2:14" hidden="1" x14ac:dyDescent="0.25">
      <c r="B184" s="5"/>
      <c r="C184" s="21">
        <f t="shared" si="23"/>
        <v>169</v>
      </c>
      <c r="D184" s="48">
        <f t="shared" si="24"/>
        <v>104284.58446355512</v>
      </c>
      <c r="E184" s="49"/>
      <c r="F184" s="48">
        <f t="shared" si="25"/>
        <v>752.18479673906268</v>
      </c>
      <c r="G184" s="49"/>
      <c r="H184" s="48">
        <f t="shared" si="22"/>
        <v>373.68642766107223</v>
      </c>
      <c r="I184" s="49"/>
      <c r="J184" s="48">
        <f t="shared" si="26"/>
        <v>378.49836907799045</v>
      </c>
      <c r="K184" s="49"/>
      <c r="L184" s="48">
        <f t="shared" si="27"/>
        <v>103906.08609447713</v>
      </c>
      <c r="M184" s="50"/>
      <c r="N184" s="6"/>
    </row>
    <row r="185" spans="2:14" hidden="1" x14ac:dyDescent="0.25">
      <c r="B185" s="5"/>
      <c r="C185" s="21">
        <f t="shared" si="23"/>
        <v>170</v>
      </c>
      <c r="D185" s="48">
        <f t="shared" si="24"/>
        <v>103906.08609447713</v>
      </c>
      <c r="E185" s="49"/>
      <c r="F185" s="48">
        <f t="shared" si="25"/>
        <v>752.18479673906268</v>
      </c>
      <c r="G185" s="49"/>
      <c r="H185" s="48">
        <f t="shared" si="22"/>
        <v>372.33014183853811</v>
      </c>
      <c r="I185" s="49"/>
      <c r="J185" s="48">
        <f t="shared" si="26"/>
        <v>379.85465490052457</v>
      </c>
      <c r="K185" s="49"/>
      <c r="L185" s="48">
        <f t="shared" si="27"/>
        <v>103526.2314395766</v>
      </c>
      <c r="M185" s="50"/>
      <c r="N185" s="6"/>
    </row>
    <row r="186" spans="2:14" hidden="1" x14ac:dyDescent="0.25">
      <c r="B186" s="5"/>
      <c r="C186" s="21">
        <f t="shared" si="23"/>
        <v>171</v>
      </c>
      <c r="D186" s="48">
        <f t="shared" si="24"/>
        <v>103526.2314395766</v>
      </c>
      <c r="E186" s="49"/>
      <c r="F186" s="48">
        <f t="shared" si="25"/>
        <v>752.18479673906268</v>
      </c>
      <c r="G186" s="49"/>
      <c r="H186" s="48">
        <f t="shared" si="22"/>
        <v>370.96899599180324</v>
      </c>
      <c r="I186" s="49"/>
      <c r="J186" s="48">
        <f t="shared" si="26"/>
        <v>381.21580074725944</v>
      </c>
      <c r="K186" s="49"/>
      <c r="L186" s="48">
        <f t="shared" si="27"/>
        <v>103145.01563882934</v>
      </c>
      <c r="M186" s="50"/>
      <c r="N186" s="6"/>
    </row>
    <row r="187" spans="2:14" hidden="1" x14ac:dyDescent="0.25">
      <c r="B187" s="5"/>
      <c r="C187" s="21">
        <f t="shared" si="23"/>
        <v>172</v>
      </c>
      <c r="D187" s="48">
        <f t="shared" si="24"/>
        <v>103145.01563882934</v>
      </c>
      <c r="E187" s="49"/>
      <c r="F187" s="48">
        <f t="shared" si="25"/>
        <v>752.18479673906268</v>
      </c>
      <c r="G187" s="49"/>
      <c r="H187" s="48">
        <f t="shared" si="22"/>
        <v>369.60297270580486</v>
      </c>
      <c r="I187" s="49"/>
      <c r="J187" s="48">
        <f t="shared" si="26"/>
        <v>382.58182403325782</v>
      </c>
      <c r="K187" s="49"/>
      <c r="L187" s="48">
        <f t="shared" si="27"/>
        <v>102762.43381479608</v>
      </c>
      <c r="M187" s="50"/>
      <c r="N187" s="6"/>
    </row>
    <row r="188" spans="2:14" hidden="1" x14ac:dyDescent="0.25">
      <c r="B188" s="5"/>
      <c r="C188" s="21">
        <f t="shared" si="23"/>
        <v>173</v>
      </c>
      <c r="D188" s="48">
        <f t="shared" si="24"/>
        <v>102762.43381479608</v>
      </c>
      <c r="E188" s="49"/>
      <c r="F188" s="48">
        <f t="shared" si="25"/>
        <v>752.18479673906268</v>
      </c>
      <c r="G188" s="49"/>
      <c r="H188" s="48">
        <f t="shared" si="22"/>
        <v>368.23205450300884</v>
      </c>
      <c r="I188" s="49"/>
      <c r="J188" s="48">
        <f t="shared" si="26"/>
        <v>383.95274223605384</v>
      </c>
      <c r="K188" s="49"/>
      <c r="L188" s="48">
        <f t="shared" si="27"/>
        <v>102378.48107256003</v>
      </c>
      <c r="M188" s="50"/>
      <c r="N188" s="6"/>
    </row>
    <row r="189" spans="2:14" hidden="1" x14ac:dyDescent="0.25">
      <c r="B189" s="5"/>
      <c r="C189" s="21">
        <f t="shared" si="23"/>
        <v>174</v>
      </c>
      <c r="D189" s="48">
        <f t="shared" si="24"/>
        <v>102378.48107256003</v>
      </c>
      <c r="E189" s="49"/>
      <c r="F189" s="48">
        <f t="shared" si="25"/>
        <v>752.18479673906268</v>
      </c>
      <c r="G189" s="49"/>
      <c r="H189" s="48">
        <f t="shared" si="22"/>
        <v>366.85622384333692</v>
      </c>
      <c r="I189" s="49"/>
      <c r="J189" s="48">
        <f t="shared" si="26"/>
        <v>385.32857289572576</v>
      </c>
      <c r="K189" s="49"/>
      <c r="L189" s="48">
        <f t="shared" si="27"/>
        <v>101993.1524996643</v>
      </c>
      <c r="M189" s="50"/>
      <c r="N189" s="6"/>
    </row>
    <row r="190" spans="2:14" hidden="1" x14ac:dyDescent="0.25">
      <c r="B190" s="5"/>
      <c r="C190" s="21">
        <f t="shared" si="23"/>
        <v>175</v>
      </c>
      <c r="D190" s="48">
        <f t="shared" si="24"/>
        <v>101993.1524996643</v>
      </c>
      <c r="E190" s="49"/>
      <c r="F190" s="48">
        <f t="shared" si="25"/>
        <v>752.18479673906268</v>
      </c>
      <c r="G190" s="49"/>
      <c r="H190" s="48">
        <f t="shared" si="22"/>
        <v>365.47546312378836</v>
      </c>
      <c r="I190" s="49"/>
      <c r="J190" s="48">
        <f t="shared" si="26"/>
        <v>386.70933361527432</v>
      </c>
      <c r="K190" s="49"/>
      <c r="L190" s="48">
        <f t="shared" si="27"/>
        <v>101606.44316604902</v>
      </c>
      <c r="M190" s="50"/>
      <c r="N190" s="6"/>
    </row>
    <row r="191" spans="2:14" hidden="1" x14ac:dyDescent="0.25">
      <c r="B191" s="5"/>
      <c r="C191" s="21">
        <f t="shared" si="23"/>
        <v>176</v>
      </c>
      <c r="D191" s="48">
        <f t="shared" si="24"/>
        <v>101606.44316604902</v>
      </c>
      <c r="E191" s="49"/>
      <c r="F191" s="48">
        <f t="shared" si="25"/>
        <v>752.18479673906268</v>
      </c>
      <c r="G191" s="49"/>
      <c r="H191" s="48">
        <f t="shared" si="22"/>
        <v>364.08975467833807</v>
      </c>
      <c r="I191" s="49"/>
      <c r="J191" s="48">
        <f t="shared" si="26"/>
        <v>388.09504206072461</v>
      </c>
      <c r="K191" s="49"/>
      <c r="L191" s="48">
        <f t="shared" si="27"/>
        <v>101218.3481239883</v>
      </c>
      <c r="M191" s="50"/>
      <c r="N191" s="6"/>
    </row>
    <row r="192" spans="2:14" hidden="1" x14ac:dyDescent="0.25">
      <c r="B192" s="5"/>
      <c r="C192" s="21">
        <f t="shared" si="23"/>
        <v>177</v>
      </c>
      <c r="D192" s="48">
        <f t="shared" si="24"/>
        <v>101218.3481239883</v>
      </c>
      <c r="E192" s="49"/>
      <c r="F192" s="48">
        <f t="shared" si="25"/>
        <v>752.18479673906268</v>
      </c>
      <c r="G192" s="49"/>
      <c r="H192" s="48">
        <f t="shared" si="22"/>
        <v>362.69908077761647</v>
      </c>
      <c r="I192" s="49"/>
      <c r="J192" s="48">
        <f t="shared" si="26"/>
        <v>389.4857159614462</v>
      </c>
      <c r="K192" s="49"/>
      <c r="L192" s="48">
        <f t="shared" si="27"/>
        <v>100828.86240802685</v>
      </c>
      <c r="M192" s="50"/>
      <c r="N192" s="6"/>
    </row>
    <row r="193" spans="2:14" hidden="1" x14ac:dyDescent="0.25">
      <c r="B193" s="5"/>
      <c r="C193" s="21">
        <f t="shared" si="23"/>
        <v>178</v>
      </c>
      <c r="D193" s="48">
        <f t="shared" si="24"/>
        <v>100828.86240802685</v>
      </c>
      <c r="E193" s="49"/>
      <c r="F193" s="48">
        <f t="shared" si="25"/>
        <v>752.18479673906268</v>
      </c>
      <c r="G193" s="49"/>
      <c r="H193" s="48">
        <f t="shared" si="22"/>
        <v>361.30342362874944</v>
      </c>
      <c r="I193" s="49"/>
      <c r="J193" s="48">
        <f t="shared" si="26"/>
        <v>390.88137311031323</v>
      </c>
      <c r="K193" s="49"/>
      <c r="L193" s="48">
        <f t="shared" si="27"/>
        <v>100437.98103491653</v>
      </c>
      <c r="M193" s="50"/>
      <c r="N193" s="6"/>
    </row>
    <row r="194" spans="2:14" hidden="1" x14ac:dyDescent="0.25">
      <c r="B194" s="5"/>
      <c r="C194" s="21">
        <f t="shared" si="23"/>
        <v>179</v>
      </c>
      <c r="D194" s="48">
        <f t="shared" si="24"/>
        <v>100437.98103491653</v>
      </c>
      <c r="E194" s="49"/>
      <c r="F194" s="48">
        <f t="shared" si="25"/>
        <v>752.18479673906268</v>
      </c>
      <c r="G194" s="49"/>
      <c r="H194" s="48">
        <f t="shared" si="22"/>
        <v>359.9027653751109</v>
      </c>
      <c r="I194" s="49"/>
      <c r="J194" s="48">
        <f t="shared" si="26"/>
        <v>392.28203136395177</v>
      </c>
      <c r="K194" s="49"/>
      <c r="L194" s="48">
        <f t="shared" si="27"/>
        <v>100045.69900355258</v>
      </c>
      <c r="M194" s="50"/>
      <c r="N194" s="6"/>
    </row>
    <row r="195" spans="2:14" hidden="1" x14ac:dyDescent="0.25">
      <c r="B195" s="5"/>
      <c r="C195" s="21">
        <f t="shared" si="23"/>
        <v>180</v>
      </c>
      <c r="D195" s="48">
        <f t="shared" si="24"/>
        <v>100045.69900355258</v>
      </c>
      <c r="E195" s="49"/>
      <c r="F195" s="48">
        <f t="shared" si="25"/>
        <v>752.18479673906268</v>
      </c>
      <c r="G195" s="49"/>
      <c r="H195" s="48">
        <f t="shared" si="22"/>
        <v>358.49708809606091</v>
      </c>
      <c r="I195" s="49"/>
      <c r="J195" s="48">
        <f t="shared" si="26"/>
        <v>393.68770864300177</v>
      </c>
      <c r="K195" s="49"/>
      <c r="L195" s="48">
        <f t="shared" si="27"/>
        <v>99652.011294909578</v>
      </c>
      <c r="M195" s="50"/>
      <c r="N195" s="6"/>
    </row>
    <row r="196" spans="2:14" hidden="1" x14ac:dyDescent="0.25">
      <c r="B196" s="5"/>
      <c r="C196" s="21">
        <f t="shared" si="23"/>
        <v>181</v>
      </c>
      <c r="D196" s="48">
        <f t="shared" si="24"/>
        <v>99652.011294909578</v>
      </c>
      <c r="E196" s="49"/>
      <c r="F196" s="48">
        <f t="shared" si="25"/>
        <v>752.18479673906268</v>
      </c>
      <c r="G196" s="49"/>
      <c r="H196" s="48">
        <f t="shared" si="22"/>
        <v>357.08637380675646</v>
      </c>
      <c r="I196" s="49"/>
      <c r="J196" s="48">
        <f t="shared" si="26"/>
        <v>395.09842293230622</v>
      </c>
      <c r="K196" s="49"/>
      <c r="L196" s="48">
        <f t="shared" si="27"/>
        <v>99256.912871977271</v>
      </c>
      <c r="M196" s="50"/>
      <c r="N196" s="6"/>
    </row>
    <row r="197" spans="2:14" hidden="1" x14ac:dyDescent="0.25">
      <c r="B197" s="5"/>
      <c r="C197" s="21">
        <f t="shared" si="23"/>
        <v>182</v>
      </c>
      <c r="D197" s="48">
        <f t="shared" si="24"/>
        <v>99256.912871977271</v>
      </c>
      <c r="E197" s="49"/>
      <c r="F197" s="48">
        <f t="shared" si="25"/>
        <v>752.18479673906268</v>
      </c>
      <c r="G197" s="49"/>
      <c r="H197" s="48">
        <f t="shared" si="22"/>
        <v>355.67060445791867</v>
      </c>
      <c r="I197" s="49"/>
      <c r="J197" s="48">
        <f t="shared" si="26"/>
        <v>396.51419228114401</v>
      </c>
      <c r="K197" s="49"/>
      <c r="L197" s="48">
        <f t="shared" si="27"/>
        <v>98860.398679696125</v>
      </c>
      <c r="M197" s="50"/>
      <c r="N197" s="6"/>
    </row>
    <row r="198" spans="2:14" hidden="1" x14ac:dyDescent="0.25">
      <c r="B198" s="5"/>
      <c r="C198" s="21">
        <f t="shared" si="23"/>
        <v>183</v>
      </c>
      <c r="D198" s="48">
        <f t="shared" si="24"/>
        <v>98860.398679696125</v>
      </c>
      <c r="E198" s="49"/>
      <c r="F198" s="48">
        <f t="shared" si="25"/>
        <v>752.18479673906268</v>
      </c>
      <c r="G198" s="49"/>
      <c r="H198" s="48">
        <f t="shared" si="22"/>
        <v>354.24976193557086</v>
      </c>
      <c r="I198" s="49"/>
      <c r="J198" s="48">
        <f t="shared" si="26"/>
        <v>397.93503480349182</v>
      </c>
      <c r="K198" s="49"/>
      <c r="L198" s="48">
        <f t="shared" si="27"/>
        <v>98462.463644892632</v>
      </c>
      <c r="M198" s="50"/>
      <c r="N198" s="6"/>
    </row>
    <row r="199" spans="2:14" hidden="1" x14ac:dyDescent="0.25">
      <c r="B199" s="5"/>
      <c r="C199" s="21">
        <f t="shared" si="23"/>
        <v>184</v>
      </c>
      <c r="D199" s="48">
        <f t="shared" si="24"/>
        <v>98462.463644892632</v>
      </c>
      <c r="E199" s="49"/>
      <c r="F199" s="48">
        <f t="shared" si="25"/>
        <v>752.18479673906268</v>
      </c>
      <c r="G199" s="49"/>
      <c r="H199" s="48">
        <f t="shared" si="22"/>
        <v>352.82382806086389</v>
      </c>
      <c r="I199" s="49"/>
      <c r="J199" s="48">
        <f t="shared" si="26"/>
        <v>399.36096867819879</v>
      </c>
      <c r="K199" s="49"/>
      <c r="L199" s="48">
        <f t="shared" si="27"/>
        <v>98063.102676214432</v>
      </c>
      <c r="M199" s="50"/>
      <c r="N199" s="6"/>
    </row>
    <row r="200" spans="2:14" hidden="1" x14ac:dyDescent="0.25">
      <c r="B200" s="5"/>
      <c r="C200" s="21">
        <f t="shared" si="23"/>
        <v>185</v>
      </c>
      <c r="D200" s="48">
        <f t="shared" si="24"/>
        <v>98063.102676214432</v>
      </c>
      <c r="E200" s="49"/>
      <c r="F200" s="48">
        <f t="shared" si="25"/>
        <v>752.18479673906268</v>
      </c>
      <c r="G200" s="49"/>
      <c r="H200" s="48">
        <f t="shared" si="22"/>
        <v>351.39278458975605</v>
      </c>
      <c r="I200" s="49"/>
      <c r="J200" s="48">
        <f t="shared" si="26"/>
        <v>400.79201214930663</v>
      </c>
      <c r="K200" s="49"/>
      <c r="L200" s="48">
        <f t="shared" si="27"/>
        <v>97662.310664065124</v>
      </c>
      <c r="M200" s="50"/>
      <c r="N200" s="6"/>
    </row>
    <row r="201" spans="2:14" hidden="1" x14ac:dyDescent="0.25">
      <c r="B201" s="5"/>
      <c r="C201" s="21">
        <f t="shared" si="23"/>
        <v>186</v>
      </c>
      <c r="D201" s="48">
        <f t="shared" si="24"/>
        <v>97662.310664065124</v>
      </c>
      <c r="E201" s="49"/>
      <c r="F201" s="48">
        <f t="shared" si="25"/>
        <v>752.18479673906268</v>
      </c>
      <c r="G201" s="49"/>
      <c r="H201" s="48">
        <f t="shared" si="22"/>
        <v>349.95661321289663</v>
      </c>
      <c r="I201" s="49"/>
      <c r="J201" s="48">
        <f t="shared" si="26"/>
        <v>402.22818352616605</v>
      </c>
      <c r="K201" s="49"/>
      <c r="L201" s="48">
        <f t="shared" si="27"/>
        <v>97260.082480538957</v>
      </c>
      <c r="M201" s="50"/>
      <c r="N201" s="6"/>
    </row>
    <row r="202" spans="2:14" hidden="1" x14ac:dyDescent="0.25">
      <c r="B202" s="5"/>
      <c r="C202" s="21">
        <f t="shared" si="23"/>
        <v>187</v>
      </c>
      <c r="D202" s="48">
        <f t="shared" si="24"/>
        <v>97260.082480538957</v>
      </c>
      <c r="E202" s="49"/>
      <c r="F202" s="48">
        <f t="shared" si="25"/>
        <v>752.18479673906268</v>
      </c>
      <c r="G202" s="49"/>
      <c r="H202" s="48">
        <f t="shared" si="22"/>
        <v>348.51529555526213</v>
      </c>
      <c r="I202" s="49"/>
      <c r="J202" s="48">
        <f t="shared" si="26"/>
        <v>403.66950118380055</v>
      </c>
      <c r="K202" s="49"/>
      <c r="L202" s="48">
        <f t="shared" si="27"/>
        <v>96856.412979355155</v>
      </c>
      <c r="M202" s="50"/>
      <c r="N202" s="6"/>
    </row>
    <row r="203" spans="2:14" hidden="1" x14ac:dyDescent="0.25">
      <c r="B203" s="5"/>
      <c r="C203" s="21">
        <f t="shared" si="23"/>
        <v>188</v>
      </c>
      <c r="D203" s="48">
        <f t="shared" si="24"/>
        <v>96856.412979355155</v>
      </c>
      <c r="E203" s="49"/>
      <c r="F203" s="48">
        <f t="shared" si="25"/>
        <v>752.18479673906268</v>
      </c>
      <c r="G203" s="49"/>
      <c r="H203" s="48">
        <f t="shared" si="22"/>
        <v>347.06881317601074</v>
      </c>
      <c r="I203" s="49"/>
      <c r="J203" s="48">
        <f t="shared" si="26"/>
        <v>405.11598356305194</v>
      </c>
      <c r="K203" s="49"/>
      <c r="L203" s="48">
        <f t="shared" si="27"/>
        <v>96451.296995792101</v>
      </c>
      <c r="M203" s="50"/>
      <c r="N203" s="6"/>
    </row>
    <row r="204" spans="2:14" hidden="1" x14ac:dyDescent="0.25">
      <c r="B204" s="5"/>
      <c r="C204" s="21">
        <f t="shared" si="23"/>
        <v>189</v>
      </c>
      <c r="D204" s="48">
        <f t="shared" si="24"/>
        <v>96451.296995792101</v>
      </c>
      <c r="E204" s="49"/>
      <c r="F204" s="48">
        <f t="shared" si="25"/>
        <v>752.18479673906268</v>
      </c>
      <c r="G204" s="49"/>
      <c r="H204" s="48">
        <f t="shared" si="22"/>
        <v>345.61714756824949</v>
      </c>
      <c r="I204" s="49"/>
      <c r="J204" s="48">
        <f t="shared" si="26"/>
        <v>406.56764917081318</v>
      </c>
      <c r="K204" s="49"/>
      <c r="L204" s="48">
        <f t="shared" si="27"/>
        <v>96044.729346621287</v>
      </c>
      <c r="M204" s="50"/>
      <c r="N204" s="6"/>
    </row>
    <row r="205" spans="2:14" hidden="1" x14ac:dyDescent="0.25">
      <c r="B205" s="5"/>
      <c r="C205" s="21">
        <f t="shared" si="23"/>
        <v>190</v>
      </c>
      <c r="D205" s="48">
        <f t="shared" si="24"/>
        <v>96044.729346621287</v>
      </c>
      <c r="E205" s="49"/>
      <c r="F205" s="48">
        <f t="shared" si="25"/>
        <v>752.18479673906268</v>
      </c>
      <c r="G205" s="49"/>
      <c r="H205" s="48">
        <f t="shared" si="22"/>
        <v>344.16028015871416</v>
      </c>
      <c r="I205" s="49"/>
      <c r="J205" s="48">
        <f t="shared" si="26"/>
        <v>408.02451658034852</v>
      </c>
      <c r="K205" s="49"/>
      <c r="L205" s="48">
        <f t="shared" si="27"/>
        <v>95636.704830040937</v>
      </c>
      <c r="M205" s="50"/>
      <c r="N205" s="6"/>
    </row>
    <row r="206" spans="2:14" hidden="1" x14ac:dyDescent="0.25">
      <c r="B206" s="5"/>
      <c r="C206" s="21">
        <f t="shared" si="23"/>
        <v>191</v>
      </c>
      <c r="D206" s="48">
        <f t="shared" si="24"/>
        <v>95636.704830040937</v>
      </c>
      <c r="E206" s="49"/>
      <c r="F206" s="48">
        <f t="shared" si="25"/>
        <v>752.18479673906268</v>
      </c>
      <c r="G206" s="49"/>
      <c r="H206" s="48">
        <f t="shared" si="22"/>
        <v>342.69819230763824</v>
      </c>
      <c r="I206" s="49"/>
      <c r="J206" s="48">
        <f t="shared" si="26"/>
        <v>409.48660443142444</v>
      </c>
      <c r="K206" s="49"/>
      <c r="L206" s="48">
        <f t="shared" si="27"/>
        <v>95227.218225609511</v>
      </c>
      <c r="M206" s="50"/>
      <c r="N206" s="6"/>
    </row>
    <row r="207" spans="2:14" hidden="1" x14ac:dyDescent="0.25">
      <c r="B207" s="5"/>
      <c r="C207" s="21">
        <f t="shared" si="23"/>
        <v>192</v>
      </c>
      <c r="D207" s="48">
        <f t="shared" si="24"/>
        <v>95227.218225609511</v>
      </c>
      <c r="E207" s="49"/>
      <c r="F207" s="48">
        <f t="shared" si="25"/>
        <v>752.18479673906268</v>
      </c>
      <c r="G207" s="49"/>
      <c r="H207" s="48">
        <f t="shared" si="22"/>
        <v>341.23086530843284</v>
      </c>
      <c r="I207" s="49"/>
      <c r="J207" s="48">
        <f t="shared" si="26"/>
        <v>410.95393143062984</v>
      </c>
      <c r="K207" s="49"/>
      <c r="L207" s="48">
        <f t="shared" si="27"/>
        <v>94816.26429417888</v>
      </c>
      <c r="M207" s="50"/>
      <c r="N207" s="6"/>
    </row>
    <row r="208" spans="2:14" hidden="1" x14ac:dyDescent="0.25">
      <c r="B208" s="5"/>
      <c r="C208" s="21">
        <f t="shared" si="23"/>
        <v>193</v>
      </c>
      <c r="D208" s="48">
        <f t="shared" si="24"/>
        <v>94816.26429417888</v>
      </c>
      <c r="E208" s="49"/>
      <c r="F208" s="48">
        <f t="shared" si="25"/>
        <v>752.18479673906268</v>
      </c>
      <c r="G208" s="49"/>
      <c r="H208" s="48">
        <f t="shared" ref="H208:H271" si="28">(D208*(1+F$10))-D208</f>
        <v>339.7582803874684</v>
      </c>
      <c r="I208" s="49"/>
      <c r="J208" s="48">
        <f t="shared" si="26"/>
        <v>412.42651635159427</v>
      </c>
      <c r="K208" s="49"/>
      <c r="L208" s="48">
        <f t="shared" si="27"/>
        <v>94403.837777827284</v>
      </c>
      <c r="M208" s="50"/>
      <c r="N208" s="6"/>
    </row>
    <row r="209" spans="2:14" hidden="1" x14ac:dyDescent="0.25">
      <c r="B209" s="5"/>
      <c r="C209" s="21">
        <f t="shared" si="23"/>
        <v>194</v>
      </c>
      <c r="D209" s="48">
        <f t="shared" si="24"/>
        <v>94403.837777827284</v>
      </c>
      <c r="E209" s="49"/>
      <c r="F209" s="48">
        <f t="shared" si="25"/>
        <v>752.18479673906268</v>
      </c>
      <c r="G209" s="49"/>
      <c r="H209" s="48">
        <f t="shared" si="28"/>
        <v>338.28041870387096</v>
      </c>
      <c r="I209" s="49"/>
      <c r="J209" s="48">
        <f t="shared" si="26"/>
        <v>413.90437803519171</v>
      </c>
      <c r="K209" s="49"/>
      <c r="L209" s="48">
        <f t="shared" si="27"/>
        <v>93989.933399792091</v>
      </c>
      <c r="M209" s="50"/>
      <c r="N209" s="6"/>
    </row>
    <row r="210" spans="2:14" hidden="1" x14ac:dyDescent="0.25">
      <c r="B210" s="5"/>
      <c r="C210" s="21">
        <f t="shared" si="23"/>
        <v>195</v>
      </c>
      <c r="D210" s="48">
        <f t="shared" si="24"/>
        <v>93989.933399792091</v>
      </c>
      <c r="E210" s="49"/>
      <c r="F210" s="48">
        <f t="shared" si="25"/>
        <v>752.18479673906268</v>
      </c>
      <c r="G210" s="49"/>
      <c r="H210" s="48">
        <f t="shared" si="28"/>
        <v>336.79726134924567</v>
      </c>
      <c r="I210" s="49"/>
      <c r="J210" s="48">
        <f t="shared" si="26"/>
        <v>415.387535389817</v>
      </c>
      <c r="K210" s="49"/>
      <c r="L210" s="48">
        <f t="shared" si="27"/>
        <v>93574.545864402273</v>
      </c>
      <c r="M210" s="50"/>
      <c r="N210" s="6"/>
    </row>
    <row r="211" spans="2:14" hidden="1" x14ac:dyDescent="0.25">
      <c r="B211" s="5"/>
      <c r="C211" s="21">
        <f t="shared" si="23"/>
        <v>196</v>
      </c>
      <c r="D211" s="48">
        <f t="shared" si="24"/>
        <v>93574.545864402273</v>
      </c>
      <c r="E211" s="49"/>
      <c r="F211" s="48">
        <f t="shared" si="25"/>
        <v>752.18479673906268</v>
      </c>
      <c r="G211" s="49"/>
      <c r="H211" s="48">
        <f t="shared" si="28"/>
        <v>335.30878934742941</v>
      </c>
      <c r="I211" s="49"/>
      <c r="J211" s="48">
        <f t="shared" si="26"/>
        <v>416.87600739163327</v>
      </c>
      <c r="K211" s="49"/>
      <c r="L211" s="48">
        <f t="shared" si="27"/>
        <v>93157.669857010638</v>
      </c>
      <c r="M211" s="50"/>
      <c r="N211" s="6"/>
    </row>
    <row r="212" spans="2:14" hidden="1" x14ac:dyDescent="0.25">
      <c r="B212" s="5"/>
      <c r="C212" s="21">
        <f t="shared" si="23"/>
        <v>197</v>
      </c>
      <c r="D212" s="48">
        <f t="shared" si="24"/>
        <v>93157.669857010638</v>
      </c>
      <c r="E212" s="49"/>
      <c r="F212" s="48">
        <f t="shared" si="25"/>
        <v>752.18479673906268</v>
      </c>
      <c r="G212" s="49"/>
      <c r="H212" s="48">
        <f t="shared" si="28"/>
        <v>333.81498365428706</v>
      </c>
      <c r="I212" s="49"/>
      <c r="J212" s="48">
        <f t="shared" si="26"/>
        <v>418.36981308477561</v>
      </c>
      <c r="K212" s="49"/>
      <c r="L212" s="48">
        <f t="shared" si="27"/>
        <v>92739.300043925861</v>
      </c>
      <c r="M212" s="50"/>
      <c r="N212" s="6"/>
    </row>
    <row r="213" spans="2:14" hidden="1" x14ac:dyDescent="0.25">
      <c r="B213" s="5"/>
      <c r="C213" s="21">
        <f t="shared" si="23"/>
        <v>198</v>
      </c>
      <c r="D213" s="48">
        <f t="shared" si="24"/>
        <v>92739.300043925861</v>
      </c>
      <c r="E213" s="49"/>
      <c r="F213" s="48">
        <f t="shared" si="25"/>
        <v>752.18479673906268</v>
      </c>
      <c r="G213" s="49"/>
      <c r="H213" s="48">
        <f t="shared" si="28"/>
        <v>332.31582515739137</v>
      </c>
      <c r="I213" s="49"/>
      <c r="J213" s="48">
        <f t="shared" si="26"/>
        <v>419.8689715816713</v>
      </c>
      <c r="K213" s="49"/>
      <c r="L213" s="48">
        <f t="shared" si="27"/>
        <v>92319.431072344189</v>
      </c>
      <c r="M213" s="50"/>
      <c r="N213" s="6"/>
    </row>
    <row r="214" spans="2:14" hidden="1" x14ac:dyDescent="0.25">
      <c r="B214" s="5"/>
      <c r="C214" s="21">
        <f t="shared" si="23"/>
        <v>199</v>
      </c>
      <c r="D214" s="48">
        <f t="shared" si="24"/>
        <v>92319.431072344189</v>
      </c>
      <c r="E214" s="49"/>
      <c r="F214" s="48">
        <f t="shared" si="25"/>
        <v>752.18479673906268</v>
      </c>
      <c r="G214" s="49"/>
      <c r="H214" s="48">
        <f t="shared" si="28"/>
        <v>330.81129467589199</v>
      </c>
      <c r="I214" s="49"/>
      <c r="J214" s="48">
        <f t="shared" si="26"/>
        <v>421.37350206317069</v>
      </c>
      <c r="K214" s="49"/>
      <c r="L214" s="48">
        <f t="shared" si="27"/>
        <v>91898.057570281017</v>
      </c>
      <c r="M214" s="50"/>
      <c r="N214" s="6"/>
    </row>
    <row r="215" spans="2:14" hidden="1" x14ac:dyDescent="0.25">
      <c r="B215" s="5"/>
      <c r="C215" s="21">
        <f t="shared" si="23"/>
        <v>200</v>
      </c>
      <c r="D215" s="48">
        <f t="shared" si="24"/>
        <v>91898.057570281017</v>
      </c>
      <c r="E215" s="49"/>
      <c r="F215" s="48">
        <f t="shared" si="25"/>
        <v>752.18479673906268</v>
      </c>
      <c r="G215" s="49"/>
      <c r="H215" s="48">
        <f t="shared" si="28"/>
        <v>329.30137296016619</v>
      </c>
      <c r="I215" s="49"/>
      <c r="J215" s="48">
        <f t="shared" si="26"/>
        <v>422.88342377889649</v>
      </c>
      <c r="K215" s="49"/>
      <c r="L215" s="48">
        <f t="shared" si="27"/>
        <v>91475.174146502119</v>
      </c>
      <c r="M215" s="50"/>
      <c r="N215" s="6"/>
    </row>
    <row r="216" spans="2:14" hidden="1" x14ac:dyDescent="0.25">
      <c r="B216" s="5"/>
      <c r="C216" s="21">
        <f t="shared" si="23"/>
        <v>201</v>
      </c>
      <c r="D216" s="48">
        <f t="shared" si="24"/>
        <v>91475.174146502119</v>
      </c>
      <c r="E216" s="49"/>
      <c r="F216" s="48">
        <f t="shared" si="25"/>
        <v>752.18479673906268</v>
      </c>
      <c r="G216" s="49"/>
      <c r="H216" s="48">
        <f t="shared" si="28"/>
        <v>327.78604069162975</v>
      </c>
      <c r="I216" s="49"/>
      <c r="J216" s="48">
        <f t="shared" si="26"/>
        <v>424.39875604743293</v>
      </c>
      <c r="K216" s="49"/>
      <c r="L216" s="48">
        <f t="shared" si="27"/>
        <v>91050.775390454684</v>
      </c>
      <c r="M216" s="50"/>
      <c r="N216" s="6"/>
    </row>
    <row r="217" spans="2:14" hidden="1" x14ac:dyDescent="0.25">
      <c r="B217" s="5"/>
      <c r="C217" s="21">
        <f t="shared" si="23"/>
        <v>202</v>
      </c>
      <c r="D217" s="48">
        <f t="shared" si="24"/>
        <v>91050.775390454684</v>
      </c>
      <c r="E217" s="49"/>
      <c r="F217" s="48">
        <f t="shared" si="25"/>
        <v>752.18479673906268</v>
      </c>
      <c r="G217" s="49"/>
      <c r="H217" s="48">
        <f t="shared" si="28"/>
        <v>326.26527848246042</v>
      </c>
      <c r="I217" s="49"/>
      <c r="J217" s="48">
        <f t="shared" si="26"/>
        <v>425.91951825660226</v>
      </c>
      <c r="K217" s="49"/>
      <c r="L217" s="48">
        <f t="shared" si="27"/>
        <v>90624.855872198081</v>
      </c>
      <c r="M217" s="50"/>
      <c r="N217" s="6"/>
    </row>
    <row r="218" spans="2:14" hidden="1" x14ac:dyDescent="0.25">
      <c r="B218" s="5"/>
      <c r="C218" s="21">
        <f t="shared" si="23"/>
        <v>203</v>
      </c>
      <c r="D218" s="48">
        <f t="shared" si="24"/>
        <v>90624.855872198081</v>
      </c>
      <c r="E218" s="49"/>
      <c r="F218" s="48">
        <f t="shared" si="25"/>
        <v>752.18479673906268</v>
      </c>
      <c r="G218" s="49"/>
      <c r="H218" s="48">
        <f t="shared" si="28"/>
        <v>324.7390668753651</v>
      </c>
      <c r="I218" s="49"/>
      <c r="J218" s="48">
        <f t="shared" si="26"/>
        <v>427.44572986369758</v>
      </c>
      <c r="K218" s="49"/>
      <c r="L218" s="48">
        <f t="shared" si="27"/>
        <v>90197.410142334382</v>
      </c>
      <c r="M218" s="50"/>
      <c r="N218" s="6"/>
    </row>
    <row r="219" spans="2:14" hidden="1" x14ac:dyDescent="0.25">
      <c r="B219" s="5"/>
      <c r="C219" s="21">
        <f t="shared" si="23"/>
        <v>204</v>
      </c>
      <c r="D219" s="48">
        <f t="shared" si="24"/>
        <v>90197.410142334382</v>
      </c>
      <c r="E219" s="49"/>
      <c r="F219" s="48">
        <f t="shared" si="25"/>
        <v>752.18479673906268</v>
      </c>
      <c r="G219" s="49"/>
      <c r="H219" s="48">
        <f t="shared" si="28"/>
        <v>323.20738634336158</v>
      </c>
      <c r="I219" s="49"/>
      <c r="J219" s="48">
        <f t="shared" si="26"/>
        <v>428.9774103957011</v>
      </c>
      <c r="K219" s="49"/>
      <c r="L219" s="48">
        <f t="shared" si="27"/>
        <v>89768.432731938679</v>
      </c>
      <c r="M219" s="50"/>
      <c r="N219" s="6"/>
    </row>
    <row r="220" spans="2:14" hidden="1" x14ac:dyDescent="0.25">
      <c r="B220" s="5"/>
      <c r="C220" s="21">
        <f t="shared" si="23"/>
        <v>205</v>
      </c>
      <c r="D220" s="48">
        <f t="shared" si="24"/>
        <v>89768.432731938679</v>
      </c>
      <c r="E220" s="49"/>
      <c r="F220" s="48">
        <f t="shared" si="25"/>
        <v>752.18479673906268</v>
      </c>
      <c r="G220" s="49"/>
      <c r="H220" s="48">
        <f t="shared" si="28"/>
        <v>321.67021728944383</v>
      </c>
      <c r="I220" s="49"/>
      <c r="J220" s="48">
        <f t="shared" si="26"/>
        <v>430.51457944961885</v>
      </c>
      <c r="K220" s="49"/>
      <c r="L220" s="48">
        <f t="shared" si="27"/>
        <v>89337.918152489059</v>
      </c>
      <c r="M220" s="50"/>
      <c r="N220" s="6"/>
    </row>
    <row r="221" spans="2:14" hidden="1" x14ac:dyDescent="0.25">
      <c r="B221" s="5"/>
      <c r="C221" s="21">
        <f t="shared" si="23"/>
        <v>206</v>
      </c>
      <c r="D221" s="48">
        <f t="shared" si="24"/>
        <v>89337.918152489059</v>
      </c>
      <c r="E221" s="49"/>
      <c r="F221" s="48">
        <f t="shared" si="25"/>
        <v>752.18479673906268</v>
      </c>
      <c r="G221" s="49"/>
      <c r="H221" s="48">
        <f t="shared" si="28"/>
        <v>320.12754004640738</v>
      </c>
      <c r="I221" s="49"/>
      <c r="J221" s="48">
        <f t="shared" si="26"/>
        <v>432.0572566926553</v>
      </c>
      <c r="K221" s="49"/>
      <c r="L221" s="48">
        <f t="shared" si="27"/>
        <v>88905.860895796402</v>
      </c>
      <c r="M221" s="50"/>
      <c r="N221" s="6"/>
    </row>
    <row r="222" spans="2:14" hidden="1" x14ac:dyDescent="0.25">
      <c r="B222" s="5"/>
      <c r="C222" s="21">
        <f t="shared" si="23"/>
        <v>207</v>
      </c>
      <c r="D222" s="48">
        <f t="shared" si="24"/>
        <v>88905.860895796402</v>
      </c>
      <c r="E222" s="49"/>
      <c r="F222" s="48">
        <f t="shared" si="25"/>
        <v>752.18479673906268</v>
      </c>
      <c r="G222" s="49"/>
      <c r="H222" s="48">
        <f t="shared" si="28"/>
        <v>318.57933487660193</v>
      </c>
      <c r="I222" s="49"/>
      <c r="J222" s="48">
        <f t="shared" si="26"/>
        <v>433.60546186246074</v>
      </c>
      <c r="K222" s="49"/>
      <c r="L222" s="48">
        <f t="shared" si="27"/>
        <v>88472.25543393394</v>
      </c>
      <c r="M222" s="50"/>
      <c r="N222" s="6"/>
    </row>
    <row r="223" spans="2:14" hidden="1" x14ac:dyDescent="0.25">
      <c r="B223" s="5"/>
      <c r="C223" s="21">
        <f t="shared" si="23"/>
        <v>208</v>
      </c>
      <c r="D223" s="48">
        <f t="shared" si="24"/>
        <v>88472.25543393394</v>
      </c>
      <c r="E223" s="49"/>
      <c r="F223" s="48">
        <f t="shared" si="25"/>
        <v>752.18479673906268</v>
      </c>
      <c r="G223" s="49"/>
      <c r="H223" s="48">
        <f t="shared" si="28"/>
        <v>317.02558197159669</v>
      </c>
      <c r="I223" s="49"/>
      <c r="J223" s="48">
        <f t="shared" si="26"/>
        <v>435.15921476746598</v>
      </c>
      <c r="K223" s="49"/>
      <c r="L223" s="48">
        <f t="shared" si="27"/>
        <v>88037.096219166473</v>
      </c>
      <c r="M223" s="50"/>
      <c r="N223" s="6"/>
    </row>
    <row r="224" spans="2:14" hidden="1" x14ac:dyDescent="0.25">
      <c r="B224" s="5"/>
      <c r="C224" s="21">
        <f t="shared" si="23"/>
        <v>209</v>
      </c>
      <c r="D224" s="48">
        <f t="shared" si="24"/>
        <v>88037.096219166473</v>
      </c>
      <c r="E224" s="49"/>
      <c r="F224" s="48">
        <f t="shared" si="25"/>
        <v>752.18479673906268</v>
      </c>
      <c r="G224" s="49"/>
      <c r="H224" s="48">
        <f t="shared" si="28"/>
        <v>315.46626145200571</v>
      </c>
      <c r="I224" s="49"/>
      <c r="J224" s="48">
        <f t="shared" si="26"/>
        <v>436.71853528705697</v>
      </c>
      <c r="K224" s="49"/>
      <c r="L224" s="48">
        <f t="shared" si="27"/>
        <v>87600.377683879415</v>
      </c>
      <c r="M224" s="50"/>
      <c r="N224" s="6"/>
    </row>
    <row r="225" spans="2:14" hidden="1" x14ac:dyDescent="0.25">
      <c r="B225" s="5"/>
      <c r="C225" s="21">
        <f t="shared" si="23"/>
        <v>210</v>
      </c>
      <c r="D225" s="48">
        <f t="shared" si="24"/>
        <v>87600.377683879415</v>
      </c>
      <c r="E225" s="49"/>
      <c r="F225" s="48">
        <f t="shared" si="25"/>
        <v>752.18479673906268</v>
      </c>
      <c r="G225" s="49"/>
      <c r="H225" s="48">
        <f t="shared" si="28"/>
        <v>313.90135336722597</v>
      </c>
      <c r="I225" s="49"/>
      <c r="J225" s="48">
        <f t="shared" si="26"/>
        <v>438.28344337183671</v>
      </c>
      <c r="K225" s="49"/>
      <c r="L225" s="48">
        <f t="shared" si="27"/>
        <v>87162.094240507577</v>
      </c>
      <c r="M225" s="50"/>
      <c r="N225" s="6"/>
    </row>
    <row r="226" spans="2:14" hidden="1" x14ac:dyDescent="0.25">
      <c r="B226" s="5"/>
      <c r="C226" s="21">
        <f t="shared" si="23"/>
        <v>211</v>
      </c>
      <c r="D226" s="48">
        <f t="shared" si="24"/>
        <v>87162.094240507577</v>
      </c>
      <c r="E226" s="49"/>
      <c r="F226" s="48">
        <f t="shared" si="25"/>
        <v>752.18479673906268</v>
      </c>
      <c r="G226" s="49"/>
      <c r="H226" s="48">
        <f t="shared" si="28"/>
        <v>312.33083769514633</v>
      </c>
      <c r="I226" s="49"/>
      <c r="J226" s="48">
        <f t="shared" si="26"/>
        <v>439.85395904391635</v>
      </c>
      <c r="K226" s="49"/>
      <c r="L226" s="48">
        <f t="shared" si="27"/>
        <v>86722.240281463659</v>
      </c>
      <c r="M226" s="50"/>
      <c r="N226" s="6"/>
    </row>
    <row r="227" spans="2:14" hidden="1" x14ac:dyDescent="0.25">
      <c r="B227" s="5"/>
      <c r="C227" s="21">
        <f t="shared" si="23"/>
        <v>212</v>
      </c>
      <c r="D227" s="48">
        <f t="shared" si="24"/>
        <v>86722.240281463659</v>
      </c>
      <c r="E227" s="49"/>
      <c r="F227" s="48">
        <f t="shared" si="25"/>
        <v>752.18479673906268</v>
      </c>
      <c r="G227" s="49"/>
      <c r="H227" s="48">
        <f t="shared" si="28"/>
        <v>310.75469434190018</v>
      </c>
      <c r="I227" s="49"/>
      <c r="J227" s="48">
        <f t="shared" si="26"/>
        <v>441.4301023971625</v>
      </c>
      <c r="K227" s="49"/>
      <c r="L227" s="48">
        <f t="shared" si="27"/>
        <v>86280.810179066495</v>
      </c>
      <c r="M227" s="50"/>
      <c r="N227" s="6"/>
    </row>
    <row r="228" spans="2:14" hidden="1" x14ac:dyDescent="0.25">
      <c r="B228" s="5"/>
      <c r="C228" s="21">
        <f t="shared" si="23"/>
        <v>213</v>
      </c>
      <c r="D228" s="48">
        <f t="shared" si="24"/>
        <v>86280.810179066495</v>
      </c>
      <c r="E228" s="49"/>
      <c r="F228" s="48">
        <f t="shared" si="25"/>
        <v>752.18479673906268</v>
      </c>
      <c r="G228" s="49"/>
      <c r="H228" s="48">
        <f t="shared" si="28"/>
        <v>309.17290314164711</v>
      </c>
      <c r="I228" s="49"/>
      <c r="J228" s="48">
        <f t="shared" si="26"/>
        <v>443.01189359741556</v>
      </c>
      <c r="K228" s="49"/>
      <c r="L228" s="48">
        <f t="shared" si="27"/>
        <v>85837.798285469078</v>
      </c>
      <c r="M228" s="50"/>
      <c r="N228" s="6"/>
    </row>
    <row r="229" spans="2:14" hidden="1" x14ac:dyDescent="0.25">
      <c r="B229" s="5"/>
      <c r="C229" s="21">
        <f t="shared" si="23"/>
        <v>214</v>
      </c>
      <c r="D229" s="48">
        <f t="shared" si="24"/>
        <v>85837.798285469078</v>
      </c>
      <c r="E229" s="49"/>
      <c r="F229" s="48">
        <f t="shared" si="25"/>
        <v>752.18479673906268</v>
      </c>
      <c r="G229" s="49"/>
      <c r="H229" s="48">
        <f t="shared" si="28"/>
        <v>307.58544385625282</v>
      </c>
      <c r="I229" s="49"/>
      <c r="J229" s="48">
        <f t="shared" si="26"/>
        <v>444.59935288280985</v>
      </c>
      <c r="K229" s="49"/>
      <c r="L229" s="48">
        <f t="shared" si="27"/>
        <v>85393.198932586267</v>
      </c>
      <c r="M229" s="50"/>
      <c r="N229" s="6"/>
    </row>
    <row r="230" spans="2:14" hidden="1" x14ac:dyDescent="0.25">
      <c r="B230" s="5"/>
      <c r="C230" s="21">
        <f t="shared" si="23"/>
        <v>215</v>
      </c>
      <c r="D230" s="48">
        <f t="shared" si="24"/>
        <v>85393.198932586267</v>
      </c>
      <c r="E230" s="49"/>
      <c r="F230" s="48">
        <f t="shared" si="25"/>
        <v>752.18479673906268</v>
      </c>
      <c r="G230" s="49"/>
      <c r="H230" s="48">
        <f t="shared" si="28"/>
        <v>305.99229617509991</v>
      </c>
      <c r="I230" s="49"/>
      <c r="J230" s="48">
        <f t="shared" si="26"/>
        <v>446.19250056396277</v>
      </c>
      <c r="K230" s="49"/>
      <c r="L230" s="48">
        <f t="shared" si="27"/>
        <v>84947.006432022303</v>
      </c>
      <c r="M230" s="50"/>
      <c r="N230" s="6"/>
    </row>
    <row r="231" spans="2:14" hidden="1" x14ac:dyDescent="0.25">
      <c r="B231" s="5"/>
      <c r="C231" s="21">
        <f t="shared" si="23"/>
        <v>216</v>
      </c>
      <c r="D231" s="48">
        <f t="shared" si="24"/>
        <v>84947.006432022303</v>
      </c>
      <c r="E231" s="49"/>
      <c r="F231" s="48">
        <f t="shared" si="25"/>
        <v>752.18479673906268</v>
      </c>
      <c r="G231" s="49"/>
      <c r="H231" s="48">
        <f t="shared" si="28"/>
        <v>304.39343971473863</v>
      </c>
      <c r="I231" s="49"/>
      <c r="J231" s="48">
        <f t="shared" si="26"/>
        <v>447.79135702432404</v>
      </c>
      <c r="K231" s="49"/>
      <c r="L231" s="48">
        <f t="shared" si="27"/>
        <v>84499.215074997977</v>
      </c>
      <c r="M231" s="50"/>
      <c r="N231" s="6"/>
    </row>
    <row r="232" spans="2:14" hidden="1" x14ac:dyDescent="0.25">
      <c r="B232" s="5"/>
      <c r="C232" s="21">
        <f t="shared" si="23"/>
        <v>217</v>
      </c>
      <c r="D232" s="48">
        <f t="shared" si="24"/>
        <v>84499.215074997977</v>
      </c>
      <c r="E232" s="49"/>
      <c r="F232" s="48">
        <f t="shared" si="25"/>
        <v>752.18479673906268</v>
      </c>
      <c r="G232" s="49"/>
      <c r="H232" s="48">
        <f t="shared" si="28"/>
        <v>302.7888540187414</v>
      </c>
      <c r="I232" s="49"/>
      <c r="J232" s="48">
        <f t="shared" si="26"/>
        <v>449.39594272032127</v>
      </c>
      <c r="K232" s="49"/>
      <c r="L232" s="48">
        <f t="shared" si="27"/>
        <v>84049.819132277655</v>
      </c>
      <c r="M232" s="50"/>
      <c r="N232" s="6"/>
    </row>
    <row r="233" spans="2:14" hidden="1" x14ac:dyDescent="0.25">
      <c r="B233" s="5"/>
      <c r="C233" s="21">
        <f t="shared" si="23"/>
        <v>218</v>
      </c>
      <c r="D233" s="48">
        <f t="shared" si="24"/>
        <v>84049.819132277655</v>
      </c>
      <c r="E233" s="49"/>
      <c r="F233" s="48">
        <f t="shared" si="25"/>
        <v>752.18479673906268</v>
      </c>
      <c r="G233" s="49"/>
      <c r="H233" s="48">
        <f t="shared" si="28"/>
        <v>301.17851855732442</v>
      </c>
      <c r="I233" s="49"/>
      <c r="J233" s="48">
        <f t="shared" si="26"/>
        <v>451.00627818173825</v>
      </c>
      <c r="K233" s="49"/>
      <c r="L233" s="48">
        <f t="shared" si="27"/>
        <v>83598.812854095915</v>
      </c>
      <c r="M233" s="50"/>
      <c r="N233" s="6"/>
    </row>
    <row r="234" spans="2:14" hidden="1" x14ac:dyDescent="0.25">
      <c r="B234" s="5"/>
      <c r="C234" s="21">
        <f t="shared" si="23"/>
        <v>219</v>
      </c>
      <c r="D234" s="48">
        <f t="shared" si="24"/>
        <v>83598.812854095915</v>
      </c>
      <c r="E234" s="49"/>
      <c r="F234" s="48">
        <f t="shared" si="25"/>
        <v>752.18479673906268</v>
      </c>
      <c r="G234" s="49"/>
      <c r="H234" s="48">
        <f t="shared" si="28"/>
        <v>299.56241272717307</v>
      </c>
      <c r="I234" s="49"/>
      <c r="J234" s="48">
        <f t="shared" si="26"/>
        <v>452.62238401188961</v>
      </c>
      <c r="K234" s="49"/>
      <c r="L234" s="48">
        <f t="shared" si="27"/>
        <v>83146.190470084024</v>
      </c>
      <c r="M234" s="50"/>
      <c r="N234" s="6"/>
    </row>
    <row r="235" spans="2:14" hidden="1" x14ac:dyDescent="0.25">
      <c r="B235" s="5"/>
      <c r="C235" s="21">
        <f t="shared" si="23"/>
        <v>220</v>
      </c>
      <c r="D235" s="48">
        <f t="shared" si="24"/>
        <v>83146.190470084024</v>
      </c>
      <c r="E235" s="49"/>
      <c r="F235" s="48">
        <f t="shared" si="25"/>
        <v>752.18479673906268</v>
      </c>
      <c r="G235" s="49"/>
      <c r="H235" s="48">
        <f t="shared" si="28"/>
        <v>297.9405158511363</v>
      </c>
      <c r="I235" s="49"/>
      <c r="J235" s="48">
        <f t="shared" si="26"/>
        <v>454.24428088792638</v>
      </c>
      <c r="K235" s="49"/>
      <c r="L235" s="48">
        <f t="shared" si="27"/>
        <v>82691.946189196096</v>
      </c>
      <c r="M235" s="50"/>
      <c r="N235" s="6"/>
    </row>
    <row r="236" spans="2:14" hidden="1" x14ac:dyDescent="0.25">
      <c r="B236" s="5"/>
      <c r="C236" s="21">
        <f t="shared" si="23"/>
        <v>221</v>
      </c>
      <c r="D236" s="48">
        <f t="shared" si="24"/>
        <v>82691.946189196096</v>
      </c>
      <c r="E236" s="49"/>
      <c r="F236" s="48">
        <f t="shared" si="25"/>
        <v>752.18479673906268</v>
      </c>
      <c r="G236" s="49"/>
      <c r="H236" s="48">
        <f t="shared" si="28"/>
        <v>296.31280717795016</v>
      </c>
      <c r="I236" s="49"/>
      <c r="J236" s="48">
        <f t="shared" si="26"/>
        <v>455.87198956111251</v>
      </c>
      <c r="K236" s="49"/>
      <c r="L236" s="48">
        <f t="shared" si="27"/>
        <v>82236.074199634983</v>
      </c>
      <c r="M236" s="50"/>
      <c r="N236" s="6"/>
    </row>
    <row r="237" spans="2:14" hidden="1" x14ac:dyDescent="0.25">
      <c r="B237" s="5"/>
      <c r="C237" s="21">
        <f t="shared" si="23"/>
        <v>222</v>
      </c>
      <c r="D237" s="48">
        <f t="shared" si="24"/>
        <v>82236.074199634983</v>
      </c>
      <c r="E237" s="49"/>
      <c r="F237" s="48">
        <f t="shared" si="25"/>
        <v>752.18479673906268</v>
      </c>
      <c r="G237" s="49"/>
      <c r="H237" s="48">
        <f t="shared" si="28"/>
        <v>294.67926588201954</v>
      </c>
      <c r="I237" s="49"/>
      <c r="J237" s="48">
        <f t="shared" si="26"/>
        <v>457.50553085704314</v>
      </c>
      <c r="K237" s="49"/>
      <c r="L237" s="48">
        <f t="shared" si="27"/>
        <v>81778.568668777938</v>
      </c>
      <c r="M237" s="50"/>
      <c r="N237" s="6"/>
    </row>
    <row r="238" spans="2:14" hidden="1" x14ac:dyDescent="0.25">
      <c r="B238" s="5"/>
      <c r="C238" s="21">
        <f t="shared" si="23"/>
        <v>223</v>
      </c>
      <c r="D238" s="48">
        <f t="shared" si="24"/>
        <v>81778.568668777938</v>
      </c>
      <c r="E238" s="49"/>
      <c r="F238" s="48">
        <f t="shared" si="25"/>
        <v>752.18479673906268</v>
      </c>
      <c r="G238" s="49"/>
      <c r="H238" s="48">
        <f t="shared" si="28"/>
        <v>293.03987106311251</v>
      </c>
      <c r="I238" s="49"/>
      <c r="J238" s="48">
        <f t="shared" si="26"/>
        <v>459.14492567595016</v>
      </c>
      <c r="K238" s="49"/>
      <c r="L238" s="48">
        <f t="shared" si="27"/>
        <v>81319.423743101986</v>
      </c>
      <c r="M238" s="50"/>
      <c r="N238" s="6"/>
    </row>
    <row r="239" spans="2:14" hidden="1" x14ac:dyDescent="0.25">
      <c r="B239" s="5"/>
      <c r="C239" s="21">
        <f t="shared" si="23"/>
        <v>224</v>
      </c>
      <c r="D239" s="48">
        <f t="shared" si="24"/>
        <v>81319.423743101986</v>
      </c>
      <c r="E239" s="49"/>
      <c r="F239" s="48">
        <f t="shared" si="25"/>
        <v>752.18479673906268</v>
      </c>
      <c r="G239" s="49"/>
      <c r="H239" s="48">
        <f t="shared" si="28"/>
        <v>291.39460174611304</v>
      </c>
      <c r="I239" s="49"/>
      <c r="J239" s="48">
        <f t="shared" si="26"/>
        <v>460.79019499294964</v>
      </c>
      <c r="K239" s="49"/>
      <c r="L239" s="48">
        <f t="shared" si="27"/>
        <v>80858.633548109035</v>
      </c>
      <c r="M239" s="50"/>
      <c r="N239" s="6"/>
    </row>
    <row r="240" spans="2:14" hidden="1" x14ac:dyDescent="0.25">
      <c r="B240" s="5"/>
      <c r="C240" s="21">
        <f t="shared" si="23"/>
        <v>225</v>
      </c>
      <c r="D240" s="48">
        <f t="shared" si="24"/>
        <v>80858.633548109035</v>
      </c>
      <c r="E240" s="49"/>
      <c r="F240" s="48">
        <f t="shared" si="25"/>
        <v>752.18479673906268</v>
      </c>
      <c r="G240" s="49"/>
      <c r="H240" s="48">
        <f t="shared" si="28"/>
        <v>289.74343688071531</v>
      </c>
      <c r="I240" s="49"/>
      <c r="J240" s="48">
        <f t="shared" si="26"/>
        <v>462.44135985834737</v>
      </c>
      <c r="K240" s="49"/>
      <c r="L240" s="48">
        <f t="shared" si="27"/>
        <v>80396.192188250687</v>
      </c>
      <c r="M240" s="50"/>
      <c r="N240" s="6"/>
    </row>
    <row r="241" spans="2:14" hidden="1" x14ac:dyDescent="0.25">
      <c r="B241" s="5"/>
      <c r="C241" s="21">
        <f t="shared" si="23"/>
        <v>226</v>
      </c>
      <c r="D241" s="48">
        <f t="shared" si="24"/>
        <v>80396.192188250687</v>
      </c>
      <c r="E241" s="49"/>
      <c r="F241" s="48">
        <f t="shared" si="25"/>
        <v>752.18479673906268</v>
      </c>
      <c r="G241" s="49"/>
      <c r="H241" s="48">
        <f t="shared" si="28"/>
        <v>288.08635534122004</v>
      </c>
      <c r="I241" s="49"/>
      <c r="J241" s="48">
        <f t="shared" si="26"/>
        <v>464.09844139784263</v>
      </c>
      <c r="K241" s="49"/>
      <c r="L241" s="48">
        <f t="shared" si="27"/>
        <v>79932.093746852843</v>
      </c>
      <c r="M241" s="50"/>
      <c r="N241" s="6"/>
    </row>
    <row r="242" spans="2:14" hidden="1" x14ac:dyDescent="0.25">
      <c r="B242" s="5"/>
      <c r="C242" s="21">
        <f t="shared" si="23"/>
        <v>227</v>
      </c>
      <c r="D242" s="48">
        <f t="shared" si="24"/>
        <v>79932.093746852843</v>
      </c>
      <c r="E242" s="49"/>
      <c r="F242" s="48">
        <f t="shared" si="25"/>
        <v>752.18479673906268</v>
      </c>
      <c r="G242" s="49"/>
      <c r="H242" s="48">
        <f t="shared" si="28"/>
        <v>286.42333592621435</v>
      </c>
      <c r="I242" s="49"/>
      <c r="J242" s="48">
        <f t="shared" si="26"/>
        <v>465.76146081284833</v>
      </c>
      <c r="K242" s="49"/>
      <c r="L242" s="48">
        <f t="shared" si="27"/>
        <v>79466.332286039993</v>
      </c>
      <c r="M242" s="50"/>
      <c r="N242" s="6"/>
    </row>
    <row r="243" spans="2:14" hidden="1" x14ac:dyDescent="0.25">
      <c r="B243" s="5"/>
      <c r="C243" s="21">
        <f t="shared" si="23"/>
        <v>228</v>
      </c>
      <c r="D243" s="48">
        <f t="shared" si="24"/>
        <v>79466.332286039993</v>
      </c>
      <c r="E243" s="49"/>
      <c r="F243" s="48">
        <f t="shared" si="25"/>
        <v>752.18479673906268</v>
      </c>
      <c r="G243" s="49"/>
      <c r="H243" s="48">
        <f t="shared" si="28"/>
        <v>284.75435735830979</v>
      </c>
      <c r="I243" s="49"/>
      <c r="J243" s="48">
        <f t="shared" si="26"/>
        <v>467.43043938075289</v>
      </c>
      <c r="K243" s="49"/>
      <c r="L243" s="48">
        <f t="shared" si="27"/>
        <v>78998.901846659239</v>
      </c>
      <c r="M243" s="50"/>
      <c r="N243" s="6"/>
    </row>
    <row r="244" spans="2:14" hidden="1" x14ac:dyDescent="0.25">
      <c r="B244" s="5"/>
      <c r="C244" s="21">
        <f t="shared" si="23"/>
        <v>229</v>
      </c>
      <c r="D244" s="48">
        <f t="shared" si="24"/>
        <v>78998.901846659239</v>
      </c>
      <c r="E244" s="49"/>
      <c r="F244" s="48">
        <f t="shared" si="25"/>
        <v>752.18479673906268</v>
      </c>
      <c r="G244" s="49"/>
      <c r="H244" s="48">
        <f t="shared" si="28"/>
        <v>283.07939828385133</v>
      </c>
      <c r="I244" s="49"/>
      <c r="J244" s="48">
        <f t="shared" si="26"/>
        <v>469.10539845521134</v>
      </c>
      <c r="K244" s="49"/>
      <c r="L244" s="48">
        <f t="shared" si="27"/>
        <v>78529.796448204026</v>
      </c>
      <c r="M244" s="50"/>
      <c r="N244" s="6"/>
    </row>
    <row r="245" spans="2:14" hidden="1" x14ac:dyDescent="0.25">
      <c r="B245" s="5"/>
      <c r="C245" s="21">
        <f t="shared" ref="C245:C306" si="29">C244+1</f>
        <v>230</v>
      </c>
      <c r="D245" s="48">
        <f t="shared" ref="D245:D306" si="30">L244</f>
        <v>78529.796448204026</v>
      </c>
      <c r="E245" s="49"/>
      <c r="F245" s="48">
        <f t="shared" ref="F245:F306" si="31">F244</f>
        <v>752.18479673906268</v>
      </c>
      <c r="G245" s="49"/>
      <c r="H245" s="48">
        <f t="shared" si="28"/>
        <v>281.39843727272819</v>
      </c>
      <c r="I245" s="49"/>
      <c r="J245" s="48">
        <f t="shared" ref="J245:J306" si="32">F245-H245</f>
        <v>470.78635946633449</v>
      </c>
      <c r="K245" s="49"/>
      <c r="L245" s="48">
        <f t="shared" ref="L245:L306" si="33">D245-J245</f>
        <v>78059.01008873769</v>
      </c>
      <c r="M245" s="50"/>
      <c r="N245" s="6"/>
    </row>
    <row r="246" spans="2:14" hidden="1" x14ac:dyDescent="0.25">
      <c r="B246" s="5"/>
      <c r="C246" s="21">
        <f t="shared" si="29"/>
        <v>231</v>
      </c>
      <c r="D246" s="48">
        <f t="shared" si="30"/>
        <v>78059.01008873769</v>
      </c>
      <c r="E246" s="49"/>
      <c r="F246" s="48">
        <f t="shared" si="31"/>
        <v>752.18479673906268</v>
      </c>
      <c r="G246" s="49"/>
      <c r="H246" s="48">
        <f t="shared" si="28"/>
        <v>279.71145281796635</v>
      </c>
      <c r="I246" s="49"/>
      <c r="J246" s="48">
        <f t="shared" si="32"/>
        <v>472.47334392109633</v>
      </c>
      <c r="K246" s="49"/>
      <c r="L246" s="48">
        <f t="shared" si="33"/>
        <v>77586.536744816593</v>
      </c>
      <c r="M246" s="50"/>
      <c r="N246" s="6"/>
    </row>
    <row r="247" spans="2:14" hidden="1" x14ac:dyDescent="0.25">
      <c r="B247" s="5"/>
      <c r="C247" s="21">
        <f t="shared" si="29"/>
        <v>232</v>
      </c>
      <c r="D247" s="48">
        <f t="shared" si="30"/>
        <v>77586.536744816593</v>
      </c>
      <c r="E247" s="49"/>
      <c r="F247" s="48">
        <f t="shared" si="31"/>
        <v>752.18479673906268</v>
      </c>
      <c r="G247" s="49"/>
      <c r="H247" s="48">
        <f t="shared" si="28"/>
        <v>278.01842333558307</v>
      </c>
      <c r="I247" s="49"/>
      <c r="J247" s="48">
        <f t="shared" si="32"/>
        <v>474.16637340347961</v>
      </c>
      <c r="K247" s="49"/>
      <c r="L247" s="48">
        <f t="shared" si="33"/>
        <v>77112.370371413112</v>
      </c>
      <c r="M247" s="50"/>
      <c r="N247" s="6"/>
    </row>
    <row r="248" spans="2:14" hidden="1" x14ac:dyDescent="0.25">
      <c r="B248" s="5"/>
      <c r="C248" s="21">
        <f t="shared" si="29"/>
        <v>233</v>
      </c>
      <c r="D248" s="48">
        <f t="shared" si="30"/>
        <v>77112.370371413112</v>
      </c>
      <c r="E248" s="49"/>
      <c r="F248" s="48">
        <f t="shared" si="31"/>
        <v>752.18479673906268</v>
      </c>
      <c r="G248" s="49"/>
      <c r="H248" s="48">
        <f t="shared" si="28"/>
        <v>276.31932716422307</v>
      </c>
      <c r="I248" s="49"/>
      <c r="J248" s="48">
        <f t="shared" si="32"/>
        <v>475.86546957483961</v>
      </c>
      <c r="K248" s="49"/>
      <c r="L248" s="48">
        <f t="shared" si="33"/>
        <v>76636.504901838271</v>
      </c>
      <c r="M248" s="50"/>
      <c r="N248" s="6"/>
    </row>
    <row r="249" spans="2:14" hidden="1" x14ac:dyDescent="0.25">
      <c r="B249" s="5"/>
      <c r="C249" s="21">
        <f t="shared" si="29"/>
        <v>234</v>
      </c>
      <c r="D249" s="48">
        <f t="shared" si="30"/>
        <v>76636.504901838271</v>
      </c>
      <c r="E249" s="49"/>
      <c r="F249" s="48">
        <f t="shared" si="31"/>
        <v>752.18479673906268</v>
      </c>
      <c r="G249" s="49"/>
      <c r="H249" s="48">
        <f t="shared" si="28"/>
        <v>274.61414256491116</v>
      </c>
      <c r="I249" s="49"/>
      <c r="J249" s="48">
        <f t="shared" si="32"/>
        <v>477.57065417415151</v>
      </c>
      <c r="K249" s="49"/>
      <c r="L249" s="48">
        <f t="shared" si="33"/>
        <v>76158.934247664118</v>
      </c>
      <c r="M249" s="50"/>
      <c r="N249" s="6"/>
    </row>
    <row r="250" spans="2:14" hidden="1" x14ac:dyDescent="0.25">
      <c r="B250" s="5"/>
      <c r="C250" s="21">
        <f t="shared" si="29"/>
        <v>235</v>
      </c>
      <c r="D250" s="48">
        <f t="shared" si="30"/>
        <v>76158.934247664118</v>
      </c>
      <c r="E250" s="49"/>
      <c r="F250" s="48">
        <f t="shared" si="31"/>
        <v>752.18479673906268</v>
      </c>
      <c r="G250" s="49"/>
      <c r="H250" s="48">
        <f t="shared" si="28"/>
        <v>272.90284772079031</v>
      </c>
      <c r="I250" s="49"/>
      <c r="J250" s="48">
        <f t="shared" si="32"/>
        <v>479.28194901827237</v>
      </c>
      <c r="K250" s="49"/>
      <c r="L250" s="48">
        <f t="shared" si="33"/>
        <v>75679.652298645844</v>
      </c>
      <c r="M250" s="50"/>
      <c r="N250" s="6"/>
    </row>
    <row r="251" spans="2:14" hidden="1" x14ac:dyDescent="0.25">
      <c r="B251" s="5"/>
      <c r="C251" s="21">
        <f t="shared" si="29"/>
        <v>236</v>
      </c>
      <c r="D251" s="48">
        <f t="shared" si="30"/>
        <v>75679.652298645844</v>
      </c>
      <c r="E251" s="49"/>
      <c r="F251" s="48">
        <f t="shared" si="31"/>
        <v>752.18479673906268</v>
      </c>
      <c r="G251" s="49"/>
      <c r="H251" s="48">
        <f t="shared" si="28"/>
        <v>271.18542073681601</v>
      </c>
      <c r="I251" s="49"/>
      <c r="J251" s="48">
        <f t="shared" si="32"/>
        <v>480.99937600224666</v>
      </c>
      <c r="K251" s="49"/>
      <c r="L251" s="48">
        <f t="shared" si="33"/>
        <v>75198.652922643596</v>
      </c>
      <c r="M251" s="50"/>
      <c r="N251" s="6"/>
    </row>
    <row r="252" spans="2:14" hidden="1" x14ac:dyDescent="0.25">
      <c r="B252" s="5"/>
      <c r="C252" s="21">
        <f t="shared" si="29"/>
        <v>237</v>
      </c>
      <c r="D252" s="48">
        <f t="shared" si="30"/>
        <v>75198.652922643596</v>
      </c>
      <c r="E252" s="49"/>
      <c r="F252" s="48">
        <f t="shared" si="31"/>
        <v>752.18479673906268</v>
      </c>
      <c r="G252" s="49"/>
      <c r="H252" s="48">
        <f t="shared" si="28"/>
        <v>269.46183963946532</v>
      </c>
      <c r="I252" s="49"/>
      <c r="J252" s="48">
        <f t="shared" si="32"/>
        <v>482.72295709959735</v>
      </c>
      <c r="K252" s="49"/>
      <c r="L252" s="48">
        <f t="shared" si="33"/>
        <v>74715.929965543997</v>
      </c>
      <c r="M252" s="50"/>
      <c r="N252" s="6"/>
    </row>
    <row r="253" spans="2:14" hidden="1" x14ac:dyDescent="0.25">
      <c r="B253" s="5"/>
      <c r="C253" s="21">
        <f t="shared" si="29"/>
        <v>238</v>
      </c>
      <c r="D253" s="48">
        <f t="shared" si="30"/>
        <v>74715.929965543997</v>
      </c>
      <c r="E253" s="49"/>
      <c r="F253" s="48">
        <f t="shared" si="31"/>
        <v>752.18479673906268</v>
      </c>
      <c r="G253" s="49"/>
      <c r="H253" s="48">
        <f t="shared" si="28"/>
        <v>267.73208237653307</v>
      </c>
      <c r="I253" s="49"/>
      <c r="J253" s="48">
        <f t="shared" si="32"/>
        <v>484.4527143625296</v>
      </c>
      <c r="K253" s="49"/>
      <c r="L253" s="48">
        <f t="shared" si="33"/>
        <v>74231.477251181466</v>
      </c>
      <c r="M253" s="50"/>
      <c r="N253" s="6"/>
    </row>
    <row r="254" spans="2:14" hidden="1" x14ac:dyDescent="0.25">
      <c r="B254" s="5"/>
      <c r="C254" s="21">
        <f t="shared" si="29"/>
        <v>239</v>
      </c>
      <c r="D254" s="48">
        <f t="shared" si="30"/>
        <v>74231.477251181466</v>
      </c>
      <c r="E254" s="49"/>
      <c r="F254" s="48">
        <f t="shared" si="31"/>
        <v>752.18479673906268</v>
      </c>
      <c r="G254" s="49"/>
      <c r="H254" s="48">
        <f t="shared" si="28"/>
        <v>265.99612681672443</v>
      </c>
      <c r="I254" s="49"/>
      <c r="J254" s="48">
        <f t="shared" si="32"/>
        <v>486.18866992233825</v>
      </c>
      <c r="K254" s="49"/>
      <c r="L254" s="48">
        <f t="shared" si="33"/>
        <v>73745.288581259127</v>
      </c>
      <c r="M254" s="50"/>
      <c r="N254" s="6"/>
    </row>
    <row r="255" spans="2:14" hidden="1" x14ac:dyDescent="0.25">
      <c r="B255" s="5"/>
      <c r="C255" s="21">
        <f t="shared" si="29"/>
        <v>240</v>
      </c>
      <c r="D255" s="48">
        <f t="shared" si="30"/>
        <v>73745.288581259127</v>
      </c>
      <c r="E255" s="49"/>
      <c r="F255" s="48">
        <f t="shared" si="31"/>
        <v>752.18479673906268</v>
      </c>
      <c r="G255" s="49"/>
      <c r="H255" s="48">
        <f t="shared" si="28"/>
        <v>264.25395074950939</v>
      </c>
      <c r="I255" s="49"/>
      <c r="J255" s="48">
        <f t="shared" si="32"/>
        <v>487.93084598955329</v>
      </c>
      <c r="K255" s="49"/>
      <c r="L255" s="48">
        <f t="shared" si="33"/>
        <v>73257.357735269572</v>
      </c>
      <c r="M255" s="50"/>
      <c r="N255" s="6"/>
    </row>
    <row r="256" spans="2:14" hidden="1" x14ac:dyDescent="0.25">
      <c r="B256" s="5"/>
      <c r="C256" s="21">
        <f t="shared" si="29"/>
        <v>241</v>
      </c>
      <c r="D256" s="48">
        <f t="shared" si="30"/>
        <v>73257.357735269572</v>
      </c>
      <c r="E256" s="49"/>
      <c r="F256" s="48">
        <f t="shared" si="31"/>
        <v>752.18479673906268</v>
      </c>
      <c r="G256" s="49"/>
      <c r="H256" s="48">
        <f t="shared" si="28"/>
        <v>262.50553188471531</v>
      </c>
      <c r="I256" s="49"/>
      <c r="J256" s="48">
        <f t="shared" si="32"/>
        <v>489.67926485434737</v>
      </c>
      <c r="K256" s="49"/>
      <c r="L256" s="48">
        <f t="shared" si="33"/>
        <v>72767.678470415223</v>
      </c>
      <c r="M256" s="50"/>
      <c r="N256" s="6"/>
    </row>
    <row r="257" spans="2:14" hidden="1" x14ac:dyDescent="0.25">
      <c r="B257" s="5"/>
      <c r="C257" s="21">
        <f t="shared" si="29"/>
        <v>242</v>
      </c>
      <c r="D257" s="48">
        <f t="shared" si="30"/>
        <v>72767.678470415223</v>
      </c>
      <c r="E257" s="49"/>
      <c r="F257" s="48">
        <f t="shared" si="31"/>
        <v>752.18479673906268</v>
      </c>
      <c r="G257" s="49"/>
      <c r="H257" s="48">
        <f t="shared" si="28"/>
        <v>260.7508478523232</v>
      </c>
      <c r="I257" s="49"/>
      <c r="J257" s="48">
        <f t="shared" si="32"/>
        <v>491.43394888673947</v>
      </c>
      <c r="K257" s="49"/>
      <c r="L257" s="48">
        <f t="shared" si="33"/>
        <v>72276.244521528482</v>
      </c>
      <c r="M257" s="50"/>
      <c r="N257" s="6"/>
    </row>
    <row r="258" spans="2:14" hidden="1" x14ac:dyDescent="0.25">
      <c r="B258" s="5"/>
      <c r="C258" s="21">
        <f t="shared" si="29"/>
        <v>243</v>
      </c>
      <c r="D258" s="48">
        <f t="shared" si="30"/>
        <v>72276.244521528482</v>
      </c>
      <c r="E258" s="49"/>
      <c r="F258" s="48">
        <f t="shared" si="31"/>
        <v>752.18479673906268</v>
      </c>
      <c r="G258" s="49"/>
      <c r="H258" s="48">
        <f t="shared" si="28"/>
        <v>258.98987620213302</v>
      </c>
      <c r="I258" s="49"/>
      <c r="J258" s="48">
        <f t="shared" si="32"/>
        <v>493.19492053692966</v>
      </c>
      <c r="K258" s="49"/>
      <c r="L258" s="48">
        <f t="shared" si="33"/>
        <v>71783.049600991551</v>
      </c>
      <c r="M258" s="50"/>
      <c r="N258" s="6"/>
    </row>
    <row r="259" spans="2:14" hidden="1" x14ac:dyDescent="0.25">
      <c r="B259" s="5"/>
      <c r="C259" s="21">
        <f t="shared" si="29"/>
        <v>244</v>
      </c>
      <c r="D259" s="48">
        <f t="shared" si="30"/>
        <v>71783.049600991551</v>
      </c>
      <c r="E259" s="49"/>
      <c r="F259" s="48">
        <f t="shared" si="31"/>
        <v>752.18479673906268</v>
      </c>
      <c r="G259" s="49"/>
      <c r="H259" s="48">
        <f t="shared" si="28"/>
        <v>257.22259440354537</v>
      </c>
      <c r="I259" s="49"/>
      <c r="J259" s="48">
        <f t="shared" si="32"/>
        <v>494.9622023355173</v>
      </c>
      <c r="K259" s="49"/>
      <c r="L259" s="48">
        <f t="shared" si="33"/>
        <v>71288.087398656033</v>
      </c>
      <c r="M259" s="50"/>
      <c r="N259" s="6"/>
    </row>
    <row r="260" spans="2:14" hidden="1" x14ac:dyDescent="0.25">
      <c r="B260" s="5"/>
      <c r="C260" s="21">
        <f t="shared" si="29"/>
        <v>245</v>
      </c>
      <c r="D260" s="48">
        <f t="shared" si="30"/>
        <v>71288.087398656033</v>
      </c>
      <c r="E260" s="49"/>
      <c r="F260" s="48">
        <f t="shared" si="31"/>
        <v>752.18479673906268</v>
      </c>
      <c r="G260" s="49"/>
      <c r="H260" s="48">
        <f t="shared" si="28"/>
        <v>255.4489798451832</v>
      </c>
      <c r="I260" s="49"/>
      <c r="J260" s="48">
        <f t="shared" si="32"/>
        <v>496.73581689387947</v>
      </c>
      <c r="K260" s="49"/>
      <c r="L260" s="48">
        <f t="shared" si="33"/>
        <v>70791.351581762152</v>
      </c>
      <c r="M260" s="50"/>
      <c r="N260" s="6"/>
    </row>
    <row r="261" spans="2:14" hidden="1" x14ac:dyDescent="0.25">
      <c r="B261" s="5"/>
      <c r="C261" s="21">
        <f t="shared" si="29"/>
        <v>246</v>
      </c>
      <c r="D261" s="48">
        <f t="shared" si="30"/>
        <v>70791.351581762152</v>
      </c>
      <c r="E261" s="49"/>
      <c r="F261" s="48">
        <f t="shared" si="31"/>
        <v>752.18479673906268</v>
      </c>
      <c r="G261" s="49"/>
      <c r="H261" s="48">
        <f t="shared" si="28"/>
        <v>253.66900983464438</v>
      </c>
      <c r="I261" s="49"/>
      <c r="J261" s="48">
        <f t="shared" si="32"/>
        <v>498.51578690441829</v>
      </c>
      <c r="K261" s="49"/>
      <c r="L261" s="48">
        <f t="shared" si="33"/>
        <v>70292.835794857732</v>
      </c>
      <c r="M261" s="50"/>
      <c r="N261" s="6"/>
    </row>
    <row r="262" spans="2:14" hidden="1" x14ac:dyDescent="0.25">
      <c r="B262" s="5"/>
      <c r="C262" s="21">
        <f t="shared" si="29"/>
        <v>247</v>
      </c>
      <c r="D262" s="48">
        <f t="shared" si="30"/>
        <v>70292.835794857732</v>
      </c>
      <c r="E262" s="49"/>
      <c r="F262" s="48">
        <f t="shared" si="31"/>
        <v>752.18479673906268</v>
      </c>
      <c r="G262" s="49"/>
      <c r="H262" s="48">
        <f t="shared" si="28"/>
        <v>251.88266159823979</v>
      </c>
      <c r="I262" s="49"/>
      <c r="J262" s="48">
        <f t="shared" si="32"/>
        <v>500.30213514082288</v>
      </c>
      <c r="K262" s="49"/>
      <c r="L262" s="48">
        <f t="shared" si="33"/>
        <v>69792.533659716908</v>
      </c>
      <c r="M262" s="50"/>
      <c r="N262" s="6"/>
    </row>
    <row r="263" spans="2:14" hidden="1" x14ac:dyDescent="0.25">
      <c r="B263" s="5"/>
      <c r="C263" s="21">
        <f t="shared" si="29"/>
        <v>248</v>
      </c>
      <c r="D263" s="48">
        <f t="shared" si="30"/>
        <v>69792.533659716908</v>
      </c>
      <c r="E263" s="49"/>
      <c r="F263" s="48">
        <f t="shared" si="31"/>
        <v>752.18479673906268</v>
      </c>
      <c r="G263" s="49"/>
      <c r="H263" s="48">
        <f t="shared" si="28"/>
        <v>250.08991228064406</v>
      </c>
      <c r="I263" s="49"/>
      <c r="J263" s="48">
        <f t="shared" si="32"/>
        <v>502.09488445841862</v>
      </c>
      <c r="K263" s="49"/>
      <c r="L263" s="48">
        <f t="shared" si="33"/>
        <v>69290.438775258488</v>
      </c>
      <c r="M263" s="50"/>
      <c r="N263" s="6"/>
    </row>
    <row r="264" spans="2:14" hidden="1" x14ac:dyDescent="0.25">
      <c r="B264" s="5"/>
      <c r="C264" s="21">
        <f t="shared" si="29"/>
        <v>249</v>
      </c>
      <c r="D264" s="48">
        <f t="shared" si="30"/>
        <v>69290.438775258488</v>
      </c>
      <c r="E264" s="49"/>
      <c r="F264" s="48">
        <f t="shared" si="31"/>
        <v>752.18479673906268</v>
      </c>
      <c r="G264" s="49"/>
      <c r="H264" s="48">
        <f t="shared" si="28"/>
        <v>248.29073894467729</v>
      </c>
      <c r="I264" s="49"/>
      <c r="J264" s="48">
        <f t="shared" si="32"/>
        <v>503.89405779438539</v>
      </c>
      <c r="K264" s="49"/>
      <c r="L264" s="48">
        <f t="shared" si="33"/>
        <v>68786.544717464101</v>
      </c>
      <c r="M264" s="50"/>
      <c r="N264" s="6"/>
    </row>
    <row r="265" spans="2:14" hidden="1" x14ac:dyDescent="0.25">
      <c r="B265" s="5"/>
      <c r="C265" s="21">
        <f t="shared" si="29"/>
        <v>250</v>
      </c>
      <c r="D265" s="48">
        <f t="shared" si="30"/>
        <v>68786.544717464101</v>
      </c>
      <c r="E265" s="49"/>
      <c r="F265" s="48">
        <f t="shared" si="31"/>
        <v>752.18479673906268</v>
      </c>
      <c r="G265" s="49"/>
      <c r="H265" s="48">
        <f t="shared" si="28"/>
        <v>246.48511857091216</v>
      </c>
      <c r="I265" s="49"/>
      <c r="J265" s="48">
        <f t="shared" si="32"/>
        <v>505.69967816815051</v>
      </c>
      <c r="K265" s="49"/>
      <c r="L265" s="48">
        <f t="shared" si="33"/>
        <v>68280.845039295949</v>
      </c>
      <c r="M265" s="50"/>
      <c r="N265" s="6"/>
    </row>
    <row r="266" spans="2:14" hidden="1" x14ac:dyDescent="0.25">
      <c r="B266" s="5"/>
      <c r="C266" s="21">
        <f t="shared" si="29"/>
        <v>251</v>
      </c>
      <c r="D266" s="48">
        <f t="shared" si="30"/>
        <v>68280.845039295949</v>
      </c>
      <c r="E266" s="49"/>
      <c r="F266" s="48">
        <f t="shared" si="31"/>
        <v>752.18479673906268</v>
      </c>
      <c r="G266" s="49"/>
      <c r="H266" s="48">
        <f t="shared" si="28"/>
        <v>244.67302805747022</v>
      </c>
      <c r="I266" s="49"/>
      <c r="J266" s="48">
        <f t="shared" si="32"/>
        <v>507.51176868159246</v>
      </c>
      <c r="K266" s="49"/>
      <c r="L266" s="48">
        <f t="shared" si="33"/>
        <v>67773.333270614356</v>
      </c>
      <c r="M266" s="50"/>
      <c r="N266" s="6"/>
    </row>
    <row r="267" spans="2:14" hidden="1" x14ac:dyDescent="0.25">
      <c r="B267" s="5"/>
      <c r="C267" s="21">
        <f t="shared" si="29"/>
        <v>252</v>
      </c>
      <c r="D267" s="48">
        <f t="shared" si="30"/>
        <v>67773.333270614356</v>
      </c>
      <c r="E267" s="49"/>
      <c r="F267" s="48">
        <f t="shared" si="31"/>
        <v>752.18479673906268</v>
      </c>
      <c r="G267" s="49"/>
      <c r="H267" s="48">
        <f t="shared" si="28"/>
        <v>242.85444421970169</v>
      </c>
      <c r="I267" s="49"/>
      <c r="J267" s="48">
        <f t="shared" si="32"/>
        <v>509.33035251936099</v>
      </c>
      <c r="K267" s="49"/>
      <c r="L267" s="48">
        <f t="shared" si="33"/>
        <v>67264.002918094993</v>
      </c>
      <c r="M267" s="50"/>
      <c r="N267" s="6"/>
    </row>
    <row r="268" spans="2:14" hidden="1" x14ac:dyDescent="0.25">
      <c r="B268" s="5"/>
      <c r="C268" s="21">
        <f t="shared" si="29"/>
        <v>253</v>
      </c>
      <c r="D268" s="48">
        <f t="shared" si="30"/>
        <v>67264.002918094993</v>
      </c>
      <c r="E268" s="49"/>
      <c r="F268" s="48">
        <f t="shared" si="31"/>
        <v>752.18479673906268</v>
      </c>
      <c r="G268" s="49"/>
      <c r="H268" s="48">
        <f t="shared" si="28"/>
        <v>241.02934378983628</v>
      </c>
      <c r="I268" s="49"/>
      <c r="J268" s="48">
        <f t="shared" si="32"/>
        <v>511.1554529492264</v>
      </c>
      <c r="K268" s="49"/>
      <c r="L268" s="48">
        <f t="shared" si="33"/>
        <v>66752.847465145765</v>
      </c>
      <c r="M268" s="50"/>
      <c r="N268" s="6"/>
    </row>
    <row r="269" spans="2:14" hidden="1" x14ac:dyDescent="0.25">
      <c r="B269" s="5"/>
      <c r="C269" s="21">
        <f t="shared" si="29"/>
        <v>254</v>
      </c>
      <c r="D269" s="48">
        <f t="shared" si="30"/>
        <v>66752.847465145765</v>
      </c>
      <c r="E269" s="49"/>
      <c r="F269" s="48">
        <f t="shared" si="31"/>
        <v>752.18479673906268</v>
      </c>
      <c r="G269" s="49"/>
      <c r="H269" s="48">
        <f t="shared" si="28"/>
        <v>239.19770341676485</v>
      </c>
      <c r="I269" s="49"/>
      <c r="J269" s="48">
        <f t="shared" si="32"/>
        <v>512.98709332229782</v>
      </c>
      <c r="K269" s="49"/>
      <c r="L269" s="48">
        <f t="shared" si="33"/>
        <v>66239.860371823466</v>
      </c>
      <c r="M269" s="50"/>
      <c r="N269" s="6"/>
    </row>
    <row r="270" spans="2:14" hidden="1" x14ac:dyDescent="0.25">
      <c r="B270" s="5"/>
      <c r="C270" s="21">
        <f t="shared" si="29"/>
        <v>255</v>
      </c>
      <c r="D270" s="48">
        <f t="shared" si="30"/>
        <v>66239.860371823466</v>
      </c>
      <c r="E270" s="49"/>
      <c r="F270" s="48">
        <f t="shared" si="31"/>
        <v>752.18479673906268</v>
      </c>
      <c r="G270" s="49"/>
      <c r="H270" s="48">
        <f t="shared" si="28"/>
        <v>237.35949966569024</v>
      </c>
      <c r="I270" s="49"/>
      <c r="J270" s="48">
        <f t="shared" si="32"/>
        <v>514.82529707337244</v>
      </c>
      <c r="K270" s="49"/>
      <c r="L270" s="48">
        <f t="shared" si="33"/>
        <v>65725.035074750092</v>
      </c>
      <c r="M270" s="50"/>
      <c r="N270" s="6"/>
    </row>
    <row r="271" spans="2:14" hidden="1" x14ac:dyDescent="0.25">
      <c r="B271" s="5"/>
      <c r="C271" s="21">
        <f t="shared" si="29"/>
        <v>256</v>
      </c>
      <c r="D271" s="48">
        <f t="shared" si="30"/>
        <v>65725.035074750092</v>
      </c>
      <c r="E271" s="49"/>
      <c r="F271" s="48">
        <f t="shared" si="31"/>
        <v>752.18479673906268</v>
      </c>
      <c r="G271" s="49"/>
      <c r="H271" s="48">
        <f t="shared" si="28"/>
        <v>235.51470901785069</v>
      </c>
      <c r="I271" s="49"/>
      <c r="J271" s="48">
        <f t="shared" si="32"/>
        <v>516.67008772121198</v>
      </c>
      <c r="K271" s="49"/>
      <c r="L271" s="48">
        <f t="shared" si="33"/>
        <v>65208.364987028879</v>
      </c>
      <c r="M271" s="50"/>
      <c r="N271" s="6"/>
    </row>
    <row r="272" spans="2:14" hidden="1" x14ac:dyDescent="0.25">
      <c r="B272" s="5"/>
      <c r="C272" s="21">
        <f t="shared" si="29"/>
        <v>257</v>
      </c>
      <c r="D272" s="48">
        <f t="shared" si="30"/>
        <v>65208.364987028879</v>
      </c>
      <c r="E272" s="49"/>
      <c r="F272" s="48">
        <f t="shared" si="31"/>
        <v>752.18479673906268</v>
      </c>
      <c r="G272" s="49"/>
      <c r="H272" s="48">
        <f t="shared" ref="H272:H335" si="34">(D272*(1+F$10))-D272</f>
        <v>233.66330787018524</v>
      </c>
      <c r="I272" s="49"/>
      <c r="J272" s="48">
        <f t="shared" si="32"/>
        <v>518.52148886887744</v>
      </c>
      <c r="K272" s="49"/>
      <c r="L272" s="48">
        <f t="shared" si="33"/>
        <v>64689.84349816</v>
      </c>
      <c r="M272" s="50"/>
      <c r="N272" s="6"/>
    </row>
    <row r="273" spans="2:14" hidden="1" x14ac:dyDescent="0.25">
      <c r="B273" s="5"/>
      <c r="C273" s="21">
        <f t="shared" si="29"/>
        <v>258</v>
      </c>
      <c r="D273" s="48">
        <f t="shared" si="30"/>
        <v>64689.84349816</v>
      </c>
      <c r="E273" s="49"/>
      <c r="F273" s="48">
        <f t="shared" si="31"/>
        <v>752.18479673906268</v>
      </c>
      <c r="G273" s="49"/>
      <c r="H273" s="48">
        <f t="shared" si="34"/>
        <v>231.80527253507171</v>
      </c>
      <c r="I273" s="49"/>
      <c r="J273" s="48">
        <f t="shared" si="32"/>
        <v>520.37952420399097</v>
      </c>
      <c r="K273" s="49"/>
      <c r="L273" s="48">
        <f t="shared" si="33"/>
        <v>64169.463973956008</v>
      </c>
      <c r="M273" s="50"/>
      <c r="N273" s="6"/>
    </row>
    <row r="274" spans="2:14" hidden="1" x14ac:dyDescent="0.25">
      <c r="B274" s="5"/>
      <c r="C274" s="21">
        <f t="shared" si="29"/>
        <v>259</v>
      </c>
      <c r="D274" s="48">
        <f t="shared" si="30"/>
        <v>64169.463973956008</v>
      </c>
      <c r="E274" s="49"/>
      <c r="F274" s="48">
        <f t="shared" si="31"/>
        <v>752.18479673906268</v>
      </c>
      <c r="G274" s="49"/>
      <c r="H274" s="48">
        <f t="shared" si="34"/>
        <v>229.94057924000663</v>
      </c>
      <c r="I274" s="49"/>
      <c r="J274" s="48">
        <f t="shared" si="32"/>
        <v>522.24421749905605</v>
      </c>
      <c r="K274" s="49"/>
      <c r="L274" s="48">
        <f t="shared" si="33"/>
        <v>63647.219756456951</v>
      </c>
      <c r="M274" s="50"/>
      <c r="N274" s="6"/>
    </row>
    <row r="275" spans="2:14" hidden="1" x14ac:dyDescent="0.25">
      <c r="B275" s="5"/>
      <c r="C275" s="21">
        <f t="shared" si="29"/>
        <v>260</v>
      </c>
      <c r="D275" s="48">
        <f t="shared" si="30"/>
        <v>63647.219756456951</v>
      </c>
      <c r="E275" s="49"/>
      <c r="F275" s="48">
        <f t="shared" si="31"/>
        <v>752.18479673906268</v>
      </c>
      <c r="G275" s="49"/>
      <c r="H275" s="48">
        <f t="shared" si="34"/>
        <v>228.0692041272996</v>
      </c>
      <c r="I275" s="49"/>
      <c r="J275" s="48">
        <f t="shared" si="32"/>
        <v>524.11559261176308</v>
      </c>
      <c r="K275" s="49"/>
      <c r="L275" s="48">
        <f t="shared" si="33"/>
        <v>63123.104163845186</v>
      </c>
      <c r="M275" s="50"/>
      <c r="N275" s="6"/>
    </row>
    <row r="276" spans="2:14" hidden="1" x14ac:dyDescent="0.25">
      <c r="B276" s="5"/>
      <c r="C276" s="21">
        <f t="shared" si="29"/>
        <v>261</v>
      </c>
      <c r="D276" s="48">
        <f t="shared" si="30"/>
        <v>63123.104163845186</v>
      </c>
      <c r="E276" s="49"/>
      <c r="F276" s="48">
        <f t="shared" si="31"/>
        <v>752.18479673906268</v>
      </c>
      <c r="G276" s="49"/>
      <c r="H276" s="48">
        <f t="shared" si="34"/>
        <v>226.191123253775</v>
      </c>
      <c r="I276" s="49"/>
      <c r="J276" s="48">
        <f t="shared" si="32"/>
        <v>525.99367348528767</v>
      </c>
      <c r="K276" s="49"/>
      <c r="L276" s="48">
        <f t="shared" si="33"/>
        <v>62597.110490359897</v>
      </c>
      <c r="M276" s="50"/>
      <c r="N276" s="6"/>
    </row>
    <row r="277" spans="2:14" hidden="1" x14ac:dyDescent="0.25">
      <c r="B277" s="5"/>
      <c r="C277" s="21">
        <f t="shared" si="29"/>
        <v>262</v>
      </c>
      <c r="D277" s="48">
        <f t="shared" si="30"/>
        <v>62597.110490359897</v>
      </c>
      <c r="E277" s="49"/>
      <c r="F277" s="48">
        <f t="shared" si="31"/>
        <v>752.18479673906268</v>
      </c>
      <c r="G277" s="49"/>
      <c r="H277" s="48">
        <f t="shared" si="34"/>
        <v>224.30631259045185</v>
      </c>
      <c r="I277" s="49"/>
      <c r="J277" s="48">
        <f t="shared" si="32"/>
        <v>527.87848414861082</v>
      </c>
      <c r="K277" s="49"/>
      <c r="L277" s="48">
        <f t="shared" si="33"/>
        <v>62069.232006211285</v>
      </c>
      <c r="M277" s="50"/>
      <c r="N277" s="6"/>
    </row>
    <row r="278" spans="2:14" hidden="1" x14ac:dyDescent="0.25">
      <c r="B278" s="5"/>
      <c r="C278" s="21">
        <f t="shared" si="29"/>
        <v>263</v>
      </c>
      <c r="D278" s="48">
        <f t="shared" si="30"/>
        <v>62069.232006211285</v>
      </c>
      <c r="E278" s="49"/>
      <c r="F278" s="48">
        <f t="shared" si="31"/>
        <v>752.18479673906268</v>
      </c>
      <c r="G278" s="49"/>
      <c r="H278" s="48">
        <f t="shared" si="34"/>
        <v>222.41474802225275</v>
      </c>
      <c r="I278" s="49"/>
      <c r="J278" s="48">
        <f t="shared" si="32"/>
        <v>529.77004871680992</v>
      </c>
      <c r="K278" s="49"/>
      <c r="L278" s="48">
        <f t="shared" si="33"/>
        <v>61539.461957494474</v>
      </c>
      <c r="M278" s="50"/>
      <c r="N278" s="6"/>
    </row>
    <row r="279" spans="2:14" hidden="1" x14ac:dyDescent="0.25">
      <c r="B279" s="5"/>
      <c r="C279" s="21">
        <f t="shared" si="29"/>
        <v>264</v>
      </c>
      <c r="D279" s="48">
        <f t="shared" si="30"/>
        <v>61539.461957494474</v>
      </c>
      <c r="E279" s="49"/>
      <c r="F279" s="48">
        <f t="shared" si="31"/>
        <v>752.18479673906268</v>
      </c>
      <c r="G279" s="49"/>
      <c r="H279" s="48">
        <f t="shared" si="34"/>
        <v>220.51640534768376</v>
      </c>
      <c r="I279" s="49"/>
      <c r="J279" s="48">
        <f t="shared" si="32"/>
        <v>531.66839139137892</v>
      </c>
      <c r="K279" s="49"/>
      <c r="L279" s="48">
        <f t="shared" si="33"/>
        <v>61007.793566103093</v>
      </c>
      <c r="M279" s="50"/>
      <c r="N279" s="6"/>
    </row>
    <row r="280" spans="2:14" hidden="1" x14ac:dyDescent="0.25">
      <c r="B280" s="5"/>
      <c r="C280" s="21">
        <f t="shared" si="29"/>
        <v>265</v>
      </c>
      <c r="D280" s="48">
        <f t="shared" si="30"/>
        <v>61007.793566103093</v>
      </c>
      <c r="E280" s="49"/>
      <c r="F280" s="48">
        <f t="shared" si="31"/>
        <v>752.18479673906268</v>
      </c>
      <c r="G280" s="49"/>
      <c r="H280" s="48">
        <f t="shared" si="34"/>
        <v>218.61126027852879</v>
      </c>
      <c r="I280" s="49"/>
      <c r="J280" s="48">
        <f t="shared" si="32"/>
        <v>533.57353646053389</v>
      </c>
      <c r="K280" s="49"/>
      <c r="L280" s="48">
        <f t="shared" si="33"/>
        <v>60474.220029642558</v>
      </c>
      <c r="M280" s="50"/>
      <c r="N280" s="6"/>
    </row>
    <row r="281" spans="2:14" hidden="1" x14ac:dyDescent="0.25">
      <c r="B281" s="5"/>
      <c r="C281" s="21">
        <f t="shared" si="29"/>
        <v>266</v>
      </c>
      <c r="D281" s="48">
        <f t="shared" si="30"/>
        <v>60474.220029642558</v>
      </c>
      <c r="E281" s="49"/>
      <c r="F281" s="48">
        <f t="shared" si="31"/>
        <v>752.18479673906268</v>
      </c>
      <c r="G281" s="49"/>
      <c r="H281" s="48">
        <f t="shared" si="34"/>
        <v>216.69928843955131</v>
      </c>
      <c r="I281" s="49"/>
      <c r="J281" s="48">
        <f t="shared" si="32"/>
        <v>535.48550829951137</v>
      </c>
      <c r="K281" s="49"/>
      <c r="L281" s="48">
        <f t="shared" si="33"/>
        <v>59938.734521343045</v>
      </c>
      <c r="M281" s="50"/>
      <c r="N281" s="6"/>
    </row>
    <row r="282" spans="2:14" hidden="1" x14ac:dyDescent="0.25">
      <c r="B282" s="5"/>
      <c r="C282" s="21">
        <f t="shared" si="29"/>
        <v>267</v>
      </c>
      <c r="D282" s="48">
        <f t="shared" si="30"/>
        <v>59938.734521343045</v>
      </c>
      <c r="E282" s="49"/>
      <c r="F282" s="48">
        <f t="shared" si="31"/>
        <v>752.18479673906268</v>
      </c>
      <c r="G282" s="49"/>
      <c r="H282" s="48">
        <f t="shared" si="34"/>
        <v>214.78046536814509</v>
      </c>
      <c r="I282" s="49"/>
      <c r="J282" s="48">
        <f t="shared" si="32"/>
        <v>537.40433137091759</v>
      </c>
      <c r="K282" s="49"/>
      <c r="L282" s="48">
        <f t="shared" si="33"/>
        <v>59401.330189972126</v>
      </c>
      <c r="M282" s="50"/>
      <c r="N282" s="6"/>
    </row>
    <row r="283" spans="2:14" hidden="1" x14ac:dyDescent="0.25">
      <c r="B283" s="5"/>
      <c r="C283" s="21">
        <f t="shared" si="29"/>
        <v>268</v>
      </c>
      <c r="D283" s="48">
        <f t="shared" si="30"/>
        <v>59401.330189972126</v>
      </c>
      <c r="E283" s="49"/>
      <c r="F283" s="48">
        <f t="shared" si="31"/>
        <v>752.18479673906268</v>
      </c>
      <c r="G283" s="49"/>
      <c r="H283" s="48">
        <f t="shared" si="34"/>
        <v>212.85476651406498</v>
      </c>
      <c r="I283" s="49"/>
      <c r="J283" s="48">
        <f t="shared" si="32"/>
        <v>539.3300302249977</v>
      </c>
      <c r="K283" s="49"/>
      <c r="L283" s="48">
        <f t="shared" si="33"/>
        <v>58862.000159747127</v>
      </c>
      <c r="M283" s="50"/>
      <c r="N283" s="6"/>
    </row>
    <row r="284" spans="2:14" hidden="1" x14ac:dyDescent="0.25">
      <c r="B284" s="5"/>
      <c r="C284" s="21">
        <f t="shared" si="29"/>
        <v>269</v>
      </c>
      <c r="D284" s="48">
        <f t="shared" si="30"/>
        <v>58862.000159747127</v>
      </c>
      <c r="E284" s="49"/>
      <c r="F284" s="48">
        <f t="shared" si="31"/>
        <v>752.18479673906268</v>
      </c>
      <c r="G284" s="49"/>
      <c r="H284" s="48">
        <f t="shared" si="34"/>
        <v>210.92216723909223</v>
      </c>
      <c r="I284" s="49"/>
      <c r="J284" s="48">
        <f t="shared" si="32"/>
        <v>541.26262949997044</v>
      </c>
      <c r="K284" s="49"/>
      <c r="L284" s="48">
        <f t="shared" si="33"/>
        <v>58320.737530247156</v>
      </c>
      <c r="M284" s="50"/>
      <c r="N284" s="6"/>
    </row>
    <row r="285" spans="2:14" hidden="1" x14ac:dyDescent="0.25">
      <c r="B285" s="5"/>
      <c r="C285" s="21">
        <f t="shared" si="29"/>
        <v>270</v>
      </c>
      <c r="D285" s="48">
        <f t="shared" si="30"/>
        <v>58320.737530247156</v>
      </c>
      <c r="E285" s="49"/>
      <c r="F285" s="48">
        <f t="shared" si="31"/>
        <v>752.18479673906268</v>
      </c>
      <c r="G285" s="49"/>
      <c r="H285" s="48">
        <f t="shared" si="34"/>
        <v>208.98264281671436</v>
      </c>
      <c r="I285" s="49"/>
      <c r="J285" s="48">
        <f t="shared" si="32"/>
        <v>543.20215392234832</v>
      </c>
      <c r="K285" s="49"/>
      <c r="L285" s="48">
        <f t="shared" si="33"/>
        <v>57777.535376324806</v>
      </c>
      <c r="M285" s="50"/>
      <c r="N285" s="6"/>
    </row>
    <row r="286" spans="2:14" hidden="1" x14ac:dyDescent="0.25">
      <c r="B286" s="5"/>
      <c r="C286" s="21">
        <f t="shared" si="29"/>
        <v>271</v>
      </c>
      <c r="D286" s="48">
        <f t="shared" si="30"/>
        <v>57777.535376324806</v>
      </c>
      <c r="E286" s="49"/>
      <c r="F286" s="48">
        <f t="shared" si="31"/>
        <v>752.18479673906268</v>
      </c>
      <c r="G286" s="49"/>
      <c r="H286" s="48">
        <f t="shared" si="34"/>
        <v>207.03616843182681</v>
      </c>
      <c r="I286" s="49"/>
      <c r="J286" s="48">
        <f t="shared" si="32"/>
        <v>545.14862830723587</v>
      </c>
      <c r="K286" s="49"/>
      <c r="L286" s="48">
        <f t="shared" si="33"/>
        <v>57232.386748017569</v>
      </c>
      <c r="M286" s="50"/>
      <c r="N286" s="6"/>
    </row>
    <row r="287" spans="2:14" hidden="1" x14ac:dyDescent="0.25">
      <c r="B287" s="5"/>
      <c r="C287" s="21">
        <f t="shared" si="29"/>
        <v>272</v>
      </c>
      <c r="D287" s="48">
        <f t="shared" si="30"/>
        <v>57232.386748017569</v>
      </c>
      <c r="E287" s="49"/>
      <c r="F287" s="48">
        <f t="shared" si="31"/>
        <v>752.18479673906268</v>
      </c>
      <c r="G287" s="49"/>
      <c r="H287" s="48">
        <f t="shared" si="34"/>
        <v>205.082719180391</v>
      </c>
      <c r="I287" s="49"/>
      <c r="J287" s="48">
        <f t="shared" si="32"/>
        <v>547.10207755867168</v>
      </c>
      <c r="K287" s="49"/>
      <c r="L287" s="48">
        <f t="shared" si="33"/>
        <v>56685.284670458896</v>
      </c>
      <c r="M287" s="50"/>
      <c r="N287" s="6"/>
    </row>
    <row r="288" spans="2:14" hidden="1" x14ac:dyDescent="0.25">
      <c r="B288" s="5"/>
      <c r="C288" s="21">
        <f t="shared" si="29"/>
        <v>273</v>
      </c>
      <c r="D288" s="48">
        <f t="shared" si="30"/>
        <v>56685.284670458896</v>
      </c>
      <c r="E288" s="49"/>
      <c r="F288" s="48">
        <f t="shared" si="31"/>
        <v>752.18479673906268</v>
      </c>
      <c r="G288" s="49"/>
      <c r="H288" s="48">
        <f t="shared" si="34"/>
        <v>203.12227006914327</v>
      </c>
      <c r="I288" s="49"/>
      <c r="J288" s="48">
        <f t="shared" si="32"/>
        <v>549.06252666991941</v>
      </c>
      <c r="K288" s="49"/>
      <c r="L288" s="48">
        <f t="shared" si="33"/>
        <v>56136.222143788975</v>
      </c>
      <c r="M288" s="50"/>
      <c r="N288" s="6"/>
    </row>
    <row r="289" spans="2:14" hidden="1" x14ac:dyDescent="0.25">
      <c r="B289" s="5"/>
      <c r="C289" s="21">
        <f t="shared" si="29"/>
        <v>274</v>
      </c>
      <c r="D289" s="48">
        <f t="shared" si="30"/>
        <v>56136.222143788975</v>
      </c>
      <c r="E289" s="49"/>
      <c r="F289" s="48">
        <f t="shared" si="31"/>
        <v>752.18479673906268</v>
      </c>
      <c r="G289" s="49"/>
      <c r="H289" s="48">
        <f t="shared" si="34"/>
        <v>201.15479601523839</v>
      </c>
      <c r="I289" s="49"/>
      <c r="J289" s="48">
        <f t="shared" si="32"/>
        <v>551.03000072382429</v>
      </c>
      <c r="K289" s="49"/>
      <c r="L289" s="48">
        <f t="shared" si="33"/>
        <v>55585.192143065149</v>
      </c>
      <c r="M289" s="50"/>
      <c r="N289" s="6"/>
    </row>
    <row r="290" spans="2:14" hidden="1" x14ac:dyDescent="0.25">
      <c r="B290" s="5"/>
      <c r="C290" s="21">
        <f t="shared" si="29"/>
        <v>275</v>
      </c>
      <c r="D290" s="48">
        <f t="shared" si="30"/>
        <v>55585.192143065149</v>
      </c>
      <c r="E290" s="49"/>
      <c r="F290" s="48">
        <f t="shared" si="31"/>
        <v>752.18479673906268</v>
      </c>
      <c r="G290" s="49"/>
      <c r="H290" s="48">
        <f t="shared" si="34"/>
        <v>199.18027184598031</v>
      </c>
      <c r="I290" s="49"/>
      <c r="J290" s="48">
        <f t="shared" si="32"/>
        <v>553.00452489308236</v>
      </c>
      <c r="K290" s="49"/>
      <c r="L290" s="48">
        <f t="shared" si="33"/>
        <v>55032.187618172065</v>
      </c>
      <c r="M290" s="50"/>
      <c r="N290" s="6"/>
    </row>
    <row r="291" spans="2:14" hidden="1" x14ac:dyDescent="0.25">
      <c r="B291" s="5"/>
      <c r="C291" s="21">
        <f t="shared" si="29"/>
        <v>276</v>
      </c>
      <c r="D291" s="48">
        <f t="shared" si="30"/>
        <v>55032.187618172065</v>
      </c>
      <c r="E291" s="49"/>
      <c r="F291" s="48">
        <f t="shared" si="31"/>
        <v>752.18479673906268</v>
      </c>
      <c r="G291" s="49"/>
      <c r="H291" s="48">
        <f t="shared" si="34"/>
        <v>197.19867229844385</v>
      </c>
      <c r="I291" s="49"/>
      <c r="J291" s="48">
        <f t="shared" si="32"/>
        <v>554.98612444061882</v>
      </c>
      <c r="K291" s="49"/>
      <c r="L291" s="48">
        <f t="shared" si="33"/>
        <v>54477.201493731445</v>
      </c>
      <c r="M291" s="50"/>
      <c r="N291" s="6"/>
    </row>
    <row r="292" spans="2:14" hidden="1" x14ac:dyDescent="0.25">
      <c r="B292" s="5"/>
      <c r="C292" s="21">
        <f t="shared" si="29"/>
        <v>277</v>
      </c>
      <c r="D292" s="48">
        <f t="shared" si="30"/>
        <v>54477.201493731445</v>
      </c>
      <c r="E292" s="49"/>
      <c r="F292" s="48">
        <f t="shared" si="31"/>
        <v>752.18479673906268</v>
      </c>
      <c r="G292" s="49"/>
      <c r="H292" s="48">
        <f t="shared" si="34"/>
        <v>195.20997201919818</v>
      </c>
      <c r="I292" s="49"/>
      <c r="J292" s="48">
        <f t="shared" si="32"/>
        <v>556.9748247198645</v>
      </c>
      <c r="K292" s="49"/>
      <c r="L292" s="48">
        <f t="shared" si="33"/>
        <v>53920.226669011579</v>
      </c>
      <c r="M292" s="50"/>
      <c r="N292" s="6"/>
    </row>
    <row r="293" spans="2:14" hidden="1" x14ac:dyDescent="0.25">
      <c r="B293" s="5"/>
      <c r="C293" s="21">
        <f t="shared" si="29"/>
        <v>278</v>
      </c>
      <c r="D293" s="48">
        <f t="shared" si="30"/>
        <v>53920.226669011579</v>
      </c>
      <c r="E293" s="49"/>
      <c r="F293" s="48">
        <f t="shared" si="31"/>
        <v>752.18479673906268</v>
      </c>
      <c r="G293" s="49"/>
      <c r="H293" s="48">
        <f t="shared" si="34"/>
        <v>193.21414556395757</v>
      </c>
      <c r="I293" s="49"/>
      <c r="J293" s="48">
        <f t="shared" si="32"/>
        <v>558.9706511751051</v>
      </c>
      <c r="K293" s="49"/>
      <c r="L293" s="48">
        <f t="shared" si="33"/>
        <v>53361.256017836473</v>
      </c>
      <c r="M293" s="50"/>
      <c r="N293" s="6"/>
    </row>
    <row r="294" spans="2:14" hidden="1" x14ac:dyDescent="0.25">
      <c r="B294" s="5"/>
      <c r="C294" s="21">
        <f t="shared" si="29"/>
        <v>279</v>
      </c>
      <c r="D294" s="48">
        <f t="shared" si="30"/>
        <v>53361.256017836473</v>
      </c>
      <c r="E294" s="49"/>
      <c r="F294" s="48">
        <f t="shared" si="31"/>
        <v>752.18479673906268</v>
      </c>
      <c r="G294" s="49"/>
      <c r="H294" s="48">
        <f t="shared" si="34"/>
        <v>191.21116739724675</v>
      </c>
      <c r="I294" s="49"/>
      <c r="J294" s="48">
        <f t="shared" si="32"/>
        <v>560.97362934181592</v>
      </c>
      <c r="K294" s="49"/>
      <c r="L294" s="48">
        <f t="shared" si="33"/>
        <v>52800.282388494656</v>
      </c>
      <c r="M294" s="50"/>
      <c r="N294" s="6"/>
    </row>
    <row r="295" spans="2:14" hidden="1" x14ac:dyDescent="0.25">
      <c r="B295" s="5"/>
      <c r="C295" s="21">
        <f t="shared" si="29"/>
        <v>280</v>
      </c>
      <c r="D295" s="48">
        <f t="shared" si="30"/>
        <v>52800.282388494656</v>
      </c>
      <c r="E295" s="49"/>
      <c r="F295" s="48">
        <f t="shared" si="31"/>
        <v>752.18479673906268</v>
      </c>
      <c r="G295" s="49"/>
      <c r="H295" s="48">
        <f t="shared" si="34"/>
        <v>189.20101189210254</v>
      </c>
      <c r="I295" s="49"/>
      <c r="J295" s="48">
        <f t="shared" si="32"/>
        <v>562.98378484696013</v>
      </c>
      <c r="K295" s="49"/>
      <c r="L295" s="48">
        <f t="shared" si="33"/>
        <v>52237.298603647694</v>
      </c>
      <c r="M295" s="50"/>
      <c r="N295" s="6"/>
    </row>
    <row r="296" spans="2:14" hidden="1" x14ac:dyDescent="0.25">
      <c r="B296" s="5"/>
      <c r="C296" s="21">
        <f t="shared" si="29"/>
        <v>281</v>
      </c>
      <c r="D296" s="48">
        <f t="shared" si="30"/>
        <v>52237.298603647694</v>
      </c>
      <c r="E296" s="49"/>
      <c r="F296" s="48">
        <f t="shared" si="31"/>
        <v>752.18479673906268</v>
      </c>
      <c r="G296" s="49"/>
      <c r="H296" s="48">
        <f t="shared" si="34"/>
        <v>187.1836533297319</v>
      </c>
      <c r="I296" s="49"/>
      <c r="J296" s="48">
        <f t="shared" si="32"/>
        <v>565.00114340933078</v>
      </c>
      <c r="K296" s="49"/>
      <c r="L296" s="48">
        <f t="shared" si="33"/>
        <v>51672.297460238362</v>
      </c>
      <c r="M296" s="50"/>
      <c r="N296" s="6"/>
    </row>
    <row r="297" spans="2:14" hidden="1" x14ac:dyDescent="0.25">
      <c r="B297" s="5"/>
      <c r="C297" s="21">
        <f t="shared" si="29"/>
        <v>282</v>
      </c>
      <c r="D297" s="48">
        <f t="shared" si="30"/>
        <v>51672.297460238362</v>
      </c>
      <c r="E297" s="49"/>
      <c r="F297" s="48">
        <f t="shared" si="31"/>
        <v>752.18479673906268</v>
      </c>
      <c r="G297" s="49"/>
      <c r="H297" s="48">
        <f t="shared" si="34"/>
        <v>185.1590658991845</v>
      </c>
      <c r="I297" s="49"/>
      <c r="J297" s="48">
        <f t="shared" si="32"/>
        <v>567.02573083987818</v>
      </c>
      <c r="K297" s="49"/>
      <c r="L297" s="48">
        <f t="shared" si="33"/>
        <v>51105.271729398482</v>
      </c>
      <c r="M297" s="50"/>
      <c r="N297" s="6"/>
    </row>
    <row r="298" spans="2:14" hidden="1" x14ac:dyDescent="0.25">
      <c r="B298" s="5"/>
      <c r="C298" s="21">
        <f t="shared" si="29"/>
        <v>283</v>
      </c>
      <c r="D298" s="48">
        <f t="shared" si="30"/>
        <v>51105.271729398482</v>
      </c>
      <c r="E298" s="49"/>
      <c r="F298" s="48">
        <f t="shared" si="31"/>
        <v>752.18479673906268</v>
      </c>
      <c r="G298" s="49"/>
      <c r="H298" s="48">
        <f t="shared" si="34"/>
        <v>183.12722369701078</v>
      </c>
      <c r="I298" s="49"/>
      <c r="J298" s="48">
        <f t="shared" si="32"/>
        <v>569.0575730420519</v>
      </c>
      <c r="K298" s="49"/>
      <c r="L298" s="48">
        <f t="shared" si="33"/>
        <v>50536.214156356429</v>
      </c>
      <c r="M298" s="50"/>
      <c r="N298" s="6"/>
    </row>
    <row r="299" spans="2:14" hidden="1" x14ac:dyDescent="0.25">
      <c r="B299" s="5"/>
      <c r="C299" s="21">
        <f t="shared" si="29"/>
        <v>284</v>
      </c>
      <c r="D299" s="48">
        <f t="shared" si="30"/>
        <v>50536.214156356429</v>
      </c>
      <c r="E299" s="49"/>
      <c r="F299" s="48">
        <f t="shared" si="31"/>
        <v>752.18479673906268</v>
      </c>
      <c r="G299" s="49"/>
      <c r="H299" s="48">
        <f t="shared" si="34"/>
        <v>181.08810072694178</v>
      </c>
      <c r="I299" s="49"/>
      <c r="J299" s="48">
        <f t="shared" si="32"/>
        <v>571.0966960121209</v>
      </c>
      <c r="K299" s="49"/>
      <c r="L299" s="48">
        <f t="shared" si="33"/>
        <v>49965.117460344307</v>
      </c>
      <c r="M299" s="50"/>
      <c r="N299" s="6"/>
    </row>
    <row r="300" spans="2:14" hidden="1" x14ac:dyDescent="0.25">
      <c r="B300" s="5"/>
      <c r="C300" s="21">
        <f t="shared" si="29"/>
        <v>285</v>
      </c>
      <c r="D300" s="48">
        <f t="shared" si="30"/>
        <v>49965.117460344307</v>
      </c>
      <c r="E300" s="49"/>
      <c r="F300" s="48">
        <f t="shared" si="31"/>
        <v>752.18479673906268</v>
      </c>
      <c r="G300" s="49"/>
      <c r="H300" s="48">
        <f t="shared" si="34"/>
        <v>179.04167089956172</v>
      </c>
      <c r="I300" s="49"/>
      <c r="J300" s="48">
        <f t="shared" si="32"/>
        <v>573.14312583950095</v>
      </c>
      <c r="K300" s="49"/>
      <c r="L300" s="48">
        <f t="shared" si="33"/>
        <v>49391.974334504805</v>
      </c>
      <c r="M300" s="50"/>
      <c r="N300" s="6"/>
    </row>
    <row r="301" spans="2:14" hidden="1" x14ac:dyDescent="0.25">
      <c r="B301" s="5"/>
      <c r="C301" s="21">
        <f t="shared" si="29"/>
        <v>286</v>
      </c>
      <c r="D301" s="48">
        <f t="shared" si="30"/>
        <v>49391.974334504805</v>
      </c>
      <c r="E301" s="49"/>
      <c r="F301" s="48">
        <f t="shared" si="31"/>
        <v>752.18479673906268</v>
      </c>
      <c r="G301" s="49"/>
      <c r="H301" s="48">
        <f t="shared" si="34"/>
        <v>176.98790803197335</v>
      </c>
      <c r="I301" s="49"/>
      <c r="J301" s="48">
        <f t="shared" si="32"/>
        <v>575.19688870708933</v>
      </c>
      <c r="K301" s="49"/>
      <c r="L301" s="48">
        <f t="shared" si="33"/>
        <v>48816.777445797714</v>
      </c>
      <c r="M301" s="50"/>
      <c r="N301" s="6"/>
    </row>
    <row r="302" spans="2:14" hidden="1" x14ac:dyDescent="0.25">
      <c r="B302" s="5"/>
      <c r="C302" s="21">
        <f t="shared" si="29"/>
        <v>287</v>
      </c>
      <c r="D302" s="48">
        <f t="shared" si="30"/>
        <v>48816.777445797714</v>
      </c>
      <c r="E302" s="49"/>
      <c r="F302" s="48">
        <f t="shared" si="31"/>
        <v>752.18479673906268</v>
      </c>
      <c r="G302" s="49"/>
      <c r="H302" s="48">
        <f t="shared" si="34"/>
        <v>174.92678584744135</v>
      </c>
      <c r="I302" s="49"/>
      <c r="J302" s="48">
        <f t="shared" si="32"/>
        <v>577.25801089162132</v>
      </c>
      <c r="K302" s="49"/>
      <c r="L302" s="48">
        <f t="shared" si="33"/>
        <v>48239.519434906091</v>
      </c>
      <c r="M302" s="50"/>
      <c r="N302" s="6"/>
    </row>
    <row r="303" spans="2:14" hidden="1" x14ac:dyDescent="0.25">
      <c r="B303" s="5"/>
      <c r="C303" s="21">
        <f t="shared" si="29"/>
        <v>288</v>
      </c>
      <c r="D303" s="48">
        <f t="shared" si="30"/>
        <v>48239.519434906091</v>
      </c>
      <c r="E303" s="49"/>
      <c r="F303" s="48">
        <f t="shared" si="31"/>
        <v>752.18479673906268</v>
      </c>
      <c r="G303" s="49"/>
      <c r="H303" s="48">
        <f t="shared" si="34"/>
        <v>172.85827797507955</v>
      </c>
      <c r="I303" s="49"/>
      <c r="J303" s="48">
        <f t="shared" si="32"/>
        <v>579.32651876398313</v>
      </c>
      <c r="K303" s="49"/>
      <c r="L303" s="48">
        <f t="shared" si="33"/>
        <v>47660.192916142107</v>
      </c>
      <c r="M303" s="50"/>
      <c r="N303" s="6"/>
    </row>
    <row r="304" spans="2:14" hidden="1" x14ac:dyDescent="0.25">
      <c r="B304" s="5"/>
      <c r="C304" s="21">
        <f t="shared" si="29"/>
        <v>289</v>
      </c>
      <c r="D304" s="48">
        <f t="shared" si="30"/>
        <v>47660.192916142107</v>
      </c>
      <c r="E304" s="49"/>
      <c r="F304" s="48">
        <f t="shared" si="31"/>
        <v>752.18479673906268</v>
      </c>
      <c r="G304" s="49"/>
      <c r="H304" s="48">
        <f t="shared" si="34"/>
        <v>170.78235794950888</v>
      </c>
      <c r="I304" s="49"/>
      <c r="J304" s="48">
        <f t="shared" si="32"/>
        <v>581.4024387895538</v>
      </c>
      <c r="K304" s="49"/>
      <c r="L304" s="48">
        <f t="shared" si="33"/>
        <v>47078.790477352552</v>
      </c>
      <c r="M304" s="50"/>
      <c r="N304" s="6"/>
    </row>
    <row r="305" spans="2:14" hidden="1" x14ac:dyDescent="0.25">
      <c r="B305" s="5"/>
      <c r="C305" s="21">
        <f t="shared" si="29"/>
        <v>290</v>
      </c>
      <c r="D305" s="48">
        <f t="shared" si="30"/>
        <v>47078.790477352552</v>
      </c>
      <c r="E305" s="49"/>
      <c r="F305" s="48">
        <f t="shared" si="31"/>
        <v>752.18479673906268</v>
      </c>
      <c r="G305" s="49"/>
      <c r="H305" s="48">
        <f t="shared" si="34"/>
        <v>168.69899921050819</v>
      </c>
      <c r="I305" s="49"/>
      <c r="J305" s="48">
        <f t="shared" si="32"/>
        <v>583.48579752855449</v>
      </c>
      <c r="K305" s="49"/>
      <c r="L305" s="48">
        <f t="shared" si="33"/>
        <v>46495.304679823996</v>
      </c>
      <c r="M305" s="50"/>
      <c r="N305" s="6"/>
    </row>
    <row r="306" spans="2:14" hidden="1" x14ac:dyDescent="0.25">
      <c r="B306" s="5"/>
      <c r="C306" s="21">
        <f t="shared" si="29"/>
        <v>291</v>
      </c>
      <c r="D306" s="48">
        <f t="shared" si="30"/>
        <v>46495.304679823996</v>
      </c>
      <c r="E306" s="49"/>
      <c r="F306" s="48">
        <f t="shared" si="31"/>
        <v>752.18479673906268</v>
      </c>
      <c r="G306" s="49"/>
      <c r="H306" s="48">
        <f t="shared" si="34"/>
        <v>166.60817510270135</v>
      </c>
      <c r="I306" s="49"/>
      <c r="J306" s="48">
        <f t="shared" si="32"/>
        <v>585.57662163636132</v>
      </c>
      <c r="K306" s="49"/>
      <c r="L306" s="48">
        <f t="shared" si="33"/>
        <v>45909.728058187633</v>
      </c>
      <c r="M306" s="50"/>
      <c r="N306" s="6"/>
    </row>
    <row r="307" spans="2:14" hidden="1" x14ac:dyDescent="0.25">
      <c r="B307" s="5"/>
      <c r="C307" s="21">
        <f t="shared" ref="C307:C337" si="35">C306+1</f>
        <v>292</v>
      </c>
      <c r="D307" s="48">
        <f t="shared" ref="D307:D337" si="36">L306</f>
        <v>45909.728058187633</v>
      </c>
      <c r="E307" s="49"/>
      <c r="F307" s="48">
        <f t="shared" ref="F307:F337" si="37">F306</f>
        <v>752.18479673906268</v>
      </c>
      <c r="G307" s="49"/>
      <c r="H307" s="48">
        <f t="shared" si="34"/>
        <v>164.50985887517163</v>
      </c>
      <c r="I307" s="49"/>
      <c r="J307" s="48">
        <f t="shared" ref="J307:J337" si="38">F307-H307</f>
        <v>587.67493786389105</v>
      </c>
      <c r="K307" s="49"/>
      <c r="L307" s="48">
        <f t="shared" ref="L307:L337" si="39">D307-J307</f>
        <v>45322.053120323741</v>
      </c>
      <c r="M307" s="50"/>
      <c r="N307" s="6"/>
    </row>
    <row r="308" spans="2:14" hidden="1" x14ac:dyDescent="0.25">
      <c r="B308" s="5"/>
      <c r="C308" s="21">
        <f t="shared" si="35"/>
        <v>293</v>
      </c>
      <c r="D308" s="48">
        <f t="shared" si="36"/>
        <v>45322.053120323741</v>
      </c>
      <c r="E308" s="49"/>
      <c r="F308" s="48">
        <f t="shared" si="37"/>
        <v>752.18479673906268</v>
      </c>
      <c r="G308" s="49"/>
      <c r="H308" s="48">
        <f t="shared" si="34"/>
        <v>162.4040236811561</v>
      </c>
      <c r="I308" s="49"/>
      <c r="J308" s="48">
        <f t="shared" si="38"/>
        <v>589.78077305790657</v>
      </c>
      <c r="K308" s="49"/>
      <c r="L308" s="48">
        <f t="shared" si="39"/>
        <v>44732.272347265833</v>
      </c>
      <c r="M308" s="50"/>
      <c r="N308" s="6"/>
    </row>
    <row r="309" spans="2:14" hidden="1" x14ac:dyDescent="0.25">
      <c r="B309" s="5"/>
      <c r="C309" s="21">
        <f t="shared" si="35"/>
        <v>294</v>
      </c>
      <c r="D309" s="48">
        <f t="shared" si="36"/>
        <v>44732.272347265833</v>
      </c>
      <c r="E309" s="49"/>
      <c r="F309" s="48">
        <f t="shared" si="37"/>
        <v>752.18479673906268</v>
      </c>
      <c r="G309" s="49"/>
      <c r="H309" s="48">
        <f t="shared" si="34"/>
        <v>160.29064257769642</v>
      </c>
      <c r="I309" s="49"/>
      <c r="J309" s="48">
        <f t="shared" si="38"/>
        <v>591.89415416136626</v>
      </c>
      <c r="K309" s="49"/>
      <c r="L309" s="48">
        <f t="shared" si="39"/>
        <v>44140.378193104465</v>
      </c>
      <c r="M309" s="50"/>
      <c r="N309" s="6"/>
    </row>
    <row r="310" spans="2:14" hidden="1" x14ac:dyDescent="0.25">
      <c r="B310" s="5"/>
      <c r="C310" s="21">
        <f t="shared" si="35"/>
        <v>295</v>
      </c>
      <c r="D310" s="48">
        <f t="shared" si="36"/>
        <v>44140.378193104465</v>
      </c>
      <c r="E310" s="49"/>
      <c r="F310" s="48">
        <f t="shared" si="37"/>
        <v>752.18479673906268</v>
      </c>
      <c r="G310" s="49"/>
      <c r="H310" s="48">
        <f t="shared" si="34"/>
        <v>158.16968852528953</v>
      </c>
      <c r="I310" s="49"/>
      <c r="J310" s="48">
        <f t="shared" si="38"/>
        <v>594.01510821377315</v>
      </c>
      <c r="K310" s="49"/>
      <c r="L310" s="48">
        <f t="shared" si="39"/>
        <v>43546.363084890691</v>
      </c>
      <c r="M310" s="50"/>
      <c r="N310" s="6"/>
    </row>
    <row r="311" spans="2:14" hidden="1" x14ac:dyDescent="0.25">
      <c r="B311" s="5"/>
      <c r="C311" s="21">
        <f t="shared" si="35"/>
        <v>296</v>
      </c>
      <c r="D311" s="48">
        <f t="shared" si="36"/>
        <v>43546.363084890691</v>
      </c>
      <c r="E311" s="49"/>
      <c r="F311" s="48">
        <f t="shared" si="37"/>
        <v>752.18479673906268</v>
      </c>
      <c r="G311" s="49"/>
      <c r="H311" s="48">
        <f t="shared" si="34"/>
        <v>156.04113438752393</v>
      </c>
      <c r="I311" s="49"/>
      <c r="J311" s="48">
        <f t="shared" si="38"/>
        <v>596.14366235153875</v>
      </c>
      <c r="K311" s="49"/>
      <c r="L311" s="48">
        <f t="shared" si="39"/>
        <v>42950.21942253915</v>
      </c>
      <c r="M311" s="50"/>
      <c r="N311" s="6"/>
    </row>
    <row r="312" spans="2:14" hidden="1" x14ac:dyDescent="0.25">
      <c r="B312" s="5"/>
      <c r="C312" s="21">
        <f t="shared" si="35"/>
        <v>297</v>
      </c>
      <c r="D312" s="48">
        <f t="shared" si="36"/>
        <v>42950.21942253915</v>
      </c>
      <c r="E312" s="49"/>
      <c r="F312" s="48">
        <f t="shared" si="37"/>
        <v>752.18479673906268</v>
      </c>
      <c r="G312" s="49"/>
      <c r="H312" s="48">
        <f t="shared" si="34"/>
        <v>153.90495293075946</v>
      </c>
      <c r="I312" s="49"/>
      <c r="J312" s="48">
        <f t="shared" si="38"/>
        <v>598.27984380830321</v>
      </c>
      <c r="K312" s="49"/>
      <c r="L312" s="48">
        <f t="shared" si="39"/>
        <v>42351.939578730846</v>
      </c>
      <c r="M312" s="50"/>
      <c r="N312" s="6"/>
    </row>
    <row r="313" spans="2:14" hidden="1" x14ac:dyDescent="0.25">
      <c r="B313" s="5"/>
      <c r="C313" s="21">
        <f t="shared" si="35"/>
        <v>298</v>
      </c>
      <c r="D313" s="48">
        <f t="shared" si="36"/>
        <v>42351.939578730846</v>
      </c>
      <c r="E313" s="49"/>
      <c r="F313" s="48">
        <f t="shared" si="37"/>
        <v>752.18479673906268</v>
      </c>
      <c r="G313" s="49"/>
      <c r="H313" s="48">
        <f t="shared" si="34"/>
        <v>151.76111682378541</v>
      </c>
      <c r="I313" s="49"/>
      <c r="J313" s="48">
        <f t="shared" si="38"/>
        <v>600.42367991527726</v>
      </c>
      <c r="K313" s="49"/>
      <c r="L313" s="48">
        <f t="shared" si="39"/>
        <v>41751.515898815567</v>
      </c>
      <c r="M313" s="50"/>
      <c r="N313" s="6"/>
    </row>
    <row r="314" spans="2:14" hidden="1" x14ac:dyDescent="0.25">
      <c r="B314" s="5"/>
      <c r="C314" s="21">
        <f t="shared" si="35"/>
        <v>299</v>
      </c>
      <c r="D314" s="48">
        <f t="shared" si="36"/>
        <v>41751.515898815567</v>
      </c>
      <c r="E314" s="49"/>
      <c r="F314" s="48">
        <f t="shared" si="37"/>
        <v>752.18479673906268</v>
      </c>
      <c r="G314" s="49"/>
      <c r="H314" s="48">
        <f t="shared" si="34"/>
        <v>149.60959863742028</v>
      </c>
      <c r="I314" s="49"/>
      <c r="J314" s="48">
        <f t="shared" si="38"/>
        <v>602.5751981016424</v>
      </c>
      <c r="K314" s="49"/>
      <c r="L314" s="48">
        <f t="shared" si="39"/>
        <v>41148.940700713923</v>
      </c>
      <c r="M314" s="50"/>
      <c r="N314" s="6"/>
    </row>
    <row r="315" spans="2:14" hidden="1" x14ac:dyDescent="0.25">
      <c r="B315" s="5"/>
      <c r="C315" s="21">
        <f t="shared" si="35"/>
        <v>300</v>
      </c>
      <c r="D315" s="48">
        <f t="shared" si="36"/>
        <v>41148.940700713923</v>
      </c>
      <c r="E315" s="49"/>
      <c r="F315" s="48">
        <f t="shared" si="37"/>
        <v>752.18479673906268</v>
      </c>
      <c r="G315" s="49"/>
      <c r="H315" s="48">
        <f t="shared" si="34"/>
        <v>147.45037084422074</v>
      </c>
      <c r="I315" s="49"/>
      <c r="J315" s="48">
        <f t="shared" si="38"/>
        <v>604.73442589484193</v>
      </c>
      <c r="K315" s="49"/>
      <c r="L315" s="48">
        <f t="shared" si="39"/>
        <v>40544.20627481908</v>
      </c>
      <c r="M315" s="50"/>
      <c r="N315" s="6"/>
    </row>
    <row r="316" spans="2:14" hidden="1" x14ac:dyDescent="0.25">
      <c r="B316" s="5"/>
      <c r="C316" s="21">
        <f t="shared" si="35"/>
        <v>301</v>
      </c>
      <c r="D316" s="48">
        <f t="shared" si="36"/>
        <v>40544.20627481908</v>
      </c>
      <c r="E316" s="49"/>
      <c r="F316" s="48">
        <f t="shared" si="37"/>
        <v>752.18479673906268</v>
      </c>
      <c r="G316" s="49"/>
      <c r="H316" s="48">
        <f t="shared" si="34"/>
        <v>145.28340581809607</v>
      </c>
      <c r="I316" s="49"/>
      <c r="J316" s="48">
        <f t="shared" si="38"/>
        <v>606.90139092096661</v>
      </c>
      <c r="K316" s="49"/>
      <c r="L316" s="48">
        <f t="shared" si="39"/>
        <v>39937.304883898112</v>
      </c>
      <c r="M316" s="50"/>
      <c r="N316" s="6"/>
    </row>
    <row r="317" spans="2:14" hidden="1" x14ac:dyDescent="0.25">
      <c r="B317" s="5"/>
      <c r="C317" s="21">
        <f t="shared" si="35"/>
        <v>302</v>
      </c>
      <c r="D317" s="48">
        <f t="shared" si="36"/>
        <v>39937.304883898112</v>
      </c>
      <c r="E317" s="49"/>
      <c r="F317" s="48">
        <f t="shared" si="37"/>
        <v>752.18479673906268</v>
      </c>
      <c r="G317" s="49"/>
      <c r="H317" s="48">
        <f t="shared" si="34"/>
        <v>143.10867583396612</v>
      </c>
      <c r="I317" s="49"/>
      <c r="J317" s="48">
        <f t="shared" si="38"/>
        <v>609.07612090509656</v>
      </c>
      <c r="K317" s="49"/>
      <c r="L317" s="48">
        <f t="shared" si="39"/>
        <v>39328.228762993014</v>
      </c>
      <c r="M317" s="50"/>
      <c r="N317" s="6"/>
    </row>
    <row r="318" spans="2:14" hidden="1" x14ac:dyDescent="0.25">
      <c r="B318" s="5"/>
      <c r="C318" s="21">
        <f t="shared" si="35"/>
        <v>303</v>
      </c>
      <c r="D318" s="48">
        <f t="shared" si="36"/>
        <v>39328.228762993014</v>
      </c>
      <c r="E318" s="49"/>
      <c r="F318" s="48">
        <f t="shared" si="37"/>
        <v>752.18479673906268</v>
      </c>
      <c r="G318" s="49"/>
      <c r="H318" s="48">
        <f t="shared" si="34"/>
        <v>140.92615306739026</v>
      </c>
      <c r="I318" s="49"/>
      <c r="J318" s="48">
        <f t="shared" si="38"/>
        <v>611.25864367167242</v>
      </c>
      <c r="K318" s="49"/>
      <c r="L318" s="48">
        <f t="shared" si="39"/>
        <v>38716.97011932134</v>
      </c>
      <c r="M318" s="50"/>
      <c r="N318" s="6"/>
    </row>
    <row r="319" spans="2:14" hidden="1" x14ac:dyDescent="0.25">
      <c r="B319" s="5"/>
      <c r="C319" s="21">
        <f t="shared" si="35"/>
        <v>304</v>
      </c>
      <c r="D319" s="48">
        <f t="shared" si="36"/>
        <v>38716.97011932134</v>
      </c>
      <c r="E319" s="49"/>
      <c r="F319" s="48">
        <f t="shared" si="37"/>
        <v>752.18479673906268</v>
      </c>
      <c r="G319" s="49"/>
      <c r="H319" s="48">
        <f t="shared" si="34"/>
        <v>138.73580959423271</v>
      </c>
      <c r="I319" s="49"/>
      <c r="J319" s="48">
        <f t="shared" si="38"/>
        <v>613.44898714482997</v>
      </c>
      <c r="K319" s="49"/>
      <c r="L319" s="48">
        <f t="shared" si="39"/>
        <v>38103.521132176509</v>
      </c>
      <c r="M319" s="50"/>
      <c r="N319" s="6"/>
    </row>
    <row r="320" spans="2:14" hidden="1" x14ac:dyDescent="0.25">
      <c r="B320" s="5"/>
      <c r="C320" s="21">
        <f t="shared" si="35"/>
        <v>305</v>
      </c>
      <c r="D320" s="48">
        <f t="shared" si="36"/>
        <v>38103.521132176509</v>
      </c>
      <c r="E320" s="49"/>
      <c r="F320" s="48">
        <f t="shared" si="37"/>
        <v>752.18479673906268</v>
      </c>
      <c r="G320" s="49"/>
      <c r="H320" s="48">
        <f t="shared" si="34"/>
        <v>136.53761739029869</v>
      </c>
      <c r="I320" s="49"/>
      <c r="J320" s="48">
        <f t="shared" si="38"/>
        <v>615.64717934876398</v>
      </c>
      <c r="K320" s="49"/>
      <c r="L320" s="48">
        <f t="shared" si="39"/>
        <v>37487.873952827744</v>
      </c>
      <c r="M320" s="50"/>
      <c r="N320" s="6"/>
    </row>
    <row r="321" spans="2:14" hidden="1" x14ac:dyDescent="0.25">
      <c r="B321" s="5"/>
      <c r="C321" s="21">
        <f t="shared" si="35"/>
        <v>306</v>
      </c>
      <c r="D321" s="48">
        <f t="shared" si="36"/>
        <v>37487.873952827744</v>
      </c>
      <c r="E321" s="49"/>
      <c r="F321" s="48">
        <f t="shared" si="37"/>
        <v>752.18479673906268</v>
      </c>
      <c r="G321" s="49"/>
      <c r="H321" s="48">
        <f t="shared" si="34"/>
        <v>134.33154833096341</v>
      </c>
      <c r="I321" s="49"/>
      <c r="J321" s="48">
        <f t="shared" si="38"/>
        <v>617.85324840809926</v>
      </c>
      <c r="K321" s="49"/>
      <c r="L321" s="48">
        <f t="shared" si="39"/>
        <v>36870.020704419643</v>
      </c>
      <c r="M321" s="50"/>
      <c r="N321" s="6"/>
    </row>
    <row r="322" spans="2:14" hidden="1" x14ac:dyDescent="0.25">
      <c r="B322" s="5"/>
      <c r="C322" s="21">
        <f t="shared" si="35"/>
        <v>307</v>
      </c>
      <c r="D322" s="48">
        <f t="shared" si="36"/>
        <v>36870.020704419643</v>
      </c>
      <c r="E322" s="49"/>
      <c r="F322" s="48">
        <f t="shared" si="37"/>
        <v>752.18479673906268</v>
      </c>
      <c r="G322" s="49"/>
      <c r="H322" s="48">
        <f t="shared" si="34"/>
        <v>132.11757419083733</v>
      </c>
      <c r="I322" s="49"/>
      <c r="J322" s="48">
        <f t="shared" si="38"/>
        <v>620.06722254822535</v>
      </c>
      <c r="K322" s="49"/>
      <c r="L322" s="48">
        <f t="shared" si="39"/>
        <v>36249.953481871416</v>
      </c>
      <c r="M322" s="50"/>
      <c r="N322" s="6"/>
    </row>
    <row r="323" spans="2:14" hidden="1" x14ac:dyDescent="0.25">
      <c r="B323" s="5"/>
      <c r="C323" s="21">
        <f t="shared" si="35"/>
        <v>308</v>
      </c>
      <c r="D323" s="48">
        <f t="shared" si="36"/>
        <v>36249.953481871416</v>
      </c>
      <c r="E323" s="49"/>
      <c r="F323" s="48">
        <f t="shared" si="37"/>
        <v>752.18479673906268</v>
      </c>
      <c r="G323" s="49"/>
      <c r="H323" s="48">
        <f t="shared" si="34"/>
        <v>129.89566664337326</v>
      </c>
      <c r="I323" s="49"/>
      <c r="J323" s="48">
        <f t="shared" si="38"/>
        <v>622.28913009568942</v>
      </c>
      <c r="K323" s="49"/>
      <c r="L323" s="48">
        <f t="shared" si="39"/>
        <v>35627.664351775726</v>
      </c>
      <c r="M323" s="50"/>
      <c r="N323" s="6"/>
    </row>
    <row r="324" spans="2:14" hidden="1" x14ac:dyDescent="0.25">
      <c r="B324" s="5"/>
      <c r="C324" s="21">
        <f t="shared" si="35"/>
        <v>309</v>
      </c>
      <c r="D324" s="48">
        <f t="shared" si="36"/>
        <v>35627.664351775726</v>
      </c>
      <c r="E324" s="49"/>
      <c r="F324" s="48">
        <f t="shared" si="37"/>
        <v>752.18479673906268</v>
      </c>
      <c r="G324" s="49"/>
      <c r="H324" s="48">
        <f t="shared" si="34"/>
        <v>127.66579726052441</v>
      </c>
      <c r="I324" s="49"/>
      <c r="J324" s="48">
        <f t="shared" si="38"/>
        <v>624.51899947853826</v>
      </c>
      <c r="K324" s="49"/>
      <c r="L324" s="48">
        <f t="shared" si="39"/>
        <v>35003.145352297186</v>
      </c>
      <c r="M324" s="50"/>
      <c r="N324" s="6"/>
    </row>
    <row r="325" spans="2:14" hidden="1" x14ac:dyDescent="0.25">
      <c r="B325" s="5"/>
      <c r="C325" s="21">
        <f t="shared" si="35"/>
        <v>310</v>
      </c>
      <c r="D325" s="48">
        <f t="shared" si="36"/>
        <v>35003.145352297186</v>
      </c>
      <c r="E325" s="49"/>
      <c r="F325" s="48">
        <f t="shared" si="37"/>
        <v>752.18479673906268</v>
      </c>
      <c r="G325" s="49"/>
      <c r="H325" s="48">
        <f t="shared" si="34"/>
        <v>125.42793751239515</v>
      </c>
      <c r="I325" s="49"/>
      <c r="J325" s="48">
        <f t="shared" si="38"/>
        <v>626.75685922666753</v>
      </c>
      <c r="K325" s="49"/>
      <c r="L325" s="48">
        <f t="shared" si="39"/>
        <v>34376.388493070517</v>
      </c>
      <c r="M325" s="50"/>
      <c r="N325" s="6"/>
    </row>
    <row r="326" spans="2:14" hidden="1" x14ac:dyDescent="0.25">
      <c r="B326" s="5"/>
      <c r="C326" s="21">
        <f t="shared" si="35"/>
        <v>311</v>
      </c>
      <c r="D326" s="48">
        <f t="shared" si="36"/>
        <v>34376.388493070517</v>
      </c>
      <c r="E326" s="49"/>
      <c r="F326" s="48">
        <f t="shared" si="37"/>
        <v>752.18479673906268</v>
      </c>
      <c r="G326" s="49"/>
      <c r="H326" s="48">
        <f t="shared" si="34"/>
        <v>123.18205876683351</v>
      </c>
      <c r="I326" s="49"/>
      <c r="J326" s="48">
        <f t="shared" si="38"/>
        <v>629.00273797222917</v>
      </c>
      <c r="K326" s="49"/>
      <c r="L326" s="48">
        <f t="shared" si="39"/>
        <v>33747.385755098287</v>
      </c>
      <c r="M326" s="50"/>
      <c r="N326" s="6"/>
    </row>
    <row r="327" spans="2:14" hidden="1" x14ac:dyDescent="0.25">
      <c r="B327" s="5"/>
      <c r="C327" s="21">
        <f t="shared" si="35"/>
        <v>312</v>
      </c>
      <c r="D327" s="48">
        <f t="shared" si="36"/>
        <v>33747.385755098287</v>
      </c>
      <c r="E327" s="49"/>
      <c r="F327" s="48">
        <f t="shared" si="37"/>
        <v>752.18479673906268</v>
      </c>
      <c r="G327" s="49"/>
      <c r="H327" s="48">
        <f t="shared" si="34"/>
        <v>120.92813228909654</v>
      </c>
      <c r="I327" s="49"/>
      <c r="J327" s="48">
        <f t="shared" si="38"/>
        <v>631.25666444996614</v>
      </c>
      <c r="K327" s="49"/>
      <c r="L327" s="48">
        <f t="shared" si="39"/>
        <v>33116.129090648319</v>
      </c>
      <c r="M327" s="50"/>
      <c r="N327" s="6"/>
    </row>
    <row r="328" spans="2:14" hidden="1" x14ac:dyDescent="0.25">
      <c r="B328" s="5"/>
      <c r="C328" s="21">
        <f t="shared" si="35"/>
        <v>313</v>
      </c>
      <c r="D328" s="48">
        <f t="shared" si="36"/>
        <v>33116.129090648319</v>
      </c>
      <c r="E328" s="49"/>
      <c r="F328" s="48">
        <f t="shared" si="37"/>
        <v>752.18479673906268</v>
      </c>
      <c r="G328" s="49"/>
      <c r="H328" s="48">
        <f t="shared" si="34"/>
        <v>118.66612924148649</v>
      </c>
      <c r="I328" s="49"/>
      <c r="J328" s="48">
        <f t="shared" si="38"/>
        <v>633.51866749757619</v>
      </c>
      <c r="K328" s="49"/>
      <c r="L328" s="48">
        <f t="shared" si="39"/>
        <v>32482.610423150742</v>
      </c>
      <c r="M328" s="50"/>
      <c r="N328" s="6"/>
    </row>
    <row r="329" spans="2:14" hidden="1" x14ac:dyDescent="0.25">
      <c r="B329" s="5"/>
      <c r="C329" s="21">
        <f t="shared" si="35"/>
        <v>314</v>
      </c>
      <c r="D329" s="48">
        <f t="shared" si="36"/>
        <v>32482.610423150742</v>
      </c>
      <c r="E329" s="49"/>
      <c r="F329" s="48">
        <f t="shared" si="37"/>
        <v>752.18479673906268</v>
      </c>
      <c r="G329" s="49"/>
      <c r="H329" s="48">
        <f t="shared" si="34"/>
        <v>116.39602068295426</v>
      </c>
      <c r="I329" s="49"/>
      <c r="J329" s="48">
        <f t="shared" si="38"/>
        <v>635.78877605610842</v>
      </c>
      <c r="K329" s="49"/>
      <c r="L329" s="48">
        <f t="shared" si="39"/>
        <v>31846.821647094632</v>
      </c>
      <c r="M329" s="50"/>
      <c r="N329" s="6"/>
    </row>
    <row r="330" spans="2:14" hidden="1" x14ac:dyDescent="0.25">
      <c r="B330" s="5"/>
      <c r="C330" s="21">
        <f t="shared" si="35"/>
        <v>315</v>
      </c>
      <c r="D330" s="48">
        <f t="shared" si="36"/>
        <v>31846.821647094632</v>
      </c>
      <c r="E330" s="49"/>
      <c r="F330" s="48">
        <f t="shared" si="37"/>
        <v>752.18479673906268</v>
      </c>
      <c r="G330" s="49"/>
      <c r="H330" s="48">
        <f t="shared" si="34"/>
        <v>114.11777756875381</v>
      </c>
      <c r="I330" s="49"/>
      <c r="J330" s="48">
        <f t="shared" si="38"/>
        <v>638.06701917030887</v>
      </c>
      <c r="K330" s="49"/>
      <c r="L330" s="48">
        <f t="shared" si="39"/>
        <v>31208.754627924322</v>
      </c>
      <c r="M330" s="50"/>
      <c r="N330" s="6"/>
    </row>
    <row r="331" spans="2:14" hidden="1" x14ac:dyDescent="0.25">
      <c r="B331" s="5"/>
      <c r="C331" s="21">
        <f t="shared" si="35"/>
        <v>316</v>
      </c>
      <c r="D331" s="48">
        <f t="shared" si="36"/>
        <v>31208.754627924322</v>
      </c>
      <c r="E331" s="49"/>
      <c r="F331" s="48">
        <f t="shared" si="37"/>
        <v>752.18479673906268</v>
      </c>
      <c r="G331" s="49"/>
      <c r="H331" s="48">
        <f t="shared" si="34"/>
        <v>111.83137075006016</v>
      </c>
      <c r="I331" s="49"/>
      <c r="J331" s="48">
        <f t="shared" si="38"/>
        <v>640.35342598900252</v>
      </c>
      <c r="K331" s="49"/>
      <c r="L331" s="48">
        <f t="shared" si="39"/>
        <v>30568.401201935318</v>
      </c>
      <c r="M331" s="50"/>
      <c r="N331" s="6"/>
    </row>
    <row r="332" spans="2:14" hidden="1" x14ac:dyDescent="0.25">
      <c r="B332" s="5"/>
      <c r="C332" s="21">
        <f t="shared" si="35"/>
        <v>317</v>
      </c>
      <c r="D332" s="48">
        <f t="shared" si="36"/>
        <v>30568.401201935318</v>
      </c>
      <c r="E332" s="49"/>
      <c r="F332" s="48">
        <f t="shared" si="37"/>
        <v>752.18479673906268</v>
      </c>
      <c r="G332" s="49"/>
      <c r="H332" s="48">
        <f t="shared" si="34"/>
        <v>109.53677097359832</v>
      </c>
      <c r="I332" s="49"/>
      <c r="J332" s="48">
        <f t="shared" si="38"/>
        <v>642.64802576546435</v>
      </c>
      <c r="K332" s="49"/>
      <c r="L332" s="48">
        <f t="shared" si="39"/>
        <v>29925.753176169852</v>
      </c>
      <c r="M332" s="50"/>
      <c r="N332" s="6"/>
    </row>
    <row r="333" spans="2:14" hidden="1" x14ac:dyDescent="0.25">
      <c r="B333" s="5"/>
      <c r="C333" s="21">
        <f t="shared" si="35"/>
        <v>318</v>
      </c>
      <c r="D333" s="48">
        <f t="shared" si="36"/>
        <v>29925.753176169852</v>
      </c>
      <c r="E333" s="49"/>
      <c r="F333" s="48">
        <f t="shared" si="37"/>
        <v>752.18479673906268</v>
      </c>
      <c r="G333" s="49"/>
      <c r="H333" s="48">
        <f t="shared" si="34"/>
        <v>107.23394888127223</v>
      </c>
      <c r="I333" s="49"/>
      <c r="J333" s="48">
        <f t="shared" si="38"/>
        <v>644.95084785779045</v>
      </c>
      <c r="K333" s="49"/>
      <c r="L333" s="48">
        <f t="shared" si="39"/>
        <v>29280.80232831206</v>
      </c>
      <c r="M333" s="50"/>
      <c r="N333" s="6"/>
    </row>
    <row r="334" spans="2:14" hidden="1" x14ac:dyDescent="0.25">
      <c r="B334" s="5"/>
      <c r="C334" s="21">
        <f t="shared" si="35"/>
        <v>319</v>
      </c>
      <c r="D334" s="48">
        <f t="shared" si="36"/>
        <v>29280.80232831206</v>
      </c>
      <c r="E334" s="49"/>
      <c r="F334" s="48">
        <f t="shared" si="37"/>
        <v>752.18479673906268</v>
      </c>
      <c r="G334" s="49"/>
      <c r="H334" s="48">
        <f t="shared" si="34"/>
        <v>104.92287500978273</v>
      </c>
      <c r="I334" s="49"/>
      <c r="J334" s="48">
        <f t="shared" si="38"/>
        <v>647.26192172927995</v>
      </c>
      <c r="K334" s="49"/>
      <c r="L334" s="48">
        <f t="shared" si="39"/>
        <v>28633.540406582779</v>
      </c>
      <c r="M334" s="50"/>
      <c r="N334" s="6"/>
    </row>
    <row r="335" spans="2:14" hidden="1" x14ac:dyDescent="0.25">
      <c r="B335" s="5"/>
      <c r="C335" s="21">
        <f t="shared" si="35"/>
        <v>320</v>
      </c>
      <c r="D335" s="48">
        <f t="shared" si="36"/>
        <v>28633.540406582779</v>
      </c>
      <c r="E335" s="49"/>
      <c r="F335" s="48">
        <f t="shared" si="37"/>
        <v>752.18479673906268</v>
      </c>
      <c r="G335" s="49"/>
      <c r="H335" s="48">
        <f t="shared" si="34"/>
        <v>102.6035197902529</v>
      </c>
      <c r="I335" s="49"/>
      <c r="J335" s="48">
        <f t="shared" si="38"/>
        <v>649.58127694880977</v>
      </c>
      <c r="K335" s="49"/>
      <c r="L335" s="48">
        <f t="shared" si="39"/>
        <v>27983.959129633968</v>
      </c>
      <c r="M335" s="50"/>
      <c r="N335" s="6"/>
    </row>
    <row r="336" spans="2:14" hidden="1" x14ac:dyDescent="0.25">
      <c r="B336" s="5"/>
      <c r="C336" s="21">
        <f t="shared" si="35"/>
        <v>321</v>
      </c>
      <c r="D336" s="48">
        <f t="shared" si="36"/>
        <v>27983.959129633968</v>
      </c>
      <c r="E336" s="49"/>
      <c r="F336" s="48">
        <f t="shared" si="37"/>
        <v>752.18479673906268</v>
      </c>
      <c r="G336" s="49"/>
      <c r="H336" s="48">
        <f t="shared" ref="H336:H375" si="40">(D336*(1+F$10))-D336</f>
        <v>100.27585354785333</v>
      </c>
      <c r="I336" s="49"/>
      <c r="J336" s="48">
        <f t="shared" si="38"/>
        <v>651.90894319120935</v>
      </c>
      <c r="K336" s="49"/>
      <c r="L336" s="48">
        <f t="shared" si="39"/>
        <v>27332.050186442757</v>
      </c>
      <c r="M336" s="50"/>
      <c r="N336" s="6"/>
    </row>
    <row r="337" spans="2:14" hidden="1" x14ac:dyDescent="0.25">
      <c r="B337" s="5"/>
      <c r="C337" s="21">
        <f t="shared" si="35"/>
        <v>322</v>
      </c>
      <c r="D337" s="48">
        <f t="shared" si="36"/>
        <v>27332.050186442757</v>
      </c>
      <c r="E337" s="49"/>
      <c r="F337" s="48">
        <f t="shared" si="37"/>
        <v>752.18479673906268</v>
      </c>
      <c r="G337" s="49"/>
      <c r="H337" s="48">
        <f t="shared" si="40"/>
        <v>97.939846501416469</v>
      </c>
      <c r="I337" s="49"/>
      <c r="J337" s="48">
        <f t="shared" si="38"/>
        <v>654.24495023764621</v>
      </c>
      <c r="K337" s="49"/>
      <c r="L337" s="48">
        <f t="shared" si="39"/>
        <v>26677.805236205109</v>
      </c>
      <c r="M337" s="50"/>
      <c r="N337" s="6"/>
    </row>
    <row r="338" spans="2:14" hidden="1" x14ac:dyDescent="0.25">
      <c r="B338" s="5"/>
      <c r="C338" s="21">
        <f t="shared" ref="C338:C367" si="41">C337+1</f>
        <v>323</v>
      </c>
      <c r="D338" s="48">
        <f t="shared" ref="D338:D367" si="42">L337</f>
        <v>26677.805236205109</v>
      </c>
      <c r="E338" s="49"/>
      <c r="F338" s="48">
        <f t="shared" ref="F338:F367" si="43">F337</f>
        <v>752.18479673906268</v>
      </c>
      <c r="G338" s="49"/>
      <c r="H338" s="48">
        <f t="shared" si="40"/>
        <v>95.595468763065583</v>
      </c>
      <c r="I338" s="49"/>
      <c r="J338" s="48">
        <f t="shared" ref="J338:J367" si="44">F338-H338</f>
        <v>656.58932797599709</v>
      </c>
      <c r="K338" s="49"/>
      <c r="L338" s="48">
        <f t="shared" ref="L338:L367" si="45">D338-J338</f>
        <v>26021.215908229111</v>
      </c>
      <c r="M338" s="50"/>
      <c r="N338" s="6"/>
    </row>
    <row r="339" spans="2:14" hidden="1" x14ac:dyDescent="0.25">
      <c r="B339" s="5"/>
      <c r="C339" s="21">
        <f t="shared" si="41"/>
        <v>324</v>
      </c>
      <c r="D339" s="48">
        <f t="shared" si="42"/>
        <v>26021.215908229111</v>
      </c>
      <c r="E339" s="49"/>
      <c r="F339" s="48">
        <f t="shared" si="43"/>
        <v>752.18479673906268</v>
      </c>
      <c r="G339" s="49"/>
      <c r="H339" s="48">
        <f t="shared" si="40"/>
        <v>93.242690337818203</v>
      </c>
      <c r="I339" s="49"/>
      <c r="J339" s="48">
        <f t="shared" si="44"/>
        <v>658.94210640124447</v>
      </c>
      <c r="K339" s="49"/>
      <c r="L339" s="48">
        <f t="shared" si="45"/>
        <v>25362.273801827865</v>
      </c>
      <c r="M339" s="50"/>
      <c r="N339" s="6"/>
    </row>
    <row r="340" spans="2:14" hidden="1" x14ac:dyDescent="0.25">
      <c r="B340" s="5"/>
      <c r="C340" s="21">
        <f t="shared" si="41"/>
        <v>325</v>
      </c>
      <c r="D340" s="48">
        <f t="shared" si="42"/>
        <v>25362.273801827865</v>
      </c>
      <c r="E340" s="49"/>
      <c r="F340" s="48">
        <f t="shared" si="43"/>
        <v>752.18479673906268</v>
      </c>
      <c r="G340" s="49"/>
      <c r="H340" s="48">
        <f t="shared" si="40"/>
        <v>90.881481123215053</v>
      </c>
      <c r="I340" s="49"/>
      <c r="J340" s="48">
        <f t="shared" si="44"/>
        <v>661.30331561584762</v>
      </c>
      <c r="K340" s="49"/>
      <c r="L340" s="48">
        <f t="shared" si="45"/>
        <v>24700.970486212016</v>
      </c>
      <c r="M340" s="50"/>
      <c r="N340" s="6"/>
    </row>
    <row r="341" spans="2:14" hidden="1" x14ac:dyDescent="0.25">
      <c r="B341" s="5"/>
      <c r="C341" s="21">
        <f t="shared" si="41"/>
        <v>326</v>
      </c>
      <c r="D341" s="48">
        <f t="shared" si="42"/>
        <v>24700.970486212016</v>
      </c>
      <c r="E341" s="49"/>
      <c r="F341" s="48">
        <f t="shared" si="43"/>
        <v>752.18479673906268</v>
      </c>
      <c r="G341" s="49"/>
      <c r="H341" s="48">
        <f t="shared" si="40"/>
        <v>88.511810908923508</v>
      </c>
      <c r="I341" s="49"/>
      <c r="J341" s="48">
        <f t="shared" si="44"/>
        <v>663.67298583013917</v>
      </c>
      <c r="K341" s="49"/>
      <c r="L341" s="48">
        <f t="shared" si="45"/>
        <v>24037.297500381876</v>
      </c>
      <c r="M341" s="50"/>
      <c r="N341" s="6"/>
    </row>
    <row r="342" spans="2:14" hidden="1" x14ac:dyDescent="0.25">
      <c r="B342" s="5"/>
      <c r="C342" s="21">
        <f t="shared" si="41"/>
        <v>327</v>
      </c>
      <c r="D342" s="48">
        <f t="shared" si="42"/>
        <v>24037.297500381876</v>
      </c>
      <c r="E342" s="49"/>
      <c r="F342" s="48">
        <f t="shared" si="43"/>
        <v>752.18479673906268</v>
      </c>
      <c r="G342" s="49"/>
      <c r="H342" s="48">
        <f t="shared" si="40"/>
        <v>86.13364937636652</v>
      </c>
      <c r="I342" s="49"/>
      <c r="J342" s="48">
        <f t="shared" si="44"/>
        <v>666.05114736269616</v>
      </c>
      <c r="K342" s="49"/>
      <c r="L342" s="48">
        <f t="shared" si="45"/>
        <v>23371.246353019178</v>
      </c>
      <c r="M342" s="50"/>
      <c r="N342" s="6"/>
    </row>
    <row r="343" spans="2:14" hidden="1" x14ac:dyDescent="0.25">
      <c r="B343" s="5"/>
      <c r="C343" s="21">
        <f t="shared" si="41"/>
        <v>328</v>
      </c>
      <c r="D343" s="48">
        <f t="shared" si="42"/>
        <v>23371.246353019178</v>
      </c>
      <c r="E343" s="49"/>
      <c r="F343" s="48">
        <f t="shared" si="43"/>
        <v>752.18479673906268</v>
      </c>
      <c r="G343" s="49"/>
      <c r="H343" s="48">
        <f t="shared" si="40"/>
        <v>83.746966098318808</v>
      </c>
      <c r="I343" s="49"/>
      <c r="J343" s="48">
        <f t="shared" si="44"/>
        <v>668.43783064074387</v>
      </c>
      <c r="K343" s="49"/>
      <c r="L343" s="48">
        <f t="shared" si="45"/>
        <v>22702.808522378433</v>
      </c>
      <c r="M343" s="50"/>
      <c r="N343" s="6"/>
    </row>
    <row r="344" spans="2:14" hidden="1" x14ac:dyDescent="0.25">
      <c r="B344" s="5"/>
      <c r="C344" s="21">
        <f t="shared" si="41"/>
        <v>329</v>
      </c>
      <c r="D344" s="48">
        <f t="shared" si="42"/>
        <v>22702.808522378433</v>
      </c>
      <c r="E344" s="49"/>
      <c r="F344" s="48">
        <f t="shared" si="43"/>
        <v>752.18479673906268</v>
      </c>
      <c r="G344" s="49"/>
      <c r="H344" s="48">
        <f t="shared" si="40"/>
        <v>81.351730538521224</v>
      </c>
      <c r="I344" s="49"/>
      <c r="J344" s="48">
        <f t="shared" si="44"/>
        <v>670.83306620054145</v>
      </c>
      <c r="K344" s="49"/>
      <c r="L344" s="48">
        <f t="shared" si="45"/>
        <v>22031.97545617789</v>
      </c>
      <c r="M344" s="50"/>
      <c r="N344" s="6"/>
    </row>
    <row r="345" spans="2:14" hidden="1" x14ac:dyDescent="0.25">
      <c r="B345" s="5"/>
      <c r="C345" s="21">
        <f t="shared" si="41"/>
        <v>330</v>
      </c>
      <c r="D345" s="48">
        <f t="shared" si="42"/>
        <v>22031.97545617789</v>
      </c>
      <c r="E345" s="49"/>
      <c r="F345" s="48">
        <f t="shared" si="43"/>
        <v>752.18479673906268</v>
      </c>
      <c r="G345" s="49"/>
      <c r="H345" s="48">
        <f t="shared" si="40"/>
        <v>78.94791205130241</v>
      </c>
      <c r="I345" s="49"/>
      <c r="J345" s="48">
        <f t="shared" si="44"/>
        <v>673.23688468776027</v>
      </c>
      <c r="K345" s="49"/>
      <c r="L345" s="48">
        <f t="shared" si="45"/>
        <v>21358.738571490128</v>
      </c>
      <c r="M345" s="50"/>
      <c r="N345" s="6"/>
    </row>
    <row r="346" spans="2:14" hidden="1" x14ac:dyDescent="0.25">
      <c r="B346" s="5"/>
      <c r="C346" s="21">
        <f t="shared" si="41"/>
        <v>331</v>
      </c>
      <c r="D346" s="48">
        <f t="shared" si="42"/>
        <v>21358.738571490128</v>
      </c>
      <c r="E346" s="49"/>
      <c r="F346" s="48">
        <f t="shared" si="43"/>
        <v>752.18479673906268</v>
      </c>
      <c r="G346" s="49"/>
      <c r="H346" s="48">
        <f t="shared" si="40"/>
        <v>76.535479881171341</v>
      </c>
      <c r="I346" s="49"/>
      <c r="J346" s="48">
        <f t="shared" si="44"/>
        <v>675.64931685789134</v>
      </c>
      <c r="K346" s="49"/>
      <c r="L346" s="48">
        <f t="shared" si="45"/>
        <v>20683.089254632236</v>
      </c>
      <c r="M346" s="50"/>
      <c r="N346" s="6"/>
    </row>
    <row r="347" spans="2:14" hidden="1" x14ac:dyDescent="0.25">
      <c r="B347" s="5"/>
      <c r="C347" s="21">
        <f t="shared" si="41"/>
        <v>332</v>
      </c>
      <c r="D347" s="48">
        <f t="shared" si="42"/>
        <v>20683.089254632236</v>
      </c>
      <c r="E347" s="49"/>
      <c r="F347" s="48">
        <f t="shared" si="43"/>
        <v>752.18479673906268</v>
      </c>
      <c r="G347" s="49"/>
      <c r="H347" s="48">
        <f t="shared" si="40"/>
        <v>74.114403162431699</v>
      </c>
      <c r="I347" s="49"/>
      <c r="J347" s="48">
        <f t="shared" si="44"/>
        <v>678.07039357663098</v>
      </c>
      <c r="K347" s="49"/>
      <c r="L347" s="48">
        <f t="shared" si="45"/>
        <v>20005.018861055603</v>
      </c>
      <c r="M347" s="50"/>
      <c r="N347" s="6"/>
    </row>
    <row r="348" spans="2:14" hidden="1" x14ac:dyDescent="0.25">
      <c r="B348" s="5"/>
      <c r="C348" s="21">
        <f t="shared" si="41"/>
        <v>333</v>
      </c>
      <c r="D348" s="48">
        <f t="shared" si="42"/>
        <v>20005.018861055603</v>
      </c>
      <c r="E348" s="49"/>
      <c r="F348" s="48">
        <f t="shared" si="43"/>
        <v>752.18479673906268</v>
      </c>
      <c r="G348" s="49"/>
      <c r="H348" s="48">
        <f t="shared" si="40"/>
        <v>71.684650918781699</v>
      </c>
      <c r="I348" s="49"/>
      <c r="J348" s="48">
        <f t="shared" si="44"/>
        <v>680.50014582028098</v>
      </c>
      <c r="K348" s="49"/>
      <c r="L348" s="48">
        <f t="shared" si="45"/>
        <v>19324.518715235321</v>
      </c>
      <c r="M348" s="50"/>
      <c r="N348" s="6"/>
    </row>
    <row r="349" spans="2:14" hidden="1" x14ac:dyDescent="0.25">
      <c r="B349" s="5"/>
      <c r="C349" s="21">
        <f t="shared" si="41"/>
        <v>334</v>
      </c>
      <c r="D349" s="48">
        <f t="shared" si="42"/>
        <v>19324.518715235321</v>
      </c>
      <c r="E349" s="49"/>
      <c r="F349" s="48">
        <f t="shared" si="43"/>
        <v>752.18479673906268</v>
      </c>
      <c r="G349" s="49"/>
      <c r="H349" s="48">
        <f t="shared" si="40"/>
        <v>69.24619206292482</v>
      </c>
      <c r="I349" s="49"/>
      <c r="J349" s="48">
        <f t="shared" si="44"/>
        <v>682.93860467613786</v>
      </c>
      <c r="K349" s="49"/>
      <c r="L349" s="48">
        <f t="shared" si="45"/>
        <v>18641.580110559182</v>
      </c>
      <c r="M349" s="50"/>
      <c r="N349" s="6"/>
    </row>
    <row r="350" spans="2:14" hidden="1" x14ac:dyDescent="0.25">
      <c r="B350" s="5"/>
      <c r="C350" s="21">
        <f t="shared" si="41"/>
        <v>335</v>
      </c>
      <c r="D350" s="48">
        <f t="shared" si="42"/>
        <v>18641.580110559182</v>
      </c>
      <c r="E350" s="49"/>
      <c r="F350" s="48">
        <f t="shared" si="43"/>
        <v>752.18479673906268</v>
      </c>
      <c r="G350" s="49"/>
      <c r="H350" s="48">
        <f t="shared" si="40"/>
        <v>66.79899539616963</v>
      </c>
      <c r="I350" s="49"/>
      <c r="J350" s="48">
        <f t="shared" si="44"/>
        <v>685.38580134289305</v>
      </c>
      <c r="K350" s="49"/>
      <c r="L350" s="48">
        <f t="shared" si="45"/>
        <v>17956.194309216287</v>
      </c>
      <c r="M350" s="50"/>
      <c r="N350" s="6"/>
    </row>
    <row r="351" spans="2:14" hidden="1" x14ac:dyDescent="0.25">
      <c r="B351" s="5"/>
      <c r="C351" s="21">
        <f t="shared" si="41"/>
        <v>336</v>
      </c>
      <c r="D351" s="48">
        <f t="shared" si="42"/>
        <v>17956.194309216287</v>
      </c>
      <c r="E351" s="49"/>
      <c r="F351" s="48">
        <f t="shared" si="43"/>
        <v>752.18479673906268</v>
      </c>
      <c r="G351" s="49"/>
      <c r="H351" s="48">
        <f t="shared" si="40"/>
        <v>64.343029608022334</v>
      </c>
      <c r="I351" s="49"/>
      <c r="J351" s="48">
        <f t="shared" si="44"/>
        <v>687.84176713104034</v>
      </c>
      <c r="K351" s="49"/>
      <c r="L351" s="48">
        <f t="shared" si="45"/>
        <v>17268.352542085246</v>
      </c>
      <c r="M351" s="50"/>
      <c r="N351" s="6"/>
    </row>
    <row r="352" spans="2:14" hidden="1" x14ac:dyDescent="0.25">
      <c r="B352" s="5"/>
      <c r="C352" s="21">
        <f t="shared" si="41"/>
        <v>337</v>
      </c>
      <c r="D352" s="48">
        <f t="shared" si="42"/>
        <v>17268.352542085246</v>
      </c>
      <c r="E352" s="49"/>
      <c r="F352" s="48">
        <f t="shared" si="43"/>
        <v>752.18479673906268</v>
      </c>
      <c r="G352" s="49"/>
      <c r="H352" s="48">
        <f t="shared" si="40"/>
        <v>61.878263275804784</v>
      </c>
      <c r="I352" s="49"/>
      <c r="J352" s="48">
        <f t="shared" si="44"/>
        <v>690.30653346325789</v>
      </c>
      <c r="K352" s="49"/>
      <c r="L352" s="48">
        <f t="shared" si="45"/>
        <v>16578.046008621986</v>
      </c>
      <c r="M352" s="50"/>
      <c r="N352" s="6"/>
    </row>
    <row r="353" spans="2:14" hidden="1" x14ac:dyDescent="0.25">
      <c r="B353" s="5"/>
      <c r="C353" s="21">
        <f t="shared" si="41"/>
        <v>338</v>
      </c>
      <c r="D353" s="48">
        <f t="shared" si="42"/>
        <v>16578.046008621986</v>
      </c>
      <c r="E353" s="49"/>
      <c r="F353" s="48">
        <f t="shared" si="43"/>
        <v>752.18479673906268</v>
      </c>
      <c r="G353" s="49"/>
      <c r="H353" s="48">
        <f t="shared" si="40"/>
        <v>59.404664864228835</v>
      </c>
      <c r="I353" s="49"/>
      <c r="J353" s="48">
        <f t="shared" si="44"/>
        <v>692.78013187483384</v>
      </c>
      <c r="K353" s="49"/>
      <c r="L353" s="48">
        <f t="shared" si="45"/>
        <v>15885.265876747153</v>
      </c>
      <c r="M353" s="50"/>
      <c r="N353" s="6"/>
    </row>
    <row r="354" spans="2:14" hidden="1" x14ac:dyDescent="0.25">
      <c r="B354" s="5"/>
      <c r="C354" s="21">
        <f t="shared" si="41"/>
        <v>339</v>
      </c>
      <c r="D354" s="48">
        <f t="shared" si="42"/>
        <v>15885.265876747153</v>
      </c>
      <c r="E354" s="49"/>
      <c r="F354" s="48">
        <f t="shared" si="43"/>
        <v>752.18479673906268</v>
      </c>
      <c r="G354" s="49"/>
      <c r="H354" s="48">
        <f t="shared" si="40"/>
        <v>56.922202725008901</v>
      </c>
      <c r="I354" s="49"/>
      <c r="J354" s="48">
        <f t="shared" si="44"/>
        <v>695.26259401405378</v>
      </c>
      <c r="K354" s="49"/>
      <c r="L354" s="48">
        <f t="shared" si="45"/>
        <v>15190.0032827331</v>
      </c>
      <c r="M354" s="50"/>
      <c r="N354" s="6"/>
    </row>
    <row r="355" spans="2:14" hidden="1" x14ac:dyDescent="0.25">
      <c r="B355" s="5"/>
      <c r="C355" s="21">
        <f t="shared" si="41"/>
        <v>340</v>
      </c>
      <c r="D355" s="48">
        <f t="shared" si="42"/>
        <v>15190.0032827331</v>
      </c>
      <c r="E355" s="49"/>
      <c r="F355" s="48">
        <f t="shared" si="43"/>
        <v>752.18479673906268</v>
      </c>
      <c r="G355" s="49"/>
      <c r="H355" s="48">
        <f t="shared" si="40"/>
        <v>54.430845096459961</v>
      </c>
      <c r="I355" s="49"/>
      <c r="J355" s="48">
        <f t="shared" si="44"/>
        <v>697.75395164260271</v>
      </c>
      <c r="K355" s="49"/>
      <c r="L355" s="48">
        <f t="shared" si="45"/>
        <v>14492.249331090497</v>
      </c>
      <c r="M355" s="50"/>
      <c r="N355" s="6"/>
    </row>
    <row r="356" spans="2:14" hidden="1" x14ac:dyDescent="0.25">
      <c r="B356" s="5"/>
      <c r="C356" s="21">
        <f t="shared" si="41"/>
        <v>341</v>
      </c>
      <c r="D356" s="48">
        <f t="shared" si="42"/>
        <v>14492.249331090497</v>
      </c>
      <c r="E356" s="49"/>
      <c r="F356" s="48">
        <f t="shared" si="43"/>
        <v>752.18479673906268</v>
      </c>
      <c r="G356" s="49"/>
      <c r="H356" s="48">
        <f t="shared" si="40"/>
        <v>51.930560103073731</v>
      </c>
      <c r="I356" s="49"/>
      <c r="J356" s="48">
        <f t="shared" si="44"/>
        <v>700.25423663598895</v>
      </c>
      <c r="K356" s="49"/>
      <c r="L356" s="48">
        <f t="shared" si="45"/>
        <v>13791.995094454509</v>
      </c>
      <c r="M356" s="50"/>
      <c r="N356" s="6"/>
    </row>
    <row r="357" spans="2:14" hidden="1" x14ac:dyDescent="0.25">
      <c r="B357" s="5"/>
      <c r="C357" s="21">
        <f t="shared" si="41"/>
        <v>342</v>
      </c>
      <c r="D357" s="48">
        <f t="shared" si="42"/>
        <v>13791.995094454509</v>
      </c>
      <c r="E357" s="49"/>
      <c r="F357" s="48">
        <f t="shared" si="43"/>
        <v>752.18479673906268</v>
      </c>
      <c r="G357" s="49"/>
      <c r="H357" s="48">
        <f t="shared" si="40"/>
        <v>49.42131575512758</v>
      </c>
      <c r="I357" s="49"/>
      <c r="J357" s="48">
        <f t="shared" si="44"/>
        <v>702.7634809839351</v>
      </c>
      <c r="K357" s="49"/>
      <c r="L357" s="48">
        <f t="shared" si="45"/>
        <v>13089.231613470574</v>
      </c>
      <c r="M357" s="50"/>
      <c r="N357" s="6"/>
    </row>
    <row r="358" spans="2:14" hidden="1" x14ac:dyDescent="0.25">
      <c r="B358" s="5"/>
      <c r="C358" s="21">
        <f t="shared" si="41"/>
        <v>343</v>
      </c>
      <c r="D358" s="48">
        <f t="shared" si="42"/>
        <v>13089.231613470574</v>
      </c>
      <c r="E358" s="49"/>
      <c r="F358" s="48">
        <f t="shared" si="43"/>
        <v>752.18479673906268</v>
      </c>
      <c r="G358" s="49"/>
      <c r="H358" s="48">
        <f t="shared" si="40"/>
        <v>46.903079948267987</v>
      </c>
      <c r="I358" s="49"/>
      <c r="J358" s="48">
        <f t="shared" si="44"/>
        <v>705.28171679079469</v>
      </c>
      <c r="K358" s="49"/>
      <c r="L358" s="48">
        <f t="shared" si="45"/>
        <v>12383.94989667978</v>
      </c>
      <c r="M358" s="50"/>
      <c r="N358" s="6"/>
    </row>
    <row r="359" spans="2:14" hidden="1" x14ac:dyDescent="0.25">
      <c r="B359" s="5"/>
      <c r="C359" s="21">
        <f t="shared" si="41"/>
        <v>344</v>
      </c>
      <c r="D359" s="48">
        <f t="shared" si="42"/>
        <v>12383.94989667978</v>
      </c>
      <c r="E359" s="49"/>
      <c r="F359" s="48">
        <f t="shared" si="43"/>
        <v>752.18479673906268</v>
      </c>
      <c r="G359" s="49"/>
      <c r="H359" s="48">
        <f t="shared" si="40"/>
        <v>44.375820463101263</v>
      </c>
      <c r="I359" s="49"/>
      <c r="J359" s="48">
        <f t="shared" si="44"/>
        <v>707.80897627596141</v>
      </c>
      <c r="K359" s="49"/>
      <c r="L359" s="48">
        <f t="shared" si="45"/>
        <v>11676.140920403819</v>
      </c>
      <c r="M359" s="50"/>
      <c r="N359" s="6"/>
    </row>
    <row r="360" spans="2:14" hidden="1" x14ac:dyDescent="0.25">
      <c r="B360" s="5"/>
      <c r="C360" s="21">
        <f t="shared" si="41"/>
        <v>345</v>
      </c>
      <c r="D360" s="48">
        <f t="shared" si="42"/>
        <v>11676.140920403819</v>
      </c>
      <c r="E360" s="49"/>
      <c r="F360" s="48">
        <f t="shared" si="43"/>
        <v>752.18479673906268</v>
      </c>
      <c r="G360" s="49"/>
      <c r="H360" s="48">
        <f t="shared" si="40"/>
        <v>41.839504964778826</v>
      </c>
      <c r="I360" s="49"/>
      <c r="J360" s="48">
        <f t="shared" si="44"/>
        <v>710.34529177428385</v>
      </c>
      <c r="K360" s="49"/>
      <c r="L360" s="48">
        <f t="shared" si="45"/>
        <v>10965.795628629536</v>
      </c>
      <c r="M360" s="50"/>
      <c r="N360" s="6"/>
    </row>
    <row r="361" spans="2:14" hidden="1" x14ac:dyDescent="0.25">
      <c r="B361" s="5"/>
      <c r="C361" s="21">
        <f t="shared" si="41"/>
        <v>346</v>
      </c>
      <c r="D361" s="48">
        <f t="shared" si="42"/>
        <v>10965.795628629536</v>
      </c>
      <c r="E361" s="49"/>
      <c r="F361" s="48">
        <f t="shared" si="43"/>
        <v>752.18479673906268</v>
      </c>
      <c r="G361" s="49"/>
      <c r="H361" s="48">
        <f t="shared" si="40"/>
        <v>39.294101002587922</v>
      </c>
      <c r="I361" s="49"/>
      <c r="J361" s="48">
        <f t="shared" si="44"/>
        <v>712.89069573647475</v>
      </c>
      <c r="K361" s="49"/>
      <c r="L361" s="48">
        <f t="shared" si="45"/>
        <v>10252.904932893061</v>
      </c>
      <c r="M361" s="50"/>
      <c r="N361" s="6"/>
    </row>
    <row r="362" spans="2:14" hidden="1" x14ac:dyDescent="0.25">
      <c r="B362" s="5"/>
      <c r="C362" s="21">
        <f t="shared" si="41"/>
        <v>347</v>
      </c>
      <c r="D362" s="48">
        <f t="shared" si="42"/>
        <v>10252.904932893061</v>
      </c>
      <c r="E362" s="49"/>
      <c r="F362" s="48">
        <f t="shared" si="43"/>
        <v>752.18479673906268</v>
      </c>
      <c r="G362" s="49"/>
      <c r="H362" s="48">
        <f t="shared" si="40"/>
        <v>36.739576009533266</v>
      </c>
      <c r="I362" s="49"/>
      <c r="J362" s="48">
        <f t="shared" si="44"/>
        <v>715.44522072952941</v>
      </c>
      <c r="K362" s="49"/>
      <c r="L362" s="48">
        <f t="shared" si="45"/>
        <v>9537.4597121635325</v>
      </c>
      <c r="M362" s="50"/>
      <c r="N362" s="6"/>
    </row>
    <row r="363" spans="2:14" hidden="1" x14ac:dyDescent="0.25">
      <c r="B363" s="5"/>
      <c r="C363" s="21">
        <f t="shared" si="41"/>
        <v>348</v>
      </c>
      <c r="D363" s="48">
        <f t="shared" si="42"/>
        <v>9537.4597121635325</v>
      </c>
      <c r="E363" s="49"/>
      <c r="F363" s="48">
        <f t="shared" si="43"/>
        <v>752.18479673906268</v>
      </c>
      <c r="G363" s="49"/>
      <c r="H363" s="48">
        <f t="shared" si="40"/>
        <v>34.175897301918667</v>
      </c>
      <c r="I363" s="49"/>
      <c r="J363" s="48">
        <f t="shared" si="44"/>
        <v>718.00889943714401</v>
      </c>
      <c r="K363" s="49"/>
      <c r="L363" s="48">
        <f t="shared" si="45"/>
        <v>8819.4508127263889</v>
      </c>
      <c r="M363" s="50"/>
      <c r="N363" s="6"/>
    </row>
    <row r="364" spans="2:14" hidden="1" x14ac:dyDescent="0.25">
      <c r="B364" s="5"/>
      <c r="C364" s="21">
        <f t="shared" si="41"/>
        <v>349</v>
      </c>
      <c r="D364" s="48">
        <f t="shared" si="42"/>
        <v>8819.4508127263889</v>
      </c>
      <c r="E364" s="49"/>
      <c r="F364" s="48">
        <f t="shared" si="43"/>
        <v>752.18479673906268</v>
      </c>
      <c r="G364" s="49"/>
      <c r="H364" s="48">
        <f t="shared" si="40"/>
        <v>31.603032078935939</v>
      </c>
      <c r="I364" s="49"/>
      <c r="J364" s="48">
        <f t="shared" si="44"/>
        <v>720.58176466012674</v>
      </c>
      <c r="K364" s="49"/>
      <c r="L364" s="48">
        <f t="shared" si="45"/>
        <v>8098.8690480662626</v>
      </c>
      <c r="M364" s="50"/>
      <c r="N364" s="6"/>
    </row>
    <row r="365" spans="2:14" hidden="1" x14ac:dyDescent="0.25">
      <c r="B365" s="5"/>
      <c r="C365" s="21">
        <f t="shared" si="41"/>
        <v>350</v>
      </c>
      <c r="D365" s="48">
        <f t="shared" si="42"/>
        <v>8098.8690480662626</v>
      </c>
      <c r="E365" s="49"/>
      <c r="F365" s="48">
        <f t="shared" si="43"/>
        <v>752.18479673906268</v>
      </c>
      <c r="G365" s="49"/>
      <c r="H365" s="48">
        <f t="shared" si="40"/>
        <v>29.020947422236532</v>
      </c>
      <c r="I365" s="49"/>
      <c r="J365" s="48">
        <f t="shared" si="44"/>
        <v>723.16384931682614</v>
      </c>
      <c r="K365" s="49"/>
      <c r="L365" s="48">
        <f t="shared" si="45"/>
        <v>7375.705198749436</v>
      </c>
      <c r="M365" s="50"/>
      <c r="N365" s="6"/>
    </row>
    <row r="366" spans="2:14" hidden="1" x14ac:dyDescent="0.25">
      <c r="B366" s="5"/>
      <c r="C366" s="21">
        <f t="shared" si="41"/>
        <v>351</v>
      </c>
      <c r="D366" s="48">
        <f t="shared" si="42"/>
        <v>7375.705198749436</v>
      </c>
      <c r="E366" s="49"/>
      <c r="F366" s="48">
        <f t="shared" si="43"/>
        <v>752.18479673906268</v>
      </c>
      <c r="G366" s="49"/>
      <c r="H366" s="48">
        <f t="shared" si="40"/>
        <v>26.429610295518614</v>
      </c>
      <c r="I366" s="49"/>
      <c r="J366" s="48">
        <f t="shared" si="44"/>
        <v>725.75518644354406</v>
      </c>
      <c r="K366" s="49"/>
      <c r="L366" s="48">
        <f t="shared" si="45"/>
        <v>6649.9500123058915</v>
      </c>
      <c r="M366" s="50"/>
      <c r="N366" s="6"/>
    </row>
    <row r="367" spans="2:14" hidden="1" x14ac:dyDescent="0.25">
      <c r="B367" s="5"/>
      <c r="C367" s="21">
        <f t="shared" si="41"/>
        <v>352</v>
      </c>
      <c r="D367" s="48">
        <f t="shared" si="42"/>
        <v>6649.9500123058915</v>
      </c>
      <c r="E367" s="49"/>
      <c r="F367" s="48">
        <f t="shared" si="43"/>
        <v>752.18479673906268</v>
      </c>
      <c r="G367" s="49"/>
      <c r="H367" s="48">
        <f t="shared" si="40"/>
        <v>23.82898754409598</v>
      </c>
      <c r="I367" s="49"/>
      <c r="J367" s="48">
        <f t="shared" si="44"/>
        <v>728.3558091949667</v>
      </c>
      <c r="K367" s="49"/>
      <c r="L367" s="48">
        <f t="shared" si="45"/>
        <v>5921.5942031109244</v>
      </c>
      <c r="M367" s="50"/>
      <c r="N367" s="6"/>
    </row>
    <row r="368" spans="2:14" hidden="1" x14ac:dyDescent="0.25">
      <c r="B368" s="5"/>
      <c r="C368" s="21">
        <f t="shared" ref="C368:C375" si="46">C367+1</f>
        <v>353</v>
      </c>
      <c r="D368" s="48">
        <f t="shared" ref="D368:D375" si="47">L367</f>
        <v>5921.5942031109244</v>
      </c>
      <c r="E368" s="49"/>
      <c r="F368" s="48">
        <f t="shared" ref="F368:F375" si="48">F367</f>
        <v>752.18479673906268</v>
      </c>
      <c r="G368" s="49"/>
      <c r="H368" s="48">
        <f t="shared" si="40"/>
        <v>21.219045894480587</v>
      </c>
      <c r="I368" s="49"/>
      <c r="J368" s="48">
        <f t="shared" ref="J368:J375" si="49">F368-H368</f>
        <v>730.96575084458209</v>
      </c>
      <c r="K368" s="49"/>
      <c r="L368" s="48">
        <f t="shared" ref="L368:L375" si="50">D368-J368</f>
        <v>5190.6284522663427</v>
      </c>
      <c r="M368" s="50"/>
      <c r="N368" s="6"/>
    </row>
    <row r="369" spans="2:14" hidden="1" x14ac:dyDescent="0.25">
      <c r="B369" s="5"/>
      <c r="C369" s="21">
        <f t="shared" si="46"/>
        <v>354</v>
      </c>
      <c r="D369" s="48">
        <f t="shared" si="47"/>
        <v>5190.6284522663427</v>
      </c>
      <c r="E369" s="49"/>
      <c r="F369" s="48">
        <f t="shared" si="48"/>
        <v>752.18479673906268</v>
      </c>
      <c r="G369" s="49"/>
      <c r="H369" s="48">
        <f t="shared" si="40"/>
        <v>18.599751953954183</v>
      </c>
      <c r="I369" s="49"/>
      <c r="J369" s="48">
        <f t="shared" si="49"/>
        <v>733.58504478510849</v>
      </c>
      <c r="K369" s="49"/>
      <c r="L369" s="48">
        <f t="shared" si="50"/>
        <v>4457.0434074812347</v>
      </c>
      <c r="M369" s="50"/>
      <c r="N369" s="6"/>
    </row>
    <row r="370" spans="2:14" hidden="1" x14ac:dyDescent="0.25">
      <c r="B370" s="5"/>
      <c r="C370" s="21">
        <f t="shared" si="46"/>
        <v>355</v>
      </c>
      <c r="D370" s="48">
        <f t="shared" si="47"/>
        <v>4457.0434074812347</v>
      </c>
      <c r="E370" s="49"/>
      <c r="F370" s="48">
        <f t="shared" si="48"/>
        <v>752.18479673906268</v>
      </c>
      <c r="G370" s="49"/>
      <c r="H370" s="48">
        <f t="shared" si="40"/>
        <v>15.971072210140846</v>
      </c>
      <c r="I370" s="49"/>
      <c r="J370" s="48">
        <f t="shared" si="49"/>
        <v>736.21372452892183</v>
      </c>
      <c r="K370" s="49"/>
      <c r="L370" s="48">
        <f t="shared" si="50"/>
        <v>3720.8296829523129</v>
      </c>
      <c r="M370" s="50"/>
      <c r="N370" s="6"/>
    </row>
    <row r="371" spans="2:14" hidden="1" x14ac:dyDescent="0.25">
      <c r="B371" s="5"/>
      <c r="C371" s="21">
        <f t="shared" si="46"/>
        <v>356</v>
      </c>
      <c r="D371" s="48">
        <f t="shared" si="47"/>
        <v>3720.8296829523129</v>
      </c>
      <c r="E371" s="49"/>
      <c r="F371" s="48">
        <f t="shared" si="48"/>
        <v>752.18479673906268</v>
      </c>
      <c r="G371" s="49"/>
      <c r="H371" s="48">
        <f t="shared" si="40"/>
        <v>13.332973030579069</v>
      </c>
      <c r="I371" s="49"/>
      <c r="J371" s="48">
        <f t="shared" si="49"/>
        <v>738.85182370848361</v>
      </c>
      <c r="K371" s="49"/>
      <c r="L371" s="48">
        <f t="shared" si="50"/>
        <v>2981.9778592438292</v>
      </c>
      <c r="M371" s="50"/>
      <c r="N371" s="6"/>
    </row>
    <row r="372" spans="2:14" hidden="1" x14ac:dyDescent="0.25">
      <c r="B372" s="5"/>
      <c r="C372" s="21">
        <f t="shared" si="46"/>
        <v>357</v>
      </c>
      <c r="D372" s="48">
        <f t="shared" si="47"/>
        <v>2981.9778592438292</v>
      </c>
      <c r="E372" s="49"/>
      <c r="F372" s="48">
        <f t="shared" si="48"/>
        <v>752.18479673906268</v>
      </c>
      <c r="G372" s="49"/>
      <c r="H372" s="48">
        <f t="shared" si="40"/>
        <v>10.685420662290198</v>
      </c>
      <c r="I372" s="49"/>
      <c r="J372" s="48">
        <f t="shared" si="49"/>
        <v>741.49937607677248</v>
      </c>
      <c r="K372" s="49"/>
      <c r="L372" s="48">
        <f t="shared" si="50"/>
        <v>2240.4784831670568</v>
      </c>
      <c r="M372" s="50"/>
      <c r="N372" s="6"/>
    </row>
    <row r="373" spans="2:14" hidden="1" x14ac:dyDescent="0.25">
      <c r="B373" s="5"/>
      <c r="C373" s="21">
        <f t="shared" si="46"/>
        <v>358</v>
      </c>
      <c r="D373" s="48">
        <f t="shared" si="47"/>
        <v>2240.4784831670568</v>
      </c>
      <c r="E373" s="49"/>
      <c r="F373" s="48">
        <f t="shared" si="48"/>
        <v>752.18479673906268</v>
      </c>
      <c r="G373" s="49"/>
      <c r="H373" s="48">
        <f t="shared" si="40"/>
        <v>8.0283812313487033</v>
      </c>
      <c r="I373" s="49"/>
      <c r="J373" s="48">
        <f t="shared" si="49"/>
        <v>744.15641550771397</v>
      </c>
      <c r="K373" s="49"/>
      <c r="L373" s="48">
        <f t="shared" si="50"/>
        <v>1496.3220676593428</v>
      </c>
      <c r="M373" s="50"/>
      <c r="N373" s="6"/>
    </row>
    <row r="374" spans="2:14" hidden="1" x14ac:dyDescent="0.25">
      <c r="B374" s="5"/>
      <c r="C374" s="21">
        <f t="shared" si="46"/>
        <v>359</v>
      </c>
      <c r="D374" s="48">
        <f t="shared" si="47"/>
        <v>1496.3220676593428</v>
      </c>
      <c r="E374" s="49"/>
      <c r="F374" s="48">
        <f t="shared" si="48"/>
        <v>752.18479673906268</v>
      </c>
      <c r="G374" s="49"/>
      <c r="H374" s="48">
        <f t="shared" si="40"/>
        <v>5.3618207424458433</v>
      </c>
      <c r="I374" s="49"/>
      <c r="J374" s="48">
        <f t="shared" si="49"/>
        <v>746.82297599661683</v>
      </c>
      <c r="K374" s="49"/>
      <c r="L374" s="48">
        <f t="shared" si="50"/>
        <v>749.49909166272596</v>
      </c>
      <c r="M374" s="50"/>
      <c r="N374" s="6"/>
    </row>
    <row r="375" spans="2:14" hidden="1" x14ac:dyDescent="0.25">
      <c r="B375" s="5"/>
      <c r="C375" s="22">
        <f t="shared" si="46"/>
        <v>360</v>
      </c>
      <c r="D375" s="51">
        <f t="shared" si="47"/>
        <v>749.49909166272596</v>
      </c>
      <c r="E375" s="52"/>
      <c r="F375" s="51">
        <f t="shared" si="48"/>
        <v>752.18479673906268</v>
      </c>
      <c r="G375" s="52"/>
      <c r="H375" s="51">
        <f t="shared" si="40"/>
        <v>2.6857050784579997</v>
      </c>
      <c r="I375" s="52"/>
      <c r="J375" s="51">
        <f t="shared" si="49"/>
        <v>749.49909166060468</v>
      </c>
      <c r="K375" s="52"/>
      <c r="L375" s="51">
        <f t="shared" si="50"/>
        <v>2.1212827050476335E-9</v>
      </c>
      <c r="M375" s="53"/>
      <c r="N375" s="6"/>
    </row>
    <row r="376" spans="2:14" ht="15.75" thickBot="1" x14ac:dyDescent="0.3">
      <c r="B376" s="24"/>
      <c r="C376" s="25"/>
      <c r="D376" s="46"/>
      <c r="E376" s="47"/>
      <c r="F376" s="46"/>
      <c r="G376" s="47"/>
      <c r="H376" s="46"/>
      <c r="I376" s="47"/>
      <c r="J376" s="46"/>
      <c r="K376" s="47"/>
      <c r="L376" s="46"/>
      <c r="M376" s="47"/>
      <c r="N376" s="26"/>
    </row>
    <row r="377" spans="2:14" s="29" customFormat="1" x14ac:dyDescent="0.25"/>
  </sheetData>
  <mergeCells count="1825">
    <mergeCell ref="C13:D13"/>
    <mergeCell ref="D15:E15"/>
    <mergeCell ref="D16:E16"/>
    <mergeCell ref="D17:E17"/>
    <mergeCell ref="D18:E18"/>
    <mergeCell ref="D19:E19"/>
    <mergeCell ref="C6:D6"/>
    <mergeCell ref="C7:D7"/>
    <mergeCell ref="C8:D8"/>
    <mergeCell ref="C9:D10"/>
    <mergeCell ref="C11:D12"/>
    <mergeCell ref="D32:E32"/>
    <mergeCell ref="D33:E33"/>
    <mergeCell ref="D34:E34"/>
    <mergeCell ref="D35:E35"/>
    <mergeCell ref="D36:E36"/>
    <mergeCell ref="D37:E37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D50:E50"/>
    <mergeCell ref="D51:E51"/>
    <mergeCell ref="F15:G15"/>
    <mergeCell ref="F16:G16"/>
    <mergeCell ref="F17:G17"/>
    <mergeCell ref="F18:G18"/>
    <mergeCell ref="F19:G19"/>
    <mergeCell ref="F20:G20"/>
    <mergeCell ref="F21:G21"/>
    <mergeCell ref="F22:G22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J15:K15"/>
    <mergeCell ref="L15:M15"/>
    <mergeCell ref="H16:I16"/>
    <mergeCell ref="J16:K16"/>
    <mergeCell ref="L16:M16"/>
    <mergeCell ref="H17:I17"/>
    <mergeCell ref="J17:K17"/>
    <mergeCell ref="L17:M17"/>
    <mergeCell ref="F47:G47"/>
    <mergeCell ref="F48:G48"/>
    <mergeCell ref="F49:G49"/>
    <mergeCell ref="F50:G50"/>
    <mergeCell ref="F51:G51"/>
    <mergeCell ref="H15:I15"/>
    <mergeCell ref="H18:I18"/>
    <mergeCell ref="H21:I21"/>
    <mergeCell ref="H24:I24"/>
    <mergeCell ref="H27:I27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J24:K24"/>
    <mergeCell ref="L24:M24"/>
    <mergeCell ref="H25:I25"/>
    <mergeCell ref="J25:K25"/>
    <mergeCell ref="L25:M25"/>
    <mergeCell ref="H26:I26"/>
    <mergeCell ref="J26:K26"/>
    <mergeCell ref="L26:M26"/>
    <mergeCell ref="J21:K21"/>
    <mergeCell ref="L21:M21"/>
    <mergeCell ref="H22:I22"/>
    <mergeCell ref="J22:K22"/>
    <mergeCell ref="L22:M22"/>
    <mergeCell ref="H23:I23"/>
    <mergeCell ref="J23:K23"/>
    <mergeCell ref="L23:M23"/>
    <mergeCell ref="J18:K18"/>
    <mergeCell ref="L18:M18"/>
    <mergeCell ref="H19:I19"/>
    <mergeCell ref="J19:K19"/>
    <mergeCell ref="L19:M19"/>
    <mergeCell ref="H20:I20"/>
    <mergeCell ref="J20:K20"/>
    <mergeCell ref="L20:M20"/>
    <mergeCell ref="H32:I32"/>
    <mergeCell ref="J32:K32"/>
    <mergeCell ref="L32:M32"/>
    <mergeCell ref="H33:I33"/>
    <mergeCell ref="J33:K33"/>
    <mergeCell ref="L33:M33"/>
    <mergeCell ref="H30:I30"/>
    <mergeCell ref="J30:K30"/>
    <mergeCell ref="L30:M30"/>
    <mergeCell ref="H31:I31"/>
    <mergeCell ref="J31:K31"/>
    <mergeCell ref="L31:M31"/>
    <mergeCell ref="J27:K27"/>
    <mergeCell ref="L27:M27"/>
    <mergeCell ref="H28:I28"/>
    <mergeCell ref="J28:K28"/>
    <mergeCell ref="L28:M28"/>
    <mergeCell ref="H29:I29"/>
    <mergeCell ref="J29:K29"/>
    <mergeCell ref="L29:M29"/>
    <mergeCell ref="H38:I38"/>
    <mergeCell ref="J38:K38"/>
    <mergeCell ref="L38:M38"/>
    <mergeCell ref="H39:I39"/>
    <mergeCell ref="J39:K39"/>
    <mergeCell ref="L39:M39"/>
    <mergeCell ref="H36:I36"/>
    <mergeCell ref="J36:K36"/>
    <mergeCell ref="L36:M36"/>
    <mergeCell ref="H37:I37"/>
    <mergeCell ref="J37:K37"/>
    <mergeCell ref="L37:M37"/>
    <mergeCell ref="H34:I34"/>
    <mergeCell ref="J34:K34"/>
    <mergeCell ref="L34:M34"/>
    <mergeCell ref="H35:I35"/>
    <mergeCell ref="J35:K35"/>
    <mergeCell ref="L35:M35"/>
    <mergeCell ref="H44:I44"/>
    <mergeCell ref="J44:K44"/>
    <mergeCell ref="L44:M44"/>
    <mergeCell ref="H45:I45"/>
    <mergeCell ref="J45:K45"/>
    <mergeCell ref="L45:M45"/>
    <mergeCell ref="H42:I42"/>
    <mergeCell ref="J42:K42"/>
    <mergeCell ref="L42:M42"/>
    <mergeCell ref="H43:I43"/>
    <mergeCell ref="J43:K43"/>
    <mergeCell ref="L43:M43"/>
    <mergeCell ref="H40:I40"/>
    <mergeCell ref="J40:K40"/>
    <mergeCell ref="L40:M40"/>
    <mergeCell ref="H41:I41"/>
    <mergeCell ref="J41:K41"/>
    <mergeCell ref="L41:M41"/>
    <mergeCell ref="H50:I50"/>
    <mergeCell ref="J50:K50"/>
    <mergeCell ref="L50:M50"/>
    <mergeCell ref="H51:I51"/>
    <mergeCell ref="J51:K51"/>
    <mergeCell ref="L51:M51"/>
    <mergeCell ref="H48:I48"/>
    <mergeCell ref="J48:K48"/>
    <mergeCell ref="L48:M48"/>
    <mergeCell ref="H49:I49"/>
    <mergeCell ref="J49:K49"/>
    <mergeCell ref="L49:M49"/>
    <mergeCell ref="H46:I46"/>
    <mergeCell ref="J46:K46"/>
    <mergeCell ref="L46:M46"/>
    <mergeCell ref="H47:I47"/>
    <mergeCell ref="J47:K47"/>
    <mergeCell ref="L47:M47"/>
    <mergeCell ref="D54:E54"/>
    <mergeCell ref="F54:G54"/>
    <mergeCell ref="H54:I54"/>
    <mergeCell ref="J54:K54"/>
    <mergeCell ref="L54:M54"/>
    <mergeCell ref="D55:E55"/>
    <mergeCell ref="F55:G55"/>
    <mergeCell ref="H55:I55"/>
    <mergeCell ref="J55:K55"/>
    <mergeCell ref="L55:M55"/>
    <mergeCell ref="D52:E52"/>
    <mergeCell ref="F52:G52"/>
    <mergeCell ref="H52:I52"/>
    <mergeCell ref="J52:K52"/>
    <mergeCell ref="L52:M52"/>
    <mergeCell ref="D53:E53"/>
    <mergeCell ref="F53:G53"/>
    <mergeCell ref="H53:I53"/>
    <mergeCell ref="J53:K53"/>
    <mergeCell ref="L53:M53"/>
    <mergeCell ref="D58:E58"/>
    <mergeCell ref="F58:G58"/>
    <mergeCell ref="H58:I58"/>
    <mergeCell ref="J58:K58"/>
    <mergeCell ref="L58:M58"/>
    <mergeCell ref="D59:E59"/>
    <mergeCell ref="F59:G59"/>
    <mergeCell ref="H59:I59"/>
    <mergeCell ref="J59:K59"/>
    <mergeCell ref="L59:M59"/>
    <mergeCell ref="D56:E56"/>
    <mergeCell ref="F56:G56"/>
    <mergeCell ref="H56:I56"/>
    <mergeCell ref="J56:K56"/>
    <mergeCell ref="L56:M56"/>
    <mergeCell ref="D57:E57"/>
    <mergeCell ref="F57:G57"/>
    <mergeCell ref="H57:I57"/>
    <mergeCell ref="J57:K57"/>
    <mergeCell ref="L57:M57"/>
    <mergeCell ref="D62:E62"/>
    <mergeCell ref="F62:G62"/>
    <mergeCell ref="H62:I62"/>
    <mergeCell ref="J62:K62"/>
    <mergeCell ref="L62:M62"/>
    <mergeCell ref="D63:E63"/>
    <mergeCell ref="F63:G63"/>
    <mergeCell ref="H63:I63"/>
    <mergeCell ref="J63:K63"/>
    <mergeCell ref="L63:M63"/>
    <mergeCell ref="D60:E60"/>
    <mergeCell ref="F60:G60"/>
    <mergeCell ref="H60:I60"/>
    <mergeCell ref="J60:K60"/>
    <mergeCell ref="L60:M60"/>
    <mergeCell ref="D61:E61"/>
    <mergeCell ref="F61:G61"/>
    <mergeCell ref="H61:I61"/>
    <mergeCell ref="J61:K61"/>
    <mergeCell ref="L61:M61"/>
    <mergeCell ref="D66:E66"/>
    <mergeCell ref="F66:G66"/>
    <mergeCell ref="H66:I66"/>
    <mergeCell ref="J66:K66"/>
    <mergeCell ref="L66:M66"/>
    <mergeCell ref="D67:E67"/>
    <mergeCell ref="F67:G67"/>
    <mergeCell ref="H67:I67"/>
    <mergeCell ref="J67:K67"/>
    <mergeCell ref="L67:M67"/>
    <mergeCell ref="D64:E64"/>
    <mergeCell ref="F64:G64"/>
    <mergeCell ref="H64:I64"/>
    <mergeCell ref="J64:K64"/>
    <mergeCell ref="L64:M64"/>
    <mergeCell ref="D65:E65"/>
    <mergeCell ref="F65:G65"/>
    <mergeCell ref="H65:I65"/>
    <mergeCell ref="J65:K65"/>
    <mergeCell ref="L65:M65"/>
    <mergeCell ref="D70:E70"/>
    <mergeCell ref="F70:G70"/>
    <mergeCell ref="H70:I70"/>
    <mergeCell ref="J70:K70"/>
    <mergeCell ref="L70:M70"/>
    <mergeCell ref="D71:E71"/>
    <mergeCell ref="F71:G71"/>
    <mergeCell ref="H71:I71"/>
    <mergeCell ref="J71:K71"/>
    <mergeCell ref="L71:M71"/>
    <mergeCell ref="D68:E68"/>
    <mergeCell ref="F68:G68"/>
    <mergeCell ref="H68:I68"/>
    <mergeCell ref="J68:K68"/>
    <mergeCell ref="L68:M68"/>
    <mergeCell ref="D69:E69"/>
    <mergeCell ref="F69:G69"/>
    <mergeCell ref="H69:I69"/>
    <mergeCell ref="J69:K69"/>
    <mergeCell ref="L69:M69"/>
    <mergeCell ref="D74:E74"/>
    <mergeCell ref="F74:G74"/>
    <mergeCell ref="H74:I74"/>
    <mergeCell ref="J74:K74"/>
    <mergeCell ref="L74:M74"/>
    <mergeCell ref="D75:E75"/>
    <mergeCell ref="F75:G75"/>
    <mergeCell ref="H75:I75"/>
    <mergeCell ref="J75:K75"/>
    <mergeCell ref="L75:M75"/>
    <mergeCell ref="D72:E72"/>
    <mergeCell ref="F72:G72"/>
    <mergeCell ref="H72:I72"/>
    <mergeCell ref="J72:K72"/>
    <mergeCell ref="L72:M72"/>
    <mergeCell ref="D73:E73"/>
    <mergeCell ref="F73:G73"/>
    <mergeCell ref="H73:I73"/>
    <mergeCell ref="J73:K73"/>
    <mergeCell ref="L73:M73"/>
    <mergeCell ref="D78:E78"/>
    <mergeCell ref="F78:G78"/>
    <mergeCell ref="H78:I78"/>
    <mergeCell ref="J78:K78"/>
    <mergeCell ref="L78:M78"/>
    <mergeCell ref="D79:E79"/>
    <mergeCell ref="F79:G79"/>
    <mergeCell ref="H79:I79"/>
    <mergeCell ref="J79:K79"/>
    <mergeCell ref="L79:M79"/>
    <mergeCell ref="D76:E76"/>
    <mergeCell ref="F76:G76"/>
    <mergeCell ref="H76:I76"/>
    <mergeCell ref="J76:K76"/>
    <mergeCell ref="L76:M76"/>
    <mergeCell ref="D77:E77"/>
    <mergeCell ref="F77:G77"/>
    <mergeCell ref="H77:I77"/>
    <mergeCell ref="J77:K77"/>
    <mergeCell ref="L77:M77"/>
    <mergeCell ref="D82:E82"/>
    <mergeCell ref="F82:G82"/>
    <mergeCell ref="H82:I82"/>
    <mergeCell ref="J82:K82"/>
    <mergeCell ref="L82:M82"/>
    <mergeCell ref="D83:E83"/>
    <mergeCell ref="F83:G83"/>
    <mergeCell ref="H83:I83"/>
    <mergeCell ref="J83:K83"/>
    <mergeCell ref="L83:M83"/>
    <mergeCell ref="D80:E80"/>
    <mergeCell ref="F80:G80"/>
    <mergeCell ref="H80:I80"/>
    <mergeCell ref="J80:K80"/>
    <mergeCell ref="L80:M80"/>
    <mergeCell ref="D81:E81"/>
    <mergeCell ref="F81:G81"/>
    <mergeCell ref="H81:I81"/>
    <mergeCell ref="J81:K81"/>
    <mergeCell ref="L81:M81"/>
    <mergeCell ref="D86:E86"/>
    <mergeCell ref="F86:G86"/>
    <mergeCell ref="H86:I86"/>
    <mergeCell ref="J86:K86"/>
    <mergeCell ref="L86:M86"/>
    <mergeCell ref="D87:E87"/>
    <mergeCell ref="F87:G87"/>
    <mergeCell ref="H87:I87"/>
    <mergeCell ref="J87:K87"/>
    <mergeCell ref="L87:M87"/>
    <mergeCell ref="D84:E84"/>
    <mergeCell ref="F84:G84"/>
    <mergeCell ref="H84:I84"/>
    <mergeCell ref="J84:K84"/>
    <mergeCell ref="L84:M84"/>
    <mergeCell ref="D85:E85"/>
    <mergeCell ref="F85:G85"/>
    <mergeCell ref="H85:I85"/>
    <mergeCell ref="J85:K85"/>
    <mergeCell ref="L85:M85"/>
    <mergeCell ref="D90:E90"/>
    <mergeCell ref="F90:G90"/>
    <mergeCell ref="H90:I90"/>
    <mergeCell ref="J90:K90"/>
    <mergeCell ref="L90:M90"/>
    <mergeCell ref="D91:E91"/>
    <mergeCell ref="F91:G91"/>
    <mergeCell ref="H91:I91"/>
    <mergeCell ref="J91:K91"/>
    <mergeCell ref="L91:M91"/>
    <mergeCell ref="D88:E88"/>
    <mergeCell ref="F88:G88"/>
    <mergeCell ref="H88:I88"/>
    <mergeCell ref="J88:K88"/>
    <mergeCell ref="L88:M88"/>
    <mergeCell ref="D89:E89"/>
    <mergeCell ref="F89:G89"/>
    <mergeCell ref="H89:I89"/>
    <mergeCell ref="J89:K89"/>
    <mergeCell ref="L89:M89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D92:E92"/>
    <mergeCell ref="F92:G92"/>
    <mergeCell ref="H92:I92"/>
    <mergeCell ref="J92:K92"/>
    <mergeCell ref="L92:M92"/>
    <mergeCell ref="D93:E93"/>
    <mergeCell ref="F93:G93"/>
    <mergeCell ref="H93:I93"/>
    <mergeCell ref="J93:K93"/>
    <mergeCell ref="L93:M93"/>
    <mergeCell ref="D98:E98"/>
    <mergeCell ref="F98:G98"/>
    <mergeCell ref="H98:I98"/>
    <mergeCell ref="J98:K98"/>
    <mergeCell ref="L98:M98"/>
    <mergeCell ref="D99:E99"/>
    <mergeCell ref="F99:G99"/>
    <mergeCell ref="H99:I99"/>
    <mergeCell ref="J99:K99"/>
    <mergeCell ref="L99:M99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D102:E102"/>
    <mergeCell ref="F102:G102"/>
    <mergeCell ref="H102:I102"/>
    <mergeCell ref="J102:K102"/>
    <mergeCell ref="L102:M102"/>
    <mergeCell ref="D103:E103"/>
    <mergeCell ref="F103:G103"/>
    <mergeCell ref="H103:I103"/>
    <mergeCell ref="J103:K103"/>
    <mergeCell ref="L103:M103"/>
    <mergeCell ref="D100:E100"/>
    <mergeCell ref="F100:G100"/>
    <mergeCell ref="H100:I100"/>
    <mergeCell ref="J100:K100"/>
    <mergeCell ref="L100:M100"/>
    <mergeCell ref="D101:E101"/>
    <mergeCell ref="F101:G101"/>
    <mergeCell ref="H101:I101"/>
    <mergeCell ref="J101:K101"/>
    <mergeCell ref="L101:M101"/>
    <mergeCell ref="D106:E106"/>
    <mergeCell ref="F106:G106"/>
    <mergeCell ref="H106:I106"/>
    <mergeCell ref="J106:K106"/>
    <mergeCell ref="L106:M106"/>
    <mergeCell ref="D107:E107"/>
    <mergeCell ref="F107:G107"/>
    <mergeCell ref="H107:I107"/>
    <mergeCell ref="J107:K107"/>
    <mergeCell ref="L107:M107"/>
    <mergeCell ref="D104:E104"/>
    <mergeCell ref="F104:G104"/>
    <mergeCell ref="H104:I104"/>
    <mergeCell ref="J104:K104"/>
    <mergeCell ref="L104:M104"/>
    <mergeCell ref="D105:E105"/>
    <mergeCell ref="F105:G105"/>
    <mergeCell ref="H105:I105"/>
    <mergeCell ref="J105:K105"/>
    <mergeCell ref="L105:M105"/>
    <mergeCell ref="D110:E110"/>
    <mergeCell ref="F110:G110"/>
    <mergeCell ref="H110:I110"/>
    <mergeCell ref="J110:K110"/>
    <mergeCell ref="L110:M110"/>
    <mergeCell ref="D111:E111"/>
    <mergeCell ref="F111:G111"/>
    <mergeCell ref="H111:I111"/>
    <mergeCell ref="J111:K111"/>
    <mergeCell ref="L111:M111"/>
    <mergeCell ref="D108:E108"/>
    <mergeCell ref="F108:G108"/>
    <mergeCell ref="H108:I108"/>
    <mergeCell ref="J108:K108"/>
    <mergeCell ref="L108:M108"/>
    <mergeCell ref="D109:E109"/>
    <mergeCell ref="F109:G109"/>
    <mergeCell ref="H109:I109"/>
    <mergeCell ref="J109:K109"/>
    <mergeCell ref="L109:M109"/>
    <mergeCell ref="D114:E114"/>
    <mergeCell ref="F114:G114"/>
    <mergeCell ref="H114:I114"/>
    <mergeCell ref="J114:K114"/>
    <mergeCell ref="L114:M114"/>
    <mergeCell ref="D115:E115"/>
    <mergeCell ref="F115:G115"/>
    <mergeCell ref="H115:I115"/>
    <mergeCell ref="J115:K115"/>
    <mergeCell ref="L115:M115"/>
    <mergeCell ref="D112:E112"/>
    <mergeCell ref="F112:G112"/>
    <mergeCell ref="H112:I112"/>
    <mergeCell ref="J112:K112"/>
    <mergeCell ref="L112:M112"/>
    <mergeCell ref="D113:E113"/>
    <mergeCell ref="F113:G113"/>
    <mergeCell ref="H113:I113"/>
    <mergeCell ref="J113:K113"/>
    <mergeCell ref="L113:M113"/>
    <mergeCell ref="D118:E118"/>
    <mergeCell ref="F118:G118"/>
    <mergeCell ref="H118:I118"/>
    <mergeCell ref="J118:K118"/>
    <mergeCell ref="L118:M118"/>
    <mergeCell ref="D119:E119"/>
    <mergeCell ref="F119:G119"/>
    <mergeCell ref="H119:I119"/>
    <mergeCell ref="J119:K119"/>
    <mergeCell ref="L119:M119"/>
    <mergeCell ref="D116:E116"/>
    <mergeCell ref="F116:G116"/>
    <mergeCell ref="H116:I116"/>
    <mergeCell ref="J116:K116"/>
    <mergeCell ref="L116:M116"/>
    <mergeCell ref="D117:E117"/>
    <mergeCell ref="F117:G117"/>
    <mergeCell ref="H117:I117"/>
    <mergeCell ref="J117:K117"/>
    <mergeCell ref="L117:M117"/>
    <mergeCell ref="D122:E122"/>
    <mergeCell ref="F122:G122"/>
    <mergeCell ref="H122:I122"/>
    <mergeCell ref="J122:K122"/>
    <mergeCell ref="L122:M122"/>
    <mergeCell ref="D123:E123"/>
    <mergeCell ref="F123:G123"/>
    <mergeCell ref="H123:I123"/>
    <mergeCell ref="J123:K123"/>
    <mergeCell ref="L123:M123"/>
    <mergeCell ref="D120:E120"/>
    <mergeCell ref="F120:G120"/>
    <mergeCell ref="H120:I120"/>
    <mergeCell ref="J120:K120"/>
    <mergeCell ref="L120:M120"/>
    <mergeCell ref="D121:E121"/>
    <mergeCell ref="F121:G121"/>
    <mergeCell ref="H121:I121"/>
    <mergeCell ref="J121:K121"/>
    <mergeCell ref="L121:M121"/>
    <mergeCell ref="D126:E126"/>
    <mergeCell ref="F126:G126"/>
    <mergeCell ref="H126:I126"/>
    <mergeCell ref="J126:K126"/>
    <mergeCell ref="L126:M126"/>
    <mergeCell ref="D127:E127"/>
    <mergeCell ref="F127:G127"/>
    <mergeCell ref="H127:I127"/>
    <mergeCell ref="J127:K127"/>
    <mergeCell ref="L127:M127"/>
    <mergeCell ref="D124:E124"/>
    <mergeCell ref="F124:G124"/>
    <mergeCell ref="H124:I124"/>
    <mergeCell ref="J124:K124"/>
    <mergeCell ref="L124:M124"/>
    <mergeCell ref="D125:E125"/>
    <mergeCell ref="F125:G125"/>
    <mergeCell ref="H125:I125"/>
    <mergeCell ref="J125:K125"/>
    <mergeCell ref="L125:M125"/>
    <mergeCell ref="D130:E130"/>
    <mergeCell ref="F130:G130"/>
    <mergeCell ref="H130:I130"/>
    <mergeCell ref="J130:K130"/>
    <mergeCell ref="L130:M130"/>
    <mergeCell ref="D131:E131"/>
    <mergeCell ref="F131:G131"/>
    <mergeCell ref="H131:I131"/>
    <mergeCell ref="J131:K131"/>
    <mergeCell ref="L131:M131"/>
    <mergeCell ref="D128:E128"/>
    <mergeCell ref="F128:G128"/>
    <mergeCell ref="H128:I128"/>
    <mergeCell ref="J128:K128"/>
    <mergeCell ref="L128:M128"/>
    <mergeCell ref="D129:E129"/>
    <mergeCell ref="F129:G129"/>
    <mergeCell ref="H129:I129"/>
    <mergeCell ref="J129:K129"/>
    <mergeCell ref="L129:M129"/>
    <mergeCell ref="D134:E134"/>
    <mergeCell ref="F134:G134"/>
    <mergeCell ref="H134:I134"/>
    <mergeCell ref="J134:K134"/>
    <mergeCell ref="L134:M134"/>
    <mergeCell ref="D135:E135"/>
    <mergeCell ref="F135:G135"/>
    <mergeCell ref="H135:I135"/>
    <mergeCell ref="J135:K135"/>
    <mergeCell ref="L135:M135"/>
    <mergeCell ref="D132:E132"/>
    <mergeCell ref="F132:G132"/>
    <mergeCell ref="H132:I132"/>
    <mergeCell ref="J132:K132"/>
    <mergeCell ref="L132:M132"/>
    <mergeCell ref="D133:E133"/>
    <mergeCell ref="F133:G133"/>
    <mergeCell ref="H133:I133"/>
    <mergeCell ref="J133:K133"/>
    <mergeCell ref="L133:M133"/>
    <mergeCell ref="D138:E138"/>
    <mergeCell ref="F138:G138"/>
    <mergeCell ref="H138:I138"/>
    <mergeCell ref="J138:K138"/>
    <mergeCell ref="L138:M138"/>
    <mergeCell ref="D139:E139"/>
    <mergeCell ref="F139:G139"/>
    <mergeCell ref="H139:I139"/>
    <mergeCell ref="J139:K139"/>
    <mergeCell ref="L139:M139"/>
    <mergeCell ref="D136:E136"/>
    <mergeCell ref="F136:G136"/>
    <mergeCell ref="H136:I136"/>
    <mergeCell ref="J136:K136"/>
    <mergeCell ref="L136:M136"/>
    <mergeCell ref="D137:E137"/>
    <mergeCell ref="F137:G137"/>
    <mergeCell ref="H137:I137"/>
    <mergeCell ref="J137:K137"/>
    <mergeCell ref="L137:M137"/>
    <mergeCell ref="D142:E142"/>
    <mergeCell ref="F142:G142"/>
    <mergeCell ref="H142:I142"/>
    <mergeCell ref="J142:K142"/>
    <mergeCell ref="L142:M142"/>
    <mergeCell ref="D143:E143"/>
    <mergeCell ref="F143:G143"/>
    <mergeCell ref="H143:I143"/>
    <mergeCell ref="J143:K143"/>
    <mergeCell ref="L143:M143"/>
    <mergeCell ref="D140:E140"/>
    <mergeCell ref="F140:G140"/>
    <mergeCell ref="H140:I140"/>
    <mergeCell ref="J140:K140"/>
    <mergeCell ref="L140:M140"/>
    <mergeCell ref="D141:E141"/>
    <mergeCell ref="F141:G141"/>
    <mergeCell ref="H141:I141"/>
    <mergeCell ref="J141:K141"/>
    <mergeCell ref="L141:M141"/>
    <mergeCell ref="D146:E146"/>
    <mergeCell ref="F146:G146"/>
    <mergeCell ref="H146:I146"/>
    <mergeCell ref="J146:K146"/>
    <mergeCell ref="L146:M146"/>
    <mergeCell ref="D147:E147"/>
    <mergeCell ref="F147:G147"/>
    <mergeCell ref="H147:I147"/>
    <mergeCell ref="J147:K147"/>
    <mergeCell ref="L147:M147"/>
    <mergeCell ref="D144:E144"/>
    <mergeCell ref="F144:G144"/>
    <mergeCell ref="H144:I144"/>
    <mergeCell ref="J144:K144"/>
    <mergeCell ref="L144:M144"/>
    <mergeCell ref="D145:E145"/>
    <mergeCell ref="F145:G145"/>
    <mergeCell ref="H145:I145"/>
    <mergeCell ref="J145:K145"/>
    <mergeCell ref="L145:M145"/>
    <mergeCell ref="D150:E150"/>
    <mergeCell ref="F150:G150"/>
    <mergeCell ref="H150:I150"/>
    <mergeCell ref="J150:K150"/>
    <mergeCell ref="L150:M150"/>
    <mergeCell ref="D151:E151"/>
    <mergeCell ref="F151:G151"/>
    <mergeCell ref="H151:I151"/>
    <mergeCell ref="J151:K151"/>
    <mergeCell ref="L151:M151"/>
    <mergeCell ref="D148:E148"/>
    <mergeCell ref="F148:G148"/>
    <mergeCell ref="H148:I148"/>
    <mergeCell ref="J148:K148"/>
    <mergeCell ref="L148:M148"/>
    <mergeCell ref="D149:E149"/>
    <mergeCell ref="F149:G149"/>
    <mergeCell ref="H149:I149"/>
    <mergeCell ref="J149:K149"/>
    <mergeCell ref="L149:M149"/>
    <mergeCell ref="D154:E154"/>
    <mergeCell ref="F154:G154"/>
    <mergeCell ref="H154:I154"/>
    <mergeCell ref="J154:K154"/>
    <mergeCell ref="L154:M154"/>
    <mergeCell ref="D155:E155"/>
    <mergeCell ref="F155:G155"/>
    <mergeCell ref="H155:I155"/>
    <mergeCell ref="J155:K155"/>
    <mergeCell ref="L155:M155"/>
    <mergeCell ref="D152:E152"/>
    <mergeCell ref="F152:G152"/>
    <mergeCell ref="H152:I152"/>
    <mergeCell ref="J152:K152"/>
    <mergeCell ref="L152:M152"/>
    <mergeCell ref="D153:E153"/>
    <mergeCell ref="F153:G153"/>
    <mergeCell ref="H153:I153"/>
    <mergeCell ref="J153:K153"/>
    <mergeCell ref="L153:M153"/>
    <mergeCell ref="D158:E158"/>
    <mergeCell ref="F158:G158"/>
    <mergeCell ref="H158:I158"/>
    <mergeCell ref="J158:K158"/>
    <mergeCell ref="L158:M158"/>
    <mergeCell ref="D159:E159"/>
    <mergeCell ref="F159:G159"/>
    <mergeCell ref="H159:I159"/>
    <mergeCell ref="J159:K159"/>
    <mergeCell ref="L159:M159"/>
    <mergeCell ref="D156:E156"/>
    <mergeCell ref="F156:G156"/>
    <mergeCell ref="H156:I156"/>
    <mergeCell ref="J156:K156"/>
    <mergeCell ref="L156:M156"/>
    <mergeCell ref="D157:E157"/>
    <mergeCell ref="F157:G157"/>
    <mergeCell ref="H157:I157"/>
    <mergeCell ref="J157:K157"/>
    <mergeCell ref="L157:M157"/>
    <mergeCell ref="D162:E162"/>
    <mergeCell ref="F162:G162"/>
    <mergeCell ref="H162:I162"/>
    <mergeCell ref="J162:K162"/>
    <mergeCell ref="L162:M162"/>
    <mergeCell ref="D163:E163"/>
    <mergeCell ref="F163:G163"/>
    <mergeCell ref="H163:I163"/>
    <mergeCell ref="J163:K163"/>
    <mergeCell ref="L163:M163"/>
    <mergeCell ref="D160:E160"/>
    <mergeCell ref="F160:G160"/>
    <mergeCell ref="H160:I160"/>
    <mergeCell ref="J160:K160"/>
    <mergeCell ref="L160:M160"/>
    <mergeCell ref="D161:E161"/>
    <mergeCell ref="F161:G161"/>
    <mergeCell ref="H161:I161"/>
    <mergeCell ref="J161:K161"/>
    <mergeCell ref="L161:M161"/>
    <mergeCell ref="D166:E166"/>
    <mergeCell ref="F166:G166"/>
    <mergeCell ref="H166:I166"/>
    <mergeCell ref="J166:K166"/>
    <mergeCell ref="L166:M166"/>
    <mergeCell ref="D167:E167"/>
    <mergeCell ref="F167:G167"/>
    <mergeCell ref="H167:I167"/>
    <mergeCell ref="J167:K167"/>
    <mergeCell ref="L167:M167"/>
    <mergeCell ref="D164:E164"/>
    <mergeCell ref="F164:G164"/>
    <mergeCell ref="H164:I164"/>
    <mergeCell ref="J164:K164"/>
    <mergeCell ref="L164:M164"/>
    <mergeCell ref="D165:E165"/>
    <mergeCell ref="F165:G165"/>
    <mergeCell ref="H165:I165"/>
    <mergeCell ref="J165:K165"/>
    <mergeCell ref="L165:M165"/>
    <mergeCell ref="D170:E170"/>
    <mergeCell ref="F170:G170"/>
    <mergeCell ref="H170:I170"/>
    <mergeCell ref="J170:K170"/>
    <mergeCell ref="L170:M170"/>
    <mergeCell ref="D171:E171"/>
    <mergeCell ref="F171:G171"/>
    <mergeCell ref="H171:I171"/>
    <mergeCell ref="J171:K171"/>
    <mergeCell ref="L171:M171"/>
    <mergeCell ref="D168:E168"/>
    <mergeCell ref="F168:G168"/>
    <mergeCell ref="H168:I168"/>
    <mergeCell ref="J168:K168"/>
    <mergeCell ref="L168:M168"/>
    <mergeCell ref="D169:E169"/>
    <mergeCell ref="F169:G169"/>
    <mergeCell ref="H169:I169"/>
    <mergeCell ref="J169:K169"/>
    <mergeCell ref="L169:M169"/>
    <mergeCell ref="D174:E174"/>
    <mergeCell ref="F174:G174"/>
    <mergeCell ref="H174:I174"/>
    <mergeCell ref="J174:K174"/>
    <mergeCell ref="L174:M174"/>
    <mergeCell ref="D175:E175"/>
    <mergeCell ref="F175:G175"/>
    <mergeCell ref="H175:I175"/>
    <mergeCell ref="J175:K175"/>
    <mergeCell ref="L175:M175"/>
    <mergeCell ref="D172:E172"/>
    <mergeCell ref="F172:G172"/>
    <mergeCell ref="H172:I172"/>
    <mergeCell ref="J172:K172"/>
    <mergeCell ref="L172:M172"/>
    <mergeCell ref="D173:E173"/>
    <mergeCell ref="F173:G173"/>
    <mergeCell ref="H173:I173"/>
    <mergeCell ref="J173:K173"/>
    <mergeCell ref="L173:M173"/>
    <mergeCell ref="D178:E178"/>
    <mergeCell ref="F178:G178"/>
    <mergeCell ref="H178:I178"/>
    <mergeCell ref="J178:K178"/>
    <mergeCell ref="L178:M178"/>
    <mergeCell ref="D179:E179"/>
    <mergeCell ref="F179:G179"/>
    <mergeCell ref="H179:I179"/>
    <mergeCell ref="J179:K179"/>
    <mergeCell ref="L179:M179"/>
    <mergeCell ref="D176:E176"/>
    <mergeCell ref="F176:G176"/>
    <mergeCell ref="H176:I176"/>
    <mergeCell ref="J176:K176"/>
    <mergeCell ref="L176:M176"/>
    <mergeCell ref="D177:E177"/>
    <mergeCell ref="F177:G177"/>
    <mergeCell ref="H177:I177"/>
    <mergeCell ref="J177:K177"/>
    <mergeCell ref="L177:M177"/>
    <mergeCell ref="D182:E182"/>
    <mergeCell ref="F182:G182"/>
    <mergeCell ref="H182:I182"/>
    <mergeCell ref="J182:K182"/>
    <mergeCell ref="L182:M182"/>
    <mergeCell ref="D183:E183"/>
    <mergeCell ref="F183:G183"/>
    <mergeCell ref="H183:I183"/>
    <mergeCell ref="J183:K183"/>
    <mergeCell ref="L183:M183"/>
    <mergeCell ref="D180:E180"/>
    <mergeCell ref="F180:G180"/>
    <mergeCell ref="H180:I180"/>
    <mergeCell ref="J180:K180"/>
    <mergeCell ref="L180:M180"/>
    <mergeCell ref="D181:E181"/>
    <mergeCell ref="F181:G181"/>
    <mergeCell ref="H181:I181"/>
    <mergeCell ref="J181:K181"/>
    <mergeCell ref="L181:M181"/>
    <mergeCell ref="D186:E186"/>
    <mergeCell ref="F186:G186"/>
    <mergeCell ref="H186:I186"/>
    <mergeCell ref="J186:K186"/>
    <mergeCell ref="L186:M186"/>
    <mergeCell ref="D187:E187"/>
    <mergeCell ref="F187:G187"/>
    <mergeCell ref="H187:I187"/>
    <mergeCell ref="J187:K187"/>
    <mergeCell ref="L187:M187"/>
    <mergeCell ref="D184:E184"/>
    <mergeCell ref="F184:G184"/>
    <mergeCell ref="H184:I184"/>
    <mergeCell ref="J184:K184"/>
    <mergeCell ref="L184:M184"/>
    <mergeCell ref="D185:E185"/>
    <mergeCell ref="F185:G185"/>
    <mergeCell ref="H185:I185"/>
    <mergeCell ref="J185:K185"/>
    <mergeCell ref="L185:M185"/>
    <mergeCell ref="D190:E190"/>
    <mergeCell ref="F190:G190"/>
    <mergeCell ref="H190:I190"/>
    <mergeCell ref="J190:K190"/>
    <mergeCell ref="L190:M190"/>
    <mergeCell ref="D191:E191"/>
    <mergeCell ref="F191:G191"/>
    <mergeCell ref="H191:I191"/>
    <mergeCell ref="J191:K191"/>
    <mergeCell ref="L191:M191"/>
    <mergeCell ref="D188:E188"/>
    <mergeCell ref="F188:G188"/>
    <mergeCell ref="H188:I188"/>
    <mergeCell ref="J188:K188"/>
    <mergeCell ref="L188:M188"/>
    <mergeCell ref="D189:E189"/>
    <mergeCell ref="F189:G189"/>
    <mergeCell ref="H189:I189"/>
    <mergeCell ref="J189:K189"/>
    <mergeCell ref="L189:M189"/>
    <mergeCell ref="D194:E194"/>
    <mergeCell ref="F194:G194"/>
    <mergeCell ref="H194:I194"/>
    <mergeCell ref="J194:K194"/>
    <mergeCell ref="L194:M194"/>
    <mergeCell ref="D195:E195"/>
    <mergeCell ref="F195:G195"/>
    <mergeCell ref="H195:I195"/>
    <mergeCell ref="J195:K195"/>
    <mergeCell ref="L195:M195"/>
    <mergeCell ref="D192:E192"/>
    <mergeCell ref="F192:G192"/>
    <mergeCell ref="H192:I192"/>
    <mergeCell ref="J192:K192"/>
    <mergeCell ref="L192:M192"/>
    <mergeCell ref="D193:E193"/>
    <mergeCell ref="F193:G193"/>
    <mergeCell ref="H193:I193"/>
    <mergeCell ref="J193:K193"/>
    <mergeCell ref="L193:M193"/>
    <mergeCell ref="D198:E198"/>
    <mergeCell ref="F198:G198"/>
    <mergeCell ref="H198:I198"/>
    <mergeCell ref="J198:K198"/>
    <mergeCell ref="L198:M198"/>
    <mergeCell ref="D199:E199"/>
    <mergeCell ref="F199:G199"/>
    <mergeCell ref="H199:I199"/>
    <mergeCell ref="J199:K199"/>
    <mergeCell ref="L199:M199"/>
    <mergeCell ref="D196:E196"/>
    <mergeCell ref="F196:G196"/>
    <mergeCell ref="H196:I196"/>
    <mergeCell ref="J196:K196"/>
    <mergeCell ref="L196:M196"/>
    <mergeCell ref="D197:E197"/>
    <mergeCell ref="F197:G197"/>
    <mergeCell ref="H197:I197"/>
    <mergeCell ref="J197:K197"/>
    <mergeCell ref="L197:M197"/>
    <mergeCell ref="D202:E202"/>
    <mergeCell ref="F202:G202"/>
    <mergeCell ref="H202:I202"/>
    <mergeCell ref="J202:K202"/>
    <mergeCell ref="L202:M202"/>
    <mergeCell ref="D203:E203"/>
    <mergeCell ref="F203:G203"/>
    <mergeCell ref="H203:I203"/>
    <mergeCell ref="J203:K203"/>
    <mergeCell ref="L203:M203"/>
    <mergeCell ref="D200:E200"/>
    <mergeCell ref="F200:G200"/>
    <mergeCell ref="H200:I200"/>
    <mergeCell ref="J200:K200"/>
    <mergeCell ref="L200:M200"/>
    <mergeCell ref="D201:E201"/>
    <mergeCell ref="F201:G201"/>
    <mergeCell ref="H201:I201"/>
    <mergeCell ref="J201:K201"/>
    <mergeCell ref="L201:M201"/>
    <mergeCell ref="D206:E206"/>
    <mergeCell ref="F206:G206"/>
    <mergeCell ref="H206:I206"/>
    <mergeCell ref="J206:K206"/>
    <mergeCell ref="L206:M206"/>
    <mergeCell ref="D207:E207"/>
    <mergeCell ref="F207:G207"/>
    <mergeCell ref="H207:I207"/>
    <mergeCell ref="J207:K207"/>
    <mergeCell ref="L207:M207"/>
    <mergeCell ref="D204:E204"/>
    <mergeCell ref="F204:G204"/>
    <mergeCell ref="H204:I204"/>
    <mergeCell ref="J204:K204"/>
    <mergeCell ref="L204:M204"/>
    <mergeCell ref="D205:E205"/>
    <mergeCell ref="F205:G205"/>
    <mergeCell ref="H205:I205"/>
    <mergeCell ref="J205:K205"/>
    <mergeCell ref="L205:M205"/>
    <mergeCell ref="D210:E210"/>
    <mergeCell ref="F210:G210"/>
    <mergeCell ref="H210:I210"/>
    <mergeCell ref="J210:K210"/>
    <mergeCell ref="L210:M210"/>
    <mergeCell ref="D211:E211"/>
    <mergeCell ref="F211:G211"/>
    <mergeCell ref="H211:I211"/>
    <mergeCell ref="J211:K211"/>
    <mergeCell ref="L211:M211"/>
    <mergeCell ref="D208:E208"/>
    <mergeCell ref="F208:G208"/>
    <mergeCell ref="H208:I208"/>
    <mergeCell ref="J208:K208"/>
    <mergeCell ref="L208:M208"/>
    <mergeCell ref="D209:E209"/>
    <mergeCell ref="F209:G209"/>
    <mergeCell ref="H209:I209"/>
    <mergeCell ref="J209:K209"/>
    <mergeCell ref="L209:M209"/>
    <mergeCell ref="D214:E214"/>
    <mergeCell ref="F214:G214"/>
    <mergeCell ref="H214:I214"/>
    <mergeCell ref="J214:K214"/>
    <mergeCell ref="L214:M214"/>
    <mergeCell ref="D215:E215"/>
    <mergeCell ref="F215:G215"/>
    <mergeCell ref="H215:I215"/>
    <mergeCell ref="J215:K215"/>
    <mergeCell ref="L215:M215"/>
    <mergeCell ref="D212:E212"/>
    <mergeCell ref="F212:G212"/>
    <mergeCell ref="H212:I212"/>
    <mergeCell ref="J212:K212"/>
    <mergeCell ref="L212:M212"/>
    <mergeCell ref="D213:E213"/>
    <mergeCell ref="F213:G213"/>
    <mergeCell ref="H213:I213"/>
    <mergeCell ref="J213:K213"/>
    <mergeCell ref="L213:M213"/>
    <mergeCell ref="D218:E218"/>
    <mergeCell ref="F218:G218"/>
    <mergeCell ref="H218:I218"/>
    <mergeCell ref="J218:K218"/>
    <mergeCell ref="L218:M218"/>
    <mergeCell ref="D219:E219"/>
    <mergeCell ref="F219:G219"/>
    <mergeCell ref="H219:I219"/>
    <mergeCell ref="J219:K219"/>
    <mergeCell ref="L219:M219"/>
    <mergeCell ref="D216:E216"/>
    <mergeCell ref="F216:G216"/>
    <mergeCell ref="H216:I216"/>
    <mergeCell ref="J216:K216"/>
    <mergeCell ref="L216:M216"/>
    <mergeCell ref="D217:E217"/>
    <mergeCell ref="F217:G217"/>
    <mergeCell ref="H217:I217"/>
    <mergeCell ref="J217:K217"/>
    <mergeCell ref="L217:M217"/>
    <mergeCell ref="D222:E222"/>
    <mergeCell ref="F222:G222"/>
    <mergeCell ref="H222:I222"/>
    <mergeCell ref="J222:K222"/>
    <mergeCell ref="L222:M222"/>
    <mergeCell ref="D223:E223"/>
    <mergeCell ref="F223:G223"/>
    <mergeCell ref="H223:I223"/>
    <mergeCell ref="J223:K223"/>
    <mergeCell ref="L223:M223"/>
    <mergeCell ref="D220:E220"/>
    <mergeCell ref="F220:G220"/>
    <mergeCell ref="H220:I220"/>
    <mergeCell ref="J220:K220"/>
    <mergeCell ref="L220:M220"/>
    <mergeCell ref="D221:E221"/>
    <mergeCell ref="F221:G221"/>
    <mergeCell ref="H221:I221"/>
    <mergeCell ref="J221:K221"/>
    <mergeCell ref="L221:M221"/>
    <mergeCell ref="D226:E226"/>
    <mergeCell ref="F226:G226"/>
    <mergeCell ref="H226:I226"/>
    <mergeCell ref="J226:K226"/>
    <mergeCell ref="L226:M226"/>
    <mergeCell ref="D227:E227"/>
    <mergeCell ref="F227:G227"/>
    <mergeCell ref="H227:I227"/>
    <mergeCell ref="J227:K227"/>
    <mergeCell ref="L227:M227"/>
    <mergeCell ref="D224:E224"/>
    <mergeCell ref="F224:G224"/>
    <mergeCell ref="H224:I224"/>
    <mergeCell ref="J224:K224"/>
    <mergeCell ref="L224:M224"/>
    <mergeCell ref="D225:E225"/>
    <mergeCell ref="F225:G225"/>
    <mergeCell ref="H225:I225"/>
    <mergeCell ref="J225:K225"/>
    <mergeCell ref="L225:M225"/>
    <mergeCell ref="D230:E230"/>
    <mergeCell ref="F230:G230"/>
    <mergeCell ref="H230:I230"/>
    <mergeCell ref="J230:K230"/>
    <mergeCell ref="L230:M230"/>
    <mergeCell ref="D231:E231"/>
    <mergeCell ref="F231:G231"/>
    <mergeCell ref="H231:I231"/>
    <mergeCell ref="J231:K231"/>
    <mergeCell ref="L231:M231"/>
    <mergeCell ref="D228:E228"/>
    <mergeCell ref="F228:G228"/>
    <mergeCell ref="H228:I228"/>
    <mergeCell ref="J228:K228"/>
    <mergeCell ref="L228:M228"/>
    <mergeCell ref="D229:E229"/>
    <mergeCell ref="F229:G229"/>
    <mergeCell ref="H229:I229"/>
    <mergeCell ref="J229:K229"/>
    <mergeCell ref="L229:M229"/>
    <mergeCell ref="D234:E234"/>
    <mergeCell ref="F234:G234"/>
    <mergeCell ref="H234:I234"/>
    <mergeCell ref="J234:K234"/>
    <mergeCell ref="L234:M234"/>
    <mergeCell ref="D235:E235"/>
    <mergeCell ref="F235:G235"/>
    <mergeCell ref="H235:I235"/>
    <mergeCell ref="J235:K235"/>
    <mergeCell ref="L235:M235"/>
    <mergeCell ref="D232:E232"/>
    <mergeCell ref="F232:G232"/>
    <mergeCell ref="H232:I232"/>
    <mergeCell ref="J232:K232"/>
    <mergeCell ref="L232:M232"/>
    <mergeCell ref="D233:E233"/>
    <mergeCell ref="F233:G233"/>
    <mergeCell ref="H233:I233"/>
    <mergeCell ref="J233:K233"/>
    <mergeCell ref="L233:M233"/>
    <mergeCell ref="D238:E238"/>
    <mergeCell ref="F238:G238"/>
    <mergeCell ref="H238:I238"/>
    <mergeCell ref="J238:K238"/>
    <mergeCell ref="L238:M238"/>
    <mergeCell ref="D239:E239"/>
    <mergeCell ref="F239:G239"/>
    <mergeCell ref="H239:I239"/>
    <mergeCell ref="J239:K239"/>
    <mergeCell ref="L239:M239"/>
    <mergeCell ref="D236:E236"/>
    <mergeCell ref="F236:G236"/>
    <mergeCell ref="H236:I236"/>
    <mergeCell ref="J236:K236"/>
    <mergeCell ref="L236:M236"/>
    <mergeCell ref="D237:E237"/>
    <mergeCell ref="F237:G237"/>
    <mergeCell ref="H237:I237"/>
    <mergeCell ref="J237:K237"/>
    <mergeCell ref="L237:M237"/>
    <mergeCell ref="D242:E242"/>
    <mergeCell ref="F242:G242"/>
    <mergeCell ref="H242:I242"/>
    <mergeCell ref="J242:K242"/>
    <mergeCell ref="L242:M242"/>
    <mergeCell ref="D243:E243"/>
    <mergeCell ref="F243:G243"/>
    <mergeCell ref="H243:I243"/>
    <mergeCell ref="J243:K243"/>
    <mergeCell ref="L243:M243"/>
    <mergeCell ref="D240:E240"/>
    <mergeCell ref="F240:G240"/>
    <mergeCell ref="H240:I240"/>
    <mergeCell ref="J240:K240"/>
    <mergeCell ref="L240:M240"/>
    <mergeCell ref="D241:E241"/>
    <mergeCell ref="F241:G241"/>
    <mergeCell ref="H241:I241"/>
    <mergeCell ref="J241:K241"/>
    <mergeCell ref="L241:M241"/>
    <mergeCell ref="D246:E246"/>
    <mergeCell ref="F246:G246"/>
    <mergeCell ref="H246:I246"/>
    <mergeCell ref="J246:K246"/>
    <mergeCell ref="L246:M246"/>
    <mergeCell ref="D247:E247"/>
    <mergeCell ref="F247:G247"/>
    <mergeCell ref="H247:I247"/>
    <mergeCell ref="J247:K247"/>
    <mergeCell ref="L247:M247"/>
    <mergeCell ref="D244:E244"/>
    <mergeCell ref="F244:G244"/>
    <mergeCell ref="H244:I244"/>
    <mergeCell ref="J244:K244"/>
    <mergeCell ref="L244:M244"/>
    <mergeCell ref="D245:E245"/>
    <mergeCell ref="F245:G245"/>
    <mergeCell ref="H245:I245"/>
    <mergeCell ref="J245:K245"/>
    <mergeCell ref="L245:M245"/>
    <mergeCell ref="D250:E250"/>
    <mergeCell ref="F250:G250"/>
    <mergeCell ref="H250:I250"/>
    <mergeCell ref="J250:K250"/>
    <mergeCell ref="L250:M250"/>
    <mergeCell ref="D251:E251"/>
    <mergeCell ref="F251:G251"/>
    <mergeCell ref="H251:I251"/>
    <mergeCell ref="J251:K251"/>
    <mergeCell ref="L251:M251"/>
    <mergeCell ref="D248:E248"/>
    <mergeCell ref="F248:G248"/>
    <mergeCell ref="H248:I248"/>
    <mergeCell ref="J248:K248"/>
    <mergeCell ref="L248:M248"/>
    <mergeCell ref="D249:E249"/>
    <mergeCell ref="F249:G249"/>
    <mergeCell ref="H249:I249"/>
    <mergeCell ref="J249:K249"/>
    <mergeCell ref="L249:M249"/>
    <mergeCell ref="D254:E254"/>
    <mergeCell ref="F254:G254"/>
    <mergeCell ref="H254:I254"/>
    <mergeCell ref="J254:K254"/>
    <mergeCell ref="L254:M254"/>
    <mergeCell ref="D255:E255"/>
    <mergeCell ref="F255:G255"/>
    <mergeCell ref="H255:I255"/>
    <mergeCell ref="J255:K255"/>
    <mergeCell ref="L255:M255"/>
    <mergeCell ref="D252:E252"/>
    <mergeCell ref="F252:G252"/>
    <mergeCell ref="H252:I252"/>
    <mergeCell ref="J252:K252"/>
    <mergeCell ref="L252:M252"/>
    <mergeCell ref="D253:E253"/>
    <mergeCell ref="F253:G253"/>
    <mergeCell ref="H253:I253"/>
    <mergeCell ref="J253:K253"/>
    <mergeCell ref="L253:M253"/>
    <mergeCell ref="D258:E258"/>
    <mergeCell ref="F258:G258"/>
    <mergeCell ref="H258:I258"/>
    <mergeCell ref="J258:K258"/>
    <mergeCell ref="L258:M258"/>
    <mergeCell ref="D259:E259"/>
    <mergeCell ref="F259:G259"/>
    <mergeCell ref="H259:I259"/>
    <mergeCell ref="J259:K259"/>
    <mergeCell ref="L259:M259"/>
    <mergeCell ref="D256:E256"/>
    <mergeCell ref="F256:G256"/>
    <mergeCell ref="H256:I256"/>
    <mergeCell ref="J256:K256"/>
    <mergeCell ref="L256:M256"/>
    <mergeCell ref="D257:E257"/>
    <mergeCell ref="F257:G257"/>
    <mergeCell ref="H257:I257"/>
    <mergeCell ref="J257:K257"/>
    <mergeCell ref="L257:M257"/>
    <mergeCell ref="D262:E262"/>
    <mergeCell ref="F262:G262"/>
    <mergeCell ref="H262:I262"/>
    <mergeCell ref="J262:K262"/>
    <mergeCell ref="L262:M262"/>
    <mergeCell ref="D263:E263"/>
    <mergeCell ref="F263:G263"/>
    <mergeCell ref="H263:I263"/>
    <mergeCell ref="J263:K263"/>
    <mergeCell ref="L263:M263"/>
    <mergeCell ref="D260:E260"/>
    <mergeCell ref="F260:G260"/>
    <mergeCell ref="H260:I260"/>
    <mergeCell ref="J260:K260"/>
    <mergeCell ref="L260:M260"/>
    <mergeCell ref="D261:E261"/>
    <mergeCell ref="F261:G261"/>
    <mergeCell ref="H261:I261"/>
    <mergeCell ref="J261:K261"/>
    <mergeCell ref="L261:M261"/>
    <mergeCell ref="D266:E266"/>
    <mergeCell ref="F266:G266"/>
    <mergeCell ref="H266:I266"/>
    <mergeCell ref="J266:K266"/>
    <mergeCell ref="L266:M266"/>
    <mergeCell ref="D267:E267"/>
    <mergeCell ref="F267:G267"/>
    <mergeCell ref="H267:I267"/>
    <mergeCell ref="J267:K267"/>
    <mergeCell ref="L267:M267"/>
    <mergeCell ref="D264:E264"/>
    <mergeCell ref="F264:G264"/>
    <mergeCell ref="H264:I264"/>
    <mergeCell ref="J264:K264"/>
    <mergeCell ref="L264:M264"/>
    <mergeCell ref="D265:E265"/>
    <mergeCell ref="F265:G265"/>
    <mergeCell ref="H265:I265"/>
    <mergeCell ref="J265:K265"/>
    <mergeCell ref="L265:M265"/>
    <mergeCell ref="D270:E270"/>
    <mergeCell ref="F270:G270"/>
    <mergeCell ref="H270:I270"/>
    <mergeCell ref="J270:K270"/>
    <mergeCell ref="L270:M270"/>
    <mergeCell ref="D271:E271"/>
    <mergeCell ref="F271:G271"/>
    <mergeCell ref="H271:I271"/>
    <mergeCell ref="J271:K271"/>
    <mergeCell ref="L271:M271"/>
    <mergeCell ref="D268:E268"/>
    <mergeCell ref="F268:G268"/>
    <mergeCell ref="H268:I268"/>
    <mergeCell ref="J268:K268"/>
    <mergeCell ref="L268:M268"/>
    <mergeCell ref="D269:E269"/>
    <mergeCell ref="F269:G269"/>
    <mergeCell ref="H269:I269"/>
    <mergeCell ref="J269:K269"/>
    <mergeCell ref="L269:M269"/>
    <mergeCell ref="D274:E274"/>
    <mergeCell ref="F274:G274"/>
    <mergeCell ref="H274:I274"/>
    <mergeCell ref="J274:K274"/>
    <mergeCell ref="L274:M274"/>
    <mergeCell ref="D275:E275"/>
    <mergeCell ref="F275:G275"/>
    <mergeCell ref="H275:I275"/>
    <mergeCell ref="J275:K275"/>
    <mergeCell ref="L275:M275"/>
    <mergeCell ref="D272:E272"/>
    <mergeCell ref="F272:G272"/>
    <mergeCell ref="H272:I272"/>
    <mergeCell ref="J272:K272"/>
    <mergeCell ref="L272:M272"/>
    <mergeCell ref="D273:E273"/>
    <mergeCell ref="F273:G273"/>
    <mergeCell ref="H273:I273"/>
    <mergeCell ref="J273:K273"/>
    <mergeCell ref="L273:M273"/>
    <mergeCell ref="D278:E278"/>
    <mergeCell ref="F278:G278"/>
    <mergeCell ref="H278:I278"/>
    <mergeCell ref="J278:K278"/>
    <mergeCell ref="L278:M278"/>
    <mergeCell ref="D279:E279"/>
    <mergeCell ref="F279:G279"/>
    <mergeCell ref="H279:I279"/>
    <mergeCell ref="J279:K279"/>
    <mergeCell ref="L279:M279"/>
    <mergeCell ref="D276:E276"/>
    <mergeCell ref="F276:G276"/>
    <mergeCell ref="H276:I276"/>
    <mergeCell ref="J276:K276"/>
    <mergeCell ref="L276:M276"/>
    <mergeCell ref="D277:E277"/>
    <mergeCell ref="F277:G277"/>
    <mergeCell ref="H277:I277"/>
    <mergeCell ref="J277:K277"/>
    <mergeCell ref="L277:M277"/>
    <mergeCell ref="D282:E282"/>
    <mergeCell ref="F282:G282"/>
    <mergeCell ref="H282:I282"/>
    <mergeCell ref="J282:K282"/>
    <mergeCell ref="L282:M282"/>
    <mergeCell ref="D283:E283"/>
    <mergeCell ref="F283:G283"/>
    <mergeCell ref="H283:I283"/>
    <mergeCell ref="J283:K283"/>
    <mergeCell ref="L283:M283"/>
    <mergeCell ref="D280:E280"/>
    <mergeCell ref="F280:G280"/>
    <mergeCell ref="H280:I280"/>
    <mergeCell ref="J280:K280"/>
    <mergeCell ref="L280:M280"/>
    <mergeCell ref="D281:E281"/>
    <mergeCell ref="F281:G281"/>
    <mergeCell ref="H281:I281"/>
    <mergeCell ref="J281:K281"/>
    <mergeCell ref="L281:M281"/>
    <mergeCell ref="D286:E286"/>
    <mergeCell ref="F286:G286"/>
    <mergeCell ref="H286:I286"/>
    <mergeCell ref="J286:K286"/>
    <mergeCell ref="L286:M286"/>
    <mergeCell ref="D287:E287"/>
    <mergeCell ref="F287:G287"/>
    <mergeCell ref="H287:I287"/>
    <mergeCell ref="J287:K287"/>
    <mergeCell ref="L287:M287"/>
    <mergeCell ref="D284:E284"/>
    <mergeCell ref="F284:G284"/>
    <mergeCell ref="H284:I284"/>
    <mergeCell ref="J284:K284"/>
    <mergeCell ref="L284:M284"/>
    <mergeCell ref="D285:E285"/>
    <mergeCell ref="F285:G285"/>
    <mergeCell ref="H285:I285"/>
    <mergeCell ref="J285:K285"/>
    <mergeCell ref="L285:M285"/>
    <mergeCell ref="D290:E290"/>
    <mergeCell ref="F290:G290"/>
    <mergeCell ref="H290:I290"/>
    <mergeCell ref="J290:K290"/>
    <mergeCell ref="L290:M290"/>
    <mergeCell ref="D291:E291"/>
    <mergeCell ref="F291:G291"/>
    <mergeCell ref="H291:I291"/>
    <mergeCell ref="J291:K291"/>
    <mergeCell ref="L291:M291"/>
    <mergeCell ref="D288:E288"/>
    <mergeCell ref="F288:G288"/>
    <mergeCell ref="H288:I288"/>
    <mergeCell ref="J288:K288"/>
    <mergeCell ref="L288:M288"/>
    <mergeCell ref="D289:E289"/>
    <mergeCell ref="F289:G289"/>
    <mergeCell ref="H289:I289"/>
    <mergeCell ref="J289:K289"/>
    <mergeCell ref="L289:M289"/>
    <mergeCell ref="D294:E294"/>
    <mergeCell ref="F294:G294"/>
    <mergeCell ref="H294:I294"/>
    <mergeCell ref="J294:K294"/>
    <mergeCell ref="L294:M294"/>
    <mergeCell ref="D295:E295"/>
    <mergeCell ref="F295:G295"/>
    <mergeCell ref="H295:I295"/>
    <mergeCell ref="J295:K295"/>
    <mergeCell ref="L295:M295"/>
    <mergeCell ref="D292:E292"/>
    <mergeCell ref="F292:G292"/>
    <mergeCell ref="H292:I292"/>
    <mergeCell ref="J292:K292"/>
    <mergeCell ref="L292:M292"/>
    <mergeCell ref="D293:E293"/>
    <mergeCell ref="F293:G293"/>
    <mergeCell ref="H293:I293"/>
    <mergeCell ref="J293:K293"/>
    <mergeCell ref="L293:M293"/>
    <mergeCell ref="D298:E298"/>
    <mergeCell ref="F298:G298"/>
    <mergeCell ref="H298:I298"/>
    <mergeCell ref="J298:K298"/>
    <mergeCell ref="L298:M298"/>
    <mergeCell ref="D299:E299"/>
    <mergeCell ref="F299:G299"/>
    <mergeCell ref="H299:I299"/>
    <mergeCell ref="J299:K299"/>
    <mergeCell ref="L299:M299"/>
    <mergeCell ref="D296:E296"/>
    <mergeCell ref="F296:G296"/>
    <mergeCell ref="H296:I296"/>
    <mergeCell ref="J296:K296"/>
    <mergeCell ref="L296:M296"/>
    <mergeCell ref="D297:E297"/>
    <mergeCell ref="F297:G297"/>
    <mergeCell ref="H297:I297"/>
    <mergeCell ref="J297:K297"/>
    <mergeCell ref="L297:M297"/>
    <mergeCell ref="D302:E302"/>
    <mergeCell ref="F302:G302"/>
    <mergeCell ref="H302:I302"/>
    <mergeCell ref="J302:K302"/>
    <mergeCell ref="L302:M302"/>
    <mergeCell ref="D303:E303"/>
    <mergeCell ref="F303:G303"/>
    <mergeCell ref="H303:I303"/>
    <mergeCell ref="J303:K303"/>
    <mergeCell ref="L303:M303"/>
    <mergeCell ref="D300:E300"/>
    <mergeCell ref="F300:G300"/>
    <mergeCell ref="H300:I300"/>
    <mergeCell ref="J300:K300"/>
    <mergeCell ref="L300:M300"/>
    <mergeCell ref="D301:E301"/>
    <mergeCell ref="F301:G301"/>
    <mergeCell ref="H301:I301"/>
    <mergeCell ref="J301:K301"/>
    <mergeCell ref="L301:M301"/>
    <mergeCell ref="D306:E306"/>
    <mergeCell ref="F306:G306"/>
    <mergeCell ref="H306:I306"/>
    <mergeCell ref="J306:K306"/>
    <mergeCell ref="L306:M306"/>
    <mergeCell ref="D307:E307"/>
    <mergeCell ref="F307:G307"/>
    <mergeCell ref="H307:I307"/>
    <mergeCell ref="J307:K307"/>
    <mergeCell ref="L307:M307"/>
    <mergeCell ref="D304:E304"/>
    <mergeCell ref="F304:G304"/>
    <mergeCell ref="H304:I304"/>
    <mergeCell ref="J304:K304"/>
    <mergeCell ref="L304:M304"/>
    <mergeCell ref="D305:E305"/>
    <mergeCell ref="F305:G305"/>
    <mergeCell ref="H305:I305"/>
    <mergeCell ref="J305:K305"/>
    <mergeCell ref="L305:M305"/>
    <mergeCell ref="D310:E310"/>
    <mergeCell ref="F310:G310"/>
    <mergeCell ref="H310:I310"/>
    <mergeCell ref="J310:K310"/>
    <mergeCell ref="L310:M310"/>
    <mergeCell ref="D311:E311"/>
    <mergeCell ref="F311:G311"/>
    <mergeCell ref="H311:I311"/>
    <mergeCell ref="J311:K311"/>
    <mergeCell ref="L311:M311"/>
    <mergeCell ref="D308:E308"/>
    <mergeCell ref="F308:G308"/>
    <mergeCell ref="H308:I308"/>
    <mergeCell ref="J308:K308"/>
    <mergeCell ref="L308:M308"/>
    <mergeCell ref="D309:E309"/>
    <mergeCell ref="F309:G309"/>
    <mergeCell ref="H309:I309"/>
    <mergeCell ref="J309:K309"/>
    <mergeCell ref="L309:M309"/>
    <mergeCell ref="D314:E314"/>
    <mergeCell ref="F314:G314"/>
    <mergeCell ref="H314:I314"/>
    <mergeCell ref="J314:K314"/>
    <mergeCell ref="L314:M314"/>
    <mergeCell ref="D315:E315"/>
    <mergeCell ref="F315:G315"/>
    <mergeCell ref="H315:I315"/>
    <mergeCell ref="J315:K315"/>
    <mergeCell ref="L315:M315"/>
    <mergeCell ref="D312:E312"/>
    <mergeCell ref="F312:G312"/>
    <mergeCell ref="H312:I312"/>
    <mergeCell ref="J312:K312"/>
    <mergeCell ref="L312:M312"/>
    <mergeCell ref="D313:E313"/>
    <mergeCell ref="F313:G313"/>
    <mergeCell ref="H313:I313"/>
    <mergeCell ref="J313:K313"/>
    <mergeCell ref="L313:M313"/>
    <mergeCell ref="D318:E318"/>
    <mergeCell ref="F318:G318"/>
    <mergeCell ref="H318:I318"/>
    <mergeCell ref="J318:K318"/>
    <mergeCell ref="L318:M318"/>
    <mergeCell ref="D319:E319"/>
    <mergeCell ref="F319:G319"/>
    <mergeCell ref="H319:I319"/>
    <mergeCell ref="J319:K319"/>
    <mergeCell ref="L319:M319"/>
    <mergeCell ref="D316:E316"/>
    <mergeCell ref="F316:G316"/>
    <mergeCell ref="H316:I316"/>
    <mergeCell ref="J316:K316"/>
    <mergeCell ref="L316:M316"/>
    <mergeCell ref="D317:E317"/>
    <mergeCell ref="F317:G317"/>
    <mergeCell ref="H317:I317"/>
    <mergeCell ref="J317:K317"/>
    <mergeCell ref="L317:M317"/>
    <mergeCell ref="D322:E322"/>
    <mergeCell ref="F322:G322"/>
    <mergeCell ref="H322:I322"/>
    <mergeCell ref="J322:K322"/>
    <mergeCell ref="L322:M322"/>
    <mergeCell ref="D323:E323"/>
    <mergeCell ref="F323:G323"/>
    <mergeCell ref="H323:I323"/>
    <mergeCell ref="J323:K323"/>
    <mergeCell ref="L323:M323"/>
    <mergeCell ref="D320:E320"/>
    <mergeCell ref="F320:G320"/>
    <mergeCell ref="H320:I320"/>
    <mergeCell ref="J320:K320"/>
    <mergeCell ref="L320:M320"/>
    <mergeCell ref="D321:E321"/>
    <mergeCell ref="F321:G321"/>
    <mergeCell ref="H321:I321"/>
    <mergeCell ref="J321:K321"/>
    <mergeCell ref="L321:M321"/>
    <mergeCell ref="D326:E326"/>
    <mergeCell ref="F326:G326"/>
    <mergeCell ref="H326:I326"/>
    <mergeCell ref="J326:K326"/>
    <mergeCell ref="L326:M326"/>
    <mergeCell ref="D327:E327"/>
    <mergeCell ref="F327:G327"/>
    <mergeCell ref="H327:I327"/>
    <mergeCell ref="J327:K327"/>
    <mergeCell ref="L327:M327"/>
    <mergeCell ref="D324:E324"/>
    <mergeCell ref="F324:G324"/>
    <mergeCell ref="H324:I324"/>
    <mergeCell ref="J324:K324"/>
    <mergeCell ref="L324:M324"/>
    <mergeCell ref="D325:E325"/>
    <mergeCell ref="F325:G325"/>
    <mergeCell ref="H325:I325"/>
    <mergeCell ref="J325:K325"/>
    <mergeCell ref="L325:M325"/>
    <mergeCell ref="D330:E330"/>
    <mergeCell ref="F330:G330"/>
    <mergeCell ref="H330:I330"/>
    <mergeCell ref="J330:K330"/>
    <mergeCell ref="L330:M330"/>
    <mergeCell ref="D331:E331"/>
    <mergeCell ref="F331:G331"/>
    <mergeCell ref="H331:I331"/>
    <mergeCell ref="J331:K331"/>
    <mergeCell ref="L331:M331"/>
    <mergeCell ref="D328:E328"/>
    <mergeCell ref="F328:G328"/>
    <mergeCell ref="H328:I328"/>
    <mergeCell ref="J328:K328"/>
    <mergeCell ref="L328:M328"/>
    <mergeCell ref="D329:E329"/>
    <mergeCell ref="F329:G329"/>
    <mergeCell ref="H329:I329"/>
    <mergeCell ref="J329:K329"/>
    <mergeCell ref="L329:M329"/>
    <mergeCell ref="D334:E334"/>
    <mergeCell ref="F334:G334"/>
    <mergeCell ref="H334:I334"/>
    <mergeCell ref="J334:K334"/>
    <mergeCell ref="L334:M334"/>
    <mergeCell ref="D335:E335"/>
    <mergeCell ref="F335:G335"/>
    <mergeCell ref="H335:I335"/>
    <mergeCell ref="J335:K335"/>
    <mergeCell ref="L335:M335"/>
    <mergeCell ref="D332:E332"/>
    <mergeCell ref="F332:G332"/>
    <mergeCell ref="H332:I332"/>
    <mergeCell ref="J332:K332"/>
    <mergeCell ref="L332:M332"/>
    <mergeCell ref="D333:E333"/>
    <mergeCell ref="F333:G333"/>
    <mergeCell ref="H333:I333"/>
    <mergeCell ref="J333:K333"/>
    <mergeCell ref="L333:M333"/>
    <mergeCell ref="D338:E338"/>
    <mergeCell ref="F338:G338"/>
    <mergeCell ref="H338:I338"/>
    <mergeCell ref="J338:K338"/>
    <mergeCell ref="L338:M338"/>
    <mergeCell ref="D339:E339"/>
    <mergeCell ref="F339:G339"/>
    <mergeCell ref="H339:I339"/>
    <mergeCell ref="J339:K339"/>
    <mergeCell ref="L339:M339"/>
    <mergeCell ref="D336:E336"/>
    <mergeCell ref="F336:G336"/>
    <mergeCell ref="H336:I336"/>
    <mergeCell ref="J336:K336"/>
    <mergeCell ref="L336:M336"/>
    <mergeCell ref="D337:E337"/>
    <mergeCell ref="F337:G337"/>
    <mergeCell ref="H337:I337"/>
    <mergeCell ref="J337:K337"/>
    <mergeCell ref="L337:M337"/>
    <mergeCell ref="D342:E342"/>
    <mergeCell ref="F342:G342"/>
    <mergeCell ref="H342:I342"/>
    <mergeCell ref="J342:K342"/>
    <mergeCell ref="L342:M342"/>
    <mergeCell ref="D343:E343"/>
    <mergeCell ref="F343:G343"/>
    <mergeCell ref="H343:I343"/>
    <mergeCell ref="J343:K343"/>
    <mergeCell ref="L343:M343"/>
    <mergeCell ref="D340:E340"/>
    <mergeCell ref="F340:G340"/>
    <mergeCell ref="H340:I340"/>
    <mergeCell ref="J340:K340"/>
    <mergeCell ref="L340:M340"/>
    <mergeCell ref="D341:E341"/>
    <mergeCell ref="F341:G341"/>
    <mergeCell ref="H341:I341"/>
    <mergeCell ref="J341:K341"/>
    <mergeCell ref="L341:M341"/>
    <mergeCell ref="D346:E346"/>
    <mergeCell ref="F346:G346"/>
    <mergeCell ref="H346:I346"/>
    <mergeCell ref="J346:K346"/>
    <mergeCell ref="L346:M346"/>
    <mergeCell ref="D347:E347"/>
    <mergeCell ref="F347:G347"/>
    <mergeCell ref="H347:I347"/>
    <mergeCell ref="J347:K347"/>
    <mergeCell ref="L347:M347"/>
    <mergeCell ref="D344:E344"/>
    <mergeCell ref="F344:G344"/>
    <mergeCell ref="H344:I344"/>
    <mergeCell ref="J344:K344"/>
    <mergeCell ref="L344:M344"/>
    <mergeCell ref="D345:E345"/>
    <mergeCell ref="F345:G345"/>
    <mergeCell ref="H345:I345"/>
    <mergeCell ref="J345:K345"/>
    <mergeCell ref="L345:M345"/>
    <mergeCell ref="D350:E350"/>
    <mergeCell ref="F350:G350"/>
    <mergeCell ref="H350:I350"/>
    <mergeCell ref="J350:K350"/>
    <mergeCell ref="L350:M350"/>
    <mergeCell ref="D351:E351"/>
    <mergeCell ref="F351:G351"/>
    <mergeCell ref="H351:I351"/>
    <mergeCell ref="J351:K351"/>
    <mergeCell ref="L351:M351"/>
    <mergeCell ref="D348:E348"/>
    <mergeCell ref="F348:G348"/>
    <mergeCell ref="H348:I348"/>
    <mergeCell ref="J348:K348"/>
    <mergeCell ref="L348:M348"/>
    <mergeCell ref="D349:E349"/>
    <mergeCell ref="F349:G349"/>
    <mergeCell ref="H349:I349"/>
    <mergeCell ref="J349:K349"/>
    <mergeCell ref="L349:M349"/>
    <mergeCell ref="D354:E354"/>
    <mergeCell ref="F354:G354"/>
    <mergeCell ref="H354:I354"/>
    <mergeCell ref="J354:K354"/>
    <mergeCell ref="L354:M354"/>
    <mergeCell ref="D355:E355"/>
    <mergeCell ref="F355:G355"/>
    <mergeCell ref="H355:I355"/>
    <mergeCell ref="J355:K355"/>
    <mergeCell ref="L355:M355"/>
    <mergeCell ref="D352:E352"/>
    <mergeCell ref="F352:G352"/>
    <mergeCell ref="H352:I352"/>
    <mergeCell ref="J352:K352"/>
    <mergeCell ref="L352:M352"/>
    <mergeCell ref="D353:E353"/>
    <mergeCell ref="F353:G353"/>
    <mergeCell ref="H353:I353"/>
    <mergeCell ref="J353:K353"/>
    <mergeCell ref="L353:M353"/>
    <mergeCell ref="D358:E358"/>
    <mergeCell ref="F358:G358"/>
    <mergeCell ref="H358:I358"/>
    <mergeCell ref="J358:K358"/>
    <mergeCell ref="L358:M358"/>
    <mergeCell ref="D359:E359"/>
    <mergeCell ref="F359:G359"/>
    <mergeCell ref="H359:I359"/>
    <mergeCell ref="J359:K359"/>
    <mergeCell ref="L359:M359"/>
    <mergeCell ref="D356:E356"/>
    <mergeCell ref="F356:G356"/>
    <mergeCell ref="H356:I356"/>
    <mergeCell ref="J356:K356"/>
    <mergeCell ref="L356:M356"/>
    <mergeCell ref="D357:E357"/>
    <mergeCell ref="F357:G357"/>
    <mergeCell ref="H357:I357"/>
    <mergeCell ref="J357:K357"/>
    <mergeCell ref="L357:M357"/>
    <mergeCell ref="D362:E362"/>
    <mergeCell ref="F362:G362"/>
    <mergeCell ref="H362:I362"/>
    <mergeCell ref="J362:K362"/>
    <mergeCell ref="L362:M362"/>
    <mergeCell ref="D363:E363"/>
    <mergeCell ref="F363:G363"/>
    <mergeCell ref="H363:I363"/>
    <mergeCell ref="J363:K363"/>
    <mergeCell ref="L363:M363"/>
    <mergeCell ref="D360:E360"/>
    <mergeCell ref="F360:G360"/>
    <mergeCell ref="H360:I360"/>
    <mergeCell ref="J360:K360"/>
    <mergeCell ref="L360:M360"/>
    <mergeCell ref="D361:E361"/>
    <mergeCell ref="F361:G361"/>
    <mergeCell ref="H361:I361"/>
    <mergeCell ref="J361:K361"/>
    <mergeCell ref="L361:M361"/>
    <mergeCell ref="D366:E366"/>
    <mergeCell ref="F366:G366"/>
    <mergeCell ref="H366:I366"/>
    <mergeCell ref="J366:K366"/>
    <mergeCell ref="L366:M366"/>
    <mergeCell ref="D367:E367"/>
    <mergeCell ref="F367:G367"/>
    <mergeCell ref="H367:I367"/>
    <mergeCell ref="J367:K367"/>
    <mergeCell ref="L367:M367"/>
    <mergeCell ref="D364:E364"/>
    <mergeCell ref="F364:G364"/>
    <mergeCell ref="H364:I364"/>
    <mergeCell ref="J364:K364"/>
    <mergeCell ref="L364:M364"/>
    <mergeCell ref="D365:E365"/>
    <mergeCell ref="F365:G365"/>
    <mergeCell ref="H365:I365"/>
    <mergeCell ref="J365:K365"/>
    <mergeCell ref="L365:M365"/>
    <mergeCell ref="J373:K373"/>
    <mergeCell ref="L373:M373"/>
    <mergeCell ref="D370:E370"/>
    <mergeCell ref="F370:G370"/>
    <mergeCell ref="H370:I370"/>
    <mergeCell ref="J370:K370"/>
    <mergeCell ref="L370:M370"/>
    <mergeCell ref="D371:E371"/>
    <mergeCell ref="F371:G371"/>
    <mergeCell ref="H371:I371"/>
    <mergeCell ref="J371:K371"/>
    <mergeCell ref="L371:M371"/>
    <mergeCell ref="D368:E368"/>
    <mergeCell ref="F368:G368"/>
    <mergeCell ref="H368:I368"/>
    <mergeCell ref="J368:K368"/>
    <mergeCell ref="L368:M368"/>
    <mergeCell ref="D369:E369"/>
    <mergeCell ref="F369:G369"/>
    <mergeCell ref="H369:I369"/>
    <mergeCell ref="J369:K369"/>
    <mergeCell ref="L369:M369"/>
    <mergeCell ref="C3:M3"/>
    <mergeCell ref="C5:F5"/>
    <mergeCell ref="I9:L9"/>
    <mergeCell ref="I10:L10"/>
    <mergeCell ref="I11:L11"/>
    <mergeCell ref="I6:L6"/>
    <mergeCell ref="I7:L7"/>
    <mergeCell ref="I8:L8"/>
    <mergeCell ref="I5:M5"/>
    <mergeCell ref="D376:E376"/>
    <mergeCell ref="F376:G376"/>
    <mergeCell ref="H376:I376"/>
    <mergeCell ref="J376:K376"/>
    <mergeCell ref="L376:M376"/>
    <mergeCell ref="D374:E374"/>
    <mergeCell ref="F374:G374"/>
    <mergeCell ref="H374:I374"/>
    <mergeCell ref="J374:K374"/>
    <mergeCell ref="L374:M374"/>
    <mergeCell ref="D375:E375"/>
    <mergeCell ref="F375:G375"/>
    <mergeCell ref="H375:I375"/>
    <mergeCell ref="J375:K375"/>
    <mergeCell ref="L375:M375"/>
    <mergeCell ref="D372:E372"/>
    <mergeCell ref="F372:G372"/>
    <mergeCell ref="H372:I372"/>
    <mergeCell ref="J372:K372"/>
    <mergeCell ref="L372:M372"/>
    <mergeCell ref="D373:E373"/>
    <mergeCell ref="F373:G373"/>
    <mergeCell ref="H373:I3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6"/>
  <sheetViews>
    <sheetView workbookViewId="0"/>
  </sheetViews>
  <sheetFormatPr defaultColWidth="0" defaultRowHeight="15" zeroHeight="1" x14ac:dyDescent="0.25"/>
  <cols>
    <col min="1" max="1" width="3.7109375" style="28" customWidth="1"/>
    <col min="2" max="2" width="3.7109375" style="27" customWidth="1"/>
    <col min="3" max="4" width="9.140625" style="27" customWidth="1"/>
    <col min="5" max="5" width="8.5703125" style="27" bestFit="1" customWidth="1"/>
    <col min="6" max="6" width="10.5703125" style="27" bestFit="1" customWidth="1"/>
    <col min="7" max="12" width="9.140625" style="27" customWidth="1"/>
    <col min="13" max="13" width="12.5703125" style="27" bestFit="1" customWidth="1"/>
    <col min="14" max="14" width="3.7109375" style="27" customWidth="1"/>
    <col min="15" max="15" width="3.7109375" style="28" customWidth="1"/>
    <col min="16" max="16" width="0" hidden="1" customWidth="1"/>
    <col min="17" max="16384" width="9.140625" hidden="1"/>
  </cols>
  <sheetData>
    <row r="1" spans="2:14" s="28" customFormat="1" ht="15.75" thickBot="1" x14ac:dyDescent="0.3"/>
    <row r="2" spans="2:14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23.25" x14ac:dyDescent="0.35">
      <c r="B3" s="5"/>
      <c r="C3" s="34" t="s">
        <v>29</v>
      </c>
      <c r="D3" s="35"/>
      <c r="E3" s="35"/>
      <c r="F3" s="35"/>
      <c r="G3" s="35"/>
      <c r="H3" s="35"/>
      <c r="I3" s="35"/>
      <c r="J3" s="35"/>
      <c r="K3" s="35"/>
      <c r="L3" s="35"/>
      <c r="M3" s="36"/>
      <c r="N3" s="6"/>
    </row>
    <row r="4" spans="2:14" x14ac:dyDescent="0.25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6"/>
    </row>
    <row r="5" spans="2:14" x14ac:dyDescent="0.25">
      <c r="B5" s="5"/>
      <c r="C5" s="37" t="s">
        <v>30</v>
      </c>
      <c r="D5" s="38"/>
      <c r="E5" s="38"/>
      <c r="F5" s="39"/>
      <c r="G5" s="7"/>
      <c r="H5" s="7"/>
      <c r="I5" s="37" t="s">
        <v>31</v>
      </c>
      <c r="J5" s="38"/>
      <c r="K5" s="38"/>
      <c r="L5" s="38"/>
      <c r="M5" s="39"/>
      <c r="N5" s="6"/>
    </row>
    <row r="6" spans="2:14" x14ac:dyDescent="0.25">
      <c r="B6" s="5"/>
      <c r="C6" s="40" t="s">
        <v>2</v>
      </c>
      <c r="D6" s="41"/>
      <c r="E6" s="9" t="s">
        <v>1</v>
      </c>
      <c r="F6" s="10">
        <v>900000</v>
      </c>
      <c r="G6" s="7"/>
      <c r="H6" s="7"/>
      <c r="I6" s="42" t="s">
        <v>23</v>
      </c>
      <c r="J6" s="43"/>
      <c r="K6" s="43"/>
      <c r="L6" s="43"/>
      <c r="M6" s="14">
        <f>SUM(H:H)</f>
        <v>817180.38829336653</v>
      </c>
      <c r="N6" s="6"/>
    </row>
    <row r="7" spans="2:14" x14ac:dyDescent="0.25">
      <c r="B7" s="5"/>
      <c r="C7" s="40" t="s">
        <v>5</v>
      </c>
      <c r="D7" s="41"/>
      <c r="E7" s="9" t="s">
        <v>6</v>
      </c>
      <c r="F7" s="13">
        <f>F6</f>
        <v>900000</v>
      </c>
      <c r="G7" s="7"/>
      <c r="H7" s="7"/>
      <c r="N7" s="6"/>
    </row>
    <row r="8" spans="2:14" x14ac:dyDescent="0.25">
      <c r="B8" s="5"/>
      <c r="C8" s="59" t="s">
        <v>7</v>
      </c>
      <c r="D8" s="60"/>
      <c r="E8" s="9" t="s">
        <v>8</v>
      </c>
      <c r="F8" s="15">
        <v>4.1000000000000002E-2</v>
      </c>
      <c r="G8" s="16"/>
      <c r="H8" s="7"/>
      <c r="I8" s="41"/>
      <c r="J8" s="41"/>
      <c r="K8" s="41"/>
      <c r="L8" s="41"/>
      <c r="M8" s="63"/>
      <c r="N8" s="6"/>
    </row>
    <row r="9" spans="2:14" x14ac:dyDescent="0.25">
      <c r="B9" s="5"/>
      <c r="C9" s="59"/>
      <c r="D9" s="60"/>
      <c r="E9" s="9" t="s">
        <v>9</v>
      </c>
      <c r="F9" s="17">
        <f>((1+(F8/12))^(12/12)) - 1</f>
        <v>3.4166666666666234E-3</v>
      </c>
      <c r="G9" s="7"/>
      <c r="H9" s="7"/>
      <c r="I9" s="41"/>
      <c r="J9" s="41"/>
      <c r="K9" s="41"/>
      <c r="L9" s="41"/>
      <c r="M9" s="63"/>
      <c r="N9" s="6"/>
    </row>
    <row r="10" spans="2:14" x14ac:dyDescent="0.25">
      <c r="B10" s="5"/>
      <c r="C10" s="61" t="s">
        <v>10</v>
      </c>
      <c r="D10" s="62"/>
      <c r="E10" s="9" t="s">
        <v>11</v>
      </c>
      <c r="F10" s="18">
        <f>F11/12</f>
        <v>35.774583333333332</v>
      </c>
      <c r="G10" s="7"/>
      <c r="H10" s="7"/>
      <c r="I10" s="41"/>
      <c r="J10" s="41"/>
      <c r="K10" s="41"/>
      <c r="L10" s="41"/>
      <c r="M10" s="64"/>
      <c r="N10" s="6"/>
    </row>
    <row r="11" spans="2:14" x14ac:dyDescent="0.25">
      <c r="B11" s="5"/>
      <c r="C11" s="61"/>
      <c r="D11" s="62"/>
      <c r="E11" s="9" t="s">
        <v>12</v>
      </c>
      <c r="F11" s="18">
        <f>429.295</f>
        <v>429.29500000000002</v>
      </c>
      <c r="G11" s="7"/>
      <c r="H11" s="7"/>
      <c r="I11" s="7"/>
      <c r="J11" s="7"/>
      <c r="K11" s="7"/>
      <c r="L11" s="7"/>
      <c r="M11" s="7"/>
      <c r="N11" s="6"/>
    </row>
    <row r="12" spans="2:14" x14ac:dyDescent="0.25">
      <c r="B12" s="5"/>
      <c r="C12" s="42" t="s">
        <v>13</v>
      </c>
      <c r="D12" s="43"/>
      <c r="E12" s="19" t="s">
        <v>14</v>
      </c>
      <c r="F12" s="31">
        <f>F7*((F9*((1+F9)^F11))/(((1+F9)^F11) - 1))</f>
        <v>3999.9975989090335</v>
      </c>
      <c r="G12" s="7"/>
      <c r="H12" s="7"/>
      <c r="I12" s="7"/>
      <c r="J12" s="7"/>
      <c r="K12" s="7"/>
      <c r="L12" s="7"/>
      <c r="M12" s="7"/>
      <c r="N12" s="6"/>
    </row>
    <row r="13" spans="2:14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6"/>
    </row>
    <row r="14" spans="2:14" x14ac:dyDescent="0.25">
      <c r="B14" s="5"/>
      <c r="C14" s="20" t="s">
        <v>15</v>
      </c>
      <c r="D14" s="57" t="s">
        <v>16</v>
      </c>
      <c r="E14" s="57"/>
      <c r="F14" s="57" t="s">
        <v>17</v>
      </c>
      <c r="G14" s="57"/>
      <c r="H14" s="57" t="s">
        <v>18</v>
      </c>
      <c r="I14" s="57"/>
      <c r="J14" s="57" t="s">
        <v>19</v>
      </c>
      <c r="K14" s="57"/>
      <c r="L14" s="57" t="s">
        <v>20</v>
      </c>
      <c r="M14" s="58"/>
      <c r="N14" s="6"/>
    </row>
    <row r="15" spans="2:14" x14ac:dyDescent="0.25">
      <c r="B15" s="5"/>
      <c r="C15" s="21">
        <v>1</v>
      </c>
      <c r="D15" s="48">
        <f>F7</f>
        <v>900000</v>
      </c>
      <c r="E15" s="48"/>
      <c r="F15" s="48">
        <f>F12</f>
        <v>3999.9975989090335</v>
      </c>
      <c r="G15" s="49"/>
      <c r="H15" s="48">
        <f>(D15*(1+F$9))-D15</f>
        <v>3075</v>
      </c>
      <c r="I15" s="49"/>
      <c r="J15" s="48">
        <f>F15-H15</f>
        <v>924.99759890903351</v>
      </c>
      <c r="K15" s="49"/>
      <c r="L15" s="48">
        <f>D15-J15</f>
        <v>899075.00240109093</v>
      </c>
      <c r="M15" s="50"/>
      <c r="N15" s="6"/>
    </row>
    <row r="16" spans="2:14" x14ac:dyDescent="0.25">
      <c r="B16" s="5"/>
      <c r="C16" s="21">
        <f>C15+1</f>
        <v>2</v>
      </c>
      <c r="D16" s="48">
        <f>L15</f>
        <v>899075.00240109093</v>
      </c>
      <c r="E16" s="49"/>
      <c r="F16" s="48">
        <f>F15</f>
        <v>3999.9975989090335</v>
      </c>
      <c r="G16" s="49"/>
      <c r="H16" s="48">
        <f t="shared" ref="H15:H78" si="0">(D16*(1+F$9))-D16</f>
        <v>3071.8395915370202</v>
      </c>
      <c r="I16" s="49"/>
      <c r="J16" s="48">
        <f t="shared" ref="J16:J79" si="1">F16-H16</f>
        <v>928.15800737201334</v>
      </c>
      <c r="K16" s="49"/>
      <c r="L16" s="48">
        <f t="shared" ref="L16:L79" si="2">D16-J16</f>
        <v>898146.84439371887</v>
      </c>
      <c r="M16" s="50"/>
      <c r="N16" s="6"/>
    </row>
    <row r="17" spans="2:14" x14ac:dyDescent="0.25">
      <c r="B17" s="5"/>
      <c r="C17" s="21">
        <f t="shared" ref="C17:C80" si="3">C16+1</f>
        <v>3</v>
      </c>
      <c r="D17" s="48">
        <f>L16</f>
        <v>898146.84439371887</v>
      </c>
      <c r="E17" s="49"/>
      <c r="F17" s="48">
        <f t="shared" ref="F17:F80" si="4">F16</f>
        <v>3999.9975989090335</v>
      </c>
      <c r="G17" s="49"/>
      <c r="H17" s="48">
        <f t="shared" si="0"/>
        <v>3068.6683850118425</v>
      </c>
      <c r="I17" s="49"/>
      <c r="J17" s="48">
        <f t="shared" si="1"/>
        <v>931.32921389719104</v>
      </c>
      <c r="K17" s="49"/>
      <c r="L17" s="48">
        <f t="shared" si="2"/>
        <v>897215.51517982164</v>
      </c>
      <c r="M17" s="50"/>
      <c r="N17" s="6"/>
    </row>
    <row r="18" spans="2:14" x14ac:dyDescent="0.25">
      <c r="B18" s="5"/>
      <c r="C18" s="21">
        <f t="shared" si="3"/>
        <v>4</v>
      </c>
      <c r="D18" s="48">
        <f t="shared" ref="D18:D81" si="5">L17</f>
        <v>897215.51517982164</v>
      </c>
      <c r="E18" s="49"/>
      <c r="F18" s="48">
        <f t="shared" si="4"/>
        <v>3999.9975989090335</v>
      </c>
      <c r="G18" s="49"/>
      <c r="H18" s="48">
        <f t="shared" si="0"/>
        <v>3065.4863435310544</v>
      </c>
      <c r="I18" s="49"/>
      <c r="J18" s="48">
        <f t="shared" si="1"/>
        <v>934.51125537797907</v>
      </c>
      <c r="K18" s="49"/>
      <c r="L18" s="48">
        <f t="shared" si="2"/>
        <v>896281.00392444362</v>
      </c>
      <c r="M18" s="50"/>
      <c r="N18" s="6"/>
    </row>
    <row r="19" spans="2:14" x14ac:dyDescent="0.25">
      <c r="B19" s="5"/>
      <c r="C19" s="21">
        <f t="shared" si="3"/>
        <v>5</v>
      </c>
      <c r="D19" s="48">
        <f t="shared" si="5"/>
        <v>896281.00392444362</v>
      </c>
      <c r="E19" s="49"/>
      <c r="F19" s="48">
        <f t="shared" si="4"/>
        <v>3999.9975989090335</v>
      </c>
      <c r="G19" s="49"/>
      <c r="H19" s="48">
        <f t="shared" si="0"/>
        <v>3062.2934300751658</v>
      </c>
      <c r="I19" s="49"/>
      <c r="J19" s="48">
        <f t="shared" si="1"/>
        <v>937.7041688338677</v>
      </c>
      <c r="K19" s="49"/>
      <c r="L19" s="48">
        <f t="shared" si="2"/>
        <v>895343.29975560971</v>
      </c>
      <c r="M19" s="50"/>
      <c r="N19" s="6"/>
    </row>
    <row r="20" spans="2:14" x14ac:dyDescent="0.25">
      <c r="B20" s="5"/>
      <c r="C20" s="21">
        <f t="shared" si="3"/>
        <v>6</v>
      </c>
      <c r="D20" s="48">
        <f t="shared" si="5"/>
        <v>895343.29975560971</v>
      </c>
      <c r="E20" s="49"/>
      <c r="F20" s="48">
        <f t="shared" si="4"/>
        <v>3999.9975989090335</v>
      </c>
      <c r="G20" s="49"/>
      <c r="H20" s="48">
        <f t="shared" si="0"/>
        <v>3059.0896074982593</v>
      </c>
      <c r="I20" s="49"/>
      <c r="J20" s="48">
        <f t="shared" si="1"/>
        <v>940.90799141077423</v>
      </c>
      <c r="K20" s="49"/>
      <c r="L20" s="48">
        <f t="shared" si="2"/>
        <v>894402.3917641989</v>
      </c>
      <c r="M20" s="50"/>
      <c r="N20" s="6"/>
    </row>
    <row r="21" spans="2:14" x14ac:dyDescent="0.25">
      <c r="B21" s="5"/>
      <c r="C21" s="21">
        <f t="shared" si="3"/>
        <v>7</v>
      </c>
      <c r="D21" s="48">
        <f t="shared" si="5"/>
        <v>894402.3917641989</v>
      </c>
      <c r="E21" s="49"/>
      <c r="F21" s="48">
        <f t="shared" si="4"/>
        <v>3999.9975989090335</v>
      </c>
      <c r="G21" s="49"/>
      <c r="H21" s="48">
        <f t="shared" si="0"/>
        <v>3055.8748385276413</v>
      </c>
      <c r="I21" s="49"/>
      <c r="J21" s="48">
        <f t="shared" si="1"/>
        <v>944.12276038139225</v>
      </c>
      <c r="K21" s="49"/>
      <c r="L21" s="48">
        <f t="shared" si="2"/>
        <v>893458.26900381746</v>
      </c>
      <c r="M21" s="50"/>
      <c r="N21" s="6"/>
    </row>
    <row r="22" spans="2:14" x14ac:dyDescent="0.25">
      <c r="B22" s="5"/>
      <c r="C22" s="21">
        <f t="shared" si="3"/>
        <v>8</v>
      </c>
      <c r="D22" s="48">
        <f t="shared" si="5"/>
        <v>893458.26900381746</v>
      </c>
      <c r="E22" s="49"/>
      <c r="F22" s="48">
        <f t="shared" si="4"/>
        <v>3999.9975989090335</v>
      </c>
      <c r="G22" s="49"/>
      <c r="H22" s="48">
        <f t="shared" si="0"/>
        <v>3052.649085763027</v>
      </c>
      <c r="I22" s="49"/>
      <c r="J22" s="48">
        <f t="shared" si="1"/>
        <v>947.34851314600655</v>
      </c>
      <c r="K22" s="49"/>
      <c r="L22" s="48">
        <f t="shared" si="2"/>
        <v>892510.92049067141</v>
      </c>
      <c r="M22" s="50"/>
      <c r="N22" s="6"/>
    </row>
    <row r="23" spans="2:14" x14ac:dyDescent="0.25">
      <c r="B23" s="5"/>
      <c r="C23" s="21">
        <f t="shared" si="3"/>
        <v>9</v>
      </c>
      <c r="D23" s="48">
        <f t="shared" si="5"/>
        <v>892510.92049067141</v>
      </c>
      <c r="E23" s="49"/>
      <c r="F23" s="48">
        <f t="shared" si="4"/>
        <v>3999.9975989090335</v>
      </c>
      <c r="G23" s="49"/>
      <c r="H23" s="48">
        <f t="shared" si="0"/>
        <v>3049.412311676424</v>
      </c>
      <c r="I23" s="49"/>
      <c r="J23" s="48">
        <f t="shared" si="1"/>
        <v>950.58528723260952</v>
      </c>
      <c r="K23" s="49"/>
      <c r="L23" s="48">
        <f t="shared" si="2"/>
        <v>891560.33520343876</v>
      </c>
      <c r="M23" s="50"/>
      <c r="N23" s="6"/>
    </row>
    <row r="24" spans="2:14" x14ac:dyDescent="0.25">
      <c r="B24" s="5"/>
      <c r="C24" s="21">
        <f t="shared" si="3"/>
        <v>10</v>
      </c>
      <c r="D24" s="48">
        <f t="shared" si="5"/>
        <v>891560.33520343876</v>
      </c>
      <c r="E24" s="49"/>
      <c r="F24" s="48">
        <f t="shared" si="4"/>
        <v>3999.9975989090335</v>
      </c>
      <c r="G24" s="49"/>
      <c r="H24" s="48">
        <f t="shared" si="0"/>
        <v>3046.1644786116667</v>
      </c>
      <c r="I24" s="49"/>
      <c r="J24" s="48">
        <f t="shared" si="1"/>
        <v>953.8331202973668</v>
      </c>
      <c r="K24" s="49"/>
      <c r="L24" s="48">
        <f t="shared" si="2"/>
        <v>890606.50208314136</v>
      </c>
      <c r="M24" s="50"/>
      <c r="N24" s="6"/>
    </row>
    <row r="25" spans="2:14" x14ac:dyDescent="0.25">
      <c r="B25" s="5"/>
      <c r="C25" s="21">
        <f t="shared" si="3"/>
        <v>11</v>
      </c>
      <c r="D25" s="48">
        <f t="shared" si="5"/>
        <v>890606.50208314136</v>
      </c>
      <c r="E25" s="49"/>
      <c r="F25" s="48">
        <f t="shared" si="4"/>
        <v>3999.9975989090335</v>
      </c>
      <c r="G25" s="49"/>
      <c r="H25" s="48">
        <f t="shared" si="0"/>
        <v>3042.9055487840669</v>
      </c>
      <c r="I25" s="49"/>
      <c r="J25" s="48">
        <f t="shared" si="1"/>
        <v>957.09205012496659</v>
      </c>
      <c r="K25" s="49"/>
      <c r="L25" s="48">
        <f t="shared" si="2"/>
        <v>889649.41003301635</v>
      </c>
      <c r="M25" s="50"/>
      <c r="N25" s="6"/>
    </row>
    <row r="26" spans="2:14" x14ac:dyDescent="0.25">
      <c r="B26" s="5"/>
      <c r="C26" s="21">
        <f t="shared" si="3"/>
        <v>12</v>
      </c>
      <c r="D26" s="48">
        <f t="shared" si="5"/>
        <v>889649.41003301635</v>
      </c>
      <c r="E26" s="49"/>
      <c r="F26" s="48">
        <f t="shared" si="4"/>
        <v>3999.9975989090335</v>
      </c>
      <c r="G26" s="49"/>
      <c r="H26" s="48">
        <f t="shared" si="0"/>
        <v>3039.6354842794826</v>
      </c>
      <c r="I26" s="49"/>
      <c r="J26" s="48">
        <f t="shared" si="1"/>
        <v>960.36211462955089</v>
      </c>
      <c r="K26" s="49"/>
      <c r="L26" s="48">
        <f t="shared" si="2"/>
        <v>888689.04791838676</v>
      </c>
      <c r="M26" s="50"/>
      <c r="N26" s="6"/>
    </row>
    <row r="27" spans="2:14" x14ac:dyDescent="0.25">
      <c r="B27" s="5"/>
      <c r="C27" s="21">
        <f t="shared" si="3"/>
        <v>13</v>
      </c>
      <c r="D27" s="48">
        <f t="shared" si="5"/>
        <v>888689.04791838676</v>
      </c>
      <c r="E27" s="49"/>
      <c r="F27" s="48">
        <f t="shared" si="4"/>
        <v>3999.9975989090335</v>
      </c>
      <c r="G27" s="49"/>
      <c r="H27" s="48">
        <f t="shared" si="0"/>
        <v>3036.3542470544344</v>
      </c>
      <c r="I27" s="49"/>
      <c r="J27" s="48">
        <f t="shared" si="1"/>
        <v>963.64335185459913</v>
      </c>
      <c r="K27" s="49"/>
      <c r="L27" s="48">
        <f t="shared" si="2"/>
        <v>887725.40456653212</v>
      </c>
      <c r="M27" s="50"/>
      <c r="N27" s="6"/>
    </row>
    <row r="28" spans="2:14" x14ac:dyDescent="0.25">
      <c r="B28" s="5"/>
      <c r="C28" s="21">
        <f t="shared" si="3"/>
        <v>14</v>
      </c>
      <c r="D28" s="48">
        <f t="shared" si="5"/>
        <v>887725.40456653212</v>
      </c>
      <c r="E28" s="49"/>
      <c r="F28" s="48">
        <f t="shared" si="4"/>
        <v>3999.9975989090335</v>
      </c>
      <c r="G28" s="49"/>
      <c r="H28" s="48">
        <f t="shared" si="0"/>
        <v>3033.0617989356397</v>
      </c>
      <c r="I28" s="49"/>
      <c r="J28" s="48">
        <f t="shared" si="1"/>
        <v>966.93579997339384</v>
      </c>
      <c r="K28" s="49"/>
      <c r="L28" s="48">
        <f t="shared" si="2"/>
        <v>886758.46876655868</v>
      </c>
      <c r="M28" s="50"/>
      <c r="N28" s="6"/>
    </row>
    <row r="29" spans="2:14" x14ac:dyDescent="0.25">
      <c r="B29" s="5"/>
      <c r="C29" s="21">
        <f t="shared" si="3"/>
        <v>15</v>
      </c>
      <c r="D29" s="48">
        <f t="shared" si="5"/>
        <v>886758.46876655868</v>
      </c>
      <c r="E29" s="49"/>
      <c r="F29" s="48">
        <f t="shared" si="4"/>
        <v>3999.9975989090335</v>
      </c>
      <c r="G29" s="49"/>
      <c r="H29" s="48">
        <f t="shared" si="0"/>
        <v>3029.7581016190816</v>
      </c>
      <c r="I29" s="49"/>
      <c r="J29" s="48">
        <f t="shared" si="1"/>
        <v>970.23949728995194</v>
      </c>
      <c r="K29" s="49"/>
      <c r="L29" s="48">
        <f t="shared" si="2"/>
        <v>885788.22926926869</v>
      </c>
      <c r="M29" s="50"/>
      <c r="N29" s="6"/>
    </row>
    <row r="30" spans="2:14" x14ac:dyDescent="0.25">
      <c r="B30" s="5"/>
      <c r="C30" s="21">
        <f t="shared" si="3"/>
        <v>16</v>
      </c>
      <c r="D30" s="48">
        <f t="shared" si="5"/>
        <v>885788.22926926869</v>
      </c>
      <c r="E30" s="49"/>
      <c r="F30" s="48">
        <f t="shared" si="4"/>
        <v>3999.9975989090335</v>
      </c>
      <c r="G30" s="49"/>
      <c r="H30" s="48">
        <f t="shared" si="0"/>
        <v>3026.4431166700087</v>
      </c>
      <c r="I30" s="49"/>
      <c r="J30" s="48">
        <f t="shared" si="1"/>
        <v>973.55448223902476</v>
      </c>
      <c r="K30" s="49"/>
      <c r="L30" s="48">
        <f t="shared" si="2"/>
        <v>884814.67478702962</v>
      </c>
      <c r="M30" s="50"/>
      <c r="N30" s="6"/>
    </row>
    <row r="31" spans="2:14" x14ac:dyDescent="0.25">
      <c r="B31" s="5"/>
      <c r="C31" s="21">
        <f t="shared" si="3"/>
        <v>17</v>
      </c>
      <c r="D31" s="48">
        <f t="shared" si="5"/>
        <v>884814.67478702962</v>
      </c>
      <c r="E31" s="49"/>
      <c r="F31" s="48">
        <f t="shared" si="4"/>
        <v>3999.9975989090335</v>
      </c>
      <c r="G31" s="49"/>
      <c r="H31" s="48">
        <f t="shared" si="0"/>
        <v>3023.1168055223534</v>
      </c>
      <c r="I31" s="49"/>
      <c r="J31" s="48">
        <f t="shared" si="1"/>
        <v>976.88079338668012</v>
      </c>
      <c r="K31" s="49"/>
      <c r="L31" s="48">
        <f t="shared" si="2"/>
        <v>883837.7939936429</v>
      </c>
      <c r="M31" s="50"/>
      <c r="N31" s="6"/>
    </row>
    <row r="32" spans="2:14" x14ac:dyDescent="0.25">
      <c r="B32" s="5"/>
      <c r="C32" s="21">
        <f t="shared" si="3"/>
        <v>18</v>
      </c>
      <c r="D32" s="48">
        <f t="shared" si="5"/>
        <v>883837.7939936429</v>
      </c>
      <c r="E32" s="49"/>
      <c r="F32" s="48">
        <f t="shared" si="4"/>
        <v>3999.9975989090335</v>
      </c>
      <c r="G32" s="49"/>
      <c r="H32" s="48">
        <f t="shared" si="0"/>
        <v>3019.7791294782655</v>
      </c>
      <c r="I32" s="49"/>
      <c r="J32" s="48">
        <f t="shared" si="1"/>
        <v>980.21846943076798</v>
      </c>
      <c r="K32" s="49"/>
      <c r="L32" s="48">
        <f t="shared" si="2"/>
        <v>882857.57552421209</v>
      </c>
      <c r="M32" s="50"/>
      <c r="N32" s="6"/>
    </row>
    <row r="33" spans="2:14" x14ac:dyDescent="0.25">
      <c r="B33" s="5"/>
      <c r="C33" s="21">
        <f t="shared" si="3"/>
        <v>19</v>
      </c>
      <c r="D33" s="48">
        <f t="shared" si="5"/>
        <v>882857.57552421209</v>
      </c>
      <c r="E33" s="49"/>
      <c r="F33" s="48">
        <f t="shared" si="4"/>
        <v>3999.9975989090335</v>
      </c>
      <c r="G33" s="49"/>
      <c r="H33" s="48">
        <f t="shared" si="0"/>
        <v>3016.4300497076474</v>
      </c>
      <c r="I33" s="49"/>
      <c r="J33" s="48">
        <f t="shared" si="1"/>
        <v>983.5675492013861</v>
      </c>
      <c r="K33" s="49"/>
      <c r="L33" s="48">
        <f t="shared" si="2"/>
        <v>881874.00797501067</v>
      </c>
      <c r="M33" s="50"/>
      <c r="N33" s="6"/>
    </row>
    <row r="34" spans="2:14" x14ac:dyDescent="0.25">
      <c r="B34" s="5"/>
      <c r="C34" s="21">
        <f t="shared" si="3"/>
        <v>20</v>
      </c>
      <c r="D34" s="48">
        <f t="shared" si="5"/>
        <v>881874.00797501067</v>
      </c>
      <c r="E34" s="49"/>
      <c r="F34" s="48">
        <f t="shared" si="4"/>
        <v>3999.9975989090335</v>
      </c>
      <c r="G34" s="49"/>
      <c r="H34" s="48">
        <f t="shared" si="0"/>
        <v>3013.0695272479206</v>
      </c>
      <c r="I34" s="49"/>
      <c r="J34" s="48">
        <f t="shared" si="1"/>
        <v>986.92807166111288</v>
      </c>
      <c r="K34" s="49"/>
      <c r="L34" s="48">
        <f t="shared" si="2"/>
        <v>880887.07990334951</v>
      </c>
      <c r="M34" s="50"/>
      <c r="N34" s="6"/>
    </row>
    <row r="35" spans="2:14" x14ac:dyDescent="0.25">
      <c r="B35" s="5"/>
      <c r="C35" s="21">
        <f t="shared" si="3"/>
        <v>21</v>
      </c>
      <c r="D35" s="48">
        <f t="shared" si="5"/>
        <v>880887.07990334951</v>
      </c>
      <c r="E35" s="49"/>
      <c r="F35" s="48">
        <f t="shared" si="4"/>
        <v>3999.9975989090335</v>
      </c>
      <c r="G35" s="49"/>
      <c r="H35" s="48">
        <f t="shared" si="0"/>
        <v>3009.6975230030948</v>
      </c>
      <c r="I35" s="49"/>
      <c r="J35" s="48">
        <f t="shared" si="1"/>
        <v>990.30007590593868</v>
      </c>
      <c r="K35" s="49"/>
      <c r="L35" s="48">
        <f t="shared" si="2"/>
        <v>879896.77982744353</v>
      </c>
      <c r="M35" s="50"/>
      <c r="N35" s="6"/>
    </row>
    <row r="36" spans="2:14" x14ac:dyDescent="0.25">
      <c r="B36" s="5"/>
      <c r="C36" s="21">
        <f t="shared" si="3"/>
        <v>22</v>
      </c>
      <c r="D36" s="48">
        <f t="shared" si="5"/>
        <v>879896.77982744353</v>
      </c>
      <c r="E36" s="49"/>
      <c r="F36" s="48">
        <f t="shared" si="4"/>
        <v>3999.9975989090335</v>
      </c>
      <c r="G36" s="49"/>
      <c r="H36" s="48">
        <f t="shared" si="0"/>
        <v>3006.3139977437677</v>
      </c>
      <c r="I36" s="49"/>
      <c r="J36" s="48">
        <f t="shared" si="1"/>
        <v>993.68360116526583</v>
      </c>
      <c r="K36" s="49"/>
      <c r="L36" s="48">
        <f t="shared" si="2"/>
        <v>878903.09622627823</v>
      </c>
      <c r="M36" s="50"/>
      <c r="N36" s="6"/>
    </row>
    <row r="37" spans="2:14" x14ac:dyDescent="0.25">
      <c r="B37" s="5"/>
      <c r="C37" s="21">
        <f t="shared" si="3"/>
        <v>23</v>
      </c>
      <c r="D37" s="48">
        <f t="shared" si="5"/>
        <v>878903.09622627823</v>
      </c>
      <c r="E37" s="49"/>
      <c r="F37" s="48">
        <f t="shared" si="4"/>
        <v>3999.9975989090335</v>
      </c>
      <c r="G37" s="49"/>
      <c r="H37" s="48">
        <f t="shared" si="0"/>
        <v>3002.9189121064264</v>
      </c>
      <c r="I37" s="49"/>
      <c r="J37" s="48">
        <f t="shared" si="1"/>
        <v>997.07868680260708</v>
      </c>
      <c r="K37" s="49"/>
      <c r="L37" s="48">
        <f t="shared" si="2"/>
        <v>877906.01753947558</v>
      </c>
      <c r="M37" s="50"/>
      <c r="N37" s="6"/>
    </row>
    <row r="38" spans="2:14" x14ac:dyDescent="0.25">
      <c r="B38" s="5"/>
      <c r="C38" s="21">
        <f t="shared" si="3"/>
        <v>24</v>
      </c>
      <c r="D38" s="48">
        <f t="shared" si="5"/>
        <v>877906.01753947558</v>
      </c>
      <c r="E38" s="49"/>
      <c r="F38" s="48">
        <f t="shared" si="4"/>
        <v>3999.9975989090335</v>
      </c>
      <c r="G38" s="49"/>
      <c r="H38" s="48">
        <f t="shared" si="0"/>
        <v>2999.512226593215</v>
      </c>
      <c r="I38" s="49"/>
      <c r="J38" s="48">
        <f t="shared" si="1"/>
        <v>1000.4853723158185</v>
      </c>
      <c r="K38" s="49"/>
      <c r="L38" s="48">
        <f t="shared" si="2"/>
        <v>876905.53216715972</v>
      </c>
      <c r="M38" s="50"/>
      <c r="N38" s="6"/>
    </row>
    <row r="39" spans="2:14" x14ac:dyDescent="0.25">
      <c r="B39" s="5"/>
      <c r="C39" s="21">
        <f t="shared" si="3"/>
        <v>25</v>
      </c>
      <c r="D39" s="48">
        <f t="shared" si="5"/>
        <v>876905.53216715972</v>
      </c>
      <c r="E39" s="49"/>
      <c r="F39" s="48">
        <f t="shared" si="4"/>
        <v>3999.9975989090335</v>
      </c>
      <c r="G39" s="49"/>
      <c r="H39" s="48">
        <f t="shared" si="0"/>
        <v>2996.0939015711192</v>
      </c>
      <c r="I39" s="49"/>
      <c r="J39" s="48">
        <f t="shared" si="1"/>
        <v>1003.9036973379143</v>
      </c>
      <c r="K39" s="49"/>
      <c r="L39" s="48">
        <f t="shared" si="2"/>
        <v>875901.62846982176</v>
      </c>
      <c r="M39" s="50"/>
      <c r="N39" s="6"/>
    </row>
    <row r="40" spans="2:14" x14ac:dyDescent="0.25">
      <c r="B40" s="5"/>
      <c r="C40" s="21">
        <f t="shared" si="3"/>
        <v>26</v>
      </c>
      <c r="D40" s="48">
        <f t="shared" si="5"/>
        <v>875901.62846982176</v>
      </c>
      <c r="E40" s="49"/>
      <c r="F40" s="48">
        <f t="shared" si="4"/>
        <v>3999.9975989090335</v>
      </c>
      <c r="G40" s="49"/>
      <c r="H40" s="48">
        <f t="shared" si="0"/>
        <v>2992.6638972718501</v>
      </c>
      <c r="I40" s="49"/>
      <c r="J40" s="48">
        <f t="shared" si="1"/>
        <v>1007.3337016371834</v>
      </c>
      <c r="K40" s="49"/>
      <c r="L40" s="48">
        <f t="shared" si="2"/>
        <v>874894.29476818454</v>
      </c>
      <c r="M40" s="50"/>
      <c r="N40" s="6"/>
    </row>
    <row r="41" spans="2:14" x14ac:dyDescent="0.25">
      <c r="B41" s="5"/>
      <c r="C41" s="21">
        <f t="shared" si="3"/>
        <v>27</v>
      </c>
      <c r="D41" s="48">
        <f t="shared" si="5"/>
        <v>874894.29476818454</v>
      </c>
      <c r="E41" s="49"/>
      <c r="F41" s="48">
        <f t="shared" si="4"/>
        <v>3999.9975989090335</v>
      </c>
      <c r="G41" s="49"/>
      <c r="H41" s="48">
        <f t="shared" si="0"/>
        <v>2989.2221737912623</v>
      </c>
      <c r="I41" s="49"/>
      <c r="J41" s="48">
        <f t="shared" si="1"/>
        <v>1010.7754251177712</v>
      </c>
      <c r="K41" s="49"/>
      <c r="L41" s="48">
        <f t="shared" si="2"/>
        <v>873883.51934306673</v>
      </c>
      <c r="M41" s="50"/>
      <c r="N41" s="6"/>
    </row>
    <row r="42" spans="2:14" x14ac:dyDescent="0.25">
      <c r="B42" s="5"/>
      <c r="C42" s="21">
        <f t="shared" si="3"/>
        <v>28</v>
      </c>
      <c r="D42" s="48">
        <f t="shared" si="5"/>
        <v>873883.51934306673</v>
      </c>
      <c r="E42" s="49"/>
      <c r="F42" s="48">
        <f t="shared" si="4"/>
        <v>3999.9975989090335</v>
      </c>
      <c r="G42" s="49"/>
      <c r="H42" s="48">
        <f t="shared" si="0"/>
        <v>2985.7686910887714</v>
      </c>
      <c r="I42" s="49"/>
      <c r="J42" s="48">
        <f t="shared" si="1"/>
        <v>1014.2289078202621</v>
      </c>
      <c r="K42" s="49"/>
      <c r="L42" s="48">
        <f t="shared" si="2"/>
        <v>872869.29043524642</v>
      </c>
      <c r="M42" s="50"/>
      <c r="N42" s="6"/>
    </row>
    <row r="43" spans="2:14" x14ac:dyDescent="0.25">
      <c r="B43" s="5"/>
      <c r="C43" s="21">
        <f t="shared" si="3"/>
        <v>29</v>
      </c>
      <c r="D43" s="48">
        <f t="shared" si="5"/>
        <v>872869.29043524642</v>
      </c>
      <c r="E43" s="49"/>
      <c r="F43" s="48">
        <f t="shared" si="4"/>
        <v>3999.9975989090335</v>
      </c>
      <c r="G43" s="49"/>
      <c r="H43" s="48">
        <f t="shared" si="0"/>
        <v>2982.3034089870052</v>
      </c>
      <c r="I43" s="49"/>
      <c r="J43" s="48">
        <f t="shared" si="1"/>
        <v>1017.6941899220283</v>
      </c>
      <c r="K43" s="49"/>
      <c r="L43" s="48">
        <f t="shared" si="2"/>
        <v>871851.59624532436</v>
      </c>
      <c r="M43" s="50"/>
      <c r="N43" s="6"/>
    </row>
    <row r="44" spans="2:14" x14ac:dyDescent="0.25">
      <c r="B44" s="5"/>
      <c r="C44" s="21">
        <f t="shared" si="3"/>
        <v>30</v>
      </c>
      <c r="D44" s="48">
        <f t="shared" si="5"/>
        <v>871851.59624532436</v>
      </c>
      <c r="E44" s="49"/>
      <c r="F44" s="48">
        <f t="shared" si="4"/>
        <v>3999.9975989090335</v>
      </c>
      <c r="G44" s="49"/>
      <c r="H44" s="48">
        <f t="shared" si="0"/>
        <v>2978.8262871714542</v>
      </c>
      <c r="I44" s="49"/>
      <c r="J44" s="48">
        <f t="shared" si="1"/>
        <v>1021.1713117375793</v>
      </c>
      <c r="K44" s="49"/>
      <c r="L44" s="48">
        <f t="shared" si="2"/>
        <v>870830.42493358674</v>
      </c>
      <c r="M44" s="50"/>
      <c r="N44" s="6"/>
    </row>
    <row r="45" spans="2:14" x14ac:dyDescent="0.25">
      <c r="B45" s="5"/>
      <c r="C45" s="21">
        <f t="shared" si="3"/>
        <v>31</v>
      </c>
      <c r="D45" s="48">
        <f t="shared" si="5"/>
        <v>870830.42493358674</v>
      </c>
      <c r="E45" s="49"/>
      <c r="F45" s="48">
        <f t="shared" si="4"/>
        <v>3999.9975989090335</v>
      </c>
      <c r="G45" s="49"/>
      <c r="H45" s="48">
        <f t="shared" si="0"/>
        <v>2975.337285189773</v>
      </c>
      <c r="I45" s="49"/>
      <c r="J45" s="48">
        <f t="shared" si="1"/>
        <v>1024.6603137192606</v>
      </c>
      <c r="K45" s="49"/>
      <c r="L45" s="48">
        <f t="shared" si="2"/>
        <v>869805.76461986743</v>
      </c>
      <c r="M45" s="50"/>
      <c r="N45" s="6"/>
    </row>
    <row r="46" spans="2:14" x14ac:dyDescent="0.25">
      <c r="B46" s="5"/>
      <c r="C46" s="21">
        <f t="shared" si="3"/>
        <v>32</v>
      </c>
      <c r="D46" s="48">
        <f t="shared" si="5"/>
        <v>869805.76461986743</v>
      </c>
      <c r="E46" s="49"/>
      <c r="F46" s="48">
        <f t="shared" si="4"/>
        <v>3999.9975989090335</v>
      </c>
      <c r="G46" s="49"/>
      <c r="H46" s="48">
        <f t="shared" si="0"/>
        <v>2971.8363624511985</v>
      </c>
      <c r="I46" s="49"/>
      <c r="J46" s="48">
        <f t="shared" si="1"/>
        <v>1028.161236457835</v>
      </c>
      <c r="K46" s="49"/>
      <c r="L46" s="48">
        <f t="shared" si="2"/>
        <v>868777.60338340956</v>
      </c>
      <c r="M46" s="50"/>
      <c r="N46" s="6"/>
    </row>
    <row r="47" spans="2:14" x14ac:dyDescent="0.25">
      <c r="B47" s="5"/>
      <c r="C47" s="21">
        <f t="shared" si="3"/>
        <v>33</v>
      </c>
      <c r="D47" s="48">
        <f t="shared" si="5"/>
        <v>868777.60338340956</v>
      </c>
      <c r="E47" s="49"/>
      <c r="F47" s="48">
        <f t="shared" si="4"/>
        <v>3999.9975989090335</v>
      </c>
      <c r="G47" s="49"/>
      <c r="H47" s="48">
        <f t="shared" si="0"/>
        <v>2968.3234782266663</v>
      </c>
      <c r="I47" s="49"/>
      <c r="J47" s="48">
        <f t="shared" si="1"/>
        <v>1031.6741206823672</v>
      </c>
      <c r="K47" s="49"/>
      <c r="L47" s="48">
        <f t="shared" si="2"/>
        <v>867745.92926272715</v>
      </c>
      <c r="M47" s="50"/>
      <c r="N47" s="6"/>
    </row>
    <row r="48" spans="2:14" x14ac:dyDescent="0.25">
      <c r="B48" s="5"/>
      <c r="C48" s="21">
        <f t="shared" si="3"/>
        <v>34</v>
      </c>
      <c r="D48" s="48">
        <f t="shared" si="5"/>
        <v>867745.92926272715</v>
      </c>
      <c r="E48" s="49"/>
      <c r="F48" s="48">
        <f t="shared" si="4"/>
        <v>3999.9975989090335</v>
      </c>
      <c r="G48" s="49"/>
      <c r="H48" s="48">
        <f t="shared" si="0"/>
        <v>2964.7985916476464</v>
      </c>
      <c r="I48" s="49"/>
      <c r="J48" s="48">
        <f t="shared" si="1"/>
        <v>1035.1990072613871</v>
      </c>
      <c r="K48" s="49"/>
      <c r="L48" s="48">
        <f t="shared" si="2"/>
        <v>866710.73025546572</v>
      </c>
      <c r="M48" s="50"/>
      <c r="N48" s="6"/>
    </row>
    <row r="49" spans="2:14" x14ac:dyDescent="0.25">
      <c r="B49" s="5"/>
      <c r="C49" s="21">
        <f t="shared" si="3"/>
        <v>35</v>
      </c>
      <c r="D49" s="48">
        <f t="shared" si="5"/>
        <v>866710.73025546572</v>
      </c>
      <c r="E49" s="49"/>
      <c r="F49" s="48">
        <f t="shared" si="4"/>
        <v>3999.9975989090335</v>
      </c>
      <c r="G49" s="49"/>
      <c r="H49" s="48">
        <f t="shared" si="0"/>
        <v>2961.2616617061431</v>
      </c>
      <c r="I49" s="49"/>
      <c r="J49" s="48">
        <f t="shared" si="1"/>
        <v>1038.7359372028905</v>
      </c>
      <c r="K49" s="49"/>
      <c r="L49" s="48">
        <f t="shared" si="2"/>
        <v>865671.99431826279</v>
      </c>
      <c r="M49" s="50"/>
      <c r="N49" s="6"/>
    </row>
    <row r="50" spans="2:14" x14ac:dyDescent="0.25">
      <c r="B50" s="5"/>
      <c r="C50" s="21">
        <f t="shared" si="3"/>
        <v>36</v>
      </c>
      <c r="D50" s="48">
        <f t="shared" si="5"/>
        <v>865671.99431826279</v>
      </c>
      <c r="E50" s="49"/>
      <c r="F50" s="48">
        <f t="shared" si="4"/>
        <v>3999.9975989090335</v>
      </c>
      <c r="G50" s="49"/>
      <c r="H50" s="48">
        <f t="shared" si="0"/>
        <v>2957.7126472539967</v>
      </c>
      <c r="I50" s="49"/>
      <c r="J50" s="48">
        <f t="shared" si="1"/>
        <v>1042.2849516550368</v>
      </c>
      <c r="K50" s="49"/>
      <c r="L50" s="48">
        <f t="shared" si="2"/>
        <v>864629.70936660771</v>
      </c>
      <c r="M50" s="50"/>
      <c r="N50" s="6"/>
    </row>
    <row r="51" spans="2:14" x14ac:dyDescent="0.25">
      <c r="B51" s="5"/>
      <c r="C51" s="21">
        <f t="shared" si="3"/>
        <v>37</v>
      </c>
      <c r="D51" s="48">
        <f t="shared" si="5"/>
        <v>864629.70936660771</v>
      </c>
      <c r="E51" s="49"/>
      <c r="F51" s="48">
        <f t="shared" si="4"/>
        <v>3999.9975989090335</v>
      </c>
      <c r="G51" s="49"/>
      <c r="H51" s="48">
        <f t="shared" si="0"/>
        <v>2954.1515070025343</v>
      </c>
      <c r="I51" s="49"/>
      <c r="J51" s="48">
        <f t="shared" si="1"/>
        <v>1045.8460919064992</v>
      </c>
      <c r="K51" s="49"/>
      <c r="L51" s="48">
        <f t="shared" si="2"/>
        <v>863583.86327470117</v>
      </c>
      <c r="M51" s="50"/>
      <c r="N51" s="6"/>
    </row>
    <row r="52" spans="2:14" x14ac:dyDescent="0.25">
      <c r="B52" s="5"/>
      <c r="C52" s="21">
        <f t="shared" si="3"/>
        <v>38</v>
      </c>
      <c r="D52" s="48">
        <f t="shared" si="5"/>
        <v>863583.86327470117</v>
      </c>
      <c r="E52" s="49"/>
      <c r="F52" s="48">
        <f t="shared" si="4"/>
        <v>3999.9975989090335</v>
      </c>
      <c r="G52" s="49"/>
      <c r="H52" s="48">
        <f t="shared" si="0"/>
        <v>2950.5781995218713</v>
      </c>
      <c r="I52" s="49"/>
      <c r="J52" s="48">
        <f t="shared" si="1"/>
        <v>1049.4193993871622</v>
      </c>
      <c r="K52" s="49"/>
      <c r="L52" s="48">
        <f t="shared" si="2"/>
        <v>862534.44387531397</v>
      </c>
      <c r="M52" s="50"/>
      <c r="N52" s="6"/>
    </row>
    <row r="53" spans="2:14" x14ac:dyDescent="0.25">
      <c r="B53" s="5"/>
      <c r="C53" s="21">
        <f t="shared" si="3"/>
        <v>39</v>
      </c>
      <c r="D53" s="48">
        <f t="shared" si="5"/>
        <v>862534.44387531397</v>
      </c>
      <c r="E53" s="49"/>
      <c r="F53" s="48">
        <f t="shared" si="4"/>
        <v>3999.9975989090335</v>
      </c>
      <c r="G53" s="49"/>
      <c r="H53" s="48">
        <f t="shared" si="0"/>
        <v>2946.9926832405617</v>
      </c>
      <c r="I53" s="49"/>
      <c r="J53" s="48">
        <f t="shared" si="1"/>
        <v>1053.0049156684718</v>
      </c>
      <c r="K53" s="49"/>
      <c r="L53" s="48">
        <f t="shared" si="2"/>
        <v>861481.43895964546</v>
      </c>
      <c r="M53" s="50"/>
      <c r="N53" s="6"/>
    </row>
    <row r="54" spans="2:14" x14ac:dyDescent="0.25">
      <c r="B54" s="5"/>
      <c r="C54" s="21">
        <f t="shared" si="3"/>
        <v>40</v>
      </c>
      <c r="D54" s="48">
        <f t="shared" si="5"/>
        <v>861481.43895964546</v>
      </c>
      <c r="E54" s="49"/>
      <c r="F54" s="48">
        <f t="shared" si="4"/>
        <v>3999.9975989090335</v>
      </c>
      <c r="G54" s="49"/>
      <c r="H54" s="48">
        <f t="shared" si="0"/>
        <v>2943.3949164453661</v>
      </c>
      <c r="I54" s="49"/>
      <c r="J54" s="48">
        <f t="shared" si="1"/>
        <v>1056.6026824636674</v>
      </c>
      <c r="K54" s="49"/>
      <c r="L54" s="48">
        <f t="shared" si="2"/>
        <v>860424.83627718175</v>
      </c>
      <c r="M54" s="50"/>
      <c r="N54" s="6"/>
    </row>
    <row r="55" spans="2:14" x14ac:dyDescent="0.25">
      <c r="B55" s="5"/>
      <c r="C55" s="21">
        <f t="shared" si="3"/>
        <v>41</v>
      </c>
      <c r="D55" s="48">
        <f t="shared" si="5"/>
        <v>860424.83627718175</v>
      </c>
      <c r="E55" s="49"/>
      <c r="F55" s="48">
        <f t="shared" si="4"/>
        <v>3999.9975989090335</v>
      </c>
      <c r="G55" s="49"/>
      <c r="H55" s="48">
        <f t="shared" si="0"/>
        <v>2939.7848572803196</v>
      </c>
      <c r="I55" s="49"/>
      <c r="J55" s="48">
        <f t="shared" si="1"/>
        <v>1060.212741628714</v>
      </c>
      <c r="K55" s="49"/>
      <c r="L55" s="48">
        <f t="shared" si="2"/>
        <v>859364.62353555299</v>
      </c>
      <c r="M55" s="50"/>
      <c r="N55" s="6"/>
    </row>
    <row r="56" spans="2:14" x14ac:dyDescent="0.25">
      <c r="B56" s="5"/>
      <c r="C56" s="21">
        <f t="shared" si="3"/>
        <v>42</v>
      </c>
      <c r="D56" s="48">
        <f t="shared" si="5"/>
        <v>859364.62353555299</v>
      </c>
      <c r="E56" s="49"/>
      <c r="F56" s="48">
        <f t="shared" si="4"/>
        <v>3999.9975989090335</v>
      </c>
      <c r="G56" s="49"/>
      <c r="H56" s="48">
        <f t="shared" si="0"/>
        <v>2936.1624637463829</v>
      </c>
      <c r="I56" s="49"/>
      <c r="J56" s="48">
        <f t="shared" si="1"/>
        <v>1063.8351351626507</v>
      </c>
      <c r="K56" s="49"/>
      <c r="L56" s="48">
        <f t="shared" si="2"/>
        <v>858300.7884003903</v>
      </c>
      <c r="M56" s="50"/>
      <c r="N56" s="6"/>
    </row>
    <row r="57" spans="2:14" x14ac:dyDescent="0.25">
      <c r="B57" s="5"/>
      <c r="C57" s="21">
        <f t="shared" si="3"/>
        <v>43</v>
      </c>
      <c r="D57" s="48">
        <f t="shared" si="5"/>
        <v>858300.7884003903</v>
      </c>
      <c r="E57" s="49"/>
      <c r="F57" s="48">
        <f t="shared" si="4"/>
        <v>3999.9975989090335</v>
      </c>
      <c r="G57" s="49"/>
      <c r="H57" s="48">
        <f t="shared" si="0"/>
        <v>2932.5276937013259</v>
      </c>
      <c r="I57" s="49"/>
      <c r="J57" s="48">
        <f t="shared" si="1"/>
        <v>1067.4699052077076</v>
      </c>
      <c r="K57" s="49"/>
      <c r="L57" s="48">
        <f t="shared" si="2"/>
        <v>857233.31849518255</v>
      </c>
      <c r="M57" s="50"/>
      <c r="N57" s="6"/>
    </row>
    <row r="58" spans="2:14" x14ac:dyDescent="0.25">
      <c r="B58" s="5"/>
      <c r="C58" s="21">
        <f t="shared" si="3"/>
        <v>44</v>
      </c>
      <c r="D58" s="48">
        <f t="shared" si="5"/>
        <v>857233.31849518255</v>
      </c>
      <c r="E58" s="49"/>
      <c r="F58" s="48">
        <f t="shared" si="4"/>
        <v>3999.9975989090335</v>
      </c>
      <c r="G58" s="49"/>
      <c r="H58" s="48">
        <f t="shared" si="0"/>
        <v>2928.8805048584472</v>
      </c>
      <c r="I58" s="49"/>
      <c r="J58" s="48">
        <f t="shared" si="1"/>
        <v>1071.1170940505863</v>
      </c>
      <c r="K58" s="49"/>
      <c r="L58" s="48">
        <f t="shared" si="2"/>
        <v>856162.20140113193</v>
      </c>
      <c r="M58" s="50"/>
      <c r="N58" s="6"/>
    </row>
    <row r="59" spans="2:14" x14ac:dyDescent="0.25">
      <c r="B59" s="5"/>
      <c r="C59" s="21">
        <f t="shared" si="3"/>
        <v>45</v>
      </c>
      <c r="D59" s="48">
        <f t="shared" si="5"/>
        <v>856162.20140113193</v>
      </c>
      <c r="E59" s="49"/>
      <c r="F59" s="48">
        <f t="shared" si="4"/>
        <v>3999.9975989090335</v>
      </c>
      <c r="G59" s="49"/>
      <c r="H59" s="48">
        <f t="shared" si="0"/>
        <v>2925.220854787156</v>
      </c>
      <c r="I59" s="49"/>
      <c r="J59" s="48">
        <f t="shared" si="1"/>
        <v>1074.7767441218775</v>
      </c>
      <c r="K59" s="49"/>
      <c r="L59" s="48">
        <f t="shared" si="2"/>
        <v>855087.42465701001</v>
      </c>
      <c r="M59" s="50"/>
      <c r="N59" s="6"/>
    </row>
    <row r="60" spans="2:14" x14ac:dyDescent="0.25">
      <c r="B60" s="5"/>
      <c r="C60" s="21">
        <f t="shared" si="3"/>
        <v>46</v>
      </c>
      <c r="D60" s="48">
        <f t="shared" si="5"/>
        <v>855087.42465701001</v>
      </c>
      <c r="E60" s="49"/>
      <c r="F60" s="48">
        <f t="shared" si="4"/>
        <v>3999.9975989090335</v>
      </c>
      <c r="G60" s="49"/>
      <c r="H60" s="48">
        <f t="shared" si="0"/>
        <v>2921.5487009114586</v>
      </c>
      <c r="I60" s="49"/>
      <c r="J60" s="48">
        <f t="shared" si="1"/>
        <v>1078.4488979975749</v>
      </c>
      <c r="K60" s="49"/>
      <c r="L60" s="48">
        <f t="shared" si="2"/>
        <v>854008.97575901239</v>
      </c>
      <c r="M60" s="50"/>
      <c r="N60" s="6"/>
    </row>
    <row r="61" spans="2:14" x14ac:dyDescent="0.25">
      <c r="B61" s="5"/>
      <c r="C61" s="21">
        <f t="shared" si="3"/>
        <v>47</v>
      </c>
      <c r="D61" s="48">
        <f t="shared" si="5"/>
        <v>854008.97575901239</v>
      </c>
      <c r="E61" s="49"/>
      <c r="F61" s="48">
        <f t="shared" si="4"/>
        <v>3999.9975989090335</v>
      </c>
      <c r="G61" s="49"/>
      <c r="H61" s="48">
        <f t="shared" si="0"/>
        <v>2917.8640005099587</v>
      </c>
      <c r="I61" s="49"/>
      <c r="J61" s="48">
        <f t="shared" si="1"/>
        <v>1082.1335983990748</v>
      </c>
      <c r="K61" s="49"/>
      <c r="L61" s="48">
        <f t="shared" si="2"/>
        <v>852926.84216061328</v>
      </c>
      <c r="M61" s="50"/>
      <c r="N61" s="6"/>
    </row>
    <row r="62" spans="2:14" x14ac:dyDescent="0.25">
      <c r="B62" s="5"/>
      <c r="C62" s="21">
        <f t="shared" si="3"/>
        <v>48</v>
      </c>
      <c r="D62" s="48">
        <f t="shared" si="5"/>
        <v>852926.84216061328</v>
      </c>
      <c r="E62" s="49"/>
      <c r="F62" s="48">
        <f t="shared" si="4"/>
        <v>3999.9975989090335</v>
      </c>
      <c r="G62" s="49"/>
      <c r="H62" s="48">
        <f t="shared" si="0"/>
        <v>2914.1667107153917</v>
      </c>
      <c r="I62" s="49"/>
      <c r="J62" s="48">
        <f t="shared" si="1"/>
        <v>1085.8308881936418</v>
      </c>
      <c r="K62" s="49"/>
      <c r="L62" s="48">
        <f t="shared" si="2"/>
        <v>851841.01127241959</v>
      </c>
      <c r="M62" s="50"/>
      <c r="N62" s="6"/>
    </row>
    <row r="63" spans="2:14" x14ac:dyDescent="0.25">
      <c r="B63" s="5"/>
      <c r="C63" s="21">
        <f t="shared" si="3"/>
        <v>49</v>
      </c>
      <c r="D63" s="48">
        <f t="shared" si="5"/>
        <v>851841.01127241959</v>
      </c>
      <c r="E63" s="49"/>
      <c r="F63" s="48">
        <f t="shared" si="4"/>
        <v>3999.9975989090335</v>
      </c>
      <c r="G63" s="49"/>
      <c r="H63" s="48">
        <f t="shared" si="0"/>
        <v>2910.4567885140423</v>
      </c>
      <c r="I63" s="49"/>
      <c r="J63" s="48">
        <f t="shared" si="1"/>
        <v>1089.5408103949912</v>
      </c>
      <c r="K63" s="49"/>
      <c r="L63" s="48">
        <f t="shared" si="2"/>
        <v>850751.47046202456</v>
      </c>
      <c r="M63" s="50"/>
      <c r="N63" s="6"/>
    </row>
    <row r="64" spans="2:14" x14ac:dyDescent="0.25">
      <c r="B64" s="5"/>
      <c r="C64" s="21">
        <f t="shared" si="3"/>
        <v>50</v>
      </c>
      <c r="D64" s="48">
        <f t="shared" si="5"/>
        <v>850751.47046202456</v>
      </c>
      <c r="E64" s="49"/>
      <c r="F64" s="48">
        <f t="shared" si="4"/>
        <v>3999.9975989090335</v>
      </c>
      <c r="G64" s="49"/>
      <c r="H64" s="48">
        <f t="shared" si="0"/>
        <v>2906.7341907451628</v>
      </c>
      <c r="I64" s="49"/>
      <c r="J64" s="48">
        <f t="shared" si="1"/>
        <v>1093.2634081638707</v>
      </c>
      <c r="K64" s="49"/>
      <c r="L64" s="48">
        <f t="shared" si="2"/>
        <v>849658.20705386065</v>
      </c>
      <c r="M64" s="50"/>
      <c r="N64" s="6"/>
    </row>
    <row r="65" spans="2:14" x14ac:dyDescent="0.25">
      <c r="B65" s="5"/>
      <c r="C65" s="21">
        <f t="shared" si="3"/>
        <v>51</v>
      </c>
      <c r="D65" s="48">
        <f t="shared" si="5"/>
        <v>849658.20705386065</v>
      </c>
      <c r="E65" s="49"/>
      <c r="F65" s="48">
        <f t="shared" si="4"/>
        <v>3999.9975989090335</v>
      </c>
      <c r="G65" s="49"/>
      <c r="H65" s="48">
        <f t="shared" si="0"/>
        <v>2902.9988741006237</v>
      </c>
      <c r="I65" s="49"/>
      <c r="J65" s="48">
        <f t="shared" si="1"/>
        <v>1096.9987248084099</v>
      </c>
      <c r="K65" s="49"/>
      <c r="L65" s="48">
        <f t="shared" si="2"/>
        <v>848561.2083290522</v>
      </c>
      <c r="M65" s="50"/>
      <c r="N65" s="6"/>
    </row>
    <row r="66" spans="2:14" x14ac:dyDescent="0.25">
      <c r="B66" s="5"/>
      <c r="C66" s="21">
        <f t="shared" si="3"/>
        <v>52</v>
      </c>
      <c r="D66" s="48">
        <f t="shared" si="5"/>
        <v>848561.2083290522</v>
      </c>
      <c r="E66" s="49"/>
      <c r="F66" s="48">
        <f t="shared" si="4"/>
        <v>3999.9975989090335</v>
      </c>
      <c r="G66" s="49"/>
      <c r="H66" s="48">
        <f t="shared" si="0"/>
        <v>2899.2507951242151</v>
      </c>
      <c r="I66" s="49"/>
      <c r="J66" s="48">
        <f t="shared" si="1"/>
        <v>1100.7468037848184</v>
      </c>
      <c r="K66" s="49"/>
      <c r="L66" s="48">
        <f t="shared" si="2"/>
        <v>847460.46152526734</v>
      </c>
      <c r="M66" s="50"/>
      <c r="N66" s="6"/>
    </row>
    <row r="67" spans="2:14" x14ac:dyDescent="0.25">
      <c r="B67" s="5"/>
      <c r="C67" s="21">
        <f t="shared" si="3"/>
        <v>53</v>
      </c>
      <c r="D67" s="48">
        <f t="shared" si="5"/>
        <v>847460.46152526734</v>
      </c>
      <c r="E67" s="49"/>
      <c r="F67" s="48">
        <f t="shared" si="4"/>
        <v>3999.9975989090335</v>
      </c>
      <c r="G67" s="49"/>
      <c r="H67" s="48">
        <f t="shared" si="0"/>
        <v>2895.4899102112977</v>
      </c>
      <c r="I67" s="49"/>
      <c r="J67" s="48">
        <f t="shared" si="1"/>
        <v>1104.5076886977358</v>
      </c>
      <c r="K67" s="49"/>
      <c r="L67" s="48">
        <f t="shared" si="2"/>
        <v>846355.95383656956</v>
      </c>
      <c r="M67" s="50"/>
      <c r="N67" s="6"/>
    </row>
    <row r="68" spans="2:14" x14ac:dyDescent="0.25">
      <c r="B68" s="5"/>
      <c r="C68" s="21">
        <f t="shared" si="3"/>
        <v>54</v>
      </c>
      <c r="D68" s="48">
        <f t="shared" si="5"/>
        <v>846355.95383656956</v>
      </c>
      <c r="E68" s="49"/>
      <c r="F68" s="48">
        <f t="shared" si="4"/>
        <v>3999.9975989090335</v>
      </c>
      <c r="G68" s="49"/>
      <c r="H68" s="48">
        <f t="shared" si="0"/>
        <v>2891.7161756082205</v>
      </c>
      <c r="I68" s="49"/>
      <c r="J68" s="48">
        <f t="shared" si="1"/>
        <v>1108.281423300813</v>
      </c>
      <c r="K68" s="49"/>
      <c r="L68" s="48">
        <f t="shared" si="2"/>
        <v>845247.67241326871</v>
      </c>
      <c r="M68" s="50"/>
      <c r="N68" s="6"/>
    </row>
    <row r="69" spans="2:14" x14ac:dyDescent="0.25">
      <c r="B69" s="5"/>
      <c r="C69" s="21">
        <f t="shared" si="3"/>
        <v>55</v>
      </c>
      <c r="D69" s="48">
        <f t="shared" si="5"/>
        <v>845247.67241326871</v>
      </c>
      <c r="E69" s="49"/>
      <c r="F69" s="48">
        <f t="shared" si="4"/>
        <v>3999.9975989090335</v>
      </c>
      <c r="G69" s="49"/>
      <c r="H69" s="48">
        <f t="shared" si="0"/>
        <v>2887.9295474119717</v>
      </c>
      <c r="I69" s="49"/>
      <c r="J69" s="48">
        <f t="shared" si="1"/>
        <v>1112.0680514970618</v>
      </c>
      <c r="K69" s="49"/>
      <c r="L69" s="48">
        <f t="shared" si="2"/>
        <v>844135.60436177161</v>
      </c>
      <c r="M69" s="50"/>
      <c r="N69" s="6"/>
    </row>
    <row r="70" spans="2:14" x14ac:dyDescent="0.25">
      <c r="B70" s="5"/>
      <c r="C70" s="21">
        <f t="shared" si="3"/>
        <v>56</v>
      </c>
      <c r="D70" s="48">
        <f t="shared" si="5"/>
        <v>844135.60436177161</v>
      </c>
      <c r="E70" s="49"/>
      <c r="F70" s="48">
        <f t="shared" si="4"/>
        <v>3999.9975989090335</v>
      </c>
      <c r="G70" s="49"/>
      <c r="H70" s="48">
        <f t="shared" si="0"/>
        <v>2884.1299815693637</v>
      </c>
      <c r="I70" s="49"/>
      <c r="J70" s="48">
        <f t="shared" si="1"/>
        <v>1115.8676173396698</v>
      </c>
      <c r="K70" s="49"/>
      <c r="L70" s="48">
        <f t="shared" si="2"/>
        <v>843019.7367444319</v>
      </c>
      <c r="M70" s="50"/>
      <c r="N70" s="6"/>
    </row>
    <row r="71" spans="2:14" x14ac:dyDescent="0.25">
      <c r="B71" s="5"/>
      <c r="C71" s="21">
        <f t="shared" si="3"/>
        <v>57</v>
      </c>
      <c r="D71" s="48">
        <f t="shared" si="5"/>
        <v>843019.7367444319</v>
      </c>
      <c r="E71" s="49"/>
      <c r="F71" s="48">
        <f t="shared" si="4"/>
        <v>3999.9975989090335</v>
      </c>
      <c r="G71" s="49"/>
      <c r="H71" s="48">
        <f t="shared" si="0"/>
        <v>2880.3174338768004</v>
      </c>
      <c r="I71" s="49"/>
      <c r="J71" s="48">
        <f t="shared" si="1"/>
        <v>1119.6801650322332</v>
      </c>
      <c r="K71" s="49"/>
      <c r="L71" s="48">
        <f t="shared" si="2"/>
        <v>841900.05657939962</v>
      </c>
      <c r="M71" s="50"/>
      <c r="N71" s="6"/>
    </row>
    <row r="72" spans="2:14" x14ac:dyDescent="0.25">
      <c r="B72" s="5"/>
      <c r="C72" s="21">
        <f t="shared" si="3"/>
        <v>58</v>
      </c>
      <c r="D72" s="48">
        <f t="shared" si="5"/>
        <v>841900.05657939962</v>
      </c>
      <c r="E72" s="49"/>
      <c r="F72" s="48">
        <f t="shared" si="4"/>
        <v>3999.9975989090335</v>
      </c>
      <c r="G72" s="49"/>
      <c r="H72" s="48">
        <f t="shared" si="0"/>
        <v>2876.4918599795783</v>
      </c>
      <c r="I72" s="49"/>
      <c r="J72" s="48">
        <f t="shared" si="1"/>
        <v>1123.5057389294552</v>
      </c>
      <c r="K72" s="49"/>
      <c r="L72" s="48">
        <f t="shared" si="2"/>
        <v>840776.55084047012</v>
      </c>
      <c r="M72" s="50"/>
      <c r="N72" s="6"/>
    </row>
    <row r="73" spans="2:14" x14ac:dyDescent="0.25">
      <c r="B73" s="5"/>
      <c r="C73" s="21">
        <f t="shared" si="3"/>
        <v>59</v>
      </c>
      <c r="D73" s="48">
        <f t="shared" si="5"/>
        <v>840776.55084047012</v>
      </c>
      <c r="E73" s="49"/>
      <c r="F73" s="48">
        <f t="shared" si="4"/>
        <v>3999.9975989090335</v>
      </c>
      <c r="G73" s="49"/>
      <c r="H73" s="48">
        <f t="shared" si="0"/>
        <v>2872.653215371538</v>
      </c>
      <c r="I73" s="49"/>
      <c r="J73" s="48">
        <f t="shared" si="1"/>
        <v>1127.3443835374956</v>
      </c>
      <c r="K73" s="49"/>
      <c r="L73" s="48">
        <f t="shared" si="2"/>
        <v>839649.20645693259</v>
      </c>
      <c r="M73" s="50"/>
      <c r="N73" s="6"/>
    </row>
    <row r="74" spans="2:14" x14ac:dyDescent="0.25">
      <c r="B74" s="5"/>
      <c r="C74" s="21">
        <f t="shared" si="3"/>
        <v>60</v>
      </c>
      <c r="D74" s="48">
        <f t="shared" si="5"/>
        <v>839649.20645693259</v>
      </c>
      <c r="E74" s="49"/>
      <c r="F74" s="48">
        <f t="shared" si="4"/>
        <v>3999.9975989090335</v>
      </c>
      <c r="G74" s="49"/>
      <c r="H74" s="48">
        <f t="shared" si="0"/>
        <v>2868.8014553944813</v>
      </c>
      <c r="I74" s="49"/>
      <c r="J74" s="48">
        <f t="shared" si="1"/>
        <v>1131.1961435145522</v>
      </c>
      <c r="K74" s="49"/>
      <c r="L74" s="48">
        <f t="shared" si="2"/>
        <v>838518.010313418</v>
      </c>
      <c r="M74" s="50"/>
      <c r="N74" s="6"/>
    </row>
    <row r="75" spans="2:14" x14ac:dyDescent="0.25">
      <c r="B75" s="5"/>
      <c r="C75" s="21">
        <f t="shared" si="3"/>
        <v>61</v>
      </c>
      <c r="D75" s="48">
        <f t="shared" si="5"/>
        <v>838518.010313418</v>
      </c>
      <c r="E75" s="49"/>
      <c r="F75" s="48">
        <f t="shared" si="4"/>
        <v>3999.9975989090335</v>
      </c>
      <c r="G75" s="49"/>
      <c r="H75" s="48">
        <f t="shared" si="0"/>
        <v>2864.9365352374734</v>
      </c>
      <c r="I75" s="49"/>
      <c r="J75" s="48">
        <f t="shared" si="1"/>
        <v>1135.0610636715601</v>
      </c>
      <c r="K75" s="49"/>
      <c r="L75" s="48">
        <f t="shared" si="2"/>
        <v>837382.94924974639</v>
      </c>
      <c r="M75" s="50"/>
      <c r="N75" s="6"/>
    </row>
    <row r="76" spans="2:14" x14ac:dyDescent="0.25">
      <c r="B76" s="5"/>
      <c r="C76" s="21">
        <f t="shared" si="3"/>
        <v>62</v>
      </c>
      <c r="D76" s="48">
        <f t="shared" si="5"/>
        <v>837382.94924974639</v>
      </c>
      <c r="E76" s="49"/>
      <c r="F76" s="48">
        <f t="shared" si="4"/>
        <v>3999.9975989090335</v>
      </c>
      <c r="G76" s="49"/>
      <c r="H76" s="48">
        <f t="shared" si="0"/>
        <v>2861.0584099366097</v>
      </c>
      <c r="I76" s="49"/>
      <c r="J76" s="48">
        <f t="shared" si="1"/>
        <v>1138.9391889724238</v>
      </c>
      <c r="K76" s="49"/>
      <c r="L76" s="48">
        <f t="shared" si="2"/>
        <v>836244.01006077393</v>
      </c>
      <c r="M76" s="50"/>
      <c r="N76" s="6"/>
    </row>
    <row r="77" spans="2:14" x14ac:dyDescent="0.25">
      <c r="B77" s="5"/>
      <c r="C77" s="21">
        <f t="shared" si="3"/>
        <v>63</v>
      </c>
      <c r="D77" s="48">
        <f t="shared" si="5"/>
        <v>836244.01006077393</v>
      </c>
      <c r="E77" s="49"/>
      <c r="F77" s="48">
        <f t="shared" si="4"/>
        <v>3999.9975989090335</v>
      </c>
      <c r="G77" s="49"/>
      <c r="H77" s="48">
        <f t="shared" si="0"/>
        <v>2857.1670343743172</v>
      </c>
      <c r="I77" s="49"/>
      <c r="J77" s="48">
        <f t="shared" si="1"/>
        <v>1142.8305645347164</v>
      </c>
      <c r="K77" s="49"/>
      <c r="L77" s="48">
        <f t="shared" si="2"/>
        <v>835101.17949623917</v>
      </c>
      <c r="M77" s="50"/>
      <c r="N77" s="6"/>
    </row>
    <row r="78" spans="2:14" x14ac:dyDescent="0.25">
      <c r="B78" s="5"/>
      <c r="C78" s="21">
        <f t="shared" si="3"/>
        <v>64</v>
      </c>
      <c r="D78" s="48">
        <f t="shared" si="5"/>
        <v>835101.17949623917</v>
      </c>
      <c r="E78" s="49"/>
      <c r="F78" s="48">
        <f t="shared" si="4"/>
        <v>3999.9975989090335</v>
      </c>
      <c r="G78" s="49"/>
      <c r="H78" s="48">
        <f t="shared" si="0"/>
        <v>2853.2623632787727</v>
      </c>
      <c r="I78" s="49"/>
      <c r="J78" s="48">
        <f t="shared" si="1"/>
        <v>1146.7352356302608</v>
      </c>
      <c r="K78" s="49"/>
      <c r="L78" s="48">
        <f t="shared" si="2"/>
        <v>833954.44426060887</v>
      </c>
      <c r="M78" s="50"/>
      <c r="N78" s="6"/>
    </row>
    <row r="79" spans="2:14" x14ac:dyDescent="0.25">
      <c r="B79" s="5"/>
      <c r="C79" s="21">
        <f t="shared" si="3"/>
        <v>65</v>
      </c>
      <c r="D79" s="48">
        <f t="shared" si="5"/>
        <v>833954.44426060887</v>
      </c>
      <c r="E79" s="49"/>
      <c r="F79" s="48">
        <f t="shared" si="4"/>
        <v>3999.9975989090335</v>
      </c>
      <c r="G79" s="49"/>
      <c r="H79" s="48">
        <f t="shared" ref="H79:H142" si="6">(D79*(1+F$9))-D79</f>
        <v>2849.3443512236699</v>
      </c>
      <c r="I79" s="49"/>
      <c r="J79" s="48">
        <f t="shared" si="1"/>
        <v>1150.6532476853636</v>
      </c>
      <c r="K79" s="49"/>
      <c r="L79" s="48">
        <f t="shared" si="2"/>
        <v>832803.79101292347</v>
      </c>
      <c r="M79" s="50"/>
      <c r="N79" s="6"/>
    </row>
    <row r="80" spans="2:14" x14ac:dyDescent="0.25">
      <c r="B80" s="5"/>
      <c r="C80" s="21">
        <f t="shared" si="3"/>
        <v>66</v>
      </c>
      <c r="D80" s="48">
        <f t="shared" si="5"/>
        <v>832803.79101292347</v>
      </c>
      <c r="E80" s="49"/>
      <c r="F80" s="48">
        <f t="shared" si="4"/>
        <v>3999.9975989090335</v>
      </c>
      <c r="G80" s="49"/>
      <c r="H80" s="48">
        <f t="shared" si="6"/>
        <v>2845.4129526274046</v>
      </c>
      <c r="I80" s="49"/>
      <c r="J80" s="48">
        <f t="shared" ref="J80:J143" si="7">F80-H80</f>
        <v>1154.5846462816289</v>
      </c>
      <c r="K80" s="49"/>
      <c r="L80" s="48">
        <f t="shared" ref="L80:L143" si="8">D80-J80</f>
        <v>831649.2063666418</v>
      </c>
      <c r="M80" s="50"/>
      <c r="N80" s="6"/>
    </row>
    <row r="81" spans="2:14" x14ac:dyDescent="0.25">
      <c r="B81" s="5"/>
      <c r="C81" s="21">
        <f t="shared" ref="C81:C144" si="9">C80+1</f>
        <v>67</v>
      </c>
      <c r="D81" s="48">
        <f t="shared" si="5"/>
        <v>831649.2063666418</v>
      </c>
      <c r="E81" s="49"/>
      <c r="F81" s="48">
        <f t="shared" ref="F81:F144" si="10">F80</f>
        <v>3999.9975989090335</v>
      </c>
      <c r="G81" s="49"/>
      <c r="H81" s="48">
        <f t="shared" si="6"/>
        <v>2841.4681217526086</v>
      </c>
      <c r="I81" s="49"/>
      <c r="J81" s="48">
        <f t="shared" si="7"/>
        <v>1158.5294771564249</v>
      </c>
      <c r="K81" s="49"/>
      <c r="L81" s="48">
        <f t="shared" si="8"/>
        <v>830490.67688948533</v>
      </c>
      <c r="M81" s="50"/>
      <c r="N81" s="6"/>
    </row>
    <row r="82" spans="2:14" x14ac:dyDescent="0.25">
      <c r="B82" s="5"/>
      <c r="C82" s="21">
        <f t="shared" si="9"/>
        <v>68</v>
      </c>
      <c r="D82" s="48">
        <f t="shared" ref="D82:D145" si="11">L81</f>
        <v>830490.67688948533</v>
      </c>
      <c r="E82" s="49"/>
      <c r="F82" s="48">
        <f t="shared" si="10"/>
        <v>3999.9975989090335</v>
      </c>
      <c r="G82" s="49"/>
      <c r="H82" s="48">
        <f t="shared" si="6"/>
        <v>2837.5098127056845</v>
      </c>
      <c r="I82" s="49"/>
      <c r="J82" s="48">
        <f t="shared" si="7"/>
        <v>1162.4877862033491</v>
      </c>
      <c r="K82" s="49"/>
      <c r="L82" s="48">
        <f t="shared" si="8"/>
        <v>829328.18910328194</v>
      </c>
      <c r="M82" s="50"/>
      <c r="N82" s="6"/>
    </row>
    <row r="83" spans="2:14" x14ac:dyDescent="0.25">
      <c r="B83" s="5"/>
      <c r="C83" s="21">
        <f t="shared" si="9"/>
        <v>69</v>
      </c>
      <c r="D83" s="48">
        <f t="shared" si="11"/>
        <v>829328.18910328194</v>
      </c>
      <c r="E83" s="49"/>
      <c r="F83" s="48">
        <f t="shared" si="10"/>
        <v>3999.9975989090335</v>
      </c>
      <c r="G83" s="49"/>
      <c r="H83" s="48">
        <f t="shared" si="6"/>
        <v>2833.5379794362234</v>
      </c>
      <c r="I83" s="49"/>
      <c r="J83" s="48">
        <f t="shared" si="7"/>
        <v>1166.4596194728101</v>
      </c>
      <c r="K83" s="49"/>
      <c r="L83" s="48">
        <f t="shared" si="8"/>
        <v>828161.72948380909</v>
      </c>
      <c r="M83" s="50"/>
      <c r="N83" s="6"/>
    </row>
    <row r="84" spans="2:14" x14ac:dyDescent="0.25">
      <c r="B84" s="5"/>
      <c r="C84" s="21">
        <f t="shared" si="9"/>
        <v>70</v>
      </c>
      <c r="D84" s="48">
        <f t="shared" si="11"/>
        <v>828161.72948380909</v>
      </c>
      <c r="E84" s="49"/>
      <c r="F84" s="48">
        <f t="shared" si="10"/>
        <v>3999.9975989090335</v>
      </c>
      <c r="G84" s="49"/>
      <c r="H84" s="48">
        <f t="shared" si="6"/>
        <v>2829.5525757363066</v>
      </c>
      <c r="I84" s="49"/>
      <c r="J84" s="48">
        <f t="shared" si="7"/>
        <v>1170.4450231727269</v>
      </c>
      <c r="K84" s="49"/>
      <c r="L84" s="48">
        <f t="shared" si="8"/>
        <v>826991.28446063632</v>
      </c>
      <c r="M84" s="50"/>
      <c r="N84" s="6"/>
    </row>
    <row r="85" spans="2:14" x14ac:dyDescent="0.25">
      <c r="B85" s="5"/>
      <c r="C85" s="21">
        <f t="shared" si="9"/>
        <v>71</v>
      </c>
      <c r="D85" s="48">
        <f t="shared" si="11"/>
        <v>826991.28446063632</v>
      </c>
      <c r="E85" s="49"/>
      <c r="F85" s="48">
        <f t="shared" si="10"/>
        <v>3999.9975989090335</v>
      </c>
      <c r="G85" s="49"/>
      <c r="H85" s="48">
        <f t="shared" si="6"/>
        <v>2825.5535552405054</v>
      </c>
      <c r="I85" s="49"/>
      <c r="J85" s="48">
        <f t="shared" si="7"/>
        <v>1174.4440436685281</v>
      </c>
      <c r="K85" s="49"/>
      <c r="L85" s="48">
        <f t="shared" si="8"/>
        <v>825816.84041696775</v>
      </c>
      <c r="M85" s="50"/>
      <c r="N85" s="6"/>
    </row>
    <row r="86" spans="2:14" x14ac:dyDescent="0.25">
      <c r="B86" s="5"/>
      <c r="C86" s="21">
        <f t="shared" si="9"/>
        <v>72</v>
      </c>
      <c r="D86" s="48">
        <f t="shared" si="11"/>
        <v>825816.84041696775</v>
      </c>
      <c r="E86" s="49"/>
      <c r="F86" s="48">
        <f t="shared" si="10"/>
        <v>3999.9975989090335</v>
      </c>
      <c r="G86" s="49"/>
      <c r="H86" s="48">
        <f t="shared" si="6"/>
        <v>2821.5408714246005</v>
      </c>
      <c r="I86" s="49"/>
      <c r="J86" s="48">
        <f t="shared" si="7"/>
        <v>1178.456727484433</v>
      </c>
      <c r="K86" s="49"/>
      <c r="L86" s="48">
        <f t="shared" si="8"/>
        <v>824638.38368948328</v>
      </c>
      <c r="M86" s="50"/>
      <c r="N86" s="6"/>
    </row>
    <row r="87" spans="2:14" x14ac:dyDescent="0.25">
      <c r="B87" s="5"/>
      <c r="C87" s="21">
        <f t="shared" si="9"/>
        <v>73</v>
      </c>
      <c r="D87" s="48">
        <f t="shared" si="11"/>
        <v>824638.38368948328</v>
      </c>
      <c r="E87" s="49"/>
      <c r="F87" s="48">
        <f t="shared" si="10"/>
        <v>3999.9975989090335</v>
      </c>
      <c r="G87" s="49"/>
      <c r="H87" s="48">
        <f t="shared" si="6"/>
        <v>2817.5144776056986</v>
      </c>
      <c r="I87" s="49"/>
      <c r="J87" s="48">
        <f t="shared" si="7"/>
        <v>1182.4831213033349</v>
      </c>
      <c r="K87" s="49"/>
      <c r="L87" s="48">
        <f t="shared" si="8"/>
        <v>823455.9005681799</v>
      </c>
      <c r="M87" s="50"/>
      <c r="N87" s="6"/>
    </row>
    <row r="88" spans="2:14" x14ac:dyDescent="0.25">
      <c r="B88" s="5"/>
      <c r="C88" s="21">
        <f t="shared" si="9"/>
        <v>74</v>
      </c>
      <c r="D88" s="48">
        <f t="shared" si="11"/>
        <v>823455.9005681799</v>
      </c>
      <c r="E88" s="49"/>
      <c r="F88" s="48">
        <f t="shared" si="10"/>
        <v>3999.9975989090335</v>
      </c>
      <c r="G88" s="49"/>
      <c r="H88" s="48">
        <f t="shared" si="6"/>
        <v>2813.4743269413011</v>
      </c>
      <c r="I88" s="49"/>
      <c r="J88" s="48">
        <f t="shared" si="7"/>
        <v>1186.5232719677324</v>
      </c>
      <c r="K88" s="49"/>
      <c r="L88" s="48">
        <f t="shared" si="8"/>
        <v>822269.37729621213</v>
      </c>
      <c r="M88" s="50"/>
      <c r="N88" s="6"/>
    </row>
    <row r="89" spans="2:14" x14ac:dyDescent="0.25">
      <c r="B89" s="5"/>
      <c r="C89" s="21">
        <f t="shared" si="9"/>
        <v>75</v>
      </c>
      <c r="D89" s="48">
        <f t="shared" si="11"/>
        <v>822269.37729621213</v>
      </c>
      <c r="E89" s="49"/>
      <c r="F89" s="48">
        <f t="shared" si="10"/>
        <v>3999.9975989090335</v>
      </c>
      <c r="G89" s="49"/>
      <c r="H89" s="48">
        <f t="shared" si="6"/>
        <v>2809.4203724287217</v>
      </c>
      <c r="I89" s="49"/>
      <c r="J89" s="48">
        <f t="shared" si="7"/>
        <v>1190.5772264803118</v>
      </c>
      <c r="K89" s="49"/>
      <c r="L89" s="48">
        <f t="shared" si="8"/>
        <v>821078.80006973178</v>
      </c>
      <c r="M89" s="50"/>
      <c r="N89" s="6"/>
    </row>
    <row r="90" spans="2:14" x14ac:dyDescent="0.25">
      <c r="B90" s="5"/>
      <c r="C90" s="21">
        <f t="shared" si="9"/>
        <v>76</v>
      </c>
      <c r="D90" s="48">
        <f t="shared" si="11"/>
        <v>821078.80006973178</v>
      </c>
      <c r="E90" s="49"/>
      <c r="F90" s="48">
        <f t="shared" si="10"/>
        <v>3999.9975989090335</v>
      </c>
      <c r="G90" s="49"/>
      <c r="H90" s="48">
        <f t="shared" si="6"/>
        <v>2805.352566904854</v>
      </c>
      <c r="I90" s="49"/>
      <c r="J90" s="48">
        <f t="shared" si="7"/>
        <v>1194.6450320041795</v>
      </c>
      <c r="K90" s="49"/>
      <c r="L90" s="48">
        <f t="shared" si="8"/>
        <v>819884.15503772756</v>
      </c>
      <c r="M90" s="50"/>
      <c r="N90" s="6"/>
    </row>
    <row r="91" spans="2:14" x14ac:dyDescent="0.25">
      <c r="B91" s="5"/>
      <c r="C91" s="21">
        <f t="shared" si="9"/>
        <v>77</v>
      </c>
      <c r="D91" s="48">
        <f t="shared" si="11"/>
        <v>819884.15503772756</v>
      </c>
      <c r="E91" s="49"/>
      <c r="F91" s="48">
        <f t="shared" si="10"/>
        <v>3999.9975989090335</v>
      </c>
      <c r="G91" s="49"/>
      <c r="H91" s="48">
        <f t="shared" si="6"/>
        <v>2801.2708630455891</v>
      </c>
      <c r="I91" s="49"/>
      <c r="J91" s="48">
        <f t="shared" si="7"/>
        <v>1198.7267358634444</v>
      </c>
      <c r="K91" s="49"/>
      <c r="L91" s="48">
        <f t="shared" si="8"/>
        <v>818685.42830186407</v>
      </c>
      <c r="M91" s="50"/>
      <c r="N91" s="6"/>
    </row>
    <row r="92" spans="2:14" x14ac:dyDescent="0.25">
      <c r="B92" s="5"/>
      <c r="C92" s="21">
        <f t="shared" si="9"/>
        <v>78</v>
      </c>
      <c r="D92" s="48">
        <f t="shared" si="11"/>
        <v>818685.42830186407</v>
      </c>
      <c r="E92" s="49"/>
      <c r="F92" s="48">
        <f t="shared" si="10"/>
        <v>3999.9975989090335</v>
      </c>
      <c r="G92" s="49"/>
      <c r="H92" s="48">
        <f t="shared" si="6"/>
        <v>2797.1752133646514</v>
      </c>
      <c r="I92" s="49"/>
      <c r="J92" s="48">
        <f t="shared" si="7"/>
        <v>1202.8223855443821</v>
      </c>
      <c r="K92" s="49"/>
      <c r="L92" s="48">
        <f t="shared" si="8"/>
        <v>817482.60591631965</v>
      </c>
      <c r="M92" s="50"/>
      <c r="N92" s="6"/>
    </row>
    <row r="93" spans="2:14" x14ac:dyDescent="0.25">
      <c r="B93" s="5"/>
      <c r="C93" s="21">
        <f t="shared" si="9"/>
        <v>79</v>
      </c>
      <c r="D93" s="48">
        <f t="shared" si="11"/>
        <v>817482.60591631965</v>
      </c>
      <c r="E93" s="49"/>
      <c r="F93" s="48">
        <f t="shared" si="10"/>
        <v>3999.9975989090335</v>
      </c>
      <c r="G93" s="49"/>
      <c r="H93" s="48">
        <f t="shared" si="6"/>
        <v>2793.0655702140648</v>
      </c>
      <c r="I93" s="49"/>
      <c r="J93" s="48">
        <f t="shared" si="7"/>
        <v>1206.9320286949687</v>
      </c>
      <c r="K93" s="49"/>
      <c r="L93" s="48">
        <f t="shared" si="8"/>
        <v>816275.67388762464</v>
      </c>
      <c r="M93" s="50"/>
      <c r="N93" s="6"/>
    </row>
    <row r="94" spans="2:14" x14ac:dyDescent="0.25">
      <c r="B94" s="5"/>
      <c r="C94" s="21">
        <f t="shared" si="9"/>
        <v>80</v>
      </c>
      <c r="D94" s="48">
        <f t="shared" si="11"/>
        <v>816275.67388762464</v>
      </c>
      <c r="E94" s="49"/>
      <c r="F94" s="48">
        <f t="shared" si="10"/>
        <v>3999.9975989090335</v>
      </c>
      <c r="G94" s="49"/>
      <c r="H94" s="48">
        <f t="shared" si="6"/>
        <v>2788.9418857826386</v>
      </c>
      <c r="I94" s="49"/>
      <c r="J94" s="48">
        <f t="shared" si="7"/>
        <v>1211.0557131263949</v>
      </c>
      <c r="K94" s="49"/>
      <c r="L94" s="48">
        <f t="shared" si="8"/>
        <v>815064.6181744982</v>
      </c>
      <c r="M94" s="50"/>
      <c r="N94" s="6"/>
    </row>
    <row r="95" spans="2:14" x14ac:dyDescent="0.25">
      <c r="B95" s="5"/>
      <c r="C95" s="21">
        <f t="shared" si="9"/>
        <v>81</v>
      </c>
      <c r="D95" s="48">
        <f t="shared" si="11"/>
        <v>815064.6181744982</v>
      </c>
      <c r="E95" s="49"/>
      <c r="F95" s="48">
        <f t="shared" si="10"/>
        <v>3999.9975989090335</v>
      </c>
      <c r="G95" s="49"/>
      <c r="H95" s="48">
        <f t="shared" si="6"/>
        <v>2784.8041120962007</v>
      </c>
      <c r="I95" s="49"/>
      <c r="J95" s="48">
        <f t="shared" si="7"/>
        <v>1215.1934868128328</v>
      </c>
      <c r="K95" s="49"/>
      <c r="L95" s="48">
        <f t="shared" si="8"/>
        <v>813849.42468768533</v>
      </c>
      <c r="M95" s="50"/>
      <c r="N95" s="6"/>
    </row>
    <row r="96" spans="2:14" x14ac:dyDescent="0.25">
      <c r="B96" s="5"/>
      <c r="C96" s="21">
        <f t="shared" si="9"/>
        <v>82</v>
      </c>
      <c r="D96" s="48">
        <f t="shared" si="11"/>
        <v>813849.42468768533</v>
      </c>
      <c r="E96" s="49"/>
      <c r="F96" s="48">
        <f t="shared" si="10"/>
        <v>3999.9975989090335</v>
      </c>
      <c r="G96" s="49"/>
      <c r="H96" s="48">
        <f t="shared" si="6"/>
        <v>2780.6522010162007</v>
      </c>
      <c r="I96" s="49"/>
      <c r="J96" s="48">
        <f t="shared" si="7"/>
        <v>1219.3453978928328</v>
      </c>
      <c r="K96" s="49"/>
      <c r="L96" s="48">
        <f t="shared" si="8"/>
        <v>812630.07928979245</v>
      </c>
      <c r="M96" s="50"/>
      <c r="N96" s="6"/>
    </row>
    <row r="97" spans="2:14" x14ac:dyDescent="0.25">
      <c r="B97" s="5"/>
      <c r="C97" s="21">
        <f t="shared" si="9"/>
        <v>83</v>
      </c>
      <c r="D97" s="48">
        <f t="shared" si="11"/>
        <v>812630.07928979245</v>
      </c>
      <c r="E97" s="49"/>
      <c r="F97" s="48">
        <f t="shared" si="10"/>
        <v>3999.9975989090335</v>
      </c>
      <c r="G97" s="49"/>
      <c r="H97" s="48">
        <f t="shared" si="6"/>
        <v>2776.4861042400589</v>
      </c>
      <c r="I97" s="49"/>
      <c r="J97" s="48">
        <f t="shared" si="7"/>
        <v>1223.5114946689746</v>
      </c>
      <c r="K97" s="49"/>
      <c r="L97" s="48">
        <f t="shared" si="8"/>
        <v>811406.56779512344</v>
      </c>
      <c r="M97" s="50"/>
      <c r="N97" s="6"/>
    </row>
    <row r="98" spans="2:14" x14ac:dyDescent="0.25">
      <c r="B98" s="5"/>
      <c r="C98" s="21">
        <f t="shared" si="9"/>
        <v>84</v>
      </c>
      <c r="D98" s="48">
        <f t="shared" si="11"/>
        <v>811406.56779512344</v>
      </c>
      <c r="E98" s="49"/>
      <c r="F98" s="48">
        <f t="shared" si="10"/>
        <v>3999.9975989090335</v>
      </c>
      <c r="G98" s="49"/>
      <c r="H98" s="48">
        <f t="shared" si="6"/>
        <v>2772.3057733000023</v>
      </c>
      <c r="I98" s="49"/>
      <c r="J98" s="48">
        <f t="shared" si="7"/>
        <v>1227.6918256090312</v>
      </c>
      <c r="K98" s="49"/>
      <c r="L98" s="48">
        <f t="shared" si="8"/>
        <v>810178.87596951437</v>
      </c>
      <c r="M98" s="50"/>
      <c r="N98" s="6"/>
    </row>
    <row r="99" spans="2:14" x14ac:dyDescent="0.25">
      <c r="B99" s="5"/>
      <c r="C99" s="21">
        <f t="shared" si="9"/>
        <v>85</v>
      </c>
      <c r="D99" s="48">
        <f t="shared" si="11"/>
        <v>810178.87596951437</v>
      </c>
      <c r="E99" s="49"/>
      <c r="F99" s="48">
        <f t="shared" si="10"/>
        <v>3999.9975989090335</v>
      </c>
      <c r="G99" s="49"/>
      <c r="H99" s="48">
        <f t="shared" si="6"/>
        <v>2768.1111595624825</v>
      </c>
      <c r="I99" s="49"/>
      <c r="J99" s="48">
        <f t="shared" si="7"/>
        <v>1231.886439346551</v>
      </c>
      <c r="K99" s="49"/>
      <c r="L99" s="48">
        <f t="shared" si="8"/>
        <v>808946.98953016778</v>
      </c>
      <c r="M99" s="50"/>
      <c r="N99" s="6"/>
    </row>
    <row r="100" spans="2:14" x14ac:dyDescent="0.25">
      <c r="B100" s="5"/>
      <c r="C100" s="21">
        <f t="shared" si="9"/>
        <v>86</v>
      </c>
      <c r="D100" s="48">
        <f t="shared" si="11"/>
        <v>808946.98953016778</v>
      </c>
      <c r="E100" s="49"/>
      <c r="F100" s="48">
        <f t="shared" si="10"/>
        <v>3999.9975989090335</v>
      </c>
      <c r="G100" s="49"/>
      <c r="H100" s="48">
        <f t="shared" si="6"/>
        <v>2763.9022142280592</v>
      </c>
      <c r="I100" s="49"/>
      <c r="J100" s="48">
        <f t="shared" si="7"/>
        <v>1236.0953846809743</v>
      </c>
      <c r="K100" s="49"/>
      <c r="L100" s="48">
        <f t="shared" si="8"/>
        <v>807710.89414548676</v>
      </c>
      <c r="M100" s="50"/>
      <c r="N100" s="6"/>
    </row>
    <row r="101" spans="2:14" x14ac:dyDescent="0.25">
      <c r="B101" s="5"/>
      <c r="C101" s="21">
        <f t="shared" si="9"/>
        <v>87</v>
      </c>
      <c r="D101" s="48">
        <f t="shared" si="11"/>
        <v>807710.89414548676</v>
      </c>
      <c r="E101" s="49"/>
      <c r="F101" s="48">
        <f t="shared" si="10"/>
        <v>3999.9975989090335</v>
      </c>
      <c r="G101" s="49"/>
      <c r="H101" s="48">
        <f t="shared" si="6"/>
        <v>2759.6788883303525</v>
      </c>
      <c r="I101" s="49"/>
      <c r="J101" s="48">
        <f t="shared" si="7"/>
        <v>1240.318710578681</v>
      </c>
      <c r="K101" s="49"/>
      <c r="L101" s="48">
        <f t="shared" si="8"/>
        <v>806470.57543490804</v>
      </c>
      <c r="M101" s="50"/>
      <c r="N101" s="6"/>
    </row>
    <row r="102" spans="2:14" x14ac:dyDescent="0.25">
      <c r="B102" s="5"/>
      <c r="C102" s="21">
        <f t="shared" si="9"/>
        <v>88</v>
      </c>
      <c r="D102" s="48">
        <f t="shared" si="11"/>
        <v>806470.57543490804</v>
      </c>
      <c r="E102" s="49"/>
      <c r="F102" s="48">
        <f t="shared" si="10"/>
        <v>3999.9975989090335</v>
      </c>
      <c r="G102" s="49"/>
      <c r="H102" s="48">
        <f t="shared" si="6"/>
        <v>2755.4411327359267</v>
      </c>
      <c r="I102" s="49"/>
      <c r="J102" s="48">
        <f t="shared" si="7"/>
        <v>1244.5564661731069</v>
      </c>
      <c r="K102" s="49"/>
      <c r="L102" s="48">
        <f t="shared" si="8"/>
        <v>805226.01896873489</v>
      </c>
      <c r="M102" s="50"/>
      <c r="N102" s="6"/>
    </row>
    <row r="103" spans="2:14" x14ac:dyDescent="0.25">
      <c r="B103" s="5"/>
      <c r="C103" s="21">
        <f t="shared" si="9"/>
        <v>89</v>
      </c>
      <c r="D103" s="48">
        <f t="shared" si="11"/>
        <v>805226.01896873489</v>
      </c>
      <c r="E103" s="49"/>
      <c r="F103" s="48">
        <f t="shared" si="10"/>
        <v>3999.9975989090335</v>
      </c>
      <c r="G103" s="49"/>
      <c r="H103" s="48">
        <f t="shared" si="6"/>
        <v>2751.1888981431257</v>
      </c>
      <c r="I103" s="49"/>
      <c r="J103" s="48">
        <f t="shared" si="7"/>
        <v>1248.8087007659078</v>
      </c>
      <c r="K103" s="49"/>
      <c r="L103" s="48">
        <f t="shared" si="8"/>
        <v>803977.21026796894</v>
      </c>
      <c r="M103" s="50"/>
      <c r="N103" s="6"/>
    </row>
    <row r="104" spans="2:14" x14ac:dyDescent="0.25">
      <c r="B104" s="5"/>
      <c r="C104" s="21">
        <f t="shared" si="9"/>
        <v>90</v>
      </c>
      <c r="D104" s="48">
        <f t="shared" si="11"/>
        <v>803977.21026796894</v>
      </c>
      <c r="E104" s="49"/>
      <c r="F104" s="48">
        <f t="shared" si="10"/>
        <v>3999.9975989090335</v>
      </c>
      <c r="G104" s="49"/>
      <c r="H104" s="48">
        <f t="shared" si="6"/>
        <v>2746.9221350821899</v>
      </c>
      <c r="I104" s="49"/>
      <c r="J104" s="48">
        <f t="shared" si="7"/>
        <v>1253.0754638268436</v>
      </c>
      <c r="K104" s="49"/>
      <c r="L104" s="48">
        <f t="shared" si="8"/>
        <v>802724.13480414206</v>
      </c>
      <c r="M104" s="50"/>
      <c r="N104" s="6"/>
    </row>
    <row r="105" spans="2:14" x14ac:dyDescent="0.25">
      <c r="B105" s="5"/>
      <c r="C105" s="21">
        <f t="shared" si="9"/>
        <v>91</v>
      </c>
      <c r="D105" s="48">
        <f t="shared" si="11"/>
        <v>802724.13480414206</v>
      </c>
      <c r="E105" s="49"/>
      <c r="F105" s="48">
        <f t="shared" si="10"/>
        <v>3999.9975989090335</v>
      </c>
      <c r="G105" s="49"/>
      <c r="H105" s="48">
        <f t="shared" si="6"/>
        <v>2742.6407939140918</v>
      </c>
      <c r="I105" s="49"/>
      <c r="J105" s="48">
        <f t="shared" si="7"/>
        <v>1257.3568049949417</v>
      </c>
      <c r="K105" s="49"/>
      <c r="L105" s="48">
        <f t="shared" si="8"/>
        <v>801466.77799914707</v>
      </c>
      <c r="M105" s="50"/>
      <c r="N105" s="6"/>
    </row>
    <row r="106" spans="2:14" x14ac:dyDescent="0.25">
      <c r="B106" s="5"/>
      <c r="C106" s="21">
        <f t="shared" si="9"/>
        <v>92</v>
      </c>
      <c r="D106" s="48">
        <f t="shared" si="11"/>
        <v>801466.77799914707</v>
      </c>
      <c r="E106" s="49"/>
      <c r="F106" s="48">
        <f t="shared" si="10"/>
        <v>3999.9975989090335</v>
      </c>
      <c r="G106" s="49"/>
      <c r="H106" s="48">
        <f t="shared" si="6"/>
        <v>2738.3448248304194</v>
      </c>
      <c r="I106" s="49"/>
      <c r="J106" s="48">
        <f t="shared" si="7"/>
        <v>1261.6527740786141</v>
      </c>
      <c r="K106" s="49"/>
      <c r="L106" s="48">
        <f t="shared" si="8"/>
        <v>800205.12522506842</v>
      </c>
      <c r="M106" s="50"/>
      <c r="N106" s="6"/>
    </row>
    <row r="107" spans="2:14" x14ac:dyDescent="0.25">
      <c r="B107" s="5"/>
      <c r="C107" s="21">
        <f t="shared" si="9"/>
        <v>93</v>
      </c>
      <c r="D107" s="48">
        <f t="shared" si="11"/>
        <v>800205.12522506842</v>
      </c>
      <c r="E107" s="49"/>
      <c r="F107" s="48">
        <f t="shared" si="10"/>
        <v>3999.9975989090335</v>
      </c>
      <c r="G107" s="49"/>
      <c r="H107" s="48">
        <f t="shared" si="6"/>
        <v>2734.0341778523289</v>
      </c>
      <c r="I107" s="49"/>
      <c r="J107" s="48">
        <f t="shared" si="7"/>
        <v>1265.9634210567046</v>
      </c>
      <c r="K107" s="49"/>
      <c r="L107" s="48">
        <f t="shared" si="8"/>
        <v>798939.16180401167</v>
      </c>
      <c r="M107" s="50"/>
      <c r="N107" s="6"/>
    </row>
    <row r="108" spans="2:14" x14ac:dyDescent="0.25">
      <c r="B108" s="5"/>
      <c r="C108" s="21">
        <f t="shared" si="9"/>
        <v>94</v>
      </c>
      <c r="D108" s="48">
        <f t="shared" si="11"/>
        <v>798939.16180401167</v>
      </c>
      <c r="E108" s="49"/>
      <c r="F108" s="48">
        <f t="shared" si="10"/>
        <v>3999.9975989090335</v>
      </c>
      <c r="G108" s="49"/>
      <c r="H108" s="48">
        <f t="shared" si="6"/>
        <v>2729.7088028303115</v>
      </c>
      <c r="I108" s="49"/>
      <c r="J108" s="48">
        <f t="shared" si="7"/>
        <v>1270.288796078722</v>
      </c>
      <c r="K108" s="49"/>
      <c r="L108" s="48">
        <f t="shared" si="8"/>
        <v>797668.87300793291</v>
      </c>
      <c r="M108" s="50"/>
      <c r="N108" s="6"/>
    </row>
    <row r="109" spans="2:14" x14ac:dyDescent="0.25">
      <c r="B109" s="5"/>
      <c r="C109" s="21">
        <f t="shared" si="9"/>
        <v>95</v>
      </c>
      <c r="D109" s="48">
        <f t="shared" si="11"/>
        <v>797668.87300793291</v>
      </c>
      <c r="E109" s="49"/>
      <c r="F109" s="48">
        <f t="shared" si="10"/>
        <v>3999.9975989090335</v>
      </c>
      <c r="G109" s="49"/>
      <c r="H109" s="48">
        <f t="shared" si="6"/>
        <v>2725.3686494437279</v>
      </c>
      <c r="I109" s="49"/>
      <c r="J109" s="48">
        <f t="shared" si="7"/>
        <v>1274.6289494653056</v>
      </c>
      <c r="K109" s="49"/>
      <c r="L109" s="48">
        <f t="shared" si="8"/>
        <v>796394.24405846756</v>
      </c>
      <c r="M109" s="50"/>
      <c r="N109" s="6"/>
    </row>
    <row r="110" spans="2:14" x14ac:dyDescent="0.25">
      <c r="B110" s="5"/>
      <c r="C110" s="21">
        <f t="shared" si="9"/>
        <v>96</v>
      </c>
      <c r="D110" s="48">
        <f t="shared" si="11"/>
        <v>796394.24405846756</v>
      </c>
      <c r="E110" s="49"/>
      <c r="F110" s="48">
        <f t="shared" si="10"/>
        <v>3999.9975989090335</v>
      </c>
      <c r="G110" s="49"/>
      <c r="H110" s="48">
        <f t="shared" si="6"/>
        <v>2721.0136671997607</v>
      </c>
      <c r="I110" s="49"/>
      <c r="J110" s="48">
        <f t="shared" si="7"/>
        <v>1278.9839317092728</v>
      </c>
      <c r="K110" s="49"/>
      <c r="L110" s="48">
        <f t="shared" si="8"/>
        <v>795115.26012675825</v>
      </c>
      <c r="M110" s="50"/>
      <c r="N110" s="6"/>
    </row>
    <row r="111" spans="2:14" x14ac:dyDescent="0.25">
      <c r="B111" s="5"/>
      <c r="C111" s="21">
        <f t="shared" si="9"/>
        <v>97</v>
      </c>
      <c r="D111" s="48">
        <f t="shared" si="11"/>
        <v>795115.26012675825</v>
      </c>
      <c r="E111" s="49"/>
      <c r="F111" s="48">
        <f t="shared" si="10"/>
        <v>3999.9975989090335</v>
      </c>
      <c r="G111" s="49"/>
      <c r="H111" s="48">
        <f t="shared" si="6"/>
        <v>2716.6438054330647</v>
      </c>
      <c r="I111" s="49"/>
      <c r="J111" s="48">
        <f t="shared" si="7"/>
        <v>1283.3537934759688</v>
      </c>
      <c r="K111" s="49"/>
      <c r="L111" s="48">
        <f t="shared" si="8"/>
        <v>793831.90633328224</v>
      </c>
      <c r="M111" s="50"/>
      <c r="N111" s="6"/>
    </row>
    <row r="112" spans="2:14" x14ac:dyDescent="0.25">
      <c r="B112" s="5"/>
      <c r="C112" s="21">
        <f t="shared" si="9"/>
        <v>98</v>
      </c>
      <c r="D112" s="48">
        <f t="shared" si="11"/>
        <v>793831.90633328224</v>
      </c>
      <c r="E112" s="49"/>
      <c r="F112" s="48">
        <f t="shared" si="10"/>
        <v>3999.9975989090335</v>
      </c>
      <c r="G112" s="49"/>
      <c r="H112" s="48">
        <f t="shared" si="6"/>
        <v>2712.2590133053018</v>
      </c>
      <c r="I112" s="49"/>
      <c r="J112" s="48">
        <f t="shared" si="7"/>
        <v>1287.7385856037317</v>
      </c>
      <c r="K112" s="49"/>
      <c r="L112" s="48">
        <f t="shared" si="8"/>
        <v>792544.16774767847</v>
      </c>
      <c r="M112" s="50"/>
      <c r="N112" s="6"/>
    </row>
    <row r="113" spans="2:14" x14ac:dyDescent="0.25">
      <c r="B113" s="5"/>
      <c r="C113" s="21">
        <f t="shared" si="9"/>
        <v>99</v>
      </c>
      <c r="D113" s="48">
        <f t="shared" si="11"/>
        <v>792544.16774767847</v>
      </c>
      <c r="E113" s="49"/>
      <c r="F113" s="48">
        <f t="shared" si="10"/>
        <v>3999.9975989090335</v>
      </c>
      <c r="G113" s="49"/>
      <c r="H113" s="48">
        <f t="shared" si="6"/>
        <v>2707.8592398045585</v>
      </c>
      <c r="I113" s="49"/>
      <c r="J113" s="48">
        <f t="shared" si="7"/>
        <v>1292.1383591044751</v>
      </c>
      <c r="K113" s="49"/>
      <c r="L113" s="48">
        <f t="shared" si="8"/>
        <v>791252.02938857395</v>
      </c>
      <c r="M113" s="50"/>
      <c r="N113" s="6"/>
    </row>
    <row r="114" spans="2:14" x14ac:dyDescent="0.25">
      <c r="B114" s="5"/>
      <c r="C114" s="21">
        <f t="shared" si="9"/>
        <v>100</v>
      </c>
      <c r="D114" s="48">
        <f t="shared" si="11"/>
        <v>791252.02938857395</v>
      </c>
      <c r="E114" s="49"/>
      <c r="F114" s="48">
        <f t="shared" si="10"/>
        <v>3999.9975989090335</v>
      </c>
      <c r="G114" s="49"/>
      <c r="H114" s="48">
        <f t="shared" si="6"/>
        <v>2703.4444337442983</v>
      </c>
      <c r="I114" s="49"/>
      <c r="J114" s="48">
        <f t="shared" si="7"/>
        <v>1296.5531651647352</v>
      </c>
      <c r="K114" s="49"/>
      <c r="L114" s="48">
        <f t="shared" si="8"/>
        <v>789955.47622340918</v>
      </c>
      <c r="M114" s="50"/>
      <c r="N114" s="6"/>
    </row>
    <row r="115" spans="2:14" x14ac:dyDescent="0.25">
      <c r="B115" s="5"/>
      <c r="C115" s="21">
        <f t="shared" si="9"/>
        <v>101</v>
      </c>
      <c r="D115" s="48">
        <f t="shared" si="11"/>
        <v>789955.47622340918</v>
      </c>
      <c r="E115" s="49"/>
      <c r="F115" s="48">
        <f t="shared" si="10"/>
        <v>3999.9975989090335</v>
      </c>
      <c r="G115" s="49"/>
      <c r="H115" s="48">
        <f t="shared" si="6"/>
        <v>2699.0145437632455</v>
      </c>
      <c r="I115" s="49"/>
      <c r="J115" s="48">
        <f t="shared" si="7"/>
        <v>1300.9830551457881</v>
      </c>
      <c r="K115" s="49"/>
      <c r="L115" s="48">
        <f t="shared" si="8"/>
        <v>788654.49316826335</v>
      </c>
      <c r="M115" s="50"/>
      <c r="N115" s="6"/>
    </row>
    <row r="116" spans="2:14" x14ac:dyDescent="0.25">
      <c r="B116" s="5"/>
      <c r="C116" s="21">
        <f t="shared" si="9"/>
        <v>102</v>
      </c>
      <c r="D116" s="48">
        <f t="shared" si="11"/>
        <v>788654.49316826335</v>
      </c>
      <c r="E116" s="49"/>
      <c r="F116" s="48">
        <f t="shared" si="10"/>
        <v>3999.9975989090335</v>
      </c>
      <c r="G116" s="49"/>
      <c r="H116" s="48">
        <f t="shared" si="6"/>
        <v>2694.569518324919</v>
      </c>
      <c r="I116" s="49"/>
      <c r="J116" s="48">
        <f t="shared" si="7"/>
        <v>1305.4280805841145</v>
      </c>
      <c r="K116" s="49"/>
      <c r="L116" s="48">
        <f t="shared" si="8"/>
        <v>787349.06508767919</v>
      </c>
      <c r="M116" s="50"/>
      <c r="N116" s="6"/>
    </row>
    <row r="117" spans="2:14" x14ac:dyDescent="0.25">
      <c r="B117" s="5"/>
      <c r="C117" s="21">
        <f t="shared" si="9"/>
        <v>103</v>
      </c>
      <c r="D117" s="48">
        <f t="shared" si="11"/>
        <v>787349.06508767919</v>
      </c>
      <c r="E117" s="49"/>
      <c r="F117" s="48">
        <f t="shared" si="10"/>
        <v>3999.9975989090335</v>
      </c>
      <c r="G117" s="49"/>
      <c r="H117" s="48">
        <f t="shared" si="6"/>
        <v>2690.1093057162361</v>
      </c>
      <c r="I117" s="49"/>
      <c r="J117" s="48">
        <f t="shared" si="7"/>
        <v>1309.8882931927974</v>
      </c>
      <c r="K117" s="49"/>
      <c r="L117" s="48">
        <f t="shared" si="8"/>
        <v>786039.17679448635</v>
      </c>
      <c r="M117" s="50"/>
      <c r="N117" s="6"/>
    </row>
    <row r="118" spans="2:14" x14ac:dyDescent="0.25">
      <c r="B118" s="5"/>
      <c r="C118" s="21">
        <f t="shared" si="9"/>
        <v>104</v>
      </c>
      <c r="D118" s="48">
        <f t="shared" si="11"/>
        <v>786039.17679448635</v>
      </c>
      <c r="E118" s="49"/>
      <c r="F118" s="48">
        <f t="shared" si="10"/>
        <v>3999.9975989090335</v>
      </c>
      <c r="G118" s="49"/>
      <c r="H118" s="48">
        <f t="shared" si="6"/>
        <v>2685.6338540477445</v>
      </c>
      <c r="I118" s="49"/>
      <c r="J118" s="48">
        <f t="shared" si="7"/>
        <v>1314.363744861289</v>
      </c>
      <c r="K118" s="49"/>
      <c r="L118" s="48">
        <f t="shared" si="8"/>
        <v>784724.81304962502</v>
      </c>
      <c r="M118" s="50"/>
      <c r="N118" s="6"/>
    </row>
    <row r="119" spans="2:14" x14ac:dyDescent="0.25">
      <c r="B119" s="5"/>
      <c r="C119" s="21">
        <f t="shared" si="9"/>
        <v>105</v>
      </c>
      <c r="D119" s="48">
        <f t="shared" si="11"/>
        <v>784724.81304962502</v>
      </c>
      <c r="E119" s="49"/>
      <c r="F119" s="48">
        <f t="shared" si="10"/>
        <v>3999.9975989090335</v>
      </c>
      <c r="G119" s="49"/>
      <c r="H119" s="48">
        <f t="shared" si="6"/>
        <v>2681.143111252808</v>
      </c>
      <c r="I119" s="49"/>
      <c r="J119" s="48">
        <f t="shared" si="7"/>
        <v>1318.8544876562255</v>
      </c>
      <c r="K119" s="49"/>
      <c r="L119" s="48">
        <f t="shared" si="8"/>
        <v>783405.95856196876</v>
      </c>
      <c r="M119" s="50"/>
      <c r="N119" s="6"/>
    </row>
    <row r="120" spans="2:14" x14ac:dyDescent="0.25">
      <c r="B120" s="5"/>
      <c r="C120" s="21">
        <f t="shared" si="9"/>
        <v>106</v>
      </c>
      <c r="D120" s="48">
        <f t="shared" si="11"/>
        <v>783405.95856196876</v>
      </c>
      <c r="E120" s="49"/>
      <c r="F120" s="48">
        <f t="shared" si="10"/>
        <v>3999.9975989090335</v>
      </c>
      <c r="G120" s="49"/>
      <c r="H120" s="48">
        <f t="shared" si="6"/>
        <v>2676.6370250866748</v>
      </c>
      <c r="I120" s="49"/>
      <c r="J120" s="48">
        <f t="shared" si="7"/>
        <v>1323.3605738223587</v>
      </c>
      <c r="K120" s="49"/>
      <c r="L120" s="48">
        <f t="shared" si="8"/>
        <v>782082.59798814636</v>
      </c>
      <c r="M120" s="50"/>
      <c r="N120" s="6"/>
    </row>
    <row r="121" spans="2:14" x14ac:dyDescent="0.25">
      <c r="B121" s="5"/>
      <c r="C121" s="21">
        <f t="shared" si="9"/>
        <v>107</v>
      </c>
      <c r="D121" s="48">
        <f t="shared" si="11"/>
        <v>782082.59798814636</v>
      </c>
      <c r="E121" s="49"/>
      <c r="F121" s="48">
        <f t="shared" si="10"/>
        <v>3999.9975989090335</v>
      </c>
      <c r="G121" s="49"/>
      <c r="H121" s="48">
        <f t="shared" si="6"/>
        <v>2672.1155431261286</v>
      </c>
      <c r="I121" s="49"/>
      <c r="J121" s="48">
        <f t="shared" si="7"/>
        <v>1327.8820557829049</v>
      </c>
      <c r="K121" s="49"/>
      <c r="L121" s="48">
        <f t="shared" si="8"/>
        <v>780754.71593236341</v>
      </c>
      <c r="M121" s="50"/>
      <c r="N121" s="6"/>
    </row>
    <row r="122" spans="2:14" x14ac:dyDescent="0.25">
      <c r="B122" s="5"/>
      <c r="C122" s="21">
        <f t="shared" si="9"/>
        <v>108</v>
      </c>
      <c r="D122" s="48">
        <f t="shared" si="11"/>
        <v>780754.71593236341</v>
      </c>
      <c r="E122" s="49"/>
      <c r="F122" s="48">
        <f t="shared" si="10"/>
        <v>3999.9975989090335</v>
      </c>
      <c r="G122" s="49"/>
      <c r="H122" s="48">
        <f t="shared" si="6"/>
        <v>2667.5786127689062</v>
      </c>
      <c r="I122" s="49"/>
      <c r="J122" s="48">
        <f t="shared" si="7"/>
        <v>1332.4189861401273</v>
      </c>
      <c r="K122" s="49"/>
      <c r="L122" s="48">
        <f t="shared" si="8"/>
        <v>779422.29694622324</v>
      </c>
      <c r="M122" s="50"/>
      <c r="N122" s="6"/>
    </row>
    <row r="123" spans="2:14" x14ac:dyDescent="0.25">
      <c r="B123" s="5"/>
      <c r="C123" s="21">
        <f t="shared" si="9"/>
        <v>109</v>
      </c>
      <c r="D123" s="48">
        <f t="shared" si="11"/>
        <v>779422.29694622324</v>
      </c>
      <c r="E123" s="49"/>
      <c r="F123" s="48">
        <f t="shared" si="10"/>
        <v>3999.9975989090335</v>
      </c>
      <c r="G123" s="49"/>
      <c r="H123" s="48">
        <f t="shared" si="6"/>
        <v>2663.0261812328827</v>
      </c>
      <c r="I123" s="49"/>
      <c r="J123" s="48">
        <f t="shared" si="7"/>
        <v>1336.9714176761508</v>
      </c>
      <c r="K123" s="49"/>
      <c r="L123" s="48">
        <f t="shared" si="8"/>
        <v>778085.32552854705</v>
      </c>
      <c r="M123" s="50"/>
      <c r="N123" s="6"/>
    </row>
    <row r="124" spans="2:14" x14ac:dyDescent="0.25">
      <c r="B124" s="5"/>
      <c r="C124" s="21">
        <f t="shared" si="9"/>
        <v>110</v>
      </c>
      <c r="D124" s="48">
        <f t="shared" si="11"/>
        <v>778085.32552854705</v>
      </c>
      <c r="E124" s="49"/>
      <c r="F124" s="48">
        <f t="shared" si="10"/>
        <v>3999.9975989090335</v>
      </c>
      <c r="G124" s="49"/>
      <c r="H124" s="48">
        <f t="shared" si="6"/>
        <v>2658.4581955558388</v>
      </c>
      <c r="I124" s="49"/>
      <c r="J124" s="48">
        <f t="shared" si="7"/>
        <v>1341.5394033531948</v>
      </c>
      <c r="K124" s="49"/>
      <c r="L124" s="48">
        <f t="shared" si="8"/>
        <v>776743.78612519382</v>
      </c>
      <c r="M124" s="50"/>
      <c r="N124" s="6"/>
    </row>
    <row r="125" spans="2:14" x14ac:dyDescent="0.25">
      <c r="B125" s="5"/>
      <c r="C125" s="21">
        <f t="shared" si="9"/>
        <v>111</v>
      </c>
      <c r="D125" s="48">
        <f t="shared" si="11"/>
        <v>776743.78612519382</v>
      </c>
      <c r="E125" s="49"/>
      <c r="F125" s="48">
        <f t="shared" si="10"/>
        <v>3999.9975989090335</v>
      </c>
      <c r="G125" s="49"/>
      <c r="H125" s="48">
        <f t="shared" si="6"/>
        <v>2653.8746025944129</v>
      </c>
      <c r="I125" s="49"/>
      <c r="J125" s="48">
        <f t="shared" si="7"/>
        <v>1346.1229963146207</v>
      </c>
      <c r="K125" s="49"/>
      <c r="L125" s="48">
        <f t="shared" si="8"/>
        <v>775397.66312887915</v>
      </c>
      <c r="M125" s="50"/>
      <c r="N125" s="6"/>
    </row>
    <row r="126" spans="2:14" x14ac:dyDescent="0.25">
      <c r="B126" s="5"/>
      <c r="C126" s="21">
        <f t="shared" si="9"/>
        <v>112</v>
      </c>
      <c r="D126" s="48">
        <f t="shared" si="11"/>
        <v>775397.66312887915</v>
      </c>
      <c r="E126" s="49"/>
      <c r="F126" s="48">
        <f t="shared" si="10"/>
        <v>3999.9975989090335</v>
      </c>
      <c r="G126" s="49"/>
      <c r="H126" s="48">
        <f t="shared" si="6"/>
        <v>2649.2753490236355</v>
      </c>
      <c r="I126" s="49"/>
      <c r="J126" s="48">
        <f t="shared" si="7"/>
        <v>1350.722249885398</v>
      </c>
      <c r="K126" s="49"/>
      <c r="L126" s="48">
        <f t="shared" si="8"/>
        <v>774046.94087899372</v>
      </c>
      <c r="M126" s="50"/>
      <c r="N126" s="6"/>
    </row>
    <row r="127" spans="2:14" x14ac:dyDescent="0.25">
      <c r="B127" s="5"/>
      <c r="C127" s="21">
        <f t="shared" si="9"/>
        <v>113</v>
      </c>
      <c r="D127" s="48">
        <f t="shared" si="11"/>
        <v>774046.94087899372</v>
      </c>
      <c r="E127" s="49"/>
      <c r="F127" s="48">
        <f t="shared" si="10"/>
        <v>3999.9975989090335</v>
      </c>
      <c r="G127" s="49"/>
      <c r="H127" s="48">
        <f t="shared" si="6"/>
        <v>2644.66038133658</v>
      </c>
      <c r="I127" s="49"/>
      <c r="J127" s="48">
        <f t="shared" si="7"/>
        <v>1355.3372175724535</v>
      </c>
      <c r="K127" s="49"/>
      <c r="L127" s="48">
        <f t="shared" si="8"/>
        <v>772691.60366142122</v>
      </c>
      <c r="M127" s="50"/>
      <c r="N127" s="6"/>
    </row>
    <row r="128" spans="2:14" x14ac:dyDescent="0.25">
      <c r="B128" s="5"/>
      <c r="C128" s="21">
        <f t="shared" si="9"/>
        <v>114</v>
      </c>
      <c r="D128" s="48">
        <f t="shared" si="11"/>
        <v>772691.60366142122</v>
      </c>
      <c r="E128" s="49"/>
      <c r="F128" s="48">
        <f t="shared" si="10"/>
        <v>3999.9975989090335</v>
      </c>
      <c r="G128" s="49"/>
      <c r="H128" s="48">
        <f t="shared" si="6"/>
        <v>2640.0296458431985</v>
      </c>
      <c r="I128" s="49"/>
      <c r="J128" s="48">
        <f t="shared" si="7"/>
        <v>1359.967953065835</v>
      </c>
      <c r="K128" s="49"/>
      <c r="L128" s="48">
        <f t="shared" si="8"/>
        <v>771331.63570835534</v>
      </c>
      <c r="M128" s="50"/>
      <c r="N128" s="6"/>
    </row>
    <row r="129" spans="2:14" x14ac:dyDescent="0.25">
      <c r="B129" s="5"/>
      <c r="C129" s="21">
        <f t="shared" si="9"/>
        <v>115</v>
      </c>
      <c r="D129" s="48">
        <f t="shared" si="11"/>
        <v>771331.63570835534</v>
      </c>
      <c r="E129" s="49"/>
      <c r="F129" s="48">
        <f t="shared" si="10"/>
        <v>3999.9975989090335</v>
      </c>
      <c r="G129" s="49"/>
      <c r="H129" s="48">
        <f t="shared" si="6"/>
        <v>2635.3830886702053</v>
      </c>
      <c r="I129" s="49"/>
      <c r="J129" s="48">
        <f t="shared" si="7"/>
        <v>1364.6145102388282</v>
      </c>
      <c r="K129" s="49"/>
      <c r="L129" s="48">
        <f t="shared" si="8"/>
        <v>769967.02119811648</v>
      </c>
      <c r="M129" s="50"/>
      <c r="N129" s="6"/>
    </row>
    <row r="130" spans="2:14" x14ac:dyDescent="0.25">
      <c r="B130" s="5"/>
      <c r="C130" s="21">
        <f t="shared" si="9"/>
        <v>116</v>
      </c>
      <c r="D130" s="48">
        <f t="shared" si="11"/>
        <v>769967.02119811648</v>
      </c>
      <c r="E130" s="49"/>
      <c r="F130" s="48">
        <f t="shared" si="10"/>
        <v>3999.9975989090335</v>
      </c>
      <c r="G130" s="49"/>
      <c r="H130" s="48">
        <f t="shared" si="6"/>
        <v>2630.7206557601457</v>
      </c>
      <c r="I130" s="49"/>
      <c r="J130" s="48">
        <f t="shared" si="7"/>
        <v>1369.2769431488878</v>
      </c>
      <c r="K130" s="49"/>
      <c r="L130" s="48">
        <f t="shared" si="8"/>
        <v>768597.74425496755</v>
      </c>
      <c r="M130" s="50"/>
      <c r="N130" s="6"/>
    </row>
    <row r="131" spans="2:14" x14ac:dyDescent="0.25">
      <c r="B131" s="5"/>
      <c r="C131" s="21">
        <f t="shared" si="9"/>
        <v>117</v>
      </c>
      <c r="D131" s="48">
        <f t="shared" si="11"/>
        <v>768597.74425496755</v>
      </c>
      <c r="E131" s="49"/>
      <c r="F131" s="48">
        <f t="shared" si="10"/>
        <v>3999.9975989090335</v>
      </c>
      <c r="G131" s="49"/>
      <c r="H131" s="48">
        <f t="shared" si="6"/>
        <v>2626.0422928711632</v>
      </c>
      <c r="I131" s="49"/>
      <c r="J131" s="48">
        <f t="shared" si="7"/>
        <v>1373.9553060378703</v>
      </c>
      <c r="K131" s="49"/>
      <c r="L131" s="48">
        <f t="shared" si="8"/>
        <v>767223.78894892964</v>
      </c>
      <c r="M131" s="50"/>
      <c r="N131" s="6"/>
    </row>
    <row r="132" spans="2:14" x14ac:dyDescent="0.25">
      <c r="B132" s="5"/>
      <c r="C132" s="21">
        <f t="shared" si="9"/>
        <v>118</v>
      </c>
      <c r="D132" s="48">
        <f t="shared" si="11"/>
        <v>767223.78894892964</v>
      </c>
      <c r="E132" s="49"/>
      <c r="F132" s="48">
        <f t="shared" si="10"/>
        <v>3999.9975989090335</v>
      </c>
      <c r="G132" s="49"/>
      <c r="H132" s="48">
        <f t="shared" si="6"/>
        <v>2621.3479455754859</v>
      </c>
      <c r="I132" s="49"/>
      <c r="J132" s="48">
        <f t="shared" si="7"/>
        <v>1378.6496533335476</v>
      </c>
      <c r="K132" s="49"/>
      <c r="L132" s="48">
        <f t="shared" si="8"/>
        <v>765845.13929559605</v>
      </c>
      <c r="M132" s="50"/>
      <c r="N132" s="6"/>
    </row>
    <row r="133" spans="2:14" x14ac:dyDescent="0.25">
      <c r="B133" s="5"/>
      <c r="C133" s="21">
        <f t="shared" si="9"/>
        <v>119</v>
      </c>
      <c r="D133" s="48">
        <f t="shared" si="11"/>
        <v>765845.13929559605</v>
      </c>
      <c r="E133" s="49"/>
      <c r="F133" s="48">
        <f t="shared" si="10"/>
        <v>3999.9975989090335</v>
      </c>
      <c r="G133" s="49"/>
      <c r="H133" s="48">
        <f t="shared" si="6"/>
        <v>2616.6375592598924</v>
      </c>
      <c r="I133" s="49"/>
      <c r="J133" s="48">
        <f t="shared" si="7"/>
        <v>1383.3600396491411</v>
      </c>
      <c r="K133" s="49"/>
      <c r="L133" s="48">
        <f t="shared" si="8"/>
        <v>764461.77925594687</v>
      </c>
      <c r="M133" s="50"/>
      <c r="N133" s="6"/>
    </row>
    <row r="134" spans="2:14" x14ac:dyDescent="0.25">
      <c r="B134" s="5"/>
      <c r="C134" s="21">
        <f t="shared" si="9"/>
        <v>120</v>
      </c>
      <c r="D134" s="48">
        <f t="shared" si="11"/>
        <v>764461.77925594687</v>
      </c>
      <c r="E134" s="49"/>
      <c r="F134" s="48">
        <f t="shared" si="10"/>
        <v>3999.9975989090335</v>
      </c>
      <c r="G134" s="49"/>
      <c r="H134" s="48">
        <f t="shared" si="6"/>
        <v>2611.9110791244311</v>
      </c>
      <c r="I134" s="49"/>
      <c r="J134" s="48">
        <f t="shared" si="7"/>
        <v>1388.0865197846024</v>
      </c>
      <c r="K134" s="49"/>
      <c r="L134" s="48">
        <f t="shared" si="8"/>
        <v>763073.69273616222</v>
      </c>
      <c r="M134" s="50"/>
      <c r="N134" s="6"/>
    </row>
    <row r="135" spans="2:14" x14ac:dyDescent="0.25">
      <c r="B135" s="5"/>
      <c r="C135" s="21">
        <f t="shared" si="9"/>
        <v>121</v>
      </c>
      <c r="D135" s="48">
        <f t="shared" si="11"/>
        <v>763073.69273616222</v>
      </c>
      <c r="E135" s="49"/>
      <c r="F135" s="48">
        <f t="shared" si="10"/>
        <v>3999.9975989090335</v>
      </c>
      <c r="G135" s="49"/>
      <c r="H135" s="48">
        <f t="shared" si="6"/>
        <v>2607.1684501818381</v>
      </c>
      <c r="I135" s="49"/>
      <c r="J135" s="48">
        <f t="shared" si="7"/>
        <v>1392.8291487271954</v>
      </c>
      <c r="K135" s="49"/>
      <c r="L135" s="48">
        <f t="shared" si="8"/>
        <v>761680.86358743499</v>
      </c>
      <c r="M135" s="50"/>
      <c r="N135" s="6"/>
    </row>
    <row r="136" spans="2:14" x14ac:dyDescent="0.25">
      <c r="B136" s="5"/>
      <c r="C136" s="21">
        <f t="shared" si="9"/>
        <v>122</v>
      </c>
      <c r="D136" s="48">
        <f t="shared" si="11"/>
        <v>761680.86358743499</v>
      </c>
      <c r="E136" s="49"/>
      <c r="F136" s="48">
        <f t="shared" si="10"/>
        <v>3999.9975989090335</v>
      </c>
      <c r="G136" s="49"/>
      <c r="H136" s="48">
        <f t="shared" si="6"/>
        <v>2602.4096172570717</v>
      </c>
      <c r="I136" s="49"/>
      <c r="J136" s="48">
        <f t="shared" si="7"/>
        <v>1397.5879816519619</v>
      </c>
      <c r="K136" s="49"/>
      <c r="L136" s="48">
        <f t="shared" si="8"/>
        <v>760283.27560578298</v>
      </c>
      <c r="M136" s="50"/>
      <c r="N136" s="6"/>
    </row>
    <row r="137" spans="2:14" x14ac:dyDescent="0.25">
      <c r="B137" s="5"/>
      <c r="C137" s="21">
        <f t="shared" si="9"/>
        <v>123</v>
      </c>
      <c r="D137" s="48">
        <f t="shared" si="11"/>
        <v>760283.27560578298</v>
      </c>
      <c r="E137" s="49"/>
      <c r="F137" s="48">
        <f t="shared" si="10"/>
        <v>3999.9975989090335</v>
      </c>
      <c r="G137" s="49"/>
      <c r="H137" s="48">
        <f t="shared" si="6"/>
        <v>2597.6345249863807</v>
      </c>
      <c r="I137" s="49"/>
      <c r="J137" s="48">
        <f t="shared" si="7"/>
        <v>1402.3630739226528</v>
      </c>
      <c r="K137" s="49"/>
      <c r="L137" s="48">
        <f t="shared" si="8"/>
        <v>758880.91253186029</v>
      </c>
      <c r="M137" s="50"/>
      <c r="N137" s="6"/>
    </row>
    <row r="138" spans="2:14" x14ac:dyDescent="0.25">
      <c r="B138" s="5"/>
      <c r="C138" s="21">
        <f t="shared" si="9"/>
        <v>124</v>
      </c>
      <c r="D138" s="48">
        <f t="shared" si="11"/>
        <v>758880.91253186029</v>
      </c>
      <c r="E138" s="49"/>
      <c r="F138" s="48">
        <f t="shared" si="10"/>
        <v>3999.9975989090335</v>
      </c>
      <c r="G138" s="49"/>
      <c r="H138" s="48">
        <f t="shared" si="6"/>
        <v>2592.8431178171886</v>
      </c>
      <c r="I138" s="49"/>
      <c r="J138" s="48">
        <f t="shared" si="7"/>
        <v>1407.1544810918449</v>
      </c>
      <c r="K138" s="49"/>
      <c r="L138" s="48">
        <f t="shared" si="8"/>
        <v>757473.7580507684</v>
      </c>
      <c r="M138" s="50"/>
      <c r="N138" s="6"/>
    </row>
    <row r="139" spans="2:14" x14ac:dyDescent="0.25">
      <c r="B139" s="5"/>
      <c r="C139" s="21">
        <f t="shared" si="9"/>
        <v>125</v>
      </c>
      <c r="D139" s="48">
        <f t="shared" si="11"/>
        <v>757473.7580507684</v>
      </c>
      <c r="E139" s="49"/>
      <c r="F139" s="48">
        <f t="shared" si="10"/>
        <v>3999.9975989090335</v>
      </c>
      <c r="G139" s="49"/>
      <c r="H139" s="48">
        <f t="shared" si="6"/>
        <v>2588.0353400068125</v>
      </c>
      <c r="I139" s="49"/>
      <c r="J139" s="48">
        <f t="shared" si="7"/>
        <v>1411.962258902221</v>
      </c>
      <c r="K139" s="49"/>
      <c r="L139" s="48">
        <f t="shared" si="8"/>
        <v>756061.79579186614</v>
      </c>
      <c r="M139" s="50"/>
      <c r="N139" s="6"/>
    </row>
    <row r="140" spans="2:14" x14ac:dyDescent="0.25">
      <c r="B140" s="5"/>
      <c r="C140" s="21">
        <f t="shared" si="9"/>
        <v>126</v>
      </c>
      <c r="D140" s="48">
        <f t="shared" si="11"/>
        <v>756061.79579186614</v>
      </c>
      <c r="E140" s="49"/>
      <c r="F140" s="48">
        <f t="shared" si="10"/>
        <v>3999.9975989090335</v>
      </c>
      <c r="G140" s="49"/>
      <c r="H140" s="48">
        <f t="shared" si="6"/>
        <v>2583.2111356222304</v>
      </c>
      <c r="I140" s="49"/>
      <c r="J140" s="48">
        <f t="shared" si="7"/>
        <v>1416.7864632868032</v>
      </c>
      <c r="K140" s="49"/>
      <c r="L140" s="48">
        <f t="shared" si="8"/>
        <v>754645.0093285793</v>
      </c>
      <c r="M140" s="50"/>
      <c r="N140" s="6"/>
    </row>
    <row r="141" spans="2:14" x14ac:dyDescent="0.25">
      <c r="B141" s="5"/>
      <c r="C141" s="21">
        <f t="shared" si="9"/>
        <v>127</v>
      </c>
      <c r="D141" s="48">
        <f t="shared" si="11"/>
        <v>754645.0093285793</v>
      </c>
      <c r="E141" s="49"/>
      <c r="F141" s="48">
        <f t="shared" si="10"/>
        <v>3999.9975989090335</v>
      </c>
      <c r="G141" s="49"/>
      <c r="H141" s="48">
        <f t="shared" si="6"/>
        <v>2578.3704485392664</v>
      </c>
      <c r="I141" s="49"/>
      <c r="J141" s="48">
        <f t="shared" si="7"/>
        <v>1421.6271503697672</v>
      </c>
      <c r="K141" s="49"/>
      <c r="L141" s="48">
        <f t="shared" si="8"/>
        <v>753223.38217820949</v>
      </c>
      <c r="M141" s="50"/>
      <c r="N141" s="6"/>
    </row>
    <row r="142" spans="2:14" x14ac:dyDescent="0.25">
      <c r="B142" s="5"/>
      <c r="C142" s="21">
        <f t="shared" si="9"/>
        <v>128</v>
      </c>
      <c r="D142" s="48">
        <f t="shared" si="11"/>
        <v>753223.38217820949</v>
      </c>
      <c r="E142" s="49"/>
      <c r="F142" s="48">
        <f t="shared" si="10"/>
        <v>3999.9975989090335</v>
      </c>
      <c r="G142" s="49"/>
      <c r="H142" s="48">
        <f t="shared" si="6"/>
        <v>2573.5132224422414</v>
      </c>
      <c r="I142" s="49"/>
      <c r="J142" s="48">
        <f t="shared" si="7"/>
        <v>1426.4843764667921</v>
      </c>
      <c r="K142" s="49"/>
      <c r="L142" s="48">
        <f t="shared" si="8"/>
        <v>751796.89780174266</v>
      </c>
      <c r="M142" s="50"/>
      <c r="N142" s="6"/>
    </row>
    <row r="143" spans="2:14" x14ac:dyDescent="0.25">
      <c r="B143" s="5"/>
      <c r="C143" s="21">
        <f t="shared" si="9"/>
        <v>129</v>
      </c>
      <c r="D143" s="48">
        <f t="shared" si="11"/>
        <v>751796.89780174266</v>
      </c>
      <c r="E143" s="49"/>
      <c r="F143" s="48">
        <f t="shared" si="10"/>
        <v>3999.9975989090335</v>
      </c>
      <c r="G143" s="49"/>
      <c r="H143" s="48">
        <f t="shared" ref="H143:H206" si="12">(D143*(1+F$9))-D143</f>
        <v>2568.6394008225761</v>
      </c>
      <c r="I143" s="49"/>
      <c r="J143" s="48">
        <f t="shared" si="7"/>
        <v>1431.3581980864574</v>
      </c>
      <c r="K143" s="49"/>
      <c r="L143" s="48">
        <f t="shared" si="8"/>
        <v>750365.53960365616</v>
      </c>
      <c r="M143" s="50"/>
      <c r="N143" s="6"/>
    </row>
    <row r="144" spans="2:14" x14ac:dyDescent="0.25">
      <c r="B144" s="5"/>
      <c r="C144" s="21">
        <f t="shared" si="9"/>
        <v>130</v>
      </c>
      <c r="D144" s="48">
        <f t="shared" si="11"/>
        <v>750365.53960365616</v>
      </c>
      <c r="E144" s="49"/>
      <c r="F144" s="48">
        <f t="shared" si="10"/>
        <v>3999.9975989090335</v>
      </c>
      <c r="G144" s="49"/>
      <c r="H144" s="48">
        <f t="shared" si="12"/>
        <v>2563.7489269791404</v>
      </c>
      <c r="I144" s="49"/>
      <c r="J144" s="48">
        <f t="shared" ref="J144:J207" si="13">F144-H144</f>
        <v>1436.2486719298931</v>
      </c>
      <c r="K144" s="49"/>
      <c r="L144" s="48">
        <f t="shared" ref="L144:L207" si="14">D144-J144</f>
        <v>748929.29093172622</v>
      </c>
      <c r="M144" s="50"/>
      <c r="N144" s="6"/>
    </row>
    <row r="145" spans="2:14" x14ac:dyDescent="0.25">
      <c r="B145" s="5"/>
      <c r="C145" s="21">
        <f t="shared" ref="C145:C208" si="15">C144+1</f>
        <v>131</v>
      </c>
      <c r="D145" s="48">
        <f t="shared" si="11"/>
        <v>748929.29093172622</v>
      </c>
      <c r="E145" s="49"/>
      <c r="F145" s="48">
        <f t="shared" ref="F145:F208" si="16">F144</f>
        <v>3999.9975989090335</v>
      </c>
      <c r="G145" s="49"/>
      <c r="H145" s="48">
        <f t="shared" si="12"/>
        <v>2558.8417440167395</v>
      </c>
      <c r="I145" s="49"/>
      <c r="J145" s="48">
        <f t="shared" si="13"/>
        <v>1441.155854892294</v>
      </c>
      <c r="K145" s="49"/>
      <c r="L145" s="48">
        <f t="shared" si="14"/>
        <v>747488.13507683389</v>
      </c>
      <c r="M145" s="50"/>
      <c r="N145" s="6"/>
    </row>
    <row r="146" spans="2:14" x14ac:dyDescent="0.25">
      <c r="B146" s="5"/>
      <c r="C146" s="21">
        <f t="shared" si="15"/>
        <v>132</v>
      </c>
      <c r="D146" s="48">
        <f t="shared" ref="D146:D209" si="17">L145</f>
        <v>747488.13507683389</v>
      </c>
      <c r="E146" s="49"/>
      <c r="F146" s="48">
        <f t="shared" si="16"/>
        <v>3999.9975989090335</v>
      </c>
      <c r="G146" s="49"/>
      <c r="H146" s="48">
        <f t="shared" si="12"/>
        <v>2553.9177948457655</v>
      </c>
      <c r="I146" s="49"/>
      <c r="J146" s="48">
        <f t="shared" si="13"/>
        <v>1446.0798040632681</v>
      </c>
      <c r="K146" s="49"/>
      <c r="L146" s="48">
        <f t="shared" si="14"/>
        <v>746042.05527277058</v>
      </c>
      <c r="M146" s="50"/>
      <c r="N146" s="6"/>
    </row>
    <row r="147" spans="2:14" x14ac:dyDescent="0.25">
      <c r="B147" s="5"/>
      <c r="C147" s="21">
        <f t="shared" si="15"/>
        <v>133</v>
      </c>
      <c r="D147" s="48">
        <f t="shared" si="17"/>
        <v>746042.05527277058</v>
      </c>
      <c r="E147" s="49"/>
      <c r="F147" s="48">
        <f t="shared" si="16"/>
        <v>3999.9975989090335</v>
      </c>
      <c r="G147" s="49"/>
      <c r="H147" s="48">
        <f t="shared" si="12"/>
        <v>2548.9770221819635</v>
      </c>
      <c r="I147" s="49"/>
      <c r="J147" s="48">
        <f t="shared" si="13"/>
        <v>1451.02057672707</v>
      </c>
      <c r="K147" s="49"/>
      <c r="L147" s="48">
        <f t="shared" si="14"/>
        <v>744591.03469604347</v>
      </c>
      <c r="M147" s="50"/>
      <c r="N147" s="6"/>
    </row>
    <row r="148" spans="2:14" x14ac:dyDescent="0.25">
      <c r="B148" s="5"/>
      <c r="C148" s="21">
        <f t="shared" si="15"/>
        <v>134</v>
      </c>
      <c r="D148" s="48">
        <f t="shared" si="17"/>
        <v>744591.03469604347</v>
      </c>
      <c r="E148" s="49"/>
      <c r="F148" s="48">
        <f t="shared" si="16"/>
        <v>3999.9975989090335</v>
      </c>
      <c r="G148" s="49"/>
      <c r="H148" s="48">
        <f t="shared" si="12"/>
        <v>2544.019368544803</v>
      </c>
      <c r="I148" s="49"/>
      <c r="J148" s="48">
        <f t="shared" si="13"/>
        <v>1455.9782303642305</v>
      </c>
      <c r="K148" s="49"/>
      <c r="L148" s="48">
        <f t="shared" si="14"/>
        <v>743135.0564656792</v>
      </c>
      <c r="M148" s="50"/>
      <c r="N148" s="6"/>
    </row>
    <row r="149" spans="2:14" x14ac:dyDescent="0.25">
      <c r="B149" s="5"/>
      <c r="C149" s="21">
        <f t="shared" si="15"/>
        <v>135</v>
      </c>
      <c r="D149" s="48">
        <f t="shared" si="17"/>
        <v>743135.0564656792</v>
      </c>
      <c r="E149" s="49"/>
      <c r="F149" s="48">
        <f t="shared" si="16"/>
        <v>3999.9975989090335</v>
      </c>
      <c r="G149" s="49"/>
      <c r="H149" s="48">
        <f t="shared" si="12"/>
        <v>2539.0447762577096</v>
      </c>
      <c r="I149" s="49"/>
      <c r="J149" s="48">
        <f t="shared" si="13"/>
        <v>1460.9528226513239</v>
      </c>
      <c r="K149" s="49"/>
      <c r="L149" s="48">
        <f t="shared" si="14"/>
        <v>741674.10364302783</v>
      </c>
      <c r="M149" s="50"/>
      <c r="N149" s="6"/>
    </row>
    <row r="150" spans="2:14" x14ac:dyDescent="0.25">
      <c r="B150" s="5"/>
      <c r="C150" s="21">
        <f t="shared" si="15"/>
        <v>136</v>
      </c>
      <c r="D150" s="48">
        <f t="shared" si="17"/>
        <v>741674.10364302783</v>
      </c>
      <c r="E150" s="49"/>
      <c r="F150" s="48">
        <f t="shared" si="16"/>
        <v>3999.9975989090335</v>
      </c>
      <c r="G150" s="49"/>
      <c r="H150" s="48">
        <f t="shared" si="12"/>
        <v>2534.053187447018</v>
      </c>
      <c r="I150" s="49"/>
      <c r="J150" s="48">
        <f t="shared" si="13"/>
        <v>1465.9444114620155</v>
      </c>
      <c r="K150" s="49"/>
      <c r="L150" s="48">
        <f t="shared" si="14"/>
        <v>740208.15923156578</v>
      </c>
      <c r="M150" s="50"/>
      <c r="N150" s="6"/>
    </row>
    <row r="151" spans="2:14" x14ac:dyDescent="0.25">
      <c r="B151" s="5"/>
      <c r="C151" s="21">
        <f t="shared" si="15"/>
        <v>137</v>
      </c>
      <c r="D151" s="48">
        <f t="shared" si="17"/>
        <v>740208.15923156578</v>
      </c>
      <c r="E151" s="49"/>
      <c r="F151" s="48">
        <f t="shared" si="16"/>
        <v>3999.9975989090335</v>
      </c>
      <c r="G151" s="49"/>
      <c r="H151" s="48">
        <f t="shared" si="12"/>
        <v>2529.0445440411568</v>
      </c>
      <c r="I151" s="49"/>
      <c r="J151" s="48">
        <f t="shared" si="13"/>
        <v>1470.9530548678767</v>
      </c>
      <c r="K151" s="49"/>
      <c r="L151" s="48">
        <f t="shared" si="14"/>
        <v>738737.20617669786</v>
      </c>
      <c r="M151" s="50"/>
      <c r="N151" s="6"/>
    </row>
    <row r="152" spans="2:14" x14ac:dyDescent="0.25">
      <c r="B152" s="5"/>
      <c r="C152" s="21">
        <f t="shared" si="15"/>
        <v>138</v>
      </c>
      <c r="D152" s="48">
        <f t="shared" si="17"/>
        <v>738737.20617669786</v>
      </c>
      <c r="E152" s="49"/>
      <c r="F152" s="48">
        <f t="shared" si="16"/>
        <v>3999.9975989090335</v>
      </c>
      <c r="G152" s="49"/>
      <c r="H152" s="48">
        <f t="shared" si="12"/>
        <v>2524.0187877702992</v>
      </c>
      <c r="I152" s="49"/>
      <c r="J152" s="48">
        <f t="shared" si="13"/>
        <v>1475.9788111387343</v>
      </c>
      <c r="K152" s="49"/>
      <c r="L152" s="48">
        <f t="shared" si="14"/>
        <v>737261.22736555908</v>
      </c>
      <c r="M152" s="50"/>
      <c r="N152" s="6"/>
    </row>
    <row r="153" spans="2:14" x14ac:dyDescent="0.25">
      <c r="B153" s="5"/>
      <c r="C153" s="21">
        <f t="shared" si="15"/>
        <v>139</v>
      </c>
      <c r="D153" s="48">
        <f t="shared" si="17"/>
        <v>737261.22736555908</v>
      </c>
      <c r="E153" s="49"/>
      <c r="F153" s="48">
        <f t="shared" si="16"/>
        <v>3999.9975989090335</v>
      </c>
      <c r="G153" s="49"/>
      <c r="H153" s="48">
        <f t="shared" si="12"/>
        <v>2518.9758601656649</v>
      </c>
      <c r="I153" s="49"/>
      <c r="J153" s="48">
        <f t="shared" si="13"/>
        <v>1481.0217387433686</v>
      </c>
      <c r="K153" s="49"/>
      <c r="L153" s="48">
        <f t="shared" si="14"/>
        <v>735780.20562681567</v>
      </c>
      <c r="M153" s="50"/>
      <c r="N153" s="6"/>
    </row>
    <row r="154" spans="2:14" x14ac:dyDescent="0.25">
      <c r="B154" s="5"/>
      <c r="C154" s="21">
        <f t="shared" si="15"/>
        <v>140</v>
      </c>
      <c r="D154" s="48">
        <f t="shared" si="17"/>
        <v>735780.20562681567</v>
      </c>
      <c r="E154" s="49"/>
      <c r="F154" s="48">
        <f t="shared" si="16"/>
        <v>3999.9975989090335</v>
      </c>
      <c r="G154" s="49"/>
      <c r="H154" s="48">
        <f t="shared" si="12"/>
        <v>2513.915702558239</v>
      </c>
      <c r="I154" s="49"/>
      <c r="J154" s="48">
        <f t="shared" si="13"/>
        <v>1486.0818963507945</v>
      </c>
      <c r="K154" s="49"/>
      <c r="L154" s="48">
        <f t="shared" si="14"/>
        <v>734294.12373046484</v>
      </c>
      <c r="M154" s="50"/>
      <c r="N154" s="6"/>
    </row>
    <row r="155" spans="2:14" x14ac:dyDescent="0.25">
      <c r="B155" s="5"/>
      <c r="C155" s="21">
        <f t="shared" si="15"/>
        <v>141</v>
      </c>
      <c r="D155" s="48">
        <f t="shared" si="17"/>
        <v>734294.12373046484</v>
      </c>
      <c r="E155" s="49"/>
      <c r="F155" s="48">
        <f t="shared" si="16"/>
        <v>3999.9975989090335</v>
      </c>
      <c r="G155" s="49"/>
      <c r="H155" s="48">
        <f t="shared" si="12"/>
        <v>2508.8382560790051</v>
      </c>
      <c r="I155" s="49"/>
      <c r="J155" s="48">
        <f t="shared" si="13"/>
        <v>1491.1593428300284</v>
      </c>
      <c r="K155" s="49"/>
      <c r="L155" s="48">
        <f t="shared" si="14"/>
        <v>732802.96438763477</v>
      </c>
      <c r="M155" s="50"/>
      <c r="N155" s="6"/>
    </row>
    <row r="156" spans="2:14" x14ac:dyDescent="0.25">
      <c r="B156" s="5"/>
      <c r="C156" s="21">
        <f t="shared" si="15"/>
        <v>142</v>
      </c>
      <c r="D156" s="48">
        <f t="shared" si="17"/>
        <v>732802.96438763477</v>
      </c>
      <c r="E156" s="49"/>
      <c r="F156" s="48">
        <f t="shared" si="16"/>
        <v>3999.9975989090335</v>
      </c>
      <c r="G156" s="49"/>
      <c r="H156" s="48">
        <f t="shared" si="12"/>
        <v>2503.7434616576647</v>
      </c>
      <c r="I156" s="49"/>
      <c r="J156" s="48">
        <f t="shared" si="13"/>
        <v>1496.2541372513688</v>
      </c>
      <c r="K156" s="49"/>
      <c r="L156" s="48">
        <f t="shared" si="14"/>
        <v>731306.71025038336</v>
      </c>
      <c r="M156" s="50"/>
      <c r="N156" s="6"/>
    </row>
    <row r="157" spans="2:14" x14ac:dyDescent="0.25">
      <c r="B157" s="5"/>
      <c r="C157" s="21">
        <f t="shared" si="15"/>
        <v>143</v>
      </c>
      <c r="D157" s="48">
        <f t="shared" si="17"/>
        <v>731306.71025038336</v>
      </c>
      <c r="E157" s="49"/>
      <c r="F157" s="48">
        <f t="shared" si="16"/>
        <v>3999.9975989090335</v>
      </c>
      <c r="G157" s="49"/>
      <c r="H157" s="48">
        <f t="shared" si="12"/>
        <v>2498.6312600220554</v>
      </c>
      <c r="I157" s="49"/>
      <c r="J157" s="48">
        <f t="shared" si="13"/>
        <v>1501.3663388869782</v>
      </c>
      <c r="K157" s="49"/>
      <c r="L157" s="48">
        <f t="shared" si="14"/>
        <v>729805.34391149634</v>
      </c>
      <c r="M157" s="50"/>
      <c r="N157" s="6"/>
    </row>
    <row r="158" spans="2:14" x14ac:dyDescent="0.25">
      <c r="B158" s="5"/>
      <c r="C158" s="21">
        <f t="shared" si="15"/>
        <v>144</v>
      </c>
      <c r="D158" s="48">
        <f t="shared" si="17"/>
        <v>729805.34391149634</v>
      </c>
      <c r="E158" s="49"/>
      <c r="F158" s="48">
        <f t="shared" si="16"/>
        <v>3999.9975989090335</v>
      </c>
      <c r="G158" s="49"/>
      <c r="H158" s="48">
        <f t="shared" si="12"/>
        <v>2493.5015916975681</v>
      </c>
      <c r="I158" s="49"/>
      <c r="J158" s="48">
        <f t="shared" si="13"/>
        <v>1506.4960072114654</v>
      </c>
      <c r="K158" s="49"/>
      <c r="L158" s="48">
        <f t="shared" si="14"/>
        <v>728298.84790428483</v>
      </c>
      <c r="M158" s="50"/>
      <c r="N158" s="6"/>
    </row>
    <row r="159" spans="2:14" x14ac:dyDescent="0.25">
      <c r="B159" s="5"/>
      <c r="C159" s="21">
        <f t="shared" si="15"/>
        <v>145</v>
      </c>
      <c r="D159" s="48">
        <f t="shared" si="17"/>
        <v>728298.84790428483</v>
      </c>
      <c r="E159" s="49"/>
      <c r="F159" s="48">
        <f t="shared" si="16"/>
        <v>3999.9975989090335</v>
      </c>
      <c r="G159" s="49"/>
      <c r="H159" s="48">
        <f t="shared" si="12"/>
        <v>2488.3543970063329</v>
      </c>
      <c r="I159" s="49"/>
      <c r="J159" s="48">
        <f t="shared" si="13"/>
        <v>1511.6432019027006</v>
      </c>
      <c r="K159" s="49"/>
      <c r="L159" s="48">
        <f t="shared" si="14"/>
        <v>726787.20470238209</v>
      </c>
      <c r="M159" s="50"/>
      <c r="N159" s="6"/>
    </row>
    <row r="160" spans="2:14" x14ac:dyDescent="0.25">
      <c r="B160" s="5"/>
      <c r="C160" s="21">
        <f t="shared" si="15"/>
        <v>146</v>
      </c>
      <c r="D160" s="48">
        <f t="shared" si="17"/>
        <v>726787.20470238209</v>
      </c>
      <c r="E160" s="49"/>
      <c r="F160" s="48">
        <f t="shared" si="16"/>
        <v>3999.9975989090335</v>
      </c>
      <c r="G160" s="49"/>
      <c r="H160" s="48">
        <f t="shared" si="12"/>
        <v>2483.1896160664037</v>
      </c>
      <c r="I160" s="49"/>
      <c r="J160" s="48">
        <f t="shared" si="13"/>
        <v>1516.8079828426298</v>
      </c>
      <c r="K160" s="49"/>
      <c r="L160" s="48">
        <f t="shared" si="14"/>
        <v>725270.39671953942</v>
      </c>
      <c r="M160" s="50"/>
      <c r="N160" s="6"/>
    </row>
    <row r="161" spans="2:14" x14ac:dyDescent="0.25">
      <c r="B161" s="5"/>
      <c r="C161" s="21">
        <f t="shared" si="15"/>
        <v>147</v>
      </c>
      <c r="D161" s="48">
        <f t="shared" si="17"/>
        <v>725270.39671953942</v>
      </c>
      <c r="E161" s="49"/>
      <c r="F161" s="48">
        <f t="shared" si="16"/>
        <v>3999.9975989090335</v>
      </c>
      <c r="G161" s="49"/>
      <c r="H161" s="48">
        <f t="shared" si="12"/>
        <v>2478.0071887917584</v>
      </c>
      <c r="I161" s="49"/>
      <c r="J161" s="48">
        <f t="shared" si="13"/>
        <v>1521.9904101172751</v>
      </c>
      <c r="K161" s="49"/>
      <c r="L161" s="48">
        <f t="shared" si="14"/>
        <v>723748.40630942211</v>
      </c>
      <c r="M161" s="50"/>
      <c r="N161" s="6"/>
    </row>
    <row r="162" spans="2:14" x14ac:dyDescent="0.25">
      <c r="B162" s="5"/>
      <c r="C162" s="21">
        <f t="shared" si="15"/>
        <v>148</v>
      </c>
      <c r="D162" s="48">
        <f t="shared" si="17"/>
        <v>723748.40630942211</v>
      </c>
      <c r="E162" s="49"/>
      <c r="F162" s="48">
        <f t="shared" si="16"/>
        <v>3999.9975989090335</v>
      </c>
      <c r="G162" s="49"/>
      <c r="H162" s="48">
        <f t="shared" si="12"/>
        <v>2472.8070548904361</v>
      </c>
      <c r="I162" s="49"/>
      <c r="J162" s="48">
        <f t="shared" si="13"/>
        <v>1527.1905440185974</v>
      </c>
      <c r="K162" s="49"/>
      <c r="L162" s="48">
        <f t="shared" si="14"/>
        <v>722221.21576540347</v>
      </c>
      <c r="M162" s="50"/>
      <c r="N162" s="6"/>
    </row>
    <row r="163" spans="2:14" x14ac:dyDescent="0.25">
      <c r="B163" s="5"/>
      <c r="C163" s="21">
        <f t="shared" si="15"/>
        <v>149</v>
      </c>
      <c r="D163" s="48">
        <f t="shared" si="17"/>
        <v>722221.21576540347</v>
      </c>
      <c r="E163" s="49"/>
      <c r="F163" s="48">
        <f t="shared" si="16"/>
        <v>3999.9975989090335</v>
      </c>
      <c r="G163" s="49"/>
      <c r="H163" s="48">
        <f t="shared" si="12"/>
        <v>2467.5891538651194</v>
      </c>
      <c r="I163" s="49"/>
      <c r="J163" s="48">
        <f t="shared" si="13"/>
        <v>1532.4084450439141</v>
      </c>
      <c r="K163" s="49"/>
      <c r="L163" s="48">
        <f t="shared" si="14"/>
        <v>720688.80732035951</v>
      </c>
      <c r="M163" s="50"/>
      <c r="N163" s="6"/>
    </row>
    <row r="164" spans="2:14" x14ac:dyDescent="0.25">
      <c r="B164" s="5"/>
      <c r="C164" s="21">
        <f t="shared" si="15"/>
        <v>150</v>
      </c>
      <c r="D164" s="48">
        <f t="shared" si="17"/>
        <v>720688.80732035951</v>
      </c>
      <c r="E164" s="49"/>
      <c r="F164" s="48">
        <f t="shared" si="16"/>
        <v>3999.9975989090335</v>
      </c>
      <c r="G164" s="49"/>
      <c r="H164" s="48">
        <f t="shared" si="12"/>
        <v>2462.3534250111552</v>
      </c>
      <c r="I164" s="49"/>
      <c r="J164" s="48">
        <f t="shared" si="13"/>
        <v>1537.6441738978783</v>
      </c>
      <c r="K164" s="49"/>
      <c r="L164" s="48">
        <f t="shared" si="14"/>
        <v>719151.16314646159</v>
      </c>
      <c r="M164" s="50"/>
      <c r="N164" s="6"/>
    </row>
    <row r="165" spans="2:14" x14ac:dyDescent="0.25">
      <c r="B165" s="5"/>
      <c r="C165" s="21">
        <f t="shared" si="15"/>
        <v>151</v>
      </c>
      <c r="D165" s="48">
        <f t="shared" si="17"/>
        <v>719151.16314646159</v>
      </c>
      <c r="E165" s="49"/>
      <c r="F165" s="48">
        <f t="shared" si="16"/>
        <v>3999.9975989090335</v>
      </c>
      <c r="G165" s="49"/>
      <c r="H165" s="48">
        <f t="shared" si="12"/>
        <v>2457.0998074170202</v>
      </c>
      <c r="I165" s="49"/>
      <c r="J165" s="48">
        <f t="shared" si="13"/>
        <v>1542.8977914920133</v>
      </c>
      <c r="K165" s="49"/>
      <c r="L165" s="48">
        <f t="shared" si="14"/>
        <v>717608.26535496954</v>
      </c>
      <c r="M165" s="50"/>
      <c r="N165" s="6"/>
    </row>
    <row r="166" spans="2:14" x14ac:dyDescent="0.25">
      <c r="B166" s="5"/>
      <c r="C166" s="21">
        <f t="shared" si="15"/>
        <v>152</v>
      </c>
      <c r="D166" s="48">
        <f t="shared" si="17"/>
        <v>717608.26535496954</v>
      </c>
      <c r="E166" s="49"/>
      <c r="F166" s="48">
        <f t="shared" si="16"/>
        <v>3999.9975989090335</v>
      </c>
      <c r="G166" s="49"/>
      <c r="H166" s="48">
        <f t="shared" si="12"/>
        <v>2451.8282399628079</v>
      </c>
      <c r="I166" s="49"/>
      <c r="J166" s="48">
        <f t="shared" si="13"/>
        <v>1548.1693589462257</v>
      </c>
      <c r="K166" s="49"/>
      <c r="L166" s="48">
        <f t="shared" si="14"/>
        <v>716060.09599602327</v>
      </c>
      <c r="M166" s="50"/>
      <c r="N166" s="6"/>
    </row>
    <row r="167" spans="2:14" x14ac:dyDescent="0.25">
      <c r="B167" s="5"/>
      <c r="C167" s="21">
        <f t="shared" si="15"/>
        <v>153</v>
      </c>
      <c r="D167" s="48">
        <f t="shared" si="17"/>
        <v>716060.09599602327</v>
      </c>
      <c r="E167" s="49"/>
      <c r="F167" s="48">
        <f t="shared" si="16"/>
        <v>3999.9975989090335</v>
      </c>
      <c r="G167" s="49"/>
      <c r="H167" s="48">
        <f t="shared" si="12"/>
        <v>2446.5386613197625</v>
      </c>
      <c r="I167" s="49"/>
      <c r="J167" s="48">
        <f t="shared" si="13"/>
        <v>1553.458937589271</v>
      </c>
      <c r="K167" s="49"/>
      <c r="L167" s="48">
        <f t="shared" si="14"/>
        <v>714506.63705843396</v>
      </c>
      <c r="M167" s="50"/>
      <c r="N167" s="6"/>
    </row>
    <row r="168" spans="2:14" x14ac:dyDescent="0.25">
      <c r="B168" s="5"/>
      <c r="C168" s="21">
        <f t="shared" si="15"/>
        <v>154</v>
      </c>
      <c r="D168" s="48">
        <f t="shared" si="17"/>
        <v>714506.63705843396</v>
      </c>
      <c r="E168" s="49"/>
      <c r="F168" s="48">
        <f t="shared" si="16"/>
        <v>3999.9975989090335</v>
      </c>
      <c r="G168" s="49"/>
      <c r="H168" s="48">
        <f t="shared" si="12"/>
        <v>2441.2310099495808</v>
      </c>
      <c r="I168" s="49"/>
      <c r="J168" s="48">
        <f t="shared" si="13"/>
        <v>1558.7665889594527</v>
      </c>
      <c r="K168" s="49"/>
      <c r="L168" s="48">
        <f t="shared" si="14"/>
        <v>712947.87046947447</v>
      </c>
      <c r="M168" s="50"/>
      <c r="N168" s="6"/>
    </row>
    <row r="169" spans="2:14" x14ac:dyDescent="0.25">
      <c r="B169" s="5"/>
      <c r="C169" s="21">
        <f t="shared" si="15"/>
        <v>155</v>
      </c>
      <c r="D169" s="48">
        <f t="shared" si="17"/>
        <v>712947.87046947447</v>
      </c>
      <c r="E169" s="49"/>
      <c r="F169" s="48">
        <f t="shared" si="16"/>
        <v>3999.9975989090335</v>
      </c>
      <c r="G169" s="49"/>
      <c r="H169" s="48">
        <f t="shared" si="12"/>
        <v>2435.9052241040627</v>
      </c>
      <c r="I169" s="49"/>
      <c r="J169" s="48">
        <f t="shared" si="13"/>
        <v>1564.0923748049709</v>
      </c>
      <c r="K169" s="49"/>
      <c r="L169" s="48">
        <f t="shared" si="14"/>
        <v>711383.77809466945</v>
      </c>
      <c r="M169" s="50"/>
      <c r="N169" s="6"/>
    </row>
    <row r="170" spans="2:14" x14ac:dyDescent="0.25">
      <c r="B170" s="5"/>
      <c r="C170" s="21">
        <f t="shared" si="15"/>
        <v>156</v>
      </c>
      <c r="D170" s="48">
        <f t="shared" si="17"/>
        <v>711383.77809466945</v>
      </c>
      <c r="E170" s="49"/>
      <c r="F170" s="48">
        <f t="shared" si="16"/>
        <v>3999.9975989090335</v>
      </c>
      <c r="G170" s="49"/>
      <c r="H170" s="48">
        <f t="shared" si="12"/>
        <v>2430.5612418234814</v>
      </c>
      <c r="I170" s="49"/>
      <c r="J170" s="48">
        <f t="shared" si="13"/>
        <v>1569.4363570855521</v>
      </c>
      <c r="K170" s="49"/>
      <c r="L170" s="48">
        <f t="shared" si="14"/>
        <v>709814.34173758386</v>
      </c>
      <c r="M170" s="50"/>
      <c r="N170" s="6"/>
    </row>
    <row r="171" spans="2:14" x14ac:dyDescent="0.25">
      <c r="B171" s="5"/>
      <c r="C171" s="21">
        <f t="shared" si="15"/>
        <v>157</v>
      </c>
      <c r="D171" s="48">
        <f t="shared" si="17"/>
        <v>709814.34173758386</v>
      </c>
      <c r="E171" s="49"/>
      <c r="F171" s="48">
        <f t="shared" si="16"/>
        <v>3999.9975989090335</v>
      </c>
      <c r="G171" s="49"/>
      <c r="H171" s="48">
        <f t="shared" si="12"/>
        <v>2425.1990009367</v>
      </c>
      <c r="I171" s="49"/>
      <c r="J171" s="48">
        <f t="shared" si="13"/>
        <v>1574.7985979723335</v>
      </c>
      <c r="K171" s="49"/>
      <c r="L171" s="48">
        <f t="shared" si="14"/>
        <v>708239.54313961149</v>
      </c>
      <c r="M171" s="50"/>
      <c r="N171" s="6"/>
    </row>
    <row r="172" spans="2:14" x14ac:dyDescent="0.25">
      <c r="B172" s="5"/>
      <c r="C172" s="21">
        <f t="shared" si="15"/>
        <v>158</v>
      </c>
      <c r="D172" s="48">
        <f t="shared" si="17"/>
        <v>708239.54313961149</v>
      </c>
      <c r="E172" s="49"/>
      <c r="F172" s="48">
        <f t="shared" si="16"/>
        <v>3999.9975989090335</v>
      </c>
      <c r="G172" s="49"/>
      <c r="H172" s="48">
        <f t="shared" si="12"/>
        <v>2419.8184390603565</v>
      </c>
      <c r="I172" s="49"/>
      <c r="J172" s="48">
        <f t="shared" si="13"/>
        <v>1580.179159848677</v>
      </c>
      <c r="K172" s="49"/>
      <c r="L172" s="48">
        <f t="shared" si="14"/>
        <v>706659.36397976277</v>
      </c>
      <c r="M172" s="50"/>
      <c r="N172" s="6"/>
    </row>
    <row r="173" spans="2:14" x14ac:dyDescent="0.25">
      <c r="B173" s="5"/>
      <c r="C173" s="21">
        <f t="shared" si="15"/>
        <v>159</v>
      </c>
      <c r="D173" s="48">
        <f t="shared" si="17"/>
        <v>706659.36397976277</v>
      </c>
      <c r="E173" s="49"/>
      <c r="F173" s="48">
        <f t="shared" si="16"/>
        <v>3999.9975989090335</v>
      </c>
      <c r="G173" s="49"/>
      <c r="H173" s="48">
        <f t="shared" si="12"/>
        <v>2414.4194935974665</v>
      </c>
      <c r="I173" s="49"/>
      <c r="J173" s="48">
        <f t="shared" si="13"/>
        <v>1585.578105311567</v>
      </c>
      <c r="K173" s="49"/>
      <c r="L173" s="48">
        <f t="shared" si="14"/>
        <v>705073.78587445116</v>
      </c>
      <c r="M173" s="50"/>
      <c r="N173" s="6"/>
    </row>
    <row r="174" spans="2:14" x14ac:dyDescent="0.25">
      <c r="B174" s="5"/>
      <c r="C174" s="21">
        <f t="shared" si="15"/>
        <v>160</v>
      </c>
      <c r="D174" s="48">
        <f t="shared" si="17"/>
        <v>705073.78587445116</v>
      </c>
      <c r="E174" s="49"/>
      <c r="F174" s="48">
        <f t="shared" si="16"/>
        <v>3999.9975989090335</v>
      </c>
      <c r="G174" s="49"/>
      <c r="H174" s="48">
        <f t="shared" si="12"/>
        <v>2409.0021017376566</v>
      </c>
      <c r="I174" s="49"/>
      <c r="J174" s="48">
        <f t="shared" si="13"/>
        <v>1590.9954971713769</v>
      </c>
      <c r="K174" s="49"/>
      <c r="L174" s="48">
        <f t="shared" si="14"/>
        <v>703482.79037727974</v>
      </c>
      <c r="M174" s="50"/>
      <c r="N174" s="6"/>
    </row>
    <row r="175" spans="2:14" x14ac:dyDescent="0.25">
      <c r="B175" s="5"/>
      <c r="C175" s="21">
        <f t="shared" si="15"/>
        <v>161</v>
      </c>
      <c r="D175" s="48">
        <f t="shared" si="17"/>
        <v>703482.79037727974</v>
      </c>
      <c r="E175" s="49"/>
      <c r="F175" s="48">
        <f t="shared" si="16"/>
        <v>3999.9975989090335</v>
      </c>
      <c r="G175" s="49"/>
      <c r="H175" s="48">
        <f t="shared" si="12"/>
        <v>2403.5662004556507</v>
      </c>
      <c r="I175" s="49"/>
      <c r="J175" s="48">
        <f t="shared" si="13"/>
        <v>1596.4313984533828</v>
      </c>
      <c r="K175" s="49"/>
      <c r="L175" s="48">
        <f t="shared" si="14"/>
        <v>701886.35897882632</v>
      </c>
      <c r="M175" s="50"/>
      <c r="N175" s="6"/>
    </row>
    <row r="176" spans="2:14" x14ac:dyDescent="0.25">
      <c r="B176" s="5"/>
      <c r="C176" s="21">
        <f t="shared" si="15"/>
        <v>162</v>
      </c>
      <c r="D176" s="48">
        <f t="shared" si="17"/>
        <v>701886.35897882632</v>
      </c>
      <c r="E176" s="49"/>
      <c r="F176" s="48">
        <f t="shared" si="16"/>
        <v>3999.9975989090335</v>
      </c>
      <c r="G176" s="49"/>
      <c r="H176" s="48">
        <f t="shared" si="12"/>
        <v>2398.1117265109206</v>
      </c>
      <c r="I176" s="49"/>
      <c r="J176" s="48">
        <f t="shared" si="13"/>
        <v>1601.885872398113</v>
      </c>
      <c r="K176" s="49"/>
      <c r="L176" s="48">
        <f t="shared" si="14"/>
        <v>700284.47310642817</v>
      </c>
      <c r="M176" s="50"/>
      <c r="N176" s="6"/>
    </row>
    <row r="177" spans="2:14" x14ac:dyDescent="0.25">
      <c r="B177" s="5"/>
      <c r="C177" s="21">
        <f t="shared" si="15"/>
        <v>163</v>
      </c>
      <c r="D177" s="48">
        <f t="shared" si="17"/>
        <v>700284.47310642817</v>
      </c>
      <c r="E177" s="49"/>
      <c r="F177" s="48">
        <f t="shared" si="16"/>
        <v>3999.9975989090335</v>
      </c>
      <c r="G177" s="49"/>
      <c r="H177" s="48">
        <f t="shared" si="12"/>
        <v>2392.6386164469877</v>
      </c>
      <c r="I177" s="49"/>
      <c r="J177" s="48">
        <f t="shared" si="13"/>
        <v>1607.3589824620458</v>
      </c>
      <c r="K177" s="49"/>
      <c r="L177" s="48">
        <f t="shared" si="14"/>
        <v>698677.11412396608</v>
      </c>
      <c r="M177" s="50"/>
      <c r="N177" s="6"/>
    </row>
    <row r="178" spans="2:14" x14ac:dyDescent="0.25">
      <c r="B178" s="5"/>
      <c r="C178" s="21">
        <f t="shared" si="15"/>
        <v>164</v>
      </c>
      <c r="D178" s="48">
        <f t="shared" si="17"/>
        <v>698677.11412396608</v>
      </c>
      <c r="E178" s="49"/>
      <c r="F178" s="48">
        <f t="shared" si="16"/>
        <v>3999.9975989090335</v>
      </c>
      <c r="G178" s="49"/>
      <c r="H178" s="48">
        <f t="shared" si="12"/>
        <v>2387.1468065901427</v>
      </c>
      <c r="I178" s="49"/>
      <c r="J178" s="48">
        <f t="shared" si="13"/>
        <v>1612.8507923188909</v>
      </c>
      <c r="K178" s="49"/>
      <c r="L178" s="48">
        <f t="shared" si="14"/>
        <v>697064.26333164715</v>
      </c>
      <c r="M178" s="50"/>
      <c r="N178" s="6"/>
    </row>
    <row r="179" spans="2:14" x14ac:dyDescent="0.25">
      <c r="B179" s="5"/>
      <c r="C179" s="21">
        <f t="shared" si="15"/>
        <v>165</v>
      </c>
      <c r="D179" s="48">
        <f t="shared" si="17"/>
        <v>697064.26333164715</v>
      </c>
      <c r="E179" s="49"/>
      <c r="F179" s="48">
        <f t="shared" si="16"/>
        <v>3999.9975989090335</v>
      </c>
      <c r="G179" s="49"/>
      <c r="H179" s="48">
        <f t="shared" si="12"/>
        <v>2381.6362330497941</v>
      </c>
      <c r="I179" s="49"/>
      <c r="J179" s="48">
        <f t="shared" si="13"/>
        <v>1618.3613658592394</v>
      </c>
      <c r="K179" s="49"/>
      <c r="L179" s="48">
        <f t="shared" si="14"/>
        <v>695445.90196578787</v>
      </c>
      <c r="M179" s="50"/>
      <c r="N179" s="6"/>
    </row>
    <row r="180" spans="2:14" x14ac:dyDescent="0.25">
      <c r="B180" s="5"/>
      <c r="C180" s="21">
        <f t="shared" si="15"/>
        <v>166</v>
      </c>
      <c r="D180" s="48">
        <f t="shared" si="17"/>
        <v>695445.90196578787</v>
      </c>
      <c r="E180" s="49"/>
      <c r="F180" s="48">
        <f t="shared" si="16"/>
        <v>3999.9975989090335</v>
      </c>
      <c r="G180" s="49"/>
      <c r="H180" s="48">
        <f t="shared" si="12"/>
        <v>2376.1068317163736</v>
      </c>
      <c r="I180" s="49"/>
      <c r="J180" s="48">
        <f t="shared" si="13"/>
        <v>1623.89076719266</v>
      </c>
      <c r="K180" s="49"/>
      <c r="L180" s="48">
        <f t="shared" si="14"/>
        <v>693822.01119859517</v>
      </c>
      <c r="M180" s="50"/>
      <c r="N180" s="6"/>
    </row>
    <row r="181" spans="2:14" x14ac:dyDescent="0.25">
      <c r="B181" s="5"/>
      <c r="C181" s="21">
        <f t="shared" si="15"/>
        <v>167</v>
      </c>
      <c r="D181" s="48">
        <f t="shared" si="17"/>
        <v>693822.01119859517</v>
      </c>
      <c r="E181" s="49"/>
      <c r="F181" s="48">
        <f t="shared" si="16"/>
        <v>3999.9975989090335</v>
      </c>
      <c r="G181" s="49"/>
      <c r="H181" s="48">
        <f t="shared" si="12"/>
        <v>2370.558538261801</v>
      </c>
      <c r="I181" s="49"/>
      <c r="J181" s="48">
        <f t="shared" si="13"/>
        <v>1629.4390606472325</v>
      </c>
      <c r="K181" s="49"/>
      <c r="L181" s="48">
        <f t="shared" si="14"/>
        <v>692192.57213794789</v>
      </c>
      <c r="M181" s="50"/>
      <c r="N181" s="6"/>
    </row>
    <row r="182" spans="2:14" x14ac:dyDescent="0.25">
      <c r="B182" s="5"/>
      <c r="C182" s="21">
        <f t="shared" si="15"/>
        <v>168</v>
      </c>
      <c r="D182" s="48">
        <f t="shared" si="17"/>
        <v>692192.57213794789</v>
      </c>
      <c r="E182" s="49"/>
      <c r="F182" s="48">
        <f t="shared" si="16"/>
        <v>3999.9975989090335</v>
      </c>
      <c r="G182" s="49"/>
      <c r="H182" s="48">
        <f t="shared" si="12"/>
        <v>2364.9912881379714</v>
      </c>
      <c r="I182" s="49"/>
      <c r="J182" s="48">
        <f t="shared" si="13"/>
        <v>1635.0063107710621</v>
      </c>
      <c r="K182" s="49"/>
      <c r="L182" s="48">
        <f t="shared" si="14"/>
        <v>690557.56582717679</v>
      </c>
      <c r="M182" s="50"/>
      <c r="N182" s="6"/>
    </row>
    <row r="183" spans="2:14" x14ac:dyDescent="0.25">
      <c r="B183" s="5"/>
      <c r="C183" s="21">
        <f t="shared" si="15"/>
        <v>169</v>
      </c>
      <c r="D183" s="48">
        <f t="shared" si="17"/>
        <v>690557.56582717679</v>
      </c>
      <c r="E183" s="49"/>
      <c r="F183" s="48">
        <f t="shared" si="16"/>
        <v>3999.9975989090335</v>
      </c>
      <c r="G183" s="49"/>
      <c r="H183" s="48">
        <f t="shared" si="12"/>
        <v>2359.4050165761728</v>
      </c>
      <c r="I183" s="49"/>
      <c r="J183" s="48">
        <f t="shared" si="13"/>
        <v>1640.5925823328607</v>
      </c>
      <c r="K183" s="49"/>
      <c r="L183" s="48">
        <f t="shared" si="14"/>
        <v>688916.97324484389</v>
      </c>
      <c r="M183" s="50"/>
      <c r="N183" s="6"/>
    </row>
    <row r="184" spans="2:14" x14ac:dyDescent="0.25">
      <c r="B184" s="5"/>
      <c r="C184" s="21">
        <f t="shared" si="15"/>
        <v>170</v>
      </c>
      <c r="D184" s="48">
        <f t="shared" si="17"/>
        <v>688916.97324484389</v>
      </c>
      <c r="E184" s="49"/>
      <c r="F184" s="48">
        <f t="shared" si="16"/>
        <v>3999.9975989090335</v>
      </c>
      <c r="G184" s="49"/>
      <c r="H184" s="48">
        <f t="shared" si="12"/>
        <v>2353.7996585865039</v>
      </c>
      <c r="I184" s="49"/>
      <c r="J184" s="48">
        <f t="shared" si="13"/>
        <v>1646.1979403225296</v>
      </c>
      <c r="K184" s="49"/>
      <c r="L184" s="48">
        <f t="shared" si="14"/>
        <v>687270.77530452132</v>
      </c>
      <c r="M184" s="50"/>
      <c r="N184" s="6"/>
    </row>
    <row r="185" spans="2:14" x14ac:dyDescent="0.25">
      <c r="B185" s="5"/>
      <c r="C185" s="21">
        <f t="shared" si="15"/>
        <v>171</v>
      </c>
      <c r="D185" s="48">
        <f t="shared" si="17"/>
        <v>687270.77530452132</v>
      </c>
      <c r="E185" s="49"/>
      <c r="F185" s="48">
        <f t="shared" si="16"/>
        <v>3999.9975989090335</v>
      </c>
      <c r="G185" s="49"/>
      <c r="H185" s="48">
        <f t="shared" si="12"/>
        <v>2348.1751489570597</v>
      </c>
      <c r="I185" s="49"/>
      <c r="J185" s="48">
        <f t="shared" si="13"/>
        <v>1651.8224499519738</v>
      </c>
      <c r="K185" s="49"/>
      <c r="L185" s="48">
        <f t="shared" si="14"/>
        <v>685618.9528545693</v>
      </c>
      <c r="M185" s="50"/>
      <c r="N185" s="6"/>
    </row>
    <row r="186" spans="2:14" x14ac:dyDescent="0.25">
      <c r="B186" s="5"/>
      <c r="C186" s="21">
        <f t="shared" si="15"/>
        <v>172</v>
      </c>
      <c r="D186" s="48">
        <f t="shared" si="17"/>
        <v>685618.9528545693</v>
      </c>
      <c r="E186" s="49"/>
      <c r="F186" s="48">
        <f t="shared" si="16"/>
        <v>3999.9975989090335</v>
      </c>
      <c r="G186" s="49"/>
      <c r="H186" s="48">
        <f t="shared" si="12"/>
        <v>2342.531422253116</v>
      </c>
      <c r="I186" s="49"/>
      <c r="J186" s="48">
        <f t="shared" si="13"/>
        <v>1657.4661766559175</v>
      </c>
      <c r="K186" s="49"/>
      <c r="L186" s="48">
        <f t="shared" si="14"/>
        <v>683961.48667791334</v>
      </c>
      <c r="M186" s="50"/>
      <c r="N186" s="6"/>
    </row>
    <row r="187" spans="2:14" x14ac:dyDescent="0.25">
      <c r="B187" s="5"/>
      <c r="C187" s="21">
        <f t="shared" si="15"/>
        <v>173</v>
      </c>
      <c r="D187" s="48">
        <f t="shared" si="17"/>
        <v>683961.48667791334</v>
      </c>
      <c r="E187" s="49"/>
      <c r="F187" s="48">
        <f t="shared" si="16"/>
        <v>3999.9975989090335</v>
      </c>
      <c r="G187" s="49"/>
      <c r="H187" s="48">
        <f t="shared" si="12"/>
        <v>2336.8684128161985</v>
      </c>
      <c r="I187" s="49"/>
      <c r="J187" s="48">
        <f t="shared" si="13"/>
        <v>1663.129186092835</v>
      </c>
      <c r="K187" s="49"/>
      <c r="L187" s="48">
        <f t="shared" si="14"/>
        <v>682298.35749182047</v>
      </c>
      <c r="M187" s="50"/>
      <c r="N187" s="6"/>
    </row>
    <row r="188" spans="2:14" x14ac:dyDescent="0.25">
      <c r="B188" s="5"/>
      <c r="C188" s="21">
        <f t="shared" si="15"/>
        <v>174</v>
      </c>
      <c r="D188" s="48">
        <f t="shared" si="17"/>
        <v>682298.35749182047</v>
      </c>
      <c r="E188" s="49"/>
      <c r="F188" s="48">
        <f t="shared" si="16"/>
        <v>3999.9975989090335</v>
      </c>
      <c r="G188" s="49"/>
      <c r="H188" s="48">
        <f t="shared" si="12"/>
        <v>2331.1860547637334</v>
      </c>
      <c r="I188" s="49"/>
      <c r="J188" s="48">
        <f t="shared" si="13"/>
        <v>1668.8115441453001</v>
      </c>
      <c r="K188" s="49"/>
      <c r="L188" s="48">
        <f t="shared" si="14"/>
        <v>680629.54594767513</v>
      </c>
      <c r="M188" s="50"/>
      <c r="N188" s="6"/>
    </row>
    <row r="189" spans="2:14" x14ac:dyDescent="0.25">
      <c r="B189" s="5"/>
      <c r="C189" s="21">
        <f t="shared" si="15"/>
        <v>175</v>
      </c>
      <c r="D189" s="48">
        <f t="shared" si="17"/>
        <v>680629.54594767513</v>
      </c>
      <c r="E189" s="49"/>
      <c r="F189" s="48">
        <f t="shared" si="16"/>
        <v>3999.9975989090335</v>
      </c>
      <c r="G189" s="49"/>
      <c r="H189" s="48">
        <f t="shared" si="12"/>
        <v>2325.4842819878832</v>
      </c>
      <c r="I189" s="49"/>
      <c r="J189" s="48">
        <f t="shared" si="13"/>
        <v>1674.5133169211504</v>
      </c>
      <c r="K189" s="49"/>
      <c r="L189" s="48">
        <f t="shared" si="14"/>
        <v>678955.03263075394</v>
      </c>
      <c r="M189" s="50"/>
      <c r="N189" s="6"/>
    </row>
    <row r="190" spans="2:14" x14ac:dyDescent="0.25">
      <c r="B190" s="5"/>
      <c r="C190" s="21">
        <f t="shared" si="15"/>
        <v>176</v>
      </c>
      <c r="D190" s="48">
        <f t="shared" si="17"/>
        <v>678955.03263075394</v>
      </c>
      <c r="E190" s="49"/>
      <c r="F190" s="48">
        <f t="shared" si="16"/>
        <v>3999.9975989090335</v>
      </c>
      <c r="G190" s="49"/>
      <c r="H190" s="48">
        <f t="shared" si="12"/>
        <v>2319.763028155081</v>
      </c>
      <c r="I190" s="49"/>
      <c r="J190" s="48">
        <f t="shared" si="13"/>
        <v>1680.2345707539525</v>
      </c>
      <c r="K190" s="49"/>
      <c r="L190" s="48">
        <f t="shared" si="14"/>
        <v>677274.79805999994</v>
      </c>
      <c r="M190" s="50"/>
      <c r="N190" s="6"/>
    </row>
    <row r="191" spans="2:14" x14ac:dyDescent="0.25">
      <c r="B191" s="5"/>
      <c r="C191" s="21">
        <f t="shared" si="15"/>
        <v>177</v>
      </c>
      <c r="D191" s="48">
        <f t="shared" si="17"/>
        <v>677274.79805999994</v>
      </c>
      <c r="E191" s="49"/>
      <c r="F191" s="48">
        <f t="shared" si="16"/>
        <v>3999.9975989090335</v>
      </c>
      <c r="G191" s="49"/>
      <c r="H191" s="48">
        <f t="shared" si="12"/>
        <v>2314.022226704983</v>
      </c>
      <c r="I191" s="49"/>
      <c r="J191" s="48">
        <f t="shared" si="13"/>
        <v>1685.9753722040505</v>
      </c>
      <c r="K191" s="49"/>
      <c r="L191" s="48">
        <f t="shared" si="14"/>
        <v>675588.82268779585</v>
      </c>
      <c r="M191" s="50"/>
      <c r="N191" s="6"/>
    </row>
    <row r="192" spans="2:14" x14ac:dyDescent="0.25">
      <c r="B192" s="5"/>
      <c r="C192" s="21">
        <f t="shared" si="15"/>
        <v>178</v>
      </c>
      <c r="D192" s="48">
        <f t="shared" si="17"/>
        <v>675588.82268779585</v>
      </c>
      <c r="E192" s="49"/>
      <c r="F192" s="48">
        <f t="shared" si="16"/>
        <v>3999.9975989090335</v>
      </c>
      <c r="G192" s="49"/>
      <c r="H192" s="48">
        <f t="shared" si="12"/>
        <v>2308.2618108498864</v>
      </c>
      <c r="I192" s="49"/>
      <c r="J192" s="48">
        <f t="shared" si="13"/>
        <v>1691.7357880591471</v>
      </c>
      <c r="K192" s="49"/>
      <c r="L192" s="48">
        <f t="shared" si="14"/>
        <v>673897.08689973666</v>
      </c>
      <c r="M192" s="50"/>
      <c r="N192" s="6"/>
    </row>
    <row r="193" spans="2:14" x14ac:dyDescent="0.25">
      <c r="B193" s="5"/>
      <c r="C193" s="21">
        <f t="shared" si="15"/>
        <v>179</v>
      </c>
      <c r="D193" s="48">
        <f t="shared" si="17"/>
        <v>673897.08689973666</v>
      </c>
      <c r="E193" s="49"/>
      <c r="F193" s="48">
        <f t="shared" si="16"/>
        <v>3999.9975989090335</v>
      </c>
      <c r="G193" s="49"/>
      <c r="H193" s="48">
        <f t="shared" si="12"/>
        <v>2302.4817135740304</v>
      </c>
      <c r="I193" s="49"/>
      <c r="J193" s="48">
        <f t="shared" si="13"/>
        <v>1697.5158853350031</v>
      </c>
      <c r="K193" s="49"/>
      <c r="L193" s="48">
        <f t="shared" si="14"/>
        <v>672199.57101440162</v>
      </c>
      <c r="M193" s="50"/>
      <c r="N193" s="6"/>
    </row>
    <row r="194" spans="2:14" x14ac:dyDescent="0.25">
      <c r="B194" s="5"/>
      <c r="C194" s="21">
        <f t="shared" si="15"/>
        <v>180</v>
      </c>
      <c r="D194" s="48">
        <f t="shared" si="17"/>
        <v>672199.57101440162</v>
      </c>
      <c r="E194" s="49"/>
      <c r="F194" s="48">
        <f t="shared" si="16"/>
        <v>3999.9975989090335</v>
      </c>
      <c r="G194" s="49"/>
      <c r="H194" s="48">
        <f t="shared" si="12"/>
        <v>2296.6818676325493</v>
      </c>
      <c r="I194" s="49"/>
      <c r="J194" s="48">
        <f t="shared" si="13"/>
        <v>1703.3157312764843</v>
      </c>
      <c r="K194" s="49"/>
      <c r="L194" s="48">
        <f t="shared" si="14"/>
        <v>670496.25528312509</v>
      </c>
      <c r="M194" s="50"/>
      <c r="N194" s="6"/>
    </row>
    <row r="195" spans="2:14" x14ac:dyDescent="0.25">
      <c r="B195" s="5"/>
      <c r="C195" s="21">
        <f t="shared" si="15"/>
        <v>181</v>
      </c>
      <c r="D195" s="48">
        <f t="shared" si="17"/>
        <v>670496.25528312509</v>
      </c>
      <c r="E195" s="49"/>
      <c r="F195" s="48">
        <f t="shared" si="16"/>
        <v>3999.9975989090335</v>
      </c>
      <c r="G195" s="49"/>
      <c r="H195" s="48">
        <f t="shared" si="12"/>
        <v>2290.8622055506567</v>
      </c>
      <c r="I195" s="49"/>
      <c r="J195" s="48">
        <f t="shared" si="13"/>
        <v>1709.1353933583769</v>
      </c>
      <c r="K195" s="49"/>
      <c r="L195" s="48">
        <f t="shared" si="14"/>
        <v>668787.11988976668</v>
      </c>
      <c r="M195" s="50"/>
      <c r="N195" s="6"/>
    </row>
    <row r="196" spans="2:14" x14ac:dyDescent="0.25">
      <c r="B196" s="5"/>
      <c r="C196" s="21">
        <f t="shared" si="15"/>
        <v>182</v>
      </c>
      <c r="D196" s="48">
        <f t="shared" si="17"/>
        <v>668787.11988976668</v>
      </c>
      <c r="E196" s="49"/>
      <c r="F196" s="48">
        <f t="shared" si="16"/>
        <v>3999.9975989090335</v>
      </c>
      <c r="G196" s="49"/>
      <c r="H196" s="48">
        <f t="shared" si="12"/>
        <v>2285.0226596232969</v>
      </c>
      <c r="I196" s="49"/>
      <c r="J196" s="48">
        <f t="shared" si="13"/>
        <v>1714.9749392857366</v>
      </c>
      <c r="K196" s="49"/>
      <c r="L196" s="48">
        <f t="shared" si="14"/>
        <v>667072.1449504809</v>
      </c>
      <c r="M196" s="50"/>
      <c r="N196" s="6"/>
    </row>
    <row r="197" spans="2:14" x14ac:dyDescent="0.25">
      <c r="B197" s="5"/>
      <c r="C197" s="21">
        <f t="shared" si="15"/>
        <v>183</v>
      </c>
      <c r="D197" s="48">
        <f t="shared" si="17"/>
        <v>667072.1449504809</v>
      </c>
      <c r="E197" s="49"/>
      <c r="F197" s="48">
        <f t="shared" si="16"/>
        <v>3999.9975989090335</v>
      </c>
      <c r="G197" s="49"/>
      <c r="H197" s="48">
        <f t="shared" si="12"/>
        <v>2279.1631619140971</v>
      </c>
      <c r="I197" s="49"/>
      <c r="J197" s="48">
        <f t="shared" si="13"/>
        <v>1720.8344369949364</v>
      </c>
      <c r="K197" s="49"/>
      <c r="L197" s="48">
        <f t="shared" si="14"/>
        <v>665351.31051348592</v>
      </c>
      <c r="M197" s="50"/>
      <c r="N197" s="6"/>
    </row>
    <row r="198" spans="2:14" x14ac:dyDescent="0.25">
      <c r="B198" s="5"/>
      <c r="C198" s="21">
        <f t="shared" si="15"/>
        <v>184</v>
      </c>
      <c r="D198" s="48">
        <f t="shared" si="17"/>
        <v>665351.31051348592</v>
      </c>
      <c r="E198" s="49"/>
      <c r="F198" s="48">
        <f t="shared" si="16"/>
        <v>3999.9975989090335</v>
      </c>
      <c r="G198" s="49"/>
      <c r="H198" s="48">
        <f t="shared" si="12"/>
        <v>2273.2836442544358</v>
      </c>
      <c r="I198" s="49"/>
      <c r="J198" s="48">
        <f t="shared" si="13"/>
        <v>1726.7139546545977</v>
      </c>
      <c r="K198" s="49"/>
      <c r="L198" s="48">
        <f t="shared" si="14"/>
        <v>663624.59655883128</v>
      </c>
      <c r="M198" s="50"/>
      <c r="N198" s="6"/>
    </row>
    <row r="199" spans="2:14" x14ac:dyDescent="0.25">
      <c r="B199" s="5"/>
      <c r="C199" s="21">
        <f t="shared" si="15"/>
        <v>185</v>
      </c>
      <c r="D199" s="48">
        <f t="shared" si="17"/>
        <v>663624.59655883128</v>
      </c>
      <c r="E199" s="49"/>
      <c r="F199" s="48">
        <f t="shared" si="16"/>
        <v>3999.9975989090335</v>
      </c>
      <c r="G199" s="49"/>
      <c r="H199" s="48">
        <f t="shared" si="12"/>
        <v>2267.3840382426279</v>
      </c>
      <c r="I199" s="49"/>
      <c r="J199" s="48">
        <f t="shared" si="13"/>
        <v>1732.6135606664056</v>
      </c>
      <c r="K199" s="49"/>
      <c r="L199" s="48">
        <f t="shared" si="14"/>
        <v>661891.98299816484</v>
      </c>
      <c r="M199" s="50"/>
      <c r="N199" s="6"/>
    </row>
    <row r="200" spans="2:14" x14ac:dyDescent="0.25">
      <c r="B200" s="5"/>
      <c r="C200" s="21">
        <f t="shared" si="15"/>
        <v>186</v>
      </c>
      <c r="D200" s="48">
        <f t="shared" si="17"/>
        <v>661891.98299816484</v>
      </c>
      <c r="E200" s="49"/>
      <c r="F200" s="48">
        <f t="shared" si="16"/>
        <v>3999.9975989090335</v>
      </c>
      <c r="G200" s="49"/>
      <c r="H200" s="48">
        <f t="shared" si="12"/>
        <v>2261.4642752436921</v>
      </c>
      <c r="I200" s="49"/>
      <c r="J200" s="48">
        <f t="shared" si="13"/>
        <v>1738.5333236653414</v>
      </c>
      <c r="K200" s="49"/>
      <c r="L200" s="48">
        <f t="shared" si="14"/>
        <v>660153.44967449945</v>
      </c>
      <c r="M200" s="50"/>
      <c r="N200" s="6"/>
    </row>
    <row r="201" spans="2:14" x14ac:dyDescent="0.25">
      <c r="B201" s="5"/>
      <c r="C201" s="21">
        <f t="shared" si="15"/>
        <v>187</v>
      </c>
      <c r="D201" s="48">
        <f t="shared" si="17"/>
        <v>660153.44967449945</v>
      </c>
      <c r="E201" s="49"/>
      <c r="F201" s="48">
        <f t="shared" si="16"/>
        <v>3999.9975989090335</v>
      </c>
      <c r="G201" s="49"/>
      <c r="H201" s="48">
        <f t="shared" si="12"/>
        <v>2255.5242863878375</v>
      </c>
      <c r="I201" s="49"/>
      <c r="J201" s="48">
        <f t="shared" si="13"/>
        <v>1744.473312521196</v>
      </c>
      <c r="K201" s="49"/>
      <c r="L201" s="48">
        <f t="shared" si="14"/>
        <v>658408.97636197822</v>
      </c>
      <c r="M201" s="50"/>
      <c r="N201" s="6"/>
    </row>
    <row r="202" spans="2:14" x14ac:dyDescent="0.25">
      <c r="B202" s="5"/>
      <c r="C202" s="21">
        <f t="shared" si="15"/>
        <v>188</v>
      </c>
      <c r="D202" s="48">
        <f t="shared" si="17"/>
        <v>658408.97636197822</v>
      </c>
      <c r="E202" s="49"/>
      <c r="F202" s="48">
        <f t="shared" si="16"/>
        <v>3999.9975989090335</v>
      </c>
      <c r="G202" s="49"/>
      <c r="H202" s="48">
        <f t="shared" si="12"/>
        <v>2249.5640025701141</v>
      </c>
      <c r="I202" s="49"/>
      <c r="J202" s="48">
        <f t="shared" si="13"/>
        <v>1750.4335963389194</v>
      </c>
      <c r="K202" s="49"/>
      <c r="L202" s="48">
        <f t="shared" si="14"/>
        <v>656658.54276563926</v>
      </c>
      <c r="M202" s="50"/>
      <c r="N202" s="6"/>
    </row>
    <row r="203" spans="2:14" x14ac:dyDescent="0.25">
      <c r="B203" s="5"/>
      <c r="C203" s="21">
        <f t="shared" si="15"/>
        <v>189</v>
      </c>
      <c r="D203" s="48">
        <f t="shared" si="17"/>
        <v>656658.54276563926</v>
      </c>
      <c r="E203" s="49"/>
      <c r="F203" s="48">
        <f t="shared" si="16"/>
        <v>3999.9975989090335</v>
      </c>
      <c r="G203" s="49"/>
      <c r="H203" s="48">
        <f t="shared" si="12"/>
        <v>2243.5833544492489</v>
      </c>
      <c r="I203" s="49"/>
      <c r="J203" s="48">
        <f t="shared" si="13"/>
        <v>1756.4142444597846</v>
      </c>
      <c r="K203" s="49"/>
      <c r="L203" s="48">
        <f t="shared" si="14"/>
        <v>654902.12852117943</v>
      </c>
      <c r="M203" s="50"/>
      <c r="N203" s="6"/>
    </row>
    <row r="204" spans="2:14" x14ac:dyDescent="0.25">
      <c r="B204" s="5"/>
      <c r="C204" s="21">
        <f t="shared" si="15"/>
        <v>190</v>
      </c>
      <c r="D204" s="48">
        <f t="shared" si="17"/>
        <v>654902.12852117943</v>
      </c>
      <c r="E204" s="49"/>
      <c r="F204" s="48">
        <f t="shared" si="16"/>
        <v>3999.9975989090335</v>
      </c>
      <c r="G204" s="49"/>
      <c r="H204" s="48">
        <f t="shared" si="12"/>
        <v>2237.5822724472964</v>
      </c>
      <c r="I204" s="49"/>
      <c r="J204" s="48">
        <f t="shared" si="13"/>
        <v>1762.4153264617371</v>
      </c>
      <c r="K204" s="49"/>
      <c r="L204" s="48">
        <f t="shared" si="14"/>
        <v>653139.71319471765</v>
      </c>
      <c r="M204" s="50"/>
      <c r="N204" s="6"/>
    </row>
    <row r="205" spans="2:14" x14ac:dyDescent="0.25">
      <c r="B205" s="5"/>
      <c r="C205" s="21">
        <f t="shared" si="15"/>
        <v>191</v>
      </c>
      <c r="D205" s="48">
        <f t="shared" si="17"/>
        <v>653139.71319471765</v>
      </c>
      <c r="E205" s="49"/>
      <c r="F205" s="48">
        <f t="shared" si="16"/>
        <v>3999.9975989090335</v>
      </c>
      <c r="G205" s="49"/>
      <c r="H205" s="48">
        <f t="shared" si="12"/>
        <v>2231.5606867485913</v>
      </c>
      <c r="I205" s="49"/>
      <c r="J205" s="48">
        <f t="shared" si="13"/>
        <v>1768.4369121604423</v>
      </c>
      <c r="K205" s="49"/>
      <c r="L205" s="48">
        <f t="shared" si="14"/>
        <v>651371.27628255717</v>
      </c>
      <c r="M205" s="50"/>
      <c r="N205" s="6"/>
    </row>
    <row r="206" spans="2:14" x14ac:dyDescent="0.25">
      <c r="B206" s="5"/>
      <c r="C206" s="21">
        <f t="shared" si="15"/>
        <v>192</v>
      </c>
      <c r="D206" s="48">
        <f t="shared" si="17"/>
        <v>651371.27628255717</v>
      </c>
      <c r="E206" s="49"/>
      <c r="F206" s="48">
        <f t="shared" si="16"/>
        <v>3999.9975989090335</v>
      </c>
      <c r="G206" s="49"/>
      <c r="H206" s="48">
        <f t="shared" si="12"/>
        <v>2225.5185272987001</v>
      </c>
      <c r="I206" s="49"/>
      <c r="J206" s="48">
        <f t="shared" si="13"/>
        <v>1774.4790716103334</v>
      </c>
      <c r="K206" s="49"/>
      <c r="L206" s="48">
        <f t="shared" si="14"/>
        <v>649596.7972109468</v>
      </c>
      <c r="M206" s="50"/>
      <c r="N206" s="6"/>
    </row>
    <row r="207" spans="2:14" x14ac:dyDescent="0.25">
      <c r="B207" s="5"/>
      <c r="C207" s="21">
        <f t="shared" si="15"/>
        <v>193</v>
      </c>
      <c r="D207" s="48">
        <f t="shared" si="17"/>
        <v>649596.7972109468</v>
      </c>
      <c r="E207" s="49"/>
      <c r="F207" s="48">
        <f t="shared" si="16"/>
        <v>3999.9975989090335</v>
      </c>
      <c r="G207" s="49"/>
      <c r="H207" s="48">
        <f t="shared" ref="H207:H270" si="18">(D207*(1+F$9))-D207</f>
        <v>2219.4557238040725</v>
      </c>
      <c r="I207" s="49"/>
      <c r="J207" s="48">
        <f t="shared" si="13"/>
        <v>1780.541875104961</v>
      </c>
      <c r="K207" s="49"/>
      <c r="L207" s="48">
        <f t="shared" si="14"/>
        <v>647816.25533584179</v>
      </c>
      <c r="M207" s="50"/>
      <c r="N207" s="6"/>
    </row>
    <row r="208" spans="2:14" x14ac:dyDescent="0.25">
      <c r="B208" s="5"/>
      <c r="C208" s="21">
        <f t="shared" si="15"/>
        <v>194</v>
      </c>
      <c r="D208" s="48">
        <f t="shared" si="17"/>
        <v>647816.25533584179</v>
      </c>
      <c r="E208" s="49"/>
      <c r="F208" s="48">
        <f t="shared" si="16"/>
        <v>3999.9975989090335</v>
      </c>
      <c r="G208" s="49"/>
      <c r="H208" s="48">
        <f t="shared" si="18"/>
        <v>2213.3722057307605</v>
      </c>
      <c r="I208" s="49"/>
      <c r="J208" s="48">
        <f t="shared" ref="J208:J271" si="19">F208-H208</f>
        <v>1786.625393178273</v>
      </c>
      <c r="K208" s="49"/>
      <c r="L208" s="48">
        <f t="shared" ref="L208:L271" si="20">D208-J208</f>
        <v>646029.62994266348</v>
      </c>
      <c r="M208" s="50"/>
      <c r="N208" s="6"/>
    </row>
    <row r="209" spans="2:14" x14ac:dyDescent="0.25">
      <c r="B209" s="5"/>
      <c r="C209" s="21">
        <f t="shared" ref="C209:C272" si="21">C208+1</f>
        <v>195</v>
      </c>
      <c r="D209" s="48">
        <f t="shared" si="17"/>
        <v>646029.62994266348</v>
      </c>
      <c r="E209" s="49"/>
      <c r="F209" s="48">
        <f t="shared" ref="F209:F272" si="22">F208</f>
        <v>3999.9975989090335</v>
      </c>
      <c r="G209" s="49"/>
      <c r="H209" s="48">
        <f t="shared" si="18"/>
        <v>2207.2679023040691</v>
      </c>
      <c r="I209" s="49"/>
      <c r="J209" s="48">
        <f t="shared" si="19"/>
        <v>1792.7296966049644</v>
      </c>
      <c r="K209" s="49"/>
      <c r="L209" s="48">
        <f t="shared" si="20"/>
        <v>644236.90024605847</v>
      </c>
      <c r="M209" s="50"/>
      <c r="N209" s="6"/>
    </row>
    <row r="210" spans="2:14" x14ac:dyDescent="0.25">
      <c r="B210" s="5"/>
      <c r="C210" s="21">
        <f t="shared" si="21"/>
        <v>196</v>
      </c>
      <c r="D210" s="48">
        <f t="shared" ref="D210:D273" si="23">L209</f>
        <v>644236.90024605847</v>
      </c>
      <c r="E210" s="49"/>
      <c r="F210" s="48">
        <f t="shared" si="22"/>
        <v>3999.9975989090335</v>
      </c>
      <c r="G210" s="49"/>
      <c r="H210" s="48">
        <f t="shared" si="18"/>
        <v>2201.1427425073925</v>
      </c>
      <c r="I210" s="49"/>
      <c r="J210" s="48">
        <f t="shared" si="19"/>
        <v>1798.854856401641</v>
      </c>
      <c r="K210" s="49"/>
      <c r="L210" s="48">
        <f t="shared" si="20"/>
        <v>642438.04538965679</v>
      </c>
      <c r="M210" s="50"/>
      <c r="N210" s="6"/>
    </row>
    <row r="211" spans="2:14" x14ac:dyDescent="0.25">
      <c r="B211" s="5"/>
      <c r="C211" s="21">
        <f t="shared" si="21"/>
        <v>197</v>
      </c>
      <c r="D211" s="48">
        <f t="shared" si="23"/>
        <v>642438.04538965679</v>
      </c>
      <c r="E211" s="49"/>
      <c r="F211" s="48">
        <f t="shared" si="22"/>
        <v>3999.9975989090335</v>
      </c>
      <c r="G211" s="49"/>
      <c r="H211" s="48">
        <f t="shared" si="18"/>
        <v>2194.9966550812824</v>
      </c>
      <c r="I211" s="49"/>
      <c r="J211" s="48">
        <f t="shared" si="19"/>
        <v>1805.0009438277511</v>
      </c>
      <c r="K211" s="49"/>
      <c r="L211" s="48">
        <f t="shared" si="20"/>
        <v>640633.044445829</v>
      </c>
      <c r="M211" s="50"/>
      <c r="N211" s="6"/>
    </row>
    <row r="212" spans="2:14" x14ac:dyDescent="0.25">
      <c r="B212" s="5"/>
      <c r="C212" s="21">
        <f t="shared" si="21"/>
        <v>198</v>
      </c>
      <c r="D212" s="48">
        <f t="shared" si="23"/>
        <v>640633.044445829</v>
      </c>
      <c r="E212" s="49"/>
      <c r="F212" s="48">
        <f t="shared" si="22"/>
        <v>3999.9975989090335</v>
      </c>
      <c r="G212" s="49"/>
      <c r="H212" s="48">
        <f t="shared" si="18"/>
        <v>2188.8295685232151</v>
      </c>
      <c r="I212" s="49"/>
      <c r="J212" s="48">
        <f t="shared" si="19"/>
        <v>1811.1680303858184</v>
      </c>
      <c r="K212" s="49"/>
      <c r="L212" s="48">
        <f t="shared" si="20"/>
        <v>638821.87641544314</v>
      </c>
      <c r="M212" s="50"/>
      <c r="N212" s="6"/>
    </row>
    <row r="213" spans="2:14" x14ac:dyDescent="0.25">
      <c r="B213" s="5"/>
      <c r="C213" s="21">
        <f t="shared" si="21"/>
        <v>199</v>
      </c>
      <c r="D213" s="48">
        <f t="shared" si="23"/>
        <v>638821.87641544314</v>
      </c>
      <c r="E213" s="49"/>
      <c r="F213" s="48">
        <f t="shared" si="22"/>
        <v>3999.9975989090335</v>
      </c>
      <c r="G213" s="49"/>
      <c r="H213" s="48">
        <f t="shared" si="18"/>
        <v>2182.6414110860787</v>
      </c>
      <c r="I213" s="49"/>
      <c r="J213" s="48">
        <f t="shared" si="19"/>
        <v>1817.3561878229548</v>
      </c>
      <c r="K213" s="49"/>
      <c r="L213" s="48">
        <f t="shared" si="20"/>
        <v>637004.52022762015</v>
      </c>
      <c r="M213" s="50"/>
      <c r="N213" s="6"/>
    </row>
    <row r="214" spans="2:14" x14ac:dyDescent="0.25">
      <c r="B214" s="5"/>
      <c r="C214" s="21">
        <f t="shared" si="21"/>
        <v>200</v>
      </c>
      <c r="D214" s="48">
        <f t="shared" si="23"/>
        <v>637004.52022762015</v>
      </c>
      <c r="E214" s="49"/>
      <c r="F214" s="48">
        <f t="shared" si="22"/>
        <v>3999.9975989090335</v>
      </c>
      <c r="G214" s="49"/>
      <c r="H214" s="48">
        <f t="shared" si="18"/>
        <v>2176.4321107777068</v>
      </c>
      <c r="I214" s="49"/>
      <c r="J214" s="48">
        <f t="shared" si="19"/>
        <v>1823.5654881313267</v>
      </c>
      <c r="K214" s="49"/>
      <c r="L214" s="48">
        <f t="shared" si="20"/>
        <v>635180.95473948878</v>
      </c>
      <c r="M214" s="50"/>
      <c r="N214" s="6"/>
    </row>
    <row r="215" spans="2:14" x14ac:dyDescent="0.25">
      <c r="B215" s="5"/>
      <c r="C215" s="21">
        <f t="shared" si="21"/>
        <v>201</v>
      </c>
      <c r="D215" s="48">
        <f t="shared" si="23"/>
        <v>635180.95473948878</v>
      </c>
      <c r="E215" s="49"/>
      <c r="F215" s="48">
        <f t="shared" si="22"/>
        <v>3999.9975989090335</v>
      </c>
      <c r="G215" s="49"/>
      <c r="H215" s="48">
        <f t="shared" si="18"/>
        <v>2170.2015953599475</v>
      </c>
      <c r="I215" s="49"/>
      <c r="J215" s="48">
        <f t="shared" si="19"/>
        <v>1829.796003549086</v>
      </c>
      <c r="K215" s="49"/>
      <c r="L215" s="48">
        <f t="shared" si="20"/>
        <v>633351.15873593965</v>
      </c>
      <c r="M215" s="50"/>
      <c r="N215" s="6"/>
    </row>
    <row r="216" spans="2:14" x14ac:dyDescent="0.25">
      <c r="B216" s="5"/>
      <c r="C216" s="21">
        <f t="shared" si="21"/>
        <v>202</v>
      </c>
      <c r="D216" s="48">
        <f t="shared" si="23"/>
        <v>633351.15873593965</v>
      </c>
      <c r="E216" s="49"/>
      <c r="F216" s="48">
        <f t="shared" si="22"/>
        <v>3999.9975989090335</v>
      </c>
      <c r="G216" s="49"/>
      <c r="H216" s="48">
        <f t="shared" si="18"/>
        <v>2163.949792347732</v>
      </c>
      <c r="I216" s="49"/>
      <c r="J216" s="48">
        <f t="shared" si="19"/>
        <v>1836.0478065613015</v>
      </c>
      <c r="K216" s="49"/>
      <c r="L216" s="48">
        <f t="shared" si="20"/>
        <v>631515.11092937831</v>
      </c>
      <c r="M216" s="50"/>
      <c r="N216" s="6"/>
    </row>
    <row r="217" spans="2:14" x14ac:dyDescent="0.25">
      <c r="B217" s="5"/>
      <c r="C217" s="21">
        <f t="shared" si="21"/>
        <v>203</v>
      </c>
      <c r="D217" s="48">
        <f t="shared" si="23"/>
        <v>631515.11092937831</v>
      </c>
      <c r="E217" s="49"/>
      <c r="F217" s="48">
        <f t="shared" si="22"/>
        <v>3999.9975989090335</v>
      </c>
      <c r="G217" s="49"/>
      <c r="H217" s="48">
        <f t="shared" si="18"/>
        <v>2157.6766290087253</v>
      </c>
      <c r="I217" s="49"/>
      <c r="J217" s="48">
        <f t="shared" si="19"/>
        <v>1842.3209699003082</v>
      </c>
      <c r="K217" s="49"/>
      <c r="L217" s="48">
        <f t="shared" si="20"/>
        <v>629672.78995947796</v>
      </c>
      <c r="M217" s="50"/>
      <c r="N217" s="6"/>
    </row>
    <row r="218" spans="2:14" x14ac:dyDescent="0.25">
      <c r="B218" s="5"/>
      <c r="C218" s="21">
        <f t="shared" si="21"/>
        <v>204</v>
      </c>
      <c r="D218" s="48">
        <f t="shared" si="23"/>
        <v>629672.78995947796</v>
      </c>
      <c r="E218" s="49"/>
      <c r="F218" s="48">
        <f t="shared" si="22"/>
        <v>3999.9975989090335</v>
      </c>
      <c r="G218" s="49"/>
      <c r="H218" s="48">
        <f t="shared" si="18"/>
        <v>2151.3820323615801</v>
      </c>
      <c r="I218" s="49"/>
      <c r="J218" s="48">
        <f t="shared" si="19"/>
        <v>1848.6155665474535</v>
      </c>
      <c r="K218" s="49"/>
      <c r="L218" s="48">
        <f t="shared" si="20"/>
        <v>627824.17439293046</v>
      </c>
      <c r="M218" s="50"/>
      <c r="N218" s="6"/>
    </row>
    <row r="219" spans="2:14" x14ac:dyDescent="0.25">
      <c r="B219" s="5"/>
      <c r="C219" s="21">
        <f t="shared" si="21"/>
        <v>205</v>
      </c>
      <c r="D219" s="48">
        <f t="shared" si="23"/>
        <v>627824.17439293046</v>
      </c>
      <c r="E219" s="49"/>
      <c r="F219" s="48">
        <f t="shared" si="22"/>
        <v>3999.9975989090335</v>
      </c>
      <c r="G219" s="49"/>
      <c r="H219" s="48">
        <f t="shared" si="18"/>
        <v>2145.0659291758202</v>
      </c>
      <c r="I219" s="49"/>
      <c r="J219" s="48">
        <f t="shared" si="19"/>
        <v>1854.9316697332133</v>
      </c>
      <c r="K219" s="49"/>
      <c r="L219" s="48">
        <f t="shared" si="20"/>
        <v>625969.24272319721</v>
      </c>
      <c r="M219" s="50"/>
      <c r="N219" s="6"/>
    </row>
    <row r="220" spans="2:14" x14ac:dyDescent="0.25">
      <c r="B220" s="5"/>
      <c r="C220" s="21">
        <f t="shared" si="21"/>
        <v>206</v>
      </c>
      <c r="D220" s="48">
        <f t="shared" si="23"/>
        <v>625969.24272319721</v>
      </c>
      <c r="E220" s="49"/>
      <c r="F220" s="48">
        <f t="shared" si="22"/>
        <v>3999.9975989090335</v>
      </c>
      <c r="G220" s="49"/>
      <c r="H220" s="48">
        <f t="shared" si="18"/>
        <v>2138.7282459709095</v>
      </c>
      <c r="I220" s="49"/>
      <c r="J220" s="48">
        <f t="shared" si="19"/>
        <v>1861.269352938124</v>
      </c>
      <c r="K220" s="49"/>
      <c r="L220" s="48">
        <f t="shared" si="20"/>
        <v>624107.97337025905</v>
      </c>
      <c r="M220" s="50"/>
      <c r="N220" s="6"/>
    </row>
    <row r="221" spans="2:14" x14ac:dyDescent="0.25">
      <c r="B221" s="5"/>
      <c r="C221" s="21">
        <f t="shared" si="21"/>
        <v>207</v>
      </c>
      <c r="D221" s="48">
        <f t="shared" si="23"/>
        <v>624107.97337025905</v>
      </c>
      <c r="E221" s="49"/>
      <c r="F221" s="48">
        <f t="shared" si="22"/>
        <v>3999.9975989090335</v>
      </c>
      <c r="G221" s="49"/>
      <c r="H221" s="48">
        <f t="shared" si="18"/>
        <v>2132.368909014971</v>
      </c>
      <c r="I221" s="49"/>
      <c r="J221" s="48">
        <f t="shared" si="19"/>
        <v>1867.6286898940625</v>
      </c>
      <c r="K221" s="49"/>
      <c r="L221" s="48">
        <f t="shared" si="20"/>
        <v>622240.34468036494</v>
      </c>
      <c r="M221" s="50"/>
      <c r="N221" s="6"/>
    </row>
    <row r="222" spans="2:14" x14ac:dyDescent="0.25">
      <c r="B222" s="5"/>
      <c r="C222" s="21">
        <f t="shared" si="21"/>
        <v>208</v>
      </c>
      <c r="D222" s="48">
        <f t="shared" si="23"/>
        <v>622240.34468036494</v>
      </c>
      <c r="E222" s="49"/>
      <c r="F222" s="48">
        <f t="shared" si="22"/>
        <v>3999.9975989090335</v>
      </c>
      <c r="G222" s="49"/>
      <c r="H222" s="48">
        <f t="shared" si="18"/>
        <v>2125.9878443245543</v>
      </c>
      <c r="I222" s="49"/>
      <c r="J222" s="48">
        <f t="shared" si="19"/>
        <v>1874.0097545844792</v>
      </c>
      <c r="K222" s="49"/>
      <c r="L222" s="48">
        <f t="shared" si="20"/>
        <v>620366.33492578042</v>
      </c>
      <c r="M222" s="50"/>
      <c r="N222" s="6"/>
    </row>
    <row r="223" spans="2:14" x14ac:dyDescent="0.25">
      <c r="B223" s="5"/>
      <c r="C223" s="21">
        <f t="shared" si="21"/>
        <v>209</v>
      </c>
      <c r="D223" s="48">
        <f t="shared" si="23"/>
        <v>620366.33492578042</v>
      </c>
      <c r="E223" s="49"/>
      <c r="F223" s="48">
        <f t="shared" si="22"/>
        <v>3999.9975989090335</v>
      </c>
      <c r="G223" s="49"/>
      <c r="H223" s="48">
        <f t="shared" si="18"/>
        <v>2119.5849776630057</v>
      </c>
      <c r="I223" s="49"/>
      <c r="J223" s="48">
        <f t="shared" si="19"/>
        <v>1880.4126212460278</v>
      </c>
      <c r="K223" s="49"/>
      <c r="L223" s="48">
        <f t="shared" si="20"/>
        <v>618485.92230453435</v>
      </c>
      <c r="M223" s="50"/>
      <c r="N223" s="6"/>
    </row>
    <row r="224" spans="2:14" x14ac:dyDescent="0.25">
      <c r="B224" s="5"/>
      <c r="C224" s="21">
        <f t="shared" si="21"/>
        <v>210</v>
      </c>
      <c r="D224" s="48">
        <f t="shared" si="23"/>
        <v>618485.92230453435</v>
      </c>
      <c r="E224" s="49"/>
      <c r="F224" s="48">
        <f t="shared" si="22"/>
        <v>3999.9975989090335</v>
      </c>
      <c r="G224" s="49"/>
      <c r="H224" s="48">
        <f t="shared" si="18"/>
        <v>2113.1602345404681</v>
      </c>
      <c r="I224" s="49"/>
      <c r="J224" s="48">
        <f t="shared" si="19"/>
        <v>1886.8373643685654</v>
      </c>
      <c r="K224" s="49"/>
      <c r="L224" s="48">
        <f t="shared" si="20"/>
        <v>616599.08494016575</v>
      </c>
      <c r="M224" s="50"/>
      <c r="N224" s="6"/>
    </row>
    <row r="225" spans="2:14" x14ac:dyDescent="0.25">
      <c r="B225" s="5"/>
      <c r="C225" s="21">
        <f t="shared" si="21"/>
        <v>211</v>
      </c>
      <c r="D225" s="48">
        <f t="shared" si="23"/>
        <v>616599.08494016575</v>
      </c>
      <c r="E225" s="49"/>
      <c r="F225" s="48">
        <f t="shared" si="22"/>
        <v>3999.9975989090335</v>
      </c>
      <c r="G225" s="49"/>
      <c r="H225" s="48">
        <f t="shared" si="18"/>
        <v>2106.7135402122512</v>
      </c>
      <c r="I225" s="49"/>
      <c r="J225" s="48">
        <f t="shared" si="19"/>
        <v>1893.2840586967823</v>
      </c>
      <c r="K225" s="49"/>
      <c r="L225" s="48">
        <f t="shared" si="20"/>
        <v>614705.80088146892</v>
      </c>
      <c r="M225" s="50"/>
      <c r="N225" s="6"/>
    </row>
    <row r="226" spans="2:14" x14ac:dyDescent="0.25">
      <c r="B226" s="5"/>
      <c r="C226" s="21">
        <f t="shared" si="21"/>
        <v>212</v>
      </c>
      <c r="D226" s="48">
        <f t="shared" si="23"/>
        <v>614705.80088146892</v>
      </c>
      <c r="E226" s="49"/>
      <c r="F226" s="48">
        <f t="shared" si="22"/>
        <v>3999.9975989090335</v>
      </c>
      <c r="G226" s="49"/>
      <c r="H226" s="48">
        <f t="shared" si="18"/>
        <v>2100.2448196783662</v>
      </c>
      <c r="I226" s="49"/>
      <c r="J226" s="48">
        <f t="shared" si="19"/>
        <v>1899.7527792306673</v>
      </c>
      <c r="K226" s="49"/>
      <c r="L226" s="48">
        <f t="shared" si="20"/>
        <v>612806.04810223822</v>
      </c>
      <c r="M226" s="50"/>
      <c r="N226" s="6"/>
    </row>
    <row r="227" spans="2:14" x14ac:dyDescent="0.25">
      <c r="B227" s="5"/>
      <c r="C227" s="21">
        <f t="shared" si="21"/>
        <v>213</v>
      </c>
      <c r="D227" s="48">
        <f t="shared" si="23"/>
        <v>612806.04810223822</v>
      </c>
      <c r="E227" s="49"/>
      <c r="F227" s="48">
        <f t="shared" si="22"/>
        <v>3999.9975989090335</v>
      </c>
      <c r="G227" s="49"/>
      <c r="H227" s="48">
        <f t="shared" si="18"/>
        <v>2093.7539976825938</v>
      </c>
      <c r="I227" s="49"/>
      <c r="J227" s="48">
        <f t="shared" si="19"/>
        <v>1906.2436012264398</v>
      </c>
      <c r="K227" s="49"/>
      <c r="L227" s="48">
        <f t="shared" si="20"/>
        <v>610899.80450101173</v>
      </c>
      <c r="M227" s="50"/>
      <c r="N227" s="6"/>
    </row>
    <row r="228" spans="2:14" x14ac:dyDescent="0.25">
      <c r="B228" s="5"/>
      <c r="C228" s="21">
        <f t="shared" si="21"/>
        <v>214</v>
      </c>
      <c r="D228" s="48">
        <f t="shared" si="23"/>
        <v>610899.80450101173</v>
      </c>
      <c r="E228" s="49"/>
      <c r="F228" s="48">
        <f t="shared" si="22"/>
        <v>3999.9975989090335</v>
      </c>
      <c r="G228" s="49"/>
      <c r="H228" s="48">
        <f t="shared" si="18"/>
        <v>2087.2409987117862</v>
      </c>
      <c r="I228" s="49"/>
      <c r="J228" s="48">
        <f t="shared" si="19"/>
        <v>1912.7566001972473</v>
      </c>
      <c r="K228" s="49"/>
      <c r="L228" s="48">
        <f t="shared" si="20"/>
        <v>608987.04790081445</v>
      </c>
      <c r="M228" s="50"/>
      <c r="N228" s="6"/>
    </row>
    <row r="229" spans="2:14" x14ac:dyDescent="0.25">
      <c r="B229" s="5"/>
      <c r="C229" s="21">
        <f t="shared" si="21"/>
        <v>215</v>
      </c>
      <c r="D229" s="48">
        <f t="shared" si="23"/>
        <v>608987.04790081445</v>
      </c>
      <c r="E229" s="49"/>
      <c r="F229" s="48">
        <f t="shared" si="22"/>
        <v>3999.9975989090335</v>
      </c>
      <c r="G229" s="49"/>
      <c r="H229" s="48">
        <f t="shared" si="18"/>
        <v>2080.7057469944702</v>
      </c>
      <c r="I229" s="49"/>
      <c r="J229" s="48">
        <f t="shared" si="19"/>
        <v>1919.2918519145633</v>
      </c>
      <c r="K229" s="49"/>
      <c r="L229" s="48">
        <f t="shared" si="20"/>
        <v>607067.75604889984</v>
      </c>
      <c r="M229" s="50"/>
      <c r="N229" s="6"/>
    </row>
    <row r="230" spans="2:14" x14ac:dyDescent="0.25">
      <c r="B230" s="5"/>
      <c r="C230" s="21">
        <f t="shared" si="21"/>
        <v>216</v>
      </c>
      <c r="D230" s="48">
        <f t="shared" si="23"/>
        <v>607067.75604889984</v>
      </c>
      <c r="E230" s="49"/>
      <c r="F230" s="48">
        <f t="shared" si="22"/>
        <v>3999.9975989090335</v>
      </c>
      <c r="G230" s="49"/>
      <c r="H230" s="48">
        <f t="shared" si="18"/>
        <v>2074.1481665003812</v>
      </c>
      <c r="I230" s="49"/>
      <c r="J230" s="48">
        <f t="shared" si="19"/>
        <v>1925.8494324086523</v>
      </c>
      <c r="K230" s="49"/>
      <c r="L230" s="48">
        <f t="shared" si="20"/>
        <v>605141.90661649115</v>
      </c>
      <c r="M230" s="50"/>
      <c r="N230" s="6"/>
    </row>
    <row r="231" spans="2:14" x14ac:dyDescent="0.25">
      <c r="B231" s="5"/>
      <c r="C231" s="21">
        <f t="shared" si="21"/>
        <v>217</v>
      </c>
      <c r="D231" s="48">
        <f t="shared" si="23"/>
        <v>605141.90661649115</v>
      </c>
      <c r="E231" s="49"/>
      <c r="F231" s="48">
        <f t="shared" si="22"/>
        <v>3999.9975989090335</v>
      </c>
      <c r="G231" s="49"/>
      <c r="H231" s="48">
        <f t="shared" si="18"/>
        <v>2067.5681809396483</v>
      </c>
      <c r="I231" s="49"/>
      <c r="J231" s="48">
        <f t="shared" si="19"/>
        <v>1932.4294179693852</v>
      </c>
      <c r="K231" s="49"/>
      <c r="L231" s="48">
        <f t="shared" si="20"/>
        <v>603209.47719852172</v>
      </c>
      <c r="M231" s="50"/>
      <c r="N231" s="6"/>
    </row>
    <row r="232" spans="2:14" x14ac:dyDescent="0.25">
      <c r="B232" s="5"/>
      <c r="C232" s="21">
        <f t="shared" si="21"/>
        <v>218</v>
      </c>
      <c r="D232" s="48">
        <f t="shared" si="23"/>
        <v>603209.47719852172</v>
      </c>
      <c r="E232" s="49"/>
      <c r="F232" s="48">
        <f t="shared" si="22"/>
        <v>3999.9975989090335</v>
      </c>
      <c r="G232" s="49"/>
      <c r="H232" s="48">
        <f t="shared" si="18"/>
        <v>2060.9657137616305</v>
      </c>
      <c r="I232" s="49"/>
      <c r="J232" s="48">
        <f t="shared" si="19"/>
        <v>1939.031885147403</v>
      </c>
      <c r="K232" s="49"/>
      <c r="L232" s="48">
        <f t="shared" si="20"/>
        <v>601270.44531337428</v>
      </c>
      <c r="M232" s="50"/>
      <c r="N232" s="6"/>
    </row>
    <row r="233" spans="2:14" x14ac:dyDescent="0.25">
      <c r="B233" s="5"/>
      <c r="C233" s="21">
        <f t="shared" si="21"/>
        <v>219</v>
      </c>
      <c r="D233" s="48">
        <f t="shared" si="23"/>
        <v>601270.44531337428</v>
      </c>
      <c r="E233" s="49"/>
      <c r="F233" s="48">
        <f t="shared" si="22"/>
        <v>3999.9975989090335</v>
      </c>
      <c r="G233" s="49"/>
      <c r="H233" s="48">
        <f t="shared" si="18"/>
        <v>2054.340688153985</v>
      </c>
      <c r="I233" s="49"/>
      <c r="J233" s="48">
        <f t="shared" si="19"/>
        <v>1945.6569107550486</v>
      </c>
      <c r="K233" s="49"/>
      <c r="L233" s="48">
        <f t="shared" si="20"/>
        <v>599324.78840261919</v>
      </c>
      <c r="M233" s="50"/>
      <c r="N233" s="6"/>
    </row>
    <row r="234" spans="2:14" x14ac:dyDescent="0.25">
      <c r="B234" s="5"/>
      <c r="C234" s="21">
        <f t="shared" si="21"/>
        <v>220</v>
      </c>
      <c r="D234" s="48">
        <f t="shared" si="23"/>
        <v>599324.78840261919</v>
      </c>
      <c r="E234" s="49"/>
      <c r="F234" s="48">
        <f t="shared" si="22"/>
        <v>3999.9975989090335</v>
      </c>
      <c r="G234" s="49"/>
      <c r="H234" s="48">
        <f t="shared" si="18"/>
        <v>2047.6930270422017</v>
      </c>
      <c r="I234" s="49"/>
      <c r="J234" s="48">
        <f t="shared" si="19"/>
        <v>1952.3045718668318</v>
      </c>
      <c r="K234" s="49"/>
      <c r="L234" s="48">
        <f t="shared" si="20"/>
        <v>597372.48383075232</v>
      </c>
      <c r="M234" s="50"/>
      <c r="N234" s="6"/>
    </row>
    <row r="235" spans="2:14" x14ac:dyDescent="0.25">
      <c r="B235" s="5"/>
      <c r="C235" s="21">
        <f t="shared" si="21"/>
        <v>221</v>
      </c>
      <c r="D235" s="48">
        <f t="shared" si="23"/>
        <v>597372.48383075232</v>
      </c>
      <c r="E235" s="49"/>
      <c r="F235" s="48">
        <f t="shared" si="22"/>
        <v>3999.9975989090335</v>
      </c>
      <c r="G235" s="49"/>
      <c r="H235" s="48">
        <f t="shared" si="18"/>
        <v>2041.0226530883228</v>
      </c>
      <c r="I235" s="49"/>
      <c r="J235" s="48">
        <f t="shared" si="19"/>
        <v>1958.9749458207107</v>
      </c>
      <c r="K235" s="49"/>
      <c r="L235" s="48">
        <f t="shared" si="20"/>
        <v>595413.50888493157</v>
      </c>
      <c r="M235" s="50"/>
      <c r="N235" s="6"/>
    </row>
    <row r="236" spans="2:14" x14ac:dyDescent="0.25">
      <c r="B236" s="5"/>
      <c r="C236" s="21">
        <f t="shared" si="21"/>
        <v>222</v>
      </c>
      <c r="D236" s="48">
        <f t="shared" si="23"/>
        <v>595413.50888493157</v>
      </c>
      <c r="E236" s="49"/>
      <c r="F236" s="48">
        <f t="shared" si="22"/>
        <v>3999.9975989090335</v>
      </c>
      <c r="G236" s="49"/>
      <c r="H236" s="48">
        <f t="shared" si="18"/>
        <v>2034.3294886901276</v>
      </c>
      <c r="I236" s="49"/>
      <c r="J236" s="48">
        <f t="shared" si="19"/>
        <v>1965.6681102189059</v>
      </c>
      <c r="K236" s="49"/>
      <c r="L236" s="48">
        <f t="shared" si="20"/>
        <v>593447.84077471262</v>
      </c>
      <c r="M236" s="50"/>
      <c r="N236" s="6"/>
    </row>
    <row r="237" spans="2:14" x14ac:dyDescent="0.25">
      <c r="B237" s="5"/>
      <c r="C237" s="21">
        <f t="shared" si="21"/>
        <v>223</v>
      </c>
      <c r="D237" s="48">
        <f t="shared" si="23"/>
        <v>593447.84077471262</v>
      </c>
      <c r="E237" s="49"/>
      <c r="F237" s="48">
        <f t="shared" si="22"/>
        <v>3999.9975989090335</v>
      </c>
      <c r="G237" s="49"/>
      <c r="H237" s="48">
        <f t="shared" si="18"/>
        <v>2027.6134559802013</v>
      </c>
      <c r="I237" s="49"/>
      <c r="J237" s="48">
        <f t="shared" si="19"/>
        <v>1972.3841429288323</v>
      </c>
      <c r="K237" s="49"/>
      <c r="L237" s="48">
        <f t="shared" si="20"/>
        <v>591475.45663178375</v>
      </c>
      <c r="M237" s="50"/>
      <c r="N237" s="6"/>
    </row>
    <row r="238" spans="2:14" x14ac:dyDescent="0.25">
      <c r="B238" s="5"/>
      <c r="C238" s="21">
        <f t="shared" si="21"/>
        <v>224</v>
      </c>
      <c r="D238" s="48">
        <f t="shared" si="23"/>
        <v>591475.45663178375</v>
      </c>
      <c r="E238" s="49"/>
      <c r="F238" s="48">
        <f t="shared" si="22"/>
        <v>3999.9975989090335</v>
      </c>
      <c r="G238" s="49"/>
      <c r="H238" s="48">
        <f t="shared" si="18"/>
        <v>2020.8744768252363</v>
      </c>
      <c r="I238" s="49"/>
      <c r="J238" s="48">
        <f t="shared" si="19"/>
        <v>1979.1231220837972</v>
      </c>
      <c r="K238" s="49"/>
      <c r="L238" s="48">
        <f t="shared" si="20"/>
        <v>589496.33350969991</v>
      </c>
      <c r="M238" s="50"/>
      <c r="N238" s="6"/>
    </row>
    <row r="239" spans="2:14" x14ac:dyDescent="0.25">
      <c r="B239" s="5"/>
      <c r="C239" s="21">
        <f t="shared" si="21"/>
        <v>225</v>
      </c>
      <c r="D239" s="48">
        <f t="shared" si="23"/>
        <v>589496.33350969991</v>
      </c>
      <c r="E239" s="49"/>
      <c r="F239" s="48">
        <f t="shared" si="22"/>
        <v>3999.9975989090335</v>
      </c>
      <c r="G239" s="49"/>
      <c r="H239" s="48">
        <f t="shared" si="18"/>
        <v>2014.1124728247523</v>
      </c>
      <c r="I239" s="49"/>
      <c r="J239" s="48">
        <f t="shared" si="19"/>
        <v>1985.8851260842812</v>
      </c>
      <c r="K239" s="49"/>
      <c r="L239" s="48">
        <f t="shared" si="20"/>
        <v>587510.44838361559</v>
      </c>
      <c r="M239" s="50"/>
      <c r="N239" s="6"/>
    </row>
    <row r="240" spans="2:14" x14ac:dyDescent="0.25">
      <c r="B240" s="5"/>
      <c r="C240" s="21">
        <f t="shared" si="21"/>
        <v>226</v>
      </c>
      <c r="D240" s="48">
        <f t="shared" si="23"/>
        <v>587510.44838361559</v>
      </c>
      <c r="E240" s="49"/>
      <c r="F240" s="48">
        <f t="shared" si="22"/>
        <v>3999.9975989090335</v>
      </c>
      <c r="G240" s="49"/>
      <c r="H240" s="48">
        <f t="shared" si="18"/>
        <v>2007.3273653106298</v>
      </c>
      <c r="I240" s="49"/>
      <c r="J240" s="48">
        <f t="shared" si="19"/>
        <v>1992.6702335984037</v>
      </c>
      <c r="K240" s="49"/>
      <c r="L240" s="48">
        <f t="shared" si="20"/>
        <v>585517.77815001714</v>
      </c>
      <c r="M240" s="50"/>
      <c r="N240" s="6"/>
    </row>
    <row r="241" spans="2:14" x14ac:dyDescent="0.25">
      <c r="B241" s="5"/>
      <c r="C241" s="21">
        <f t="shared" si="21"/>
        <v>227</v>
      </c>
      <c r="D241" s="48">
        <f t="shared" si="23"/>
        <v>585517.77815001714</v>
      </c>
      <c r="E241" s="49"/>
      <c r="F241" s="48">
        <f t="shared" si="22"/>
        <v>3999.9975989090335</v>
      </c>
      <c r="G241" s="49"/>
      <c r="H241" s="48">
        <f t="shared" si="18"/>
        <v>2000.5190753458301</v>
      </c>
      <c r="I241" s="49"/>
      <c r="J241" s="48">
        <f t="shared" si="19"/>
        <v>1999.4785235632035</v>
      </c>
      <c r="K241" s="49"/>
      <c r="L241" s="48">
        <f t="shared" si="20"/>
        <v>583518.2996264539</v>
      </c>
      <c r="M241" s="50"/>
      <c r="N241" s="6"/>
    </row>
    <row r="242" spans="2:14" x14ac:dyDescent="0.25">
      <c r="B242" s="5"/>
      <c r="C242" s="21">
        <f t="shared" si="21"/>
        <v>228</v>
      </c>
      <c r="D242" s="48">
        <f t="shared" si="23"/>
        <v>583518.2996264539</v>
      </c>
      <c r="E242" s="49"/>
      <c r="F242" s="48">
        <f t="shared" si="22"/>
        <v>3999.9975989090335</v>
      </c>
      <c r="G242" s="49"/>
      <c r="H242" s="48">
        <f t="shared" si="18"/>
        <v>1993.6875237236964</v>
      </c>
      <c r="I242" s="49"/>
      <c r="J242" s="48">
        <f t="shared" si="19"/>
        <v>2006.3100751853372</v>
      </c>
      <c r="K242" s="49"/>
      <c r="L242" s="48">
        <f t="shared" si="20"/>
        <v>581511.98955126852</v>
      </c>
      <c r="M242" s="50"/>
      <c r="N242" s="6"/>
    </row>
    <row r="243" spans="2:14" x14ac:dyDescent="0.25">
      <c r="B243" s="5"/>
      <c r="C243" s="21">
        <f t="shared" si="21"/>
        <v>229</v>
      </c>
      <c r="D243" s="48">
        <f t="shared" si="23"/>
        <v>581511.98955126852</v>
      </c>
      <c r="E243" s="49"/>
      <c r="F243" s="48">
        <f t="shared" si="22"/>
        <v>3999.9975989090335</v>
      </c>
      <c r="G243" s="49"/>
      <c r="H243" s="48">
        <f t="shared" si="18"/>
        <v>1986.83263096679</v>
      </c>
      <c r="I243" s="49"/>
      <c r="J243" s="48">
        <f t="shared" si="19"/>
        <v>2013.1649679422435</v>
      </c>
      <c r="K243" s="49"/>
      <c r="L243" s="48">
        <f t="shared" si="20"/>
        <v>579498.82458332623</v>
      </c>
      <c r="M243" s="50"/>
      <c r="N243" s="6"/>
    </row>
    <row r="244" spans="2:14" x14ac:dyDescent="0.25">
      <c r="B244" s="5"/>
      <c r="C244" s="21">
        <f t="shared" si="21"/>
        <v>230</v>
      </c>
      <c r="D244" s="48">
        <f t="shared" si="23"/>
        <v>579498.82458332623</v>
      </c>
      <c r="E244" s="49"/>
      <c r="F244" s="48">
        <f t="shared" si="22"/>
        <v>3999.9975989090335</v>
      </c>
      <c r="G244" s="49"/>
      <c r="H244" s="48">
        <f t="shared" si="18"/>
        <v>1979.9543173263082</v>
      </c>
      <c r="I244" s="49"/>
      <c r="J244" s="48">
        <f t="shared" si="19"/>
        <v>2020.0432815827253</v>
      </c>
      <c r="K244" s="49"/>
      <c r="L244" s="48">
        <f t="shared" si="20"/>
        <v>577478.78130174347</v>
      </c>
      <c r="M244" s="50"/>
      <c r="N244" s="6"/>
    </row>
    <row r="245" spans="2:14" x14ac:dyDescent="0.25">
      <c r="B245" s="5"/>
      <c r="C245" s="21">
        <f t="shared" si="21"/>
        <v>231</v>
      </c>
      <c r="D245" s="48">
        <f t="shared" si="23"/>
        <v>577478.78130174347</v>
      </c>
      <c r="E245" s="49"/>
      <c r="F245" s="48">
        <f t="shared" si="22"/>
        <v>3999.9975989090335</v>
      </c>
      <c r="G245" s="49"/>
      <c r="H245" s="48">
        <f t="shared" si="18"/>
        <v>1973.0525027809199</v>
      </c>
      <c r="I245" s="49"/>
      <c r="J245" s="48">
        <f t="shared" si="19"/>
        <v>2026.9450961281136</v>
      </c>
      <c r="K245" s="49"/>
      <c r="L245" s="48">
        <f t="shared" si="20"/>
        <v>575451.83620561531</v>
      </c>
      <c r="M245" s="50"/>
      <c r="N245" s="6"/>
    </row>
    <row r="246" spans="2:14" x14ac:dyDescent="0.25">
      <c r="B246" s="5"/>
      <c r="C246" s="21">
        <f t="shared" si="21"/>
        <v>232</v>
      </c>
      <c r="D246" s="48">
        <f t="shared" si="23"/>
        <v>575451.83620561531</v>
      </c>
      <c r="E246" s="49"/>
      <c r="F246" s="48">
        <f t="shared" si="22"/>
        <v>3999.9975989090335</v>
      </c>
      <c r="G246" s="49"/>
      <c r="H246" s="48">
        <f t="shared" si="18"/>
        <v>1966.1271070358343</v>
      </c>
      <c r="I246" s="49"/>
      <c r="J246" s="48">
        <f t="shared" si="19"/>
        <v>2033.8704918731992</v>
      </c>
      <c r="K246" s="49"/>
      <c r="L246" s="48">
        <f t="shared" si="20"/>
        <v>573417.96571374207</v>
      </c>
      <c r="M246" s="50"/>
      <c r="N246" s="6"/>
    </row>
    <row r="247" spans="2:14" x14ac:dyDescent="0.25">
      <c r="B247" s="5"/>
      <c r="C247" s="21">
        <f t="shared" si="21"/>
        <v>233</v>
      </c>
      <c r="D247" s="48">
        <f t="shared" si="23"/>
        <v>573417.96571374207</v>
      </c>
      <c r="E247" s="49"/>
      <c r="F247" s="48">
        <f t="shared" si="22"/>
        <v>3999.9975989090335</v>
      </c>
      <c r="G247" s="49"/>
      <c r="H247" s="48">
        <f t="shared" si="18"/>
        <v>1959.17804952187</v>
      </c>
      <c r="I247" s="49"/>
      <c r="J247" s="48">
        <f t="shared" si="19"/>
        <v>2040.8195493871635</v>
      </c>
      <c r="K247" s="49"/>
      <c r="L247" s="48">
        <f t="shared" si="20"/>
        <v>571377.14616435487</v>
      </c>
      <c r="M247" s="50"/>
      <c r="N247" s="6"/>
    </row>
    <row r="248" spans="2:14" x14ac:dyDescent="0.25">
      <c r="B248" s="5"/>
      <c r="C248" s="21">
        <f t="shared" si="21"/>
        <v>234</v>
      </c>
      <c r="D248" s="48">
        <f t="shared" si="23"/>
        <v>571377.14616435487</v>
      </c>
      <c r="E248" s="49"/>
      <c r="F248" s="48">
        <f t="shared" si="22"/>
        <v>3999.9975989090335</v>
      </c>
      <c r="G248" s="49"/>
      <c r="H248" s="48">
        <f t="shared" si="18"/>
        <v>1952.2052493948722</v>
      </c>
      <c r="I248" s="49"/>
      <c r="J248" s="48">
        <f t="shared" si="19"/>
        <v>2047.7923495141613</v>
      </c>
      <c r="K248" s="49"/>
      <c r="L248" s="48">
        <f t="shared" si="20"/>
        <v>569329.35381484067</v>
      </c>
      <c r="M248" s="50"/>
      <c r="N248" s="6"/>
    </row>
    <row r="249" spans="2:14" x14ac:dyDescent="0.25">
      <c r="B249" s="5"/>
      <c r="C249" s="21">
        <f t="shared" si="21"/>
        <v>235</v>
      </c>
      <c r="D249" s="48">
        <f t="shared" si="23"/>
        <v>569329.35381484067</v>
      </c>
      <c r="E249" s="49"/>
      <c r="F249" s="48">
        <f t="shared" si="22"/>
        <v>3999.9975989090335</v>
      </c>
      <c r="G249" s="49"/>
      <c r="H249" s="48">
        <f t="shared" si="18"/>
        <v>1945.2086255339673</v>
      </c>
      <c r="I249" s="49"/>
      <c r="J249" s="48">
        <f t="shared" si="19"/>
        <v>2054.7889733750662</v>
      </c>
      <c r="K249" s="49"/>
      <c r="L249" s="48">
        <f t="shared" si="20"/>
        <v>567274.56484146556</v>
      </c>
      <c r="M249" s="50"/>
      <c r="N249" s="6"/>
    </row>
    <row r="250" spans="2:14" x14ac:dyDescent="0.25">
      <c r="B250" s="5"/>
      <c r="C250" s="21">
        <f t="shared" si="21"/>
        <v>236</v>
      </c>
      <c r="D250" s="48">
        <f t="shared" si="23"/>
        <v>567274.56484146556</v>
      </c>
      <c r="E250" s="49"/>
      <c r="F250" s="48">
        <f t="shared" si="22"/>
        <v>3999.9975989090335</v>
      </c>
      <c r="G250" s="49"/>
      <c r="H250" s="48">
        <f t="shared" si="18"/>
        <v>1938.1880965416785</v>
      </c>
      <c r="I250" s="49"/>
      <c r="J250" s="48">
        <f t="shared" si="19"/>
        <v>2061.809502367355</v>
      </c>
      <c r="K250" s="49"/>
      <c r="L250" s="48">
        <f t="shared" si="20"/>
        <v>565212.75533909816</v>
      </c>
      <c r="M250" s="50"/>
      <c r="N250" s="6"/>
    </row>
    <row r="251" spans="2:14" x14ac:dyDescent="0.25">
      <c r="B251" s="5"/>
      <c r="C251" s="21">
        <f t="shared" si="21"/>
        <v>237</v>
      </c>
      <c r="D251" s="48">
        <f t="shared" si="23"/>
        <v>565212.75533909816</v>
      </c>
      <c r="E251" s="49"/>
      <c r="F251" s="48">
        <f t="shared" si="22"/>
        <v>3999.9975989090335</v>
      </c>
      <c r="G251" s="49"/>
      <c r="H251" s="48">
        <f t="shared" si="18"/>
        <v>1931.1435807419475</v>
      </c>
      <c r="I251" s="49"/>
      <c r="J251" s="48">
        <f t="shared" si="19"/>
        <v>2068.854018167086</v>
      </c>
      <c r="K251" s="49"/>
      <c r="L251" s="48">
        <f t="shared" si="20"/>
        <v>563143.90132093104</v>
      </c>
      <c r="M251" s="50"/>
      <c r="N251" s="6"/>
    </row>
    <row r="252" spans="2:14" x14ac:dyDescent="0.25">
      <c r="B252" s="5"/>
      <c r="C252" s="21">
        <f t="shared" si="21"/>
        <v>238</v>
      </c>
      <c r="D252" s="48">
        <f t="shared" si="23"/>
        <v>563143.90132093104</v>
      </c>
      <c r="E252" s="49"/>
      <c r="F252" s="48">
        <f t="shared" si="22"/>
        <v>3999.9975989090335</v>
      </c>
      <c r="G252" s="49"/>
      <c r="H252" s="48">
        <f t="shared" si="18"/>
        <v>1924.0749961797846</v>
      </c>
      <c r="I252" s="49"/>
      <c r="J252" s="48">
        <f t="shared" si="19"/>
        <v>2075.9226027292489</v>
      </c>
      <c r="K252" s="49"/>
      <c r="L252" s="48">
        <f t="shared" si="20"/>
        <v>561067.97871820175</v>
      </c>
      <c r="M252" s="50"/>
      <c r="N252" s="6"/>
    </row>
    <row r="253" spans="2:14" x14ac:dyDescent="0.25">
      <c r="B253" s="5"/>
      <c r="C253" s="21">
        <f t="shared" si="21"/>
        <v>239</v>
      </c>
      <c r="D253" s="48">
        <f t="shared" si="23"/>
        <v>561067.97871820175</v>
      </c>
      <c r="E253" s="49"/>
      <c r="F253" s="48">
        <f t="shared" si="22"/>
        <v>3999.9975989090335</v>
      </c>
      <c r="G253" s="49"/>
      <c r="H253" s="48">
        <f t="shared" si="18"/>
        <v>1916.9822606204543</v>
      </c>
      <c r="I253" s="49"/>
      <c r="J253" s="48">
        <f t="shared" si="19"/>
        <v>2083.0153382885792</v>
      </c>
      <c r="K253" s="49"/>
      <c r="L253" s="48">
        <f t="shared" si="20"/>
        <v>558984.96337991313</v>
      </c>
      <c r="M253" s="50"/>
      <c r="N253" s="6"/>
    </row>
    <row r="254" spans="2:14" x14ac:dyDescent="0.25">
      <c r="B254" s="5"/>
      <c r="C254" s="21">
        <f t="shared" si="21"/>
        <v>240</v>
      </c>
      <c r="D254" s="48">
        <f t="shared" si="23"/>
        <v>558984.96337991313</v>
      </c>
      <c r="E254" s="49"/>
      <c r="F254" s="48">
        <f t="shared" si="22"/>
        <v>3999.9975989090335</v>
      </c>
      <c r="G254" s="49"/>
      <c r="H254" s="48">
        <f t="shared" si="18"/>
        <v>1909.8652915479615</v>
      </c>
      <c r="I254" s="49"/>
      <c r="J254" s="48">
        <f t="shared" si="19"/>
        <v>2090.132307361072</v>
      </c>
      <c r="K254" s="49"/>
      <c r="L254" s="48">
        <f t="shared" si="20"/>
        <v>556894.83107255201</v>
      </c>
      <c r="M254" s="50"/>
      <c r="N254" s="6"/>
    </row>
    <row r="255" spans="2:14" x14ac:dyDescent="0.25">
      <c r="B255" s="5"/>
      <c r="C255" s="21">
        <f t="shared" si="21"/>
        <v>241</v>
      </c>
      <c r="D255" s="48">
        <f t="shared" si="23"/>
        <v>556894.83107255201</v>
      </c>
      <c r="E255" s="49"/>
      <c r="F255" s="48">
        <f t="shared" si="22"/>
        <v>3999.9975989090335</v>
      </c>
      <c r="G255" s="49"/>
      <c r="H255" s="48">
        <f t="shared" si="18"/>
        <v>1902.7240061645862</v>
      </c>
      <c r="I255" s="49"/>
      <c r="J255" s="48">
        <f t="shared" si="19"/>
        <v>2097.2735927444473</v>
      </c>
      <c r="K255" s="49"/>
      <c r="L255" s="48">
        <f t="shared" si="20"/>
        <v>554797.55747980752</v>
      </c>
      <c r="M255" s="50"/>
      <c r="N255" s="6"/>
    </row>
    <row r="256" spans="2:14" x14ac:dyDescent="0.25">
      <c r="B256" s="5"/>
      <c r="C256" s="21">
        <f t="shared" si="21"/>
        <v>242</v>
      </c>
      <c r="D256" s="48">
        <f t="shared" si="23"/>
        <v>554797.55747980752</v>
      </c>
      <c r="E256" s="49"/>
      <c r="F256" s="48">
        <f t="shared" si="22"/>
        <v>3999.9975989090335</v>
      </c>
      <c r="G256" s="49"/>
      <c r="H256" s="48">
        <f t="shared" si="18"/>
        <v>1895.5583213893697</v>
      </c>
      <c r="I256" s="49"/>
      <c r="J256" s="48">
        <f t="shared" si="19"/>
        <v>2104.4392775196638</v>
      </c>
      <c r="K256" s="49"/>
      <c r="L256" s="48">
        <f t="shared" si="20"/>
        <v>552693.11820228782</v>
      </c>
      <c r="M256" s="50"/>
      <c r="N256" s="6"/>
    </row>
    <row r="257" spans="2:14" x14ac:dyDescent="0.25">
      <c r="B257" s="5"/>
      <c r="C257" s="21">
        <f t="shared" si="21"/>
        <v>243</v>
      </c>
      <c r="D257" s="48">
        <f t="shared" si="23"/>
        <v>552693.11820228782</v>
      </c>
      <c r="E257" s="49"/>
      <c r="F257" s="48">
        <f t="shared" si="22"/>
        <v>3999.9975989090335</v>
      </c>
      <c r="G257" s="49"/>
      <c r="H257" s="48">
        <f t="shared" si="18"/>
        <v>1888.3681538577657</v>
      </c>
      <c r="I257" s="49"/>
      <c r="J257" s="48">
        <f t="shared" si="19"/>
        <v>2111.6294450512678</v>
      </c>
      <c r="K257" s="49"/>
      <c r="L257" s="48">
        <f t="shared" si="20"/>
        <v>550581.48875723651</v>
      </c>
      <c r="M257" s="50"/>
      <c r="N257" s="6"/>
    </row>
    <row r="258" spans="2:14" x14ac:dyDescent="0.25">
      <c r="B258" s="5"/>
      <c r="C258" s="21">
        <f t="shared" si="21"/>
        <v>244</v>
      </c>
      <c r="D258" s="48">
        <f t="shared" si="23"/>
        <v>550581.48875723651</v>
      </c>
      <c r="E258" s="49"/>
      <c r="F258" s="48">
        <f t="shared" si="22"/>
        <v>3999.9975989090335</v>
      </c>
      <c r="G258" s="49"/>
      <c r="H258" s="48">
        <f t="shared" si="18"/>
        <v>1881.1534199204762</v>
      </c>
      <c r="I258" s="49"/>
      <c r="J258" s="48">
        <f t="shared" si="19"/>
        <v>2118.8441789885574</v>
      </c>
      <c r="K258" s="49"/>
      <c r="L258" s="48">
        <f t="shared" si="20"/>
        <v>548462.64457824791</v>
      </c>
      <c r="M258" s="50"/>
      <c r="N258" s="6"/>
    </row>
    <row r="259" spans="2:14" x14ac:dyDescent="0.25">
      <c r="B259" s="5"/>
      <c r="C259" s="21">
        <f t="shared" si="21"/>
        <v>245</v>
      </c>
      <c r="D259" s="48">
        <f t="shared" si="23"/>
        <v>548462.64457824791</v>
      </c>
      <c r="E259" s="49"/>
      <c r="F259" s="48">
        <f t="shared" si="22"/>
        <v>3999.9975989090335</v>
      </c>
      <c r="G259" s="49"/>
      <c r="H259" s="48">
        <f t="shared" si="18"/>
        <v>1873.9140356422868</v>
      </c>
      <c r="I259" s="49"/>
      <c r="J259" s="48">
        <f t="shared" si="19"/>
        <v>2126.0835632667468</v>
      </c>
      <c r="K259" s="49"/>
      <c r="L259" s="48">
        <f t="shared" si="20"/>
        <v>546336.56101498113</v>
      </c>
      <c r="M259" s="50"/>
      <c r="N259" s="6"/>
    </row>
    <row r="260" spans="2:14" x14ac:dyDescent="0.25">
      <c r="B260" s="5"/>
      <c r="C260" s="21">
        <f t="shared" si="21"/>
        <v>246</v>
      </c>
      <c r="D260" s="48">
        <f t="shared" si="23"/>
        <v>546336.56101498113</v>
      </c>
      <c r="E260" s="49"/>
      <c r="F260" s="48">
        <f t="shared" si="22"/>
        <v>3999.9975989090335</v>
      </c>
      <c r="G260" s="49"/>
      <c r="H260" s="48">
        <f t="shared" si="18"/>
        <v>1866.649916801136</v>
      </c>
      <c r="I260" s="49"/>
      <c r="J260" s="48">
        <f t="shared" si="19"/>
        <v>2133.3476821078975</v>
      </c>
      <c r="K260" s="49"/>
      <c r="L260" s="48">
        <f t="shared" si="20"/>
        <v>544203.21333287319</v>
      </c>
      <c r="M260" s="50"/>
      <c r="N260" s="6"/>
    </row>
    <row r="261" spans="2:14" x14ac:dyDescent="0.25">
      <c r="B261" s="5"/>
      <c r="C261" s="21">
        <f t="shared" si="21"/>
        <v>247</v>
      </c>
      <c r="D261" s="48">
        <f t="shared" si="23"/>
        <v>544203.21333287319</v>
      </c>
      <c r="E261" s="49"/>
      <c r="F261" s="48">
        <f t="shared" si="22"/>
        <v>3999.9975989090335</v>
      </c>
      <c r="G261" s="49"/>
      <c r="H261" s="48">
        <f t="shared" si="18"/>
        <v>1859.3609788873</v>
      </c>
      <c r="I261" s="49"/>
      <c r="J261" s="48">
        <f t="shared" si="19"/>
        <v>2140.6366200217335</v>
      </c>
      <c r="K261" s="49"/>
      <c r="L261" s="48">
        <f t="shared" si="20"/>
        <v>542062.57671285141</v>
      </c>
      <c r="M261" s="50"/>
      <c r="N261" s="6"/>
    </row>
    <row r="262" spans="2:14" x14ac:dyDescent="0.25">
      <c r="B262" s="5"/>
      <c r="C262" s="21">
        <f t="shared" si="21"/>
        <v>248</v>
      </c>
      <c r="D262" s="48">
        <f t="shared" si="23"/>
        <v>542062.57671285141</v>
      </c>
      <c r="E262" s="49"/>
      <c r="F262" s="48">
        <f t="shared" si="22"/>
        <v>3999.9975989090335</v>
      </c>
      <c r="G262" s="49"/>
      <c r="H262" s="48">
        <f t="shared" si="18"/>
        <v>1852.0471371022286</v>
      </c>
      <c r="I262" s="49"/>
      <c r="J262" s="48">
        <f t="shared" si="19"/>
        <v>2147.9504618068049</v>
      </c>
      <c r="K262" s="49"/>
      <c r="L262" s="48">
        <f t="shared" si="20"/>
        <v>539914.62625104457</v>
      </c>
      <c r="M262" s="50"/>
      <c r="N262" s="6"/>
    </row>
    <row r="263" spans="2:14" x14ac:dyDescent="0.25">
      <c r="B263" s="5"/>
      <c r="C263" s="21">
        <f t="shared" si="21"/>
        <v>249</v>
      </c>
      <c r="D263" s="48">
        <f t="shared" si="23"/>
        <v>539914.62625104457</v>
      </c>
      <c r="E263" s="49"/>
      <c r="F263" s="48">
        <f t="shared" si="22"/>
        <v>3999.9975989090335</v>
      </c>
      <c r="G263" s="49"/>
      <c r="H263" s="48">
        <f t="shared" si="18"/>
        <v>1844.7083063577302</v>
      </c>
      <c r="I263" s="49"/>
      <c r="J263" s="48">
        <f t="shared" si="19"/>
        <v>2155.2892925513033</v>
      </c>
      <c r="K263" s="49"/>
      <c r="L263" s="48">
        <f t="shared" si="20"/>
        <v>537759.33695849322</v>
      </c>
      <c r="M263" s="50"/>
      <c r="N263" s="6"/>
    </row>
    <row r="264" spans="2:14" x14ac:dyDescent="0.25">
      <c r="B264" s="5"/>
      <c r="C264" s="21">
        <f t="shared" si="21"/>
        <v>250</v>
      </c>
      <c r="D264" s="48">
        <f t="shared" si="23"/>
        <v>537759.33695849322</v>
      </c>
      <c r="E264" s="49"/>
      <c r="F264" s="48">
        <f t="shared" si="22"/>
        <v>3999.9975989090335</v>
      </c>
      <c r="G264" s="49"/>
      <c r="H264" s="48">
        <f t="shared" si="18"/>
        <v>1837.3444012748078</v>
      </c>
      <c r="I264" s="49"/>
      <c r="J264" s="48">
        <f t="shared" si="19"/>
        <v>2162.6531976342258</v>
      </c>
      <c r="K264" s="49"/>
      <c r="L264" s="48">
        <f t="shared" si="20"/>
        <v>535596.68376085896</v>
      </c>
      <c r="M264" s="50"/>
      <c r="N264" s="6"/>
    </row>
    <row r="265" spans="2:14" x14ac:dyDescent="0.25">
      <c r="B265" s="5"/>
      <c r="C265" s="21">
        <f t="shared" si="21"/>
        <v>251</v>
      </c>
      <c r="D265" s="48">
        <f t="shared" si="23"/>
        <v>535596.68376085896</v>
      </c>
      <c r="E265" s="49"/>
      <c r="F265" s="48">
        <f t="shared" si="22"/>
        <v>3999.9975989090335</v>
      </c>
      <c r="G265" s="49"/>
      <c r="H265" s="48">
        <f t="shared" si="18"/>
        <v>1829.9553361829603</v>
      </c>
      <c r="I265" s="49"/>
      <c r="J265" s="48">
        <f t="shared" si="19"/>
        <v>2170.0422627260732</v>
      </c>
      <c r="K265" s="49"/>
      <c r="L265" s="48">
        <f t="shared" si="20"/>
        <v>533426.64149813284</v>
      </c>
      <c r="M265" s="50"/>
      <c r="N265" s="6"/>
    </row>
    <row r="266" spans="2:14" x14ac:dyDescent="0.25">
      <c r="B266" s="5"/>
      <c r="C266" s="21">
        <f t="shared" si="21"/>
        <v>252</v>
      </c>
      <c r="D266" s="48">
        <f t="shared" si="23"/>
        <v>533426.64149813284</v>
      </c>
      <c r="E266" s="49"/>
      <c r="F266" s="48">
        <f t="shared" si="22"/>
        <v>3999.9975989090335</v>
      </c>
      <c r="G266" s="49"/>
      <c r="H266" s="48">
        <f t="shared" si="18"/>
        <v>1822.5410251185531</v>
      </c>
      <c r="I266" s="49"/>
      <c r="J266" s="48">
        <f t="shared" si="19"/>
        <v>2177.4565737904804</v>
      </c>
      <c r="K266" s="49"/>
      <c r="L266" s="48">
        <f t="shared" si="20"/>
        <v>531249.18492434232</v>
      </c>
      <c r="M266" s="50"/>
      <c r="N266" s="6"/>
    </row>
    <row r="267" spans="2:14" x14ac:dyDescent="0.25">
      <c r="B267" s="5"/>
      <c r="C267" s="21">
        <f t="shared" si="21"/>
        <v>253</v>
      </c>
      <c r="D267" s="48">
        <f t="shared" si="23"/>
        <v>531249.18492434232</v>
      </c>
      <c r="E267" s="49"/>
      <c r="F267" s="48">
        <f t="shared" si="22"/>
        <v>3999.9975989090335</v>
      </c>
      <c r="G267" s="49"/>
      <c r="H267" s="48">
        <f t="shared" si="18"/>
        <v>1815.1013818248175</v>
      </c>
      <c r="I267" s="49"/>
      <c r="J267" s="48">
        <f t="shared" si="19"/>
        <v>2184.896217084216</v>
      </c>
      <c r="K267" s="49"/>
      <c r="L267" s="48">
        <f t="shared" si="20"/>
        <v>529064.28870725806</v>
      </c>
      <c r="M267" s="50"/>
      <c r="N267" s="6"/>
    </row>
    <row r="268" spans="2:14" x14ac:dyDescent="0.25">
      <c r="B268" s="5"/>
      <c r="C268" s="21">
        <f t="shared" si="21"/>
        <v>254</v>
      </c>
      <c r="D268" s="48">
        <f t="shared" si="23"/>
        <v>529064.28870725806</v>
      </c>
      <c r="E268" s="49"/>
      <c r="F268" s="48">
        <f t="shared" si="22"/>
        <v>3999.9975989090335</v>
      </c>
      <c r="G268" s="49"/>
      <c r="H268" s="48">
        <f t="shared" si="18"/>
        <v>1807.6363197497558</v>
      </c>
      <c r="I268" s="49"/>
      <c r="J268" s="48">
        <f t="shared" si="19"/>
        <v>2192.3612791592777</v>
      </c>
      <c r="K268" s="49"/>
      <c r="L268" s="48">
        <f t="shared" si="20"/>
        <v>526871.92742809874</v>
      </c>
      <c r="M268" s="50"/>
      <c r="N268" s="6"/>
    </row>
    <row r="269" spans="2:14" x14ac:dyDescent="0.25">
      <c r="B269" s="5"/>
      <c r="C269" s="21">
        <f t="shared" si="21"/>
        <v>255</v>
      </c>
      <c r="D269" s="48">
        <f t="shared" si="23"/>
        <v>526871.92742809874</v>
      </c>
      <c r="E269" s="49"/>
      <c r="F269" s="48">
        <f t="shared" si="22"/>
        <v>3999.9975989090335</v>
      </c>
      <c r="G269" s="49"/>
      <c r="H269" s="48">
        <f t="shared" si="18"/>
        <v>1800.1457520460244</v>
      </c>
      <c r="I269" s="49"/>
      <c r="J269" s="48">
        <f t="shared" si="19"/>
        <v>2199.8518468630091</v>
      </c>
      <c r="K269" s="49"/>
      <c r="L269" s="48">
        <f t="shared" si="20"/>
        <v>524672.07558123569</v>
      </c>
      <c r="M269" s="50"/>
      <c r="N269" s="6"/>
    </row>
    <row r="270" spans="2:14" x14ac:dyDescent="0.25">
      <c r="B270" s="5"/>
      <c r="C270" s="21">
        <f t="shared" si="21"/>
        <v>256</v>
      </c>
      <c r="D270" s="48">
        <f t="shared" si="23"/>
        <v>524672.07558123569</v>
      </c>
      <c r="E270" s="49"/>
      <c r="F270" s="48">
        <f t="shared" si="22"/>
        <v>3999.9975989090335</v>
      </c>
      <c r="G270" s="49"/>
      <c r="H270" s="48">
        <f t="shared" si="18"/>
        <v>1792.6295915691881</v>
      </c>
      <c r="I270" s="49"/>
      <c r="J270" s="48">
        <f t="shared" si="19"/>
        <v>2207.3680073398455</v>
      </c>
      <c r="K270" s="49"/>
      <c r="L270" s="48">
        <f t="shared" si="20"/>
        <v>522464.70757389587</v>
      </c>
      <c r="M270" s="50"/>
      <c r="N270" s="6"/>
    </row>
    <row r="271" spans="2:14" x14ac:dyDescent="0.25">
      <c r="B271" s="5"/>
      <c r="C271" s="21">
        <f t="shared" si="21"/>
        <v>257</v>
      </c>
      <c r="D271" s="48">
        <f t="shared" si="23"/>
        <v>522464.70757389587</v>
      </c>
      <c r="E271" s="49"/>
      <c r="F271" s="48">
        <f t="shared" si="22"/>
        <v>3999.9975989090335</v>
      </c>
      <c r="G271" s="49"/>
      <c r="H271" s="48">
        <f t="shared" ref="H271:H334" si="24">(D271*(1+F$9))-D271</f>
        <v>1785.0877508774283</v>
      </c>
      <c r="I271" s="49"/>
      <c r="J271" s="48">
        <f t="shared" si="19"/>
        <v>2214.9098480316052</v>
      </c>
      <c r="K271" s="49"/>
      <c r="L271" s="48">
        <f t="shared" si="20"/>
        <v>520249.79772586428</v>
      </c>
      <c r="M271" s="50"/>
      <c r="N271" s="6"/>
    </row>
    <row r="272" spans="2:14" x14ac:dyDescent="0.25">
      <c r="B272" s="5"/>
      <c r="C272" s="21">
        <f t="shared" si="21"/>
        <v>258</v>
      </c>
      <c r="D272" s="48">
        <f t="shared" si="23"/>
        <v>520249.79772586428</v>
      </c>
      <c r="E272" s="49"/>
      <c r="F272" s="48">
        <f t="shared" si="22"/>
        <v>3999.9975989090335</v>
      </c>
      <c r="G272" s="49"/>
      <c r="H272" s="48">
        <f t="shared" si="24"/>
        <v>1777.5201422300306</v>
      </c>
      <c r="I272" s="49"/>
      <c r="J272" s="48">
        <f t="shared" ref="J272:J335" si="25">F272-H272</f>
        <v>2222.4774566790029</v>
      </c>
      <c r="K272" s="49"/>
      <c r="L272" s="48">
        <f t="shared" ref="L272:L335" si="26">D272-J272</f>
        <v>518027.32026918529</v>
      </c>
      <c r="M272" s="50"/>
      <c r="N272" s="6"/>
    </row>
    <row r="273" spans="2:14" x14ac:dyDescent="0.25">
      <c r="B273" s="5"/>
      <c r="C273" s="21">
        <f t="shared" ref="C273:C336" si="27">C272+1</f>
        <v>259</v>
      </c>
      <c r="D273" s="48">
        <f t="shared" si="23"/>
        <v>518027.32026918529</v>
      </c>
      <c r="E273" s="49"/>
      <c r="F273" s="48">
        <f t="shared" ref="F273:F336" si="28">F272</f>
        <v>3999.9975989090335</v>
      </c>
      <c r="G273" s="49"/>
      <c r="H273" s="48">
        <f t="shared" si="24"/>
        <v>1769.9266775863362</v>
      </c>
      <c r="I273" s="49"/>
      <c r="J273" s="48">
        <f t="shared" si="25"/>
        <v>2230.0709213226974</v>
      </c>
      <c r="K273" s="49"/>
      <c r="L273" s="48">
        <f t="shared" si="26"/>
        <v>515797.24934786261</v>
      </c>
      <c r="M273" s="50"/>
      <c r="N273" s="6"/>
    </row>
    <row r="274" spans="2:14" x14ac:dyDescent="0.25">
      <c r="B274" s="5"/>
      <c r="C274" s="21">
        <f t="shared" si="27"/>
        <v>260</v>
      </c>
      <c r="D274" s="48">
        <f t="shared" ref="D274:D337" si="29">L273</f>
        <v>515797.24934786261</v>
      </c>
      <c r="E274" s="49"/>
      <c r="F274" s="48">
        <f t="shared" si="28"/>
        <v>3999.9975989090335</v>
      </c>
      <c r="G274" s="49"/>
      <c r="H274" s="48">
        <f t="shared" si="24"/>
        <v>1762.3072686051601</v>
      </c>
      <c r="I274" s="49"/>
      <c r="J274" s="48">
        <f t="shared" si="25"/>
        <v>2237.6903303038735</v>
      </c>
      <c r="K274" s="49"/>
      <c r="L274" s="48">
        <f t="shared" si="26"/>
        <v>513559.55901755876</v>
      </c>
      <c r="M274" s="50"/>
      <c r="N274" s="6"/>
    </row>
    <row r="275" spans="2:14" x14ac:dyDescent="0.25">
      <c r="B275" s="5"/>
      <c r="C275" s="21">
        <f t="shared" si="27"/>
        <v>261</v>
      </c>
      <c r="D275" s="48">
        <f t="shared" si="29"/>
        <v>513559.55901755876</v>
      </c>
      <c r="E275" s="49"/>
      <c r="F275" s="48">
        <f t="shared" si="28"/>
        <v>3999.9975989090335</v>
      </c>
      <c r="G275" s="49"/>
      <c r="H275" s="48">
        <f t="shared" si="24"/>
        <v>1754.6618266432779</v>
      </c>
      <c r="I275" s="49"/>
      <c r="J275" s="48">
        <f t="shared" si="25"/>
        <v>2245.3357722657556</v>
      </c>
      <c r="K275" s="49"/>
      <c r="L275" s="48">
        <f t="shared" si="26"/>
        <v>511314.22324529302</v>
      </c>
      <c r="M275" s="50"/>
      <c r="N275" s="6"/>
    </row>
    <row r="276" spans="2:14" x14ac:dyDescent="0.25">
      <c r="B276" s="5"/>
      <c r="C276" s="21">
        <f t="shared" si="27"/>
        <v>262</v>
      </c>
      <c r="D276" s="48">
        <f t="shared" si="29"/>
        <v>511314.22324529302</v>
      </c>
      <c r="E276" s="49"/>
      <c r="F276" s="48">
        <f t="shared" si="28"/>
        <v>3999.9975989090335</v>
      </c>
      <c r="G276" s="49"/>
      <c r="H276" s="48">
        <f t="shared" si="24"/>
        <v>1746.9902627547272</v>
      </c>
      <c r="I276" s="49"/>
      <c r="J276" s="48">
        <f t="shared" si="25"/>
        <v>2253.0073361543064</v>
      </c>
      <c r="K276" s="49"/>
      <c r="L276" s="48">
        <f t="shared" si="26"/>
        <v>509061.21590913873</v>
      </c>
      <c r="M276" s="50"/>
      <c r="N276" s="6"/>
    </row>
    <row r="277" spans="2:14" x14ac:dyDescent="0.25">
      <c r="B277" s="5"/>
      <c r="C277" s="21">
        <f t="shared" si="27"/>
        <v>263</v>
      </c>
      <c r="D277" s="48">
        <f t="shared" si="29"/>
        <v>509061.21590913873</v>
      </c>
      <c r="E277" s="49"/>
      <c r="F277" s="48">
        <f t="shared" si="28"/>
        <v>3999.9975989090335</v>
      </c>
      <c r="G277" s="49"/>
      <c r="H277" s="48">
        <f t="shared" si="24"/>
        <v>1739.2924876895268</v>
      </c>
      <c r="I277" s="49"/>
      <c r="J277" s="48">
        <f t="shared" si="25"/>
        <v>2260.7051112195068</v>
      </c>
      <c r="K277" s="49"/>
      <c r="L277" s="48">
        <f t="shared" si="26"/>
        <v>506800.51079791924</v>
      </c>
      <c r="M277" s="50"/>
      <c r="N277" s="6"/>
    </row>
    <row r="278" spans="2:14" x14ac:dyDescent="0.25">
      <c r="B278" s="5"/>
      <c r="C278" s="21">
        <f t="shared" si="27"/>
        <v>264</v>
      </c>
      <c r="D278" s="48">
        <f t="shared" si="29"/>
        <v>506800.51079791924</v>
      </c>
      <c r="E278" s="49"/>
      <c r="F278" s="48">
        <f t="shared" si="28"/>
        <v>3999.9975989090335</v>
      </c>
      <c r="G278" s="49"/>
      <c r="H278" s="48">
        <f t="shared" si="24"/>
        <v>1731.5684118928621</v>
      </c>
      <c r="I278" s="49"/>
      <c r="J278" s="48">
        <f t="shared" si="25"/>
        <v>2268.4291870161715</v>
      </c>
      <c r="K278" s="49"/>
      <c r="L278" s="48">
        <f t="shared" si="26"/>
        <v>504532.08161090309</v>
      </c>
      <c r="M278" s="50"/>
      <c r="N278" s="6"/>
    </row>
    <row r="279" spans="2:14" x14ac:dyDescent="0.25">
      <c r="B279" s="5"/>
      <c r="C279" s="21">
        <f t="shared" si="27"/>
        <v>265</v>
      </c>
      <c r="D279" s="48">
        <f t="shared" si="29"/>
        <v>504532.08161090309</v>
      </c>
      <c r="E279" s="49"/>
      <c r="F279" s="48">
        <f t="shared" si="28"/>
        <v>3999.9975989090335</v>
      </c>
      <c r="G279" s="49"/>
      <c r="H279" s="48">
        <f t="shared" si="24"/>
        <v>1723.8179455039208</v>
      </c>
      <c r="I279" s="49"/>
      <c r="J279" s="48">
        <f t="shared" si="25"/>
        <v>2276.1796534051127</v>
      </c>
      <c r="K279" s="49"/>
      <c r="L279" s="48">
        <f t="shared" si="26"/>
        <v>502255.90195749799</v>
      </c>
      <c r="M279" s="50"/>
      <c r="N279" s="6"/>
    </row>
    <row r="280" spans="2:14" x14ac:dyDescent="0.25">
      <c r="B280" s="5"/>
      <c r="C280" s="21">
        <f t="shared" si="27"/>
        <v>266</v>
      </c>
      <c r="D280" s="48">
        <f t="shared" si="29"/>
        <v>502255.90195749799</v>
      </c>
      <c r="E280" s="49"/>
      <c r="F280" s="48">
        <f t="shared" si="28"/>
        <v>3999.9975989090335</v>
      </c>
      <c r="G280" s="49"/>
      <c r="H280" s="48">
        <f t="shared" si="24"/>
        <v>1716.040998354787</v>
      </c>
      <c r="I280" s="49"/>
      <c r="J280" s="48">
        <f t="shared" si="25"/>
        <v>2283.9566005542465</v>
      </c>
      <c r="K280" s="49"/>
      <c r="L280" s="48">
        <f t="shared" si="26"/>
        <v>499971.94535694376</v>
      </c>
      <c r="M280" s="50"/>
      <c r="N280" s="6"/>
    </row>
    <row r="281" spans="2:14" x14ac:dyDescent="0.25">
      <c r="B281" s="5"/>
      <c r="C281" s="21">
        <f t="shared" si="27"/>
        <v>267</v>
      </c>
      <c r="D281" s="48">
        <f t="shared" si="29"/>
        <v>499971.94535694376</v>
      </c>
      <c r="E281" s="49"/>
      <c r="F281" s="48">
        <f t="shared" si="28"/>
        <v>3999.9975989090335</v>
      </c>
      <c r="G281" s="49"/>
      <c r="H281" s="48">
        <f t="shared" si="24"/>
        <v>1708.2374799695099</v>
      </c>
      <c r="I281" s="49"/>
      <c r="J281" s="48">
        <f t="shared" si="25"/>
        <v>2291.7601189395236</v>
      </c>
      <c r="K281" s="49"/>
      <c r="L281" s="48">
        <f t="shared" si="26"/>
        <v>497680.18523800425</v>
      </c>
      <c r="M281" s="50"/>
      <c r="N281" s="6"/>
    </row>
    <row r="282" spans="2:14" x14ac:dyDescent="0.25">
      <c r="B282" s="5"/>
      <c r="C282" s="21">
        <f t="shared" si="27"/>
        <v>268</v>
      </c>
      <c r="D282" s="48">
        <f t="shared" si="29"/>
        <v>497680.18523800425</v>
      </c>
      <c r="E282" s="49"/>
      <c r="F282" s="48">
        <f t="shared" si="28"/>
        <v>3999.9975989090335</v>
      </c>
      <c r="G282" s="49"/>
      <c r="H282" s="48">
        <f t="shared" si="24"/>
        <v>1700.4072995631723</v>
      </c>
      <c r="I282" s="49"/>
      <c r="J282" s="48">
        <f t="shared" si="25"/>
        <v>2299.5902993458612</v>
      </c>
      <c r="K282" s="49"/>
      <c r="L282" s="48">
        <f t="shared" si="26"/>
        <v>495380.59493865841</v>
      </c>
      <c r="M282" s="50"/>
      <c r="N282" s="6"/>
    </row>
    <row r="283" spans="2:14" x14ac:dyDescent="0.25">
      <c r="B283" s="5"/>
      <c r="C283" s="21">
        <f t="shared" si="27"/>
        <v>269</v>
      </c>
      <c r="D283" s="48">
        <f t="shared" si="29"/>
        <v>495380.59493865841</v>
      </c>
      <c r="E283" s="49"/>
      <c r="F283" s="48">
        <f t="shared" si="28"/>
        <v>3999.9975989090335</v>
      </c>
      <c r="G283" s="49"/>
      <c r="H283" s="48">
        <f t="shared" si="24"/>
        <v>1692.5503660403774</v>
      </c>
      <c r="I283" s="49"/>
      <c r="J283" s="48">
        <f t="shared" si="25"/>
        <v>2307.4472328686561</v>
      </c>
      <c r="K283" s="49"/>
      <c r="L283" s="48">
        <f t="shared" si="26"/>
        <v>493073.14770578977</v>
      </c>
      <c r="M283" s="50"/>
      <c r="N283" s="6"/>
    </row>
    <row r="284" spans="2:14" x14ac:dyDescent="0.25">
      <c r="B284" s="5"/>
      <c r="C284" s="21">
        <f t="shared" si="27"/>
        <v>270</v>
      </c>
      <c r="D284" s="48">
        <f t="shared" si="29"/>
        <v>493073.14770578977</v>
      </c>
      <c r="E284" s="49"/>
      <c r="F284" s="48">
        <f t="shared" si="28"/>
        <v>3999.9975989090335</v>
      </c>
      <c r="G284" s="49"/>
      <c r="H284" s="48">
        <f t="shared" si="24"/>
        <v>1684.6665879947832</v>
      </c>
      <c r="I284" s="49"/>
      <c r="J284" s="48">
        <f t="shared" si="25"/>
        <v>2315.3310109142503</v>
      </c>
      <c r="K284" s="49"/>
      <c r="L284" s="48">
        <f t="shared" si="26"/>
        <v>490757.81669487554</v>
      </c>
      <c r="M284" s="50"/>
      <c r="N284" s="6"/>
    </row>
    <row r="285" spans="2:14" x14ac:dyDescent="0.25">
      <c r="B285" s="5"/>
      <c r="C285" s="21">
        <f t="shared" si="27"/>
        <v>271</v>
      </c>
      <c r="D285" s="48">
        <f t="shared" si="29"/>
        <v>490757.81669487554</v>
      </c>
      <c r="E285" s="49"/>
      <c r="F285" s="48">
        <f t="shared" si="28"/>
        <v>3999.9975989090335</v>
      </c>
      <c r="G285" s="49"/>
      <c r="H285" s="48">
        <f t="shared" si="24"/>
        <v>1676.7558737074723</v>
      </c>
      <c r="I285" s="49"/>
      <c r="J285" s="48">
        <f t="shared" si="25"/>
        <v>2323.2417252015612</v>
      </c>
      <c r="K285" s="49"/>
      <c r="L285" s="48">
        <f t="shared" si="26"/>
        <v>488434.57496967399</v>
      </c>
      <c r="M285" s="50"/>
      <c r="N285" s="6"/>
    </row>
    <row r="286" spans="2:14" x14ac:dyDescent="0.25">
      <c r="B286" s="5"/>
      <c r="C286" s="21">
        <f t="shared" si="27"/>
        <v>272</v>
      </c>
      <c r="D286" s="48">
        <f t="shared" si="29"/>
        <v>488434.57496967399</v>
      </c>
      <c r="E286" s="49"/>
      <c r="F286" s="48">
        <f t="shared" si="28"/>
        <v>3999.9975989090335</v>
      </c>
      <c r="G286" s="49"/>
      <c r="H286" s="48">
        <f t="shared" si="24"/>
        <v>1668.8181311463704</v>
      </c>
      <c r="I286" s="49"/>
      <c r="J286" s="48">
        <f t="shared" si="25"/>
        <v>2331.1794677626631</v>
      </c>
      <c r="K286" s="49"/>
      <c r="L286" s="48">
        <f t="shared" si="26"/>
        <v>486103.39550191135</v>
      </c>
      <c r="M286" s="50"/>
      <c r="N286" s="6"/>
    </row>
    <row r="287" spans="2:14" x14ac:dyDescent="0.25">
      <c r="B287" s="5"/>
      <c r="C287" s="21">
        <f t="shared" si="27"/>
        <v>273</v>
      </c>
      <c r="D287" s="48">
        <f t="shared" si="29"/>
        <v>486103.39550191135</v>
      </c>
      <c r="E287" s="49"/>
      <c r="F287" s="48">
        <f t="shared" si="28"/>
        <v>3999.9975989090335</v>
      </c>
      <c r="G287" s="49"/>
      <c r="H287" s="48">
        <f t="shared" si="24"/>
        <v>1660.8532679648488</v>
      </c>
      <c r="I287" s="49"/>
      <c r="J287" s="48">
        <f t="shared" si="25"/>
        <v>2339.1443309441847</v>
      </c>
      <c r="K287" s="49"/>
      <c r="L287" s="48">
        <f t="shared" si="26"/>
        <v>483764.25117096718</v>
      </c>
      <c r="M287" s="50"/>
      <c r="N287" s="6"/>
    </row>
    <row r="288" spans="2:14" x14ac:dyDescent="0.25">
      <c r="B288" s="5"/>
      <c r="C288" s="21">
        <f t="shared" si="27"/>
        <v>274</v>
      </c>
      <c r="D288" s="48">
        <f t="shared" si="29"/>
        <v>483764.25117096718</v>
      </c>
      <c r="E288" s="49"/>
      <c r="F288" s="48">
        <f t="shared" si="28"/>
        <v>3999.9975989090335</v>
      </c>
      <c r="G288" s="49"/>
      <c r="H288" s="48">
        <f t="shared" si="24"/>
        <v>1652.8611915007932</v>
      </c>
      <c r="I288" s="49"/>
      <c r="J288" s="48">
        <f t="shared" si="25"/>
        <v>2347.1364074082403</v>
      </c>
      <c r="K288" s="49"/>
      <c r="L288" s="48">
        <f t="shared" si="26"/>
        <v>481417.11476355896</v>
      </c>
      <c r="M288" s="50"/>
      <c r="N288" s="6"/>
    </row>
    <row r="289" spans="2:14" x14ac:dyDescent="0.25">
      <c r="B289" s="5"/>
      <c r="C289" s="21">
        <f t="shared" si="27"/>
        <v>275</v>
      </c>
      <c r="D289" s="48">
        <f t="shared" si="29"/>
        <v>481417.11476355896</v>
      </c>
      <c r="E289" s="49"/>
      <c r="F289" s="48">
        <f t="shared" si="28"/>
        <v>3999.9975989090335</v>
      </c>
      <c r="G289" s="49"/>
      <c r="H289" s="48">
        <f t="shared" si="24"/>
        <v>1644.8418087754981</v>
      </c>
      <c r="I289" s="49"/>
      <c r="J289" s="48">
        <f t="shared" si="25"/>
        <v>2355.1557901335354</v>
      </c>
      <c r="K289" s="49"/>
      <c r="L289" s="48">
        <f t="shared" si="26"/>
        <v>479061.95897342544</v>
      </c>
      <c r="M289" s="50"/>
      <c r="N289" s="6"/>
    </row>
    <row r="290" spans="2:14" x14ac:dyDescent="0.25">
      <c r="B290" s="5"/>
      <c r="C290" s="21">
        <f t="shared" si="27"/>
        <v>276</v>
      </c>
      <c r="D290" s="48">
        <f t="shared" si="29"/>
        <v>479061.95897342544</v>
      </c>
      <c r="E290" s="49"/>
      <c r="F290" s="48">
        <f t="shared" si="28"/>
        <v>3999.9975989090335</v>
      </c>
      <c r="G290" s="49"/>
      <c r="H290" s="48">
        <f t="shared" si="24"/>
        <v>1636.7950264925021</v>
      </c>
      <c r="I290" s="49"/>
      <c r="J290" s="48">
        <f t="shared" si="25"/>
        <v>2363.2025724165314</v>
      </c>
      <c r="K290" s="49"/>
      <c r="L290" s="48">
        <f t="shared" si="26"/>
        <v>476698.75640100893</v>
      </c>
      <c r="M290" s="50"/>
      <c r="N290" s="6"/>
    </row>
    <row r="291" spans="2:14" x14ac:dyDescent="0.25">
      <c r="B291" s="5"/>
      <c r="C291" s="21">
        <f t="shared" si="27"/>
        <v>277</v>
      </c>
      <c r="D291" s="48">
        <f t="shared" si="29"/>
        <v>476698.75640100893</v>
      </c>
      <c r="E291" s="49"/>
      <c r="F291" s="48">
        <f t="shared" si="28"/>
        <v>3999.9975989090335</v>
      </c>
      <c r="G291" s="49"/>
      <c r="H291" s="48">
        <f t="shared" si="24"/>
        <v>1628.7207510367734</v>
      </c>
      <c r="I291" s="49"/>
      <c r="J291" s="48">
        <f t="shared" si="25"/>
        <v>2371.2768478722601</v>
      </c>
      <c r="K291" s="49"/>
      <c r="L291" s="48">
        <f t="shared" si="26"/>
        <v>474327.47955313668</v>
      </c>
      <c r="M291" s="50"/>
      <c r="N291" s="6"/>
    </row>
    <row r="292" spans="2:14" x14ac:dyDescent="0.25">
      <c r="B292" s="5"/>
      <c r="C292" s="21">
        <f t="shared" si="27"/>
        <v>278</v>
      </c>
      <c r="D292" s="48">
        <f t="shared" si="29"/>
        <v>474327.47955313668</v>
      </c>
      <c r="E292" s="49"/>
      <c r="F292" s="48">
        <f t="shared" si="28"/>
        <v>3999.9975989090335</v>
      </c>
      <c r="G292" s="49"/>
      <c r="H292" s="48">
        <f t="shared" si="24"/>
        <v>1620.6188884731964</v>
      </c>
      <c r="I292" s="49"/>
      <c r="J292" s="48">
        <f t="shared" si="25"/>
        <v>2379.3787104358371</v>
      </c>
      <c r="K292" s="49"/>
      <c r="L292" s="48">
        <f t="shared" si="26"/>
        <v>471948.10084270086</v>
      </c>
      <c r="M292" s="50"/>
      <c r="N292" s="6"/>
    </row>
    <row r="293" spans="2:14" x14ac:dyDescent="0.25">
      <c r="B293" s="5"/>
      <c r="C293" s="21">
        <f t="shared" si="27"/>
        <v>279</v>
      </c>
      <c r="D293" s="48">
        <f t="shared" si="29"/>
        <v>471948.10084270086</v>
      </c>
      <c r="E293" s="49"/>
      <c r="F293" s="48">
        <f t="shared" si="28"/>
        <v>3999.9975989090335</v>
      </c>
      <c r="G293" s="49"/>
      <c r="H293" s="48">
        <f t="shared" si="24"/>
        <v>1612.4893445458729</v>
      </c>
      <c r="I293" s="49"/>
      <c r="J293" s="48">
        <f t="shared" si="25"/>
        <v>2387.5082543631606</v>
      </c>
      <c r="K293" s="49"/>
      <c r="L293" s="48">
        <f t="shared" si="26"/>
        <v>469560.59258833772</v>
      </c>
      <c r="M293" s="50"/>
      <c r="N293" s="6"/>
    </row>
    <row r="294" spans="2:14" x14ac:dyDescent="0.25">
      <c r="B294" s="5"/>
      <c r="C294" s="21">
        <f t="shared" si="27"/>
        <v>280</v>
      </c>
      <c r="D294" s="48">
        <f t="shared" si="29"/>
        <v>469560.59258833772</v>
      </c>
      <c r="E294" s="49"/>
      <c r="F294" s="48">
        <f t="shared" si="28"/>
        <v>3999.9975989090335</v>
      </c>
      <c r="G294" s="49"/>
      <c r="H294" s="48">
        <f t="shared" si="24"/>
        <v>1604.3320246767835</v>
      </c>
      <c r="I294" s="49"/>
      <c r="J294" s="48">
        <f t="shared" si="25"/>
        <v>2395.66557423225</v>
      </c>
      <c r="K294" s="49"/>
      <c r="L294" s="48">
        <f t="shared" si="26"/>
        <v>467164.92701410549</v>
      </c>
      <c r="M294" s="50"/>
      <c r="N294" s="6"/>
    </row>
    <row r="295" spans="2:14" x14ac:dyDescent="0.25">
      <c r="B295" s="5"/>
      <c r="C295" s="21">
        <f t="shared" si="27"/>
        <v>281</v>
      </c>
      <c r="D295" s="48">
        <f t="shared" si="29"/>
        <v>467164.92701410549</v>
      </c>
      <c r="E295" s="49"/>
      <c r="F295" s="48">
        <f t="shared" si="28"/>
        <v>3999.9975989090335</v>
      </c>
      <c r="G295" s="49"/>
      <c r="H295" s="48">
        <f t="shared" si="24"/>
        <v>1596.1468339648563</v>
      </c>
      <c r="I295" s="49"/>
      <c r="J295" s="48">
        <f t="shared" si="25"/>
        <v>2403.8507649441772</v>
      </c>
      <c r="K295" s="49"/>
      <c r="L295" s="48">
        <f t="shared" si="26"/>
        <v>464761.07624916133</v>
      </c>
      <c r="M295" s="50"/>
      <c r="N295" s="6"/>
    </row>
    <row r="296" spans="2:14" x14ac:dyDescent="0.25">
      <c r="B296" s="5"/>
      <c r="C296" s="21">
        <f t="shared" si="27"/>
        <v>282</v>
      </c>
      <c r="D296" s="48">
        <f t="shared" si="29"/>
        <v>464761.07624916133</v>
      </c>
      <c r="E296" s="49"/>
      <c r="F296" s="48">
        <f t="shared" si="28"/>
        <v>3999.9975989090335</v>
      </c>
      <c r="G296" s="49"/>
      <c r="H296" s="48">
        <f t="shared" si="24"/>
        <v>1587.9336771846283</v>
      </c>
      <c r="I296" s="49"/>
      <c r="J296" s="48">
        <f t="shared" si="25"/>
        <v>2412.0639217244052</v>
      </c>
      <c r="K296" s="49"/>
      <c r="L296" s="48">
        <f t="shared" si="26"/>
        <v>462349.01232743694</v>
      </c>
      <c r="M296" s="50"/>
      <c r="N296" s="6"/>
    </row>
    <row r="297" spans="2:14" x14ac:dyDescent="0.25">
      <c r="B297" s="5"/>
      <c r="C297" s="21">
        <f t="shared" si="27"/>
        <v>283</v>
      </c>
      <c r="D297" s="48">
        <f t="shared" si="29"/>
        <v>462349.01232743694</v>
      </c>
      <c r="E297" s="49"/>
      <c r="F297" s="48">
        <f t="shared" si="28"/>
        <v>3999.9975989090335</v>
      </c>
      <c r="G297" s="49"/>
      <c r="H297" s="48">
        <f t="shared" si="24"/>
        <v>1579.6924587853719</v>
      </c>
      <c r="I297" s="49"/>
      <c r="J297" s="48">
        <f t="shared" si="25"/>
        <v>2420.3051401236617</v>
      </c>
      <c r="K297" s="49"/>
      <c r="L297" s="48">
        <f t="shared" si="26"/>
        <v>459928.7071873133</v>
      </c>
      <c r="M297" s="50"/>
      <c r="N297" s="6"/>
    </row>
    <row r="298" spans="2:14" x14ac:dyDescent="0.25">
      <c r="B298" s="5"/>
      <c r="C298" s="21">
        <f t="shared" si="27"/>
        <v>284</v>
      </c>
      <c r="D298" s="48">
        <f t="shared" si="29"/>
        <v>459928.7071873133</v>
      </c>
      <c r="E298" s="49"/>
      <c r="F298" s="48">
        <f t="shared" si="28"/>
        <v>3999.9975989090335</v>
      </c>
      <c r="G298" s="49"/>
      <c r="H298" s="48">
        <f t="shared" si="24"/>
        <v>1571.423082889989</v>
      </c>
      <c r="I298" s="49"/>
      <c r="J298" s="48">
        <f t="shared" si="25"/>
        <v>2428.5745160190445</v>
      </c>
      <c r="K298" s="49"/>
      <c r="L298" s="48">
        <f t="shared" si="26"/>
        <v>457500.13267129427</v>
      </c>
      <c r="M298" s="50"/>
      <c r="N298" s="6"/>
    </row>
    <row r="299" spans="2:14" x14ac:dyDescent="0.25">
      <c r="B299" s="5"/>
      <c r="C299" s="21">
        <f t="shared" si="27"/>
        <v>285</v>
      </c>
      <c r="D299" s="48">
        <f t="shared" si="29"/>
        <v>457500.13267129427</v>
      </c>
      <c r="E299" s="49"/>
      <c r="F299" s="48">
        <f t="shared" si="28"/>
        <v>3999.9975989090335</v>
      </c>
      <c r="G299" s="49"/>
      <c r="H299" s="48">
        <f t="shared" si="24"/>
        <v>1563.1254532935563</v>
      </c>
      <c r="I299" s="49"/>
      <c r="J299" s="48">
        <f t="shared" si="25"/>
        <v>2436.8721456154772</v>
      </c>
      <c r="K299" s="49"/>
      <c r="L299" s="48">
        <f t="shared" si="26"/>
        <v>455063.26052567881</v>
      </c>
      <c r="M299" s="50"/>
      <c r="N299" s="6"/>
    </row>
    <row r="300" spans="2:14" x14ac:dyDescent="0.25">
      <c r="B300" s="5"/>
      <c r="C300" s="21">
        <f t="shared" si="27"/>
        <v>286</v>
      </c>
      <c r="D300" s="48">
        <f t="shared" si="29"/>
        <v>455063.26052567881</v>
      </c>
      <c r="E300" s="49"/>
      <c r="F300" s="48">
        <f t="shared" si="28"/>
        <v>3999.9975989090335</v>
      </c>
      <c r="G300" s="49"/>
      <c r="H300" s="48">
        <f t="shared" si="24"/>
        <v>1554.7994734627428</v>
      </c>
      <c r="I300" s="49"/>
      <c r="J300" s="48">
        <f t="shared" si="25"/>
        <v>2445.1981254462908</v>
      </c>
      <c r="K300" s="49"/>
      <c r="L300" s="48">
        <f t="shared" si="26"/>
        <v>452618.06240023253</v>
      </c>
      <c r="M300" s="50"/>
      <c r="N300" s="6"/>
    </row>
    <row r="301" spans="2:14" x14ac:dyDescent="0.25">
      <c r="B301" s="5"/>
      <c r="C301" s="21">
        <f t="shared" si="27"/>
        <v>287</v>
      </c>
      <c r="D301" s="48">
        <f t="shared" si="29"/>
        <v>452618.06240023253</v>
      </c>
      <c r="E301" s="49"/>
      <c r="F301" s="48">
        <f t="shared" si="28"/>
        <v>3999.9975989090335</v>
      </c>
      <c r="G301" s="49"/>
      <c r="H301" s="48">
        <f t="shared" si="24"/>
        <v>1546.4450465341215</v>
      </c>
      <c r="I301" s="49"/>
      <c r="J301" s="48">
        <f t="shared" si="25"/>
        <v>2453.552552374912</v>
      </c>
      <c r="K301" s="49"/>
      <c r="L301" s="48">
        <f t="shared" si="26"/>
        <v>450164.50984785764</v>
      </c>
      <c r="M301" s="50"/>
      <c r="N301" s="6"/>
    </row>
    <row r="302" spans="2:14" x14ac:dyDescent="0.25">
      <c r="B302" s="5"/>
      <c r="C302" s="21">
        <f t="shared" si="27"/>
        <v>288</v>
      </c>
      <c r="D302" s="48">
        <f t="shared" si="29"/>
        <v>450164.50984785764</v>
      </c>
      <c r="E302" s="49"/>
      <c r="F302" s="48">
        <f t="shared" si="28"/>
        <v>3999.9975989090335</v>
      </c>
      <c r="G302" s="49"/>
      <c r="H302" s="48">
        <f t="shared" si="24"/>
        <v>1538.0620753134717</v>
      </c>
      <c r="I302" s="49"/>
      <c r="J302" s="48">
        <f t="shared" si="25"/>
        <v>2461.9355235955618</v>
      </c>
      <c r="K302" s="49"/>
      <c r="L302" s="48">
        <f t="shared" si="26"/>
        <v>447702.5743242621</v>
      </c>
      <c r="M302" s="50"/>
      <c r="N302" s="6"/>
    </row>
    <row r="303" spans="2:14" x14ac:dyDescent="0.25">
      <c r="B303" s="5"/>
      <c r="C303" s="21">
        <f t="shared" si="27"/>
        <v>289</v>
      </c>
      <c r="D303" s="48">
        <f t="shared" si="29"/>
        <v>447702.5743242621</v>
      </c>
      <c r="E303" s="49"/>
      <c r="F303" s="48">
        <f t="shared" si="28"/>
        <v>3999.9975989090335</v>
      </c>
      <c r="G303" s="49"/>
      <c r="H303" s="48">
        <f t="shared" si="24"/>
        <v>1529.650462274556</v>
      </c>
      <c r="I303" s="49"/>
      <c r="J303" s="48">
        <f t="shared" si="25"/>
        <v>2470.3471366344775</v>
      </c>
      <c r="K303" s="49"/>
      <c r="L303" s="48">
        <f t="shared" si="26"/>
        <v>445232.22718762764</v>
      </c>
      <c r="M303" s="50"/>
      <c r="N303" s="6"/>
    </row>
    <row r="304" spans="2:14" x14ac:dyDescent="0.25">
      <c r="B304" s="5"/>
      <c r="C304" s="21">
        <f t="shared" si="27"/>
        <v>290</v>
      </c>
      <c r="D304" s="48">
        <f t="shared" si="29"/>
        <v>445232.22718762764</v>
      </c>
      <c r="E304" s="49"/>
      <c r="F304" s="48">
        <f t="shared" si="28"/>
        <v>3999.9975989090335</v>
      </c>
      <c r="G304" s="49"/>
      <c r="H304" s="48">
        <f t="shared" si="24"/>
        <v>1521.2101095577236</v>
      </c>
      <c r="I304" s="49"/>
      <c r="J304" s="48">
        <f t="shared" si="25"/>
        <v>2478.7874893513099</v>
      </c>
      <c r="K304" s="49"/>
      <c r="L304" s="48">
        <f t="shared" si="26"/>
        <v>442753.43969827634</v>
      </c>
      <c r="M304" s="50"/>
      <c r="N304" s="6"/>
    </row>
    <row r="305" spans="2:14" x14ac:dyDescent="0.25">
      <c r="B305" s="5"/>
      <c r="C305" s="21">
        <f t="shared" si="27"/>
        <v>291</v>
      </c>
      <c r="D305" s="48">
        <f t="shared" si="29"/>
        <v>442753.43969827634</v>
      </c>
      <c r="E305" s="49"/>
      <c r="F305" s="48">
        <f t="shared" si="28"/>
        <v>3999.9975989090335</v>
      </c>
      <c r="G305" s="49"/>
      <c r="H305" s="48">
        <f t="shared" si="24"/>
        <v>1512.7409189690952</v>
      </c>
      <c r="I305" s="49"/>
      <c r="J305" s="48">
        <f t="shared" si="25"/>
        <v>2487.2566799399383</v>
      </c>
      <c r="K305" s="49"/>
      <c r="L305" s="48">
        <f t="shared" si="26"/>
        <v>440266.18301833642</v>
      </c>
      <c r="M305" s="50"/>
      <c r="N305" s="6"/>
    </row>
    <row r="306" spans="2:14" x14ac:dyDescent="0.25">
      <c r="B306" s="5"/>
      <c r="C306" s="21">
        <f t="shared" si="27"/>
        <v>292</v>
      </c>
      <c r="D306" s="48">
        <f t="shared" si="29"/>
        <v>440266.18301833642</v>
      </c>
      <c r="E306" s="49"/>
      <c r="F306" s="48">
        <f t="shared" si="28"/>
        <v>3999.9975989090335</v>
      </c>
      <c r="G306" s="49"/>
      <c r="H306" s="48">
        <f t="shared" si="24"/>
        <v>1504.2427919792826</v>
      </c>
      <c r="I306" s="49"/>
      <c r="J306" s="48">
        <f t="shared" si="25"/>
        <v>2495.7548069297509</v>
      </c>
      <c r="K306" s="49"/>
      <c r="L306" s="48">
        <f t="shared" si="26"/>
        <v>437770.42821140669</v>
      </c>
      <c r="M306" s="50"/>
      <c r="N306" s="6"/>
    </row>
    <row r="307" spans="2:14" x14ac:dyDescent="0.25">
      <c r="B307" s="5"/>
      <c r="C307" s="21">
        <f t="shared" si="27"/>
        <v>293</v>
      </c>
      <c r="D307" s="48">
        <f t="shared" si="29"/>
        <v>437770.42821140669</v>
      </c>
      <c r="E307" s="49"/>
      <c r="F307" s="48">
        <f t="shared" si="28"/>
        <v>3999.9975989090335</v>
      </c>
      <c r="G307" s="49"/>
      <c r="H307" s="48">
        <f t="shared" si="24"/>
        <v>1495.7156297222828</v>
      </c>
      <c r="I307" s="49"/>
      <c r="J307" s="48">
        <f t="shared" si="25"/>
        <v>2504.2819691867508</v>
      </c>
      <c r="K307" s="49"/>
      <c r="L307" s="48">
        <f t="shared" si="26"/>
        <v>435266.14624221995</v>
      </c>
      <c r="M307" s="50"/>
      <c r="N307" s="6"/>
    </row>
    <row r="308" spans="2:14" x14ac:dyDescent="0.25">
      <c r="B308" s="5"/>
      <c r="C308" s="21">
        <f t="shared" si="27"/>
        <v>294</v>
      </c>
      <c r="D308" s="48">
        <f t="shared" si="29"/>
        <v>435266.14624221995</v>
      </c>
      <c r="E308" s="49"/>
      <c r="F308" s="48">
        <f t="shared" si="28"/>
        <v>3999.9975989090335</v>
      </c>
      <c r="G308" s="49"/>
      <c r="H308" s="48">
        <f t="shared" si="24"/>
        <v>1487.1593329942552</v>
      </c>
      <c r="I308" s="49"/>
      <c r="J308" s="48">
        <f t="shared" si="25"/>
        <v>2512.8382659147783</v>
      </c>
      <c r="K308" s="49"/>
      <c r="L308" s="48">
        <f t="shared" si="26"/>
        <v>432753.30797630519</v>
      </c>
      <c r="M308" s="50"/>
      <c r="N308" s="6"/>
    </row>
    <row r="309" spans="2:14" x14ac:dyDescent="0.25">
      <c r="B309" s="5"/>
      <c r="C309" s="21">
        <f t="shared" si="27"/>
        <v>295</v>
      </c>
      <c r="D309" s="48">
        <f t="shared" si="29"/>
        <v>432753.30797630519</v>
      </c>
      <c r="E309" s="49"/>
      <c r="F309" s="48">
        <f t="shared" si="28"/>
        <v>3999.9975989090335</v>
      </c>
      <c r="G309" s="49"/>
      <c r="H309" s="48">
        <f t="shared" si="24"/>
        <v>1478.5738022523583</v>
      </c>
      <c r="I309" s="49"/>
      <c r="J309" s="48">
        <f t="shared" si="25"/>
        <v>2521.4237966566752</v>
      </c>
      <c r="K309" s="49"/>
      <c r="L309" s="48">
        <f t="shared" si="26"/>
        <v>430231.88417964854</v>
      </c>
      <c r="M309" s="50"/>
      <c r="N309" s="6"/>
    </row>
    <row r="310" spans="2:14" x14ac:dyDescent="0.25">
      <c r="B310" s="5"/>
      <c r="C310" s="21">
        <f t="shared" si="27"/>
        <v>296</v>
      </c>
      <c r="D310" s="48">
        <f t="shared" si="29"/>
        <v>430231.88417964854</v>
      </c>
      <c r="E310" s="49"/>
      <c r="F310" s="48">
        <f t="shared" si="28"/>
        <v>3999.9975989090335</v>
      </c>
      <c r="G310" s="49"/>
      <c r="H310" s="48">
        <f t="shared" si="24"/>
        <v>1469.9589376137592</v>
      </c>
      <c r="I310" s="49"/>
      <c r="J310" s="48">
        <f t="shared" si="25"/>
        <v>2530.0386612952743</v>
      </c>
      <c r="K310" s="49"/>
      <c r="L310" s="48">
        <f t="shared" si="26"/>
        <v>427701.84551835328</v>
      </c>
      <c r="M310" s="50"/>
      <c r="N310" s="6"/>
    </row>
    <row r="311" spans="2:14" x14ac:dyDescent="0.25">
      <c r="B311" s="5"/>
      <c r="C311" s="21">
        <f t="shared" si="27"/>
        <v>297</v>
      </c>
      <c r="D311" s="48">
        <f t="shared" si="29"/>
        <v>427701.84551835328</v>
      </c>
      <c r="E311" s="49"/>
      <c r="F311" s="48">
        <f t="shared" si="28"/>
        <v>3999.9975989090335</v>
      </c>
      <c r="G311" s="49"/>
      <c r="H311" s="48">
        <f t="shared" si="24"/>
        <v>1461.3146388543537</v>
      </c>
      <c r="I311" s="49"/>
      <c r="J311" s="48">
        <f t="shared" si="25"/>
        <v>2538.6829600546798</v>
      </c>
      <c r="K311" s="49"/>
      <c r="L311" s="48">
        <f t="shared" si="26"/>
        <v>425163.16255829862</v>
      </c>
      <c r="M311" s="50"/>
      <c r="N311" s="6"/>
    </row>
    <row r="312" spans="2:14" x14ac:dyDescent="0.25">
      <c r="B312" s="5"/>
      <c r="C312" s="21">
        <f t="shared" si="27"/>
        <v>298</v>
      </c>
      <c r="D312" s="48">
        <f t="shared" si="29"/>
        <v>425163.16255829862</v>
      </c>
      <c r="E312" s="49"/>
      <c r="F312" s="48">
        <f t="shared" si="28"/>
        <v>3999.9975989090335</v>
      </c>
      <c r="G312" s="49"/>
      <c r="H312" s="48">
        <f t="shared" si="24"/>
        <v>1452.6408054074855</v>
      </c>
      <c r="I312" s="49"/>
      <c r="J312" s="48">
        <f t="shared" si="25"/>
        <v>2547.3567935015481</v>
      </c>
      <c r="K312" s="49"/>
      <c r="L312" s="48">
        <f t="shared" si="26"/>
        <v>422615.80576479709</v>
      </c>
      <c r="M312" s="50"/>
      <c r="N312" s="6"/>
    </row>
    <row r="313" spans="2:14" x14ac:dyDescent="0.25">
      <c r="B313" s="5"/>
      <c r="C313" s="21">
        <f t="shared" si="27"/>
        <v>299</v>
      </c>
      <c r="D313" s="48">
        <f t="shared" si="29"/>
        <v>422615.80576479709</v>
      </c>
      <c r="E313" s="49"/>
      <c r="F313" s="48">
        <f t="shared" si="28"/>
        <v>3999.9975989090335</v>
      </c>
      <c r="G313" s="49"/>
      <c r="H313" s="48">
        <f t="shared" si="24"/>
        <v>1443.9373363630148</v>
      </c>
      <c r="I313" s="49"/>
      <c r="J313" s="48">
        <f t="shared" si="25"/>
        <v>2556.0602625460187</v>
      </c>
      <c r="K313" s="49"/>
      <c r="L313" s="48">
        <f t="shared" si="26"/>
        <v>420059.74550225108</v>
      </c>
      <c r="M313" s="50"/>
      <c r="N313" s="6"/>
    </row>
    <row r="314" spans="2:14" x14ac:dyDescent="0.25">
      <c r="B314" s="5"/>
      <c r="C314" s="21">
        <f t="shared" si="27"/>
        <v>300</v>
      </c>
      <c r="D314" s="48">
        <f t="shared" si="29"/>
        <v>420059.74550225108</v>
      </c>
      <c r="E314" s="49"/>
      <c r="F314" s="48">
        <f t="shared" si="28"/>
        <v>3999.9975989090335</v>
      </c>
      <c r="G314" s="49"/>
      <c r="H314" s="48">
        <f t="shared" si="24"/>
        <v>1435.2041304659797</v>
      </c>
      <c r="I314" s="49"/>
      <c r="J314" s="48">
        <f t="shared" si="25"/>
        <v>2564.7934684430538</v>
      </c>
      <c r="K314" s="49"/>
      <c r="L314" s="48">
        <f t="shared" si="26"/>
        <v>417494.95203380805</v>
      </c>
      <c r="M314" s="50"/>
      <c r="N314" s="6"/>
    </row>
    <row r="315" spans="2:14" x14ac:dyDescent="0.25">
      <c r="B315" s="5"/>
      <c r="C315" s="21">
        <f t="shared" si="27"/>
        <v>301</v>
      </c>
      <c r="D315" s="48">
        <f t="shared" si="29"/>
        <v>417494.95203380805</v>
      </c>
      <c r="E315" s="49"/>
      <c r="F315" s="48">
        <f t="shared" si="28"/>
        <v>3999.9975989090335</v>
      </c>
      <c r="G315" s="49"/>
      <c r="H315" s="48">
        <f t="shared" si="24"/>
        <v>1426.4410861154902</v>
      </c>
      <c r="I315" s="49"/>
      <c r="J315" s="48">
        <f t="shared" si="25"/>
        <v>2573.5565127935433</v>
      </c>
      <c r="K315" s="49"/>
      <c r="L315" s="48">
        <f t="shared" si="26"/>
        <v>414921.39552101452</v>
      </c>
      <c r="M315" s="50"/>
      <c r="N315" s="6"/>
    </row>
    <row r="316" spans="2:14" x14ac:dyDescent="0.25">
      <c r="B316" s="5"/>
      <c r="C316" s="21">
        <f t="shared" si="27"/>
        <v>302</v>
      </c>
      <c r="D316" s="48">
        <f t="shared" si="29"/>
        <v>414921.39552101452</v>
      </c>
      <c r="E316" s="49"/>
      <c r="F316" s="48">
        <f t="shared" si="28"/>
        <v>3999.9975989090335</v>
      </c>
      <c r="G316" s="49"/>
      <c r="H316" s="48">
        <f t="shared" si="24"/>
        <v>1417.6481013634475</v>
      </c>
      <c r="I316" s="49"/>
      <c r="J316" s="48">
        <f t="shared" si="25"/>
        <v>2582.349497545586</v>
      </c>
      <c r="K316" s="49"/>
      <c r="L316" s="48">
        <f t="shared" si="26"/>
        <v>412339.04602346895</v>
      </c>
      <c r="M316" s="50"/>
      <c r="N316" s="6"/>
    </row>
    <row r="317" spans="2:14" x14ac:dyDescent="0.25">
      <c r="B317" s="5"/>
      <c r="C317" s="21">
        <f t="shared" si="27"/>
        <v>303</v>
      </c>
      <c r="D317" s="48">
        <f t="shared" si="29"/>
        <v>412339.04602346895</v>
      </c>
      <c r="E317" s="49"/>
      <c r="F317" s="48">
        <f t="shared" si="28"/>
        <v>3999.9975989090335</v>
      </c>
      <c r="G317" s="49"/>
      <c r="H317" s="48">
        <f t="shared" si="24"/>
        <v>1408.8250739134965</v>
      </c>
      <c r="I317" s="49"/>
      <c r="J317" s="48">
        <f t="shared" si="25"/>
        <v>2591.1725249955371</v>
      </c>
      <c r="K317" s="49"/>
      <c r="L317" s="48">
        <f t="shared" si="26"/>
        <v>409747.87349847343</v>
      </c>
      <c r="M317" s="50"/>
      <c r="N317" s="6"/>
    </row>
    <row r="318" spans="2:14" x14ac:dyDescent="0.25">
      <c r="B318" s="5"/>
      <c r="C318" s="21">
        <f t="shared" si="27"/>
        <v>304</v>
      </c>
      <c r="D318" s="48">
        <f t="shared" si="29"/>
        <v>409747.87349847343</v>
      </c>
      <c r="E318" s="49"/>
      <c r="F318" s="48">
        <f t="shared" si="28"/>
        <v>3999.9975989090335</v>
      </c>
      <c r="G318" s="49"/>
      <c r="H318" s="48">
        <f t="shared" si="24"/>
        <v>1399.9719011197449</v>
      </c>
      <c r="I318" s="49"/>
      <c r="J318" s="48">
        <f t="shared" si="25"/>
        <v>2600.0256977892886</v>
      </c>
      <c r="K318" s="49"/>
      <c r="L318" s="48">
        <f t="shared" si="26"/>
        <v>407147.84780068416</v>
      </c>
      <c r="M318" s="50"/>
      <c r="N318" s="6"/>
    </row>
    <row r="319" spans="2:14" x14ac:dyDescent="0.25">
      <c r="B319" s="5"/>
      <c r="C319" s="21">
        <f t="shared" si="27"/>
        <v>305</v>
      </c>
      <c r="D319" s="48">
        <f t="shared" si="29"/>
        <v>407147.84780068416</v>
      </c>
      <c r="E319" s="49"/>
      <c r="F319" s="48">
        <f t="shared" si="28"/>
        <v>3999.9975989090335</v>
      </c>
      <c r="G319" s="49"/>
      <c r="H319" s="48">
        <f t="shared" si="24"/>
        <v>1391.0884799856576</v>
      </c>
      <c r="I319" s="49"/>
      <c r="J319" s="48">
        <f t="shared" si="25"/>
        <v>2608.9091189233759</v>
      </c>
      <c r="K319" s="49"/>
      <c r="L319" s="48">
        <f t="shared" si="26"/>
        <v>404538.9386817608</v>
      </c>
      <c r="M319" s="50"/>
      <c r="N319" s="6"/>
    </row>
    <row r="320" spans="2:14" x14ac:dyDescent="0.25">
      <c r="B320" s="5"/>
      <c r="C320" s="21">
        <f t="shared" si="27"/>
        <v>306</v>
      </c>
      <c r="D320" s="48">
        <f t="shared" si="29"/>
        <v>404538.9386817608</v>
      </c>
      <c r="E320" s="49"/>
      <c r="F320" s="48">
        <f t="shared" si="28"/>
        <v>3999.9975989090335</v>
      </c>
      <c r="G320" s="49"/>
      <c r="H320" s="48">
        <f t="shared" si="24"/>
        <v>1382.1747071626596</v>
      </c>
      <c r="I320" s="49"/>
      <c r="J320" s="48">
        <f t="shared" si="25"/>
        <v>2617.8228917463739</v>
      </c>
      <c r="K320" s="49"/>
      <c r="L320" s="48">
        <f t="shared" si="26"/>
        <v>401921.11579001445</v>
      </c>
      <c r="M320" s="50"/>
      <c r="N320" s="6"/>
    </row>
    <row r="321" spans="2:14" x14ac:dyDescent="0.25">
      <c r="B321" s="5"/>
      <c r="C321" s="21">
        <f t="shared" si="27"/>
        <v>307</v>
      </c>
      <c r="D321" s="48">
        <f t="shared" si="29"/>
        <v>401921.11579001445</v>
      </c>
      <c r="E321" s="49"/>
      <c r="F321" s="48">
        <f t="shared" si="28"/>
        <v>3999.9975989090335</v>
      </c>
      <c r="G321" s="49"/>
      <c r="H321" s="48">
        <f t="shared" si="24"/>
        <v>1373.2304789492046</v>
      </c>
      <c r="I321" s="49"/>
      <c r="J321" s="48">
        <f t="shared" si="25"/>
        <v>2626.767119959829</v>
      </c>
      <c r="K321" s="49"/>
      <c r="L321" s="48">
        <f t="shared" si="26"/>
        <v>399294.34867005463</v>
      </c>
      <c r="M321" s="50"/>
      <c r="N321" s="6"/>
    </row>
    <row r="322" spans="2:14" x14ac:dyDescent="0.25">
      <c r="B322" s="5"/>
      <c r="C322" s="21">
        <f t="shared" si="27"/>
        <v>308</v>
      </c>
      <c r="D322" s="48">
        <f t="shared" si="29"/>
        <v>399294.34867005463</v>
      </c>
      <c r="E322" s="49"/>
      <c r="F322" s="48">
        <f t="shared" si="28"/>
        <v>3999.9975989090335</v>
      </c>
      <c r="G322" s="49"/>
      <c r="H322" s="48">
        <f t="shared" si="24"/>
        <v>1364.2556912893197</v>
      </c>
      <c r="I322" s="49"/>
      <c r="J322" s="48">
        <f t="shared" si="25"/>
        <v>2635.7419076197139</v>
      </c>
      <c r="K322" s="49"/>
      <c r="L322" s="48">
        <f t="shared" si="26"/>
        <v>396658.60676243494</v>
      </c>
      <c r="M322" s="50"/>
      <c r="N322" s="6"/>
    </row>
    <row r="323" spans="2:14" x14ac:dyDescent="0.25">
      <c r="B323" s="5"/>
      <c r="C323" s="21">
        <f t="shared" si="27"/>
        <v>309</v>
      </c>
      <c r="D323" s="48">
        <f t="shared" si="29"/>
        <v>396658.60676243494</v>
      </c>
      <c r="E323" s="49"/>
      <c r="F323" s="48">
        <f t="shared" si="28"/>
        <v>3999.9975989090335</v>
      </c>
      <c r="G323" s="49"/>
      <c r="H323" s="48">
        <f t="shared" si="24"/>
        <v>1355.2502397716162</v>
      </c>
      <c r="I323" s="49"/>
      <c r="J323" s="48">
        <f t="shared" si="25"/>
        <v>2644.7473591374173</v>
      </c>
      <c r="K323" s="49"/>
      <c r="L323" s="48">
        <f t="shared" si="26"/>
        <v>394013.85940329754</v>
      </c>
      <c r="M323" s="50"/>
      <c r="N323" s="6"/>
    </row>
    <row r="324" spans="2:14" x14ac:dyDescent="0.25">
      <c r="B324" s="5"/>
      <c r="C324" s="21">
        <f t="shared" si="27"/>
        <v>310</v>
      </c>
      <c r="D324" s="48">
        <f t="shared" si="29"/>
        <v>394013.85940329754</v>
      </c>
      <c r="E324" s="49"/>
      <c r="F324" s="48">
        <f t="shared" si="28"/>
        <v>3999.9975989090335</v>
      </c>
      <c r="G324" s="49"/>
      <c r="H324" s="48">
        <f t="shared" si="24"/>
        <v>1346.2140196278924</v>
      </c>
      <c r="I324" s="49"/>
      <c r="J324" s="48">
        <f t="shared" si="25"/>
        <v>2653.7835792811411</v>
      </c>
      <c r="K324" s="49"/>
      <c r="L324" s="48">
        <f t="shared" si="26"/>
        <v>391360.07582401641</v>
      </c>
      <c r="M324" s="50"/>
      <c r="N324" s="6"/>
    </row>
    <row r="325" spans="2:14" x14ac:dyDescent="0.25">
      <c r="B325" s="5"/>
      <c r="C325" s="21">
        <f t="shared" si="27"/>
        <v>311</v>
      </c>
      <c r="D325" s="48">
        <f t="shared" si="29"/>
        <v>391360.07582401641</v>
      </c>
      <c r="E325" s="49"/>
      <c r="F325" s="48">
        <f t="shared" si="28"/>
        <v>3999.9975989090335</v>
      </c>
      <c r="G325" s="49"/>
      <c r="H325" s="48">
        <f t="shared" si="24"/>
        <v>1337.1469257320277</v>
      </c>
      <c r="I325" s="49"/>
      <c r="J325" s="48">
        <f t="shared" si="25"/>
        <v>2662.8506731770058</v>
      </c>
      <c r="K325" s="49"/>
      <c r="L325" s="48">
        <f t="shared" si="26"/>
        <v>388697.22515083943</v>
      </c>
      <c r="M325" s="50"/>
      <c r="N325" s="6"/>
    </row>
    <row r="326" spans="2:14" x14ac:dyDescent="0.25">
      <c r="B326" s="5"/>
      <c r="C326" s="21">
        <f t="shared" si="27"/>
        <v>312</v>
      </c>
      <c r="D326" s="48">
        <f t="shared" si="29"/>
        <v>388697.22515083943</v>
      </c>
      <c r="E326" s="49"/>
      <c r="F326" s="48">
        <f t="shared" si="28"/>
        <v>3999.9975989090335</v>
      </c>
      <c r="G326" s="49"/>
      <c r="H326" s="48">
        <f t="shared" si="24"/>
        <v>1328.0488525987021</v>
      </c>
      <c r="I326" s="49"/>
      <c r="J326" s="48">
        <f t="shared" si="25"/>
        <v>2671.9487463103314</v>
      </c>
      <c r="K326" s="49"/>
      <c r="L326" s="48">
        <f t="shared" si="26"/>
        <v>386025.27640452911</v>
      </c>
      <c r="M326" s="50"/>
      <c r="N326" s="6"/>
    </row>
    <row r="327" spans="2:14" x14ac:dyDescent="0.25">
      <c r="B327" s="5"/>
      <c r="C327" s="21">
        <f t="shared" si="27"/>
        <v>313</v>
      </c>
      <c r="D327" s="48">
        <f t="shared" si="29"/>
        <v>386025.27640452911</v>
      </c>
      <c r="E327" s="49"/>
      <c r="F327" s="48">
        <f t="shared" si="28"/>
        <v>3999.9975989090335</v>
      </c>
      <c r="G327" s="49"/>
      <c r="H327" s="48">
        <f t="shared" si="24"/>
        <v>1318.9196943821153</v>
      </c>
      <c r="I327" s="49"/>
      <c r="J327" s="48">
        <f t="shared" si="25"/>
        <v>2681.0779045269182</v>
      </c>
      <c r="K327" s="49"/>
      <c r="L327" s="48">
        <f t="shared" si="26"/>
        <v>383344.19850000221</v>
      </c>
      <c r="M327" s="50"/>
      <c r="N327" s="6"/>
    </row>
    <row r="328" spans="2:14" x14ac:dyDescent="0.25">
      <c r="B328" s="5"/>
      <c r="C328" s="21">
        <f t="shared" si="27"/>
        <v>314</v>
      </c>
      <c r="D328" s="48">
        <f t="shared" si="29"/>
        <v>383344.19850000221</v>
      </c>
      <c r="E328" s="49"/>
      <c r="F328" s="48">
        <f t="shared" si="28"/>
        <v>3999.9975989090335</v>
      </c>
      <c r="G328" s="49"/>
      <c r="H328" s="48">
        <f t="shared" si="24"/>
        <v>1309.7593448749976</v>
      </c>
      <c r="I328" s="49"/>
      <c r="J328" s="48">
        <f t="shared" si="25"/>
        <v>2690.2382540340359</v>
      </c>
      <c r="K328" s="49"/>
      <c r="L328" s="48">
        <f t="shared" si="26"/>
        <v>380653.96024596819</v>
      </c>
      <c r="M328" s="50"/>
      <c r="N328" s="6"/>
    </row>
    <row r="329" spans="2:14" x14ac:dyDescent="0.25">
      <c r="B329" s="5"/>
      <c r="C329" s="21">
        <f t="shared" si="27"/>
        <v>315</v>
      </c>
      <c r="D329" s="48">
        <f t="shared" si="29"/>
        <v>380653.96024596819</v>
      </c>
      <c r="E329" s="49"/>
      <c r="F329" s="48">
        <f t="shared" si="28"/>
        <v>3999.9975989090335</v>
      </c>
      <c r="G329" s="49"/>
      <c r="H329" s="48">
        <f t="shared" si="24"/>
        <v>1300.5676975070382</v>
      </c>
      <c r="I329" s="49"/>
      <c r="J329" s="48">
        <f t="shared" si="25"/>
        <v>2699.4299014019953</v>
      </c>
      <c r="K329" s="49"/>
      <c r="L329" s="48">
        <f t="shared" si="26"/>
        <v>377954.53034456621</v>
      </c>
      <c r="M329" s="50"/>
      <c r="N329" s="6"/>
    </row>
    <row r="330" spans="2:14" x14ac:dyDescent="0.25">
      <c r="B330" s="5"/>
      <c r="C330" s="21">
        <f t="shared" si="27"/>
        <v>316</v>
      </c>
      <c r="D330" s="48">
        <f t="shared" si="29"/>
        <v>377954.53034456621</v>
      </c>
      <c r="E330" s="49"/>
      <c r="F330" s="48">
        <f t="shared" si="28"/>
        <v>3999.9975989090335</v>
      </c>
      <c r="G330" s="49"/>
      <c r="H330" s="48">
        <f t="shared" si="24"/>
        <v>1291.3446453438955</v>
      </c>
      <c r="I330" s="49"/>
      <c r="J330" s="48">
        <f t="shared" si="25"/>
        <v>2708.652953565138</v>
      </c>
      <c r="K330" s="49"/>
      <c r="L330" s="48">
        <f t="shared" si="26"/>
        <v>375245.87739100109</v>
      </c>
      <c r="M330" s="50"/>
      <c r="N330" s="6"/>
    </row>
    <row r="331" spans="2:14" x14ac:dyDescent="0.25">
      <c r="B331" s="5"/>
      <c r="C331" s="21">
        <f t="shared" si="27"/>
        <v>317</v>
      </c>
      <c r="D331" s="48">
        <f t="shared" si="29"/>
        <v>375245.87739100109</v>
      </c>
      <c r="E331" s="49"/>
      <c r="F331" s="48">
        <f t="shared" si="28"/>
        <v>3999.9975989090335</v>
      </c>
      <c r="G331" s="49"/>
      <c r="H331" s="48">
        <f t="shared" si="24"/>
        <v>1282.0900810859166</v>
      </c>
      <c r="I331" s="49"/>
      <c r="J331" s="48">
        <f t="shared" si="25"/>
        <v>2717.9075178231169</v>
      </c>
      <c r="K331" s="49"/>
      <c r="L331" s="48">
        <f t="shared" si="26"/>
        <v>372527.96987317799</v>
      </c>
      <c r="M331" s="50"/>
      <c r="N331" s="6"/>
    </row>
    <row r="332" spans="2:14" x14ac:dyDescent="0.25">
      <c r="B332" s="5"/>
      <c r="C332" s="21">
        <f t="shared" si="27"/>
        <v>318</v>
      </c>
      <c r="D332" s="48">
        <f t="shared" si="29"/>
        <v>372527.96987317799</v>
      </c>
      <c r="E332" s="49"/>
      <c r="F332" s="48">
        <f t="shared" si="28"/>
        <v>3999.9975989090335</v>
      </c>
      <c r="G332" s="49"/>
      <c r="H332" s="48">
        <f t="shared" si="24"/>
        <v>1272.8038970666821</v>
      </c>
      <c r="I332" s="49"/>
      <c r="J332" s="48">
        <f t="shared" si="25"/>
        <v>2727.1937018423514</v>
      </c>
      <c r="K332" s="49"/>
      <c r="L332" s="48">
        <f t="shared" si="26"/>
        <v>369800.77617133566</v>
      </c>
      <c r="M332" s="50"/>
      <c r="N332" s="6"/>
    </row>
    <row r="333" spans="2:14" x14ac:dyDescent="0.25">
      <c r="B333" s="5"/>
      <c r="C333" s="21">
        <f t="shared" si="27"/>
        <v>319</v>
      </c>
      <c r="D333" s="48">
        <f t="shared" si="29"/>
        <v>369800.77617133566</v>
      </c>
      <c r="E333" s="49"/>
      <c r="F333" s="48">
        <f t="shared" si="28"/>
        <v>3999.9975989090335</v>
      </c>
      <c r="G333" s="49"/>
      <c r="H333" s="48">
        <f t="shared" si="24"/>
        <v>1263.4859852520749</v>
      </c>
      <c r="I333" s="49"/>
      <c r="J333" s="48">
        <f t="shared" si="25"/>
        <v>2736.5116136569586</v>
      </c>
      <c r="K333" s="49"/>
      <c r="L333" s="48">
        <f t="shared" si="26"/>
        <v>367064.26455767872</v>
      </c>
      <c r="M333" s="50"/>
      <c r="N333" s="6"/>
    </row>
    <row r="334" spans="2:14" x14ac:dyDescent="0.25">
      <c r="B334" s="5"/>
      <c r="C334" s="21">
        <f t="shared" si="27"/>
        <v>320</v>
      </c>
      <c r="D334" s="48">
        <f t="shared" si="29"/>
        <v>367064.26455767872</v>
      </c>
      <c r="E334" s="49"/>
      <c r="F334" s="48">
        <f t="shared" si="28"/>
        <v>3999.9975989090335</v>
      </c>
      <c r="G334" s="49"/>
      <c r="H334" s="48">
        <f t="shared" si="24"/>
        <v>1254.1362372387084</v>
      </c>
      <c r="I334" s="49"/>
      <c r="J334" s="48">
        <f t="shared" si="25"/>
        <v>2745.8613616703251</v>
      </c>
      <c r="K334" s="49"/>
      <c r="L334" s="48">
        <f t="shared" si="26"/>
        <v>364318.40319600841</v>
      </c>
      <c r="M334" s="50"/>
      <c r="N334" s="6"/>
    </row>
    <row r="335" spans="2:14" x14ac:dyDescent="0.25">
      <c r="B335" s="5"/>
      <c r="C335" s="21">
        <f t="shared" si="27"/>
        <v>321</v>
      </c>
      <c r="D335" s="48">
        <f t="shared" si="29"/>
        <v>364318.40319600841</v>
      </c>
      <c r="E335" s="49"/>
      <c r="F335" s="48">
        <f t="shared" si="28"/>
        <v>3999.9975989090335</v>
      </c>
      <c r="G335" s="49"/>
      <c r="H335" s="48">
        <f t="shared" ref="H335:H374" si="30">(D335*(1+F$9))-D335</f>
        <v>1244.7545442529954</v>
      </c>
      <c r="I335" s="49"/>
      <c r="J335" s="48">
        <f t="shared" si="25"/>
        <v>2755.2430546560381</v>
      </c>
      <c r="K335" s="49"/>
      <c r="L335" s="48">
        <f t="shared" si="26"/>
        <v>361563.16014135239</v>
      </c>
      <c r="M335" s="50"/>
      <c r="N335" s="6"/>
    </row>
    <row r="336" spans="2:14" x14ac:dyDescent="0.25">
      <c r="B336" s="5"/>
      <c r="C336" s="21">
        <f t="shared" si="27"/>
        <v>322</v>
      </c>
      <c r="D336" s="48">
        <f t="shared" si="29"/>
        <v>361563.16014135239</v>
      </c>
      <c r="E336" s="49"/>
      <c r="F336" s="48">
        <f t="shared" si="28"/>
        <v>3999.9975989090335</v>
      </c>
      <c r="G336" s="49"/>
      <c r="H336" s="48">
        <f t="shared" si="30"/>
        <v>1235.3407971495762</v>
      </c>
      <c r="I336" s="49"/>
      <c r="J336" s="48">
        <f t="shared" ref="J336:J374" si="31">F336-H336</f>
        <v>2764.6568017594573</v>
      </c>
      <c r="K336" s="49"/>
      <c r="L336" s="48">
        <f t="shared" ref="L336:L374" si="32">D336-J336</f>
        <v>358798.50333959295</v>
      </c>
      <c r="M336" s="50"/>
      <c r="N336" s="6"/>
    </row>
    <row r="337" spans="2:14" x14ac:dyDescent="0.25">
      <c r="B337" s="5"/>
      <c r="C337" s="21">
        <f t="shared" ref="C337:C400" si="33">C336+1</f>
        <v>323</v>
      </c>
      <c r="D337" s="48">
        <f t="shared" si="29"/>
        <v>358798.50333959295</v>
      </c>
      <c r="E337" s="49"/>
      <c r="F337" s="48">
        <f t="shared" ref="F337:F374" si="34">F336</f>
        <v>3999.9975989090335</v>
      </c>
      <c r="G337" s="49"/>
      <c r="H337" s="48">
        <f t="shared" si="30"/>
        <v>1225.8948864102713</v>
      </c>
      <c r="I337" s="49"/>
      <c r="J337" s="48">
        <f t="shared" si="31"/>
        <v>2774.1027124987622</v>
      </c>
      <c r="K337" s="49"/>
      <c r="L337" s="48">
        <f t="shared" si="32"/>
        <v>356024.4006270942</v>
      </c>
      <c r="M337" s="50"/>
      <c r="N337" s="6"/>
    </row>
    <row r="338" spans="2:14" x14ac:dyDescent="0.25">
      <c r="B338" s="5"/>
      <c r="C338" s="21">
        <f t="shared" si="33"/>
        <v>324</v>
      </c>
      <c r="D338" s="48">
        <f t="shared" ref="D338:D374" si="35">L337</f>
        <v>356024.4006270942</v>
      </c>
      <c r="E338" s="49"/>
      <c r="F338" s="48">
        <f t="shared" si="34"/>
        <v>3999.9975989090335</v>
      </c>
      <c r="G338" s="49"/>
      <c r="H338" s="48">
        <f t="shared" si="30"/>
        <v>1216.4167021425674</v>
      </c>
      <c r="I338" s="49"/>
      <c r="J338" s="48">
        <f t="shared" si="31"/>
        <v>2783.5808967664661</v>
      </c>
      <c r="K338" s="49"/>
      <c r="L338" s="48">
        <f t="shared" si="32"/>
        <v>353240.81973032776</v>
      </c>
      <c r="M338" s="50"/>
      <c r="N338" s="6"/>
    </row>
    <row r="339" spans="2:14" x14ac:dyDescent="0.25">
      <c r="B339" s="5"/>
      <c r="C339" s="21">
        <f t="shared" si="33"/>
        <v>325</v>
      </c>
      <c r="D339" s="48">
        <f t="shared" si="35"/>
        <v>353240.81973032776</v>
      </c>
      <c r="E339" s="49"/>
      <c r="F339" s="48">
        <f t="shared" si="34"/>
        <v>3999.9975989090335</v>
      </c>
      <c r="G339" s="49"/>
      <c r="H339" s="48">
        <f t="shared" si="30"/>
        <v>1206.9061340786284</v>
      </c>
      <c r="I339" s="49"/>
      <c r="J339" s="48">
        <f t="shared" si="31"/>
        <v>2793.0914648304051</v>
      </c>
      <c r="K339" s="49"/>
      <c r="L339" s="48">
        <f t="shared" si="32"/>
        <v>350447.72826549737</v>
      </c>
      <c r="M339" s="50"/>
      <c r="N339" s="6"/>
    </row>
    <row r="340" spans="2:14" x14ac:dyDescent="0.25">
      <c r="B340" s="5"/>
      <c r="C340" s="21">
        <f t="shared" si="33"/>
        <v>326</v>
      </c>
      <c r="D340" s="48">
        <f t="shared" si="35"/>
        <v>350447.72826549737</v>
      </c>
      <c r="E340" s="49"/>
      <c r="F340" s="48">
        <f t="shared" si="34"/>
        <v>3999.9975989090335</v>
      </c>
      <c r="G340" s="49"/>
      <c r="H340" s="48">
        <f t="shared" si="30"/>
        <v>1197.3630715737818</v>
      </c>
      <c r="I340" s="49"/>
      <c r="J340" s="48">
        <f t="shared" si="31"/>
        <v>2802.6345273352517</v>
      </c>
      <c r="K340" s="49"/>
      <c r="L340" s="48">
        <f t="shared" si="32"/>
        <v>347645.09373816213</v>
      </c>
      <c r="M340" s="50"/>
      <c r="N340" s="6"/>
    </row>
    <row r="341" spans="2:14" x14ac:dyDescent="0.25">
      <c r="B341" s="5"/>
      <c r="C341" s="21">
        <f t="shared" si="33"/>
        <v>327</v>
      </c>
      <c r="D341" s="48">
        <f t="shared" si="35"/>
        <v>347645.09373816213</v>
      </c>
      <c r="E341" s="49"/>
      <c r="F341" s="48">
        <f t="shared" si="34"/>
        <v>3999.9975989090335</v>
      </c>
      <c r="G341" s="49"/>
      <c r="H341" s="48">
        <f t="shared" si="30"/>
        <v>1187.7874036053545</v>
      </c>
      <c r="I341" s="49"/>
      <c r="J341" s="48">
        <f t="shared" si="31"/>
        <v>2812.210195303679</v>
      </c>
      <c r="K341" s="49"/>
      <c r="L341" s="48">
        <f t="shared" si="32"/>
        <v>344832.88354285847</v>
      </c>
      <c r="M341" s="50"/>
      <c r="N341" s="6"/>
    </row>
    <row r="342" spans="2:14" x14ac:dyDescent="0.25">
      <c r="B342" s="5"/>
      <c r="C342" s="21">
        <f t="shared" si="33"/>
        <v>328</v>
      </c>
      <c r="D342" s="48">
        <f t="shared" si="35"/>
        <v>344832.88354285847</v>
      </c>
      <c r="E342" s="49"/>
      <c r="F342" s="48">
        <f t="shared" si="34"/>
        <v>3999.9975989090335</v>
      </c>
      <c r="G342" s="49"/>
      <c r="H342" s="48">
        <f t="shared" si="30"/>
        <v>1178.1790187713923</v>
      </c>
      <c r="I342" s="49"/>
      <c r="J342" s="48">
        <f t="shared" si="31"/>
        <v>2821.8185801376412</v>
      </c>
      <c r="K342" s="49"/>
      <c r="L342" s="48">
        <f t="shared" si="32"/>
        <v>342011.06496272085</v>
      </c>
      <c r="M342" s="50"/>
      <c r="N342" s="6"/>
    </row>
    <row r="343" spans="2:14" x14ac:dyDescent="0.25">
      <c r="B343" s="5"/>
      <c r="C343" s="21">
        <f t="shared" si="33"/>
        <v>329</v>
      </c>
      <c r="D343" s="48">
        <f t="shared" si="35"/>
        <v>342011.06496272085</v>
      </c>
      <c r="E343" s="49"/>
      <c r="F343" s="48">
        <f t="shared" si="34"/>
        <v>3999.9975989090335</v>
      </c>
      <c r="G343" s="49"/>
      <c r="H343" s="48">
        <f t="shared" si="30"/>
        <v>1168.5378052892629</v>
      </c>
      <c r="I343" s="49"/>
      <c r="J343" s="48">
        <f t="shared" si="31"/>
        <v>2831.4597936197706</v>
      </c>
      <c r="K343" s="49"/>
      <c r="L343" s="48">
        <f t="shared" si="32"/>
        <v>339179.60516910109</v>
      </c>
      <c r="M343" s="50"/>
      <c r="N343" s="6"/>
    </row>
    <row r="344" spans="2:14" x14ac:dyDescent="0.25">
      <c r="B344" s="5"/>
      <c r="C344" s="21">
        <f t="shared" si="33"/>
        <v>330</v>
      </c>
      <c r="D344" s="48">
        <f t="shared" si="35"/>
        <v>339179.60516910109</v>
      </c>
      <c r="E344" s="49"/>
      <c r="F344" s="48">
        <f t="shared" si="34"/>
        <v>3999.9975989090335</v>
      </c>
      <c r="G344" s="49"/>
      <c r="H344" s="48">
        <f t="shared" si="30"/>
        <v>1158.8636509944336</v>
      </c>
      <c r="I344" s="49"/>
      <c r="J344" s="48">
        <f t="shared" si="31"/>
        <v>2841.1339479146</v>
      </c>
      <c r="K344" s="49"/>
      <c r="L344" s="48">
        <f t="shared" si="32"/>
        <v>336338.47122118651</v>
      </c>
      <c r="M344" s="50"/>
      <c r="N344" s="6"/>
    </row>
    <row r="345" spans="2:14" x14ac:dyDescent="0.25">
      <c r="B345" s="5"/>
      <c r="C345" s="21">
        <f t="shared" si="33"/>
        <v>331</v>
      </c>
      <c r="D345" s="48">
        <f t="shared" si="35"/>
        <v>336338.47122118651</v>
      </c>
      <c r="E345" s="49"/>
      <c r="F345" s="48">
        <f t="shared" si="34"/>
        <v>3999.9975989090335</v>
      </c>
      <c r="G345" s="49"/>
      <c r="H345" s="48">
        <f t="shared" si="30"/>
        <v>1149.1564433390158</v>
      </c>
      <c r="I345" s="49"/>
      <c r="J345" s="48">
        <f t="shared" si="31"/>
        <v>2850.8411555700177</v>
      </c>
      <c r="K345" s="49"/>
      <c r="L345" s="48">
        <f t="shared" si="32"/>
        <v>333487.63006561651</v>
      </c>
      <c r="M345" s="50"/>
      <c r="N345" s="6"/>
    </row>
    <row r="346" spans="2:14" x14ac:dyDescent="0.25">
      <c r="B346" s="5"/>
      <c r="C346" s="21">
        <f t="shared" si="33"/>
        <v>332</v>
      </c>
      <c r="D346" s="48">
        <f t="shared" si="35"/>
        <v>333487.63006561651</v>
      </c>
      <c r="E346" s="49"/>
      <c r="F346" s="48">
        <f t="shared" si="34"/>
        <v>3999.9975989090335</v>
      </c>
      <c r="G346" s="49"/>
      <c r="H346" s="48">
        <f t="shared" si="30"/>
        <v>1139.4160693908343</v>
      </c>
      <c r="I346" s="49"/>
      <c r="J346" s="48">
        <f t="shared" si="31"/>
        <v>2860.5815295181992</v>
      </c>
      <c r="K346" s="49"/>
      <c r="L346" s="48">
        <f t="shared" si="32"/>
        <v>330627.04853609833</v>
      </c>
      <c r="M346" s="50"/>
      <c r="N346" s="6"/>
    </row>
    <row r="347" spans="2:14" x14ac:dyDescent="0.25">
      <c r="B347" s="5"/>
      <c r="C347" s="21">
        <f t="shared" si="33"/>
        <v>333</v>
      </c>
      <c r="D347" s="48">
        <f t="shared" si="35"/>
        <v>330627.04853609833</v>
      </c>
      <c r="E347" s="49"/>
      <c r="F347" s="48">
        <f t="shared" si="34"/>
        <v>3999.9975989090335</v>
      </c>
      <c r="G347" s="49"/>
      <c r="H347" s="48">
        <f t="shared" si="30"/>
        <v>1129.6424158316804</v>
      </c>
      <c r="I347" s="49"/>
      <c r="J347" s="48">
        <f t="shared" si="31"/>
        <v>2870.3551830773531</v>
      </c>
      <c r="K347" s="49"/>
      <c r="L347" s="48">
        <f t="shared" si="32"/>
        <v>327756.69335302099</v>
      </c>
      <c r="M347" s="50"/>
      <c r="N347" s="6"/>
    </row>
    <row r="348" spans="2:14" x14ac:dyDescent="0.25">
      <c r="B348" s="5"/>
      <c r="C348" s="21">
        <f t="shared" si="33"/>
        <v>334</v>
      </c>
      <c r="D348" s="48">
        <f t="shared" si="35"/>
        <v>327756.69335302099</v>
      </c>
      <c r="E348" s="49"/>
      <c r="F348" s="48">
        <f t="shared" si="34"/>
        <v>3999.9975989090335</v>
      </c>
      <c r="G348" s="49"/>
      <c r="H348" s="48">
        <f t="shared" si="30"/>
        <v>1119.8353689561482</v>
      </c>
      <c r="I348" s="49"/>
      <c r="J348" s="48">
        <f t="shared" si="31"/>
        <v>2880.1622299528854</v>
      </c>
      <c r="K348" s="49"/>
      <c r="L348" s="48">
        <f t="shared" si="32"/>
        <v>324876.53112306813</v>
      </c>
      <c r="M348" s="50"/>
      <c r="N348" s="6"/>
    </row>
    <row r="349" spans="2:14" x14ac:dyDescent="0.25">
      <c r="B349" s="5"/>
      <c r="C349" s="21">
        <f t="shared" si="33"/>
        <v>335</v>
      </c>
      <c r="D349" s="48">
        <f t="shared" si="35"/>
        <v>324876.53112306813</v>
      </c>
      <c r="E349" s="49"/>
      <c r="F349" s="48">
        <f t="shared" si="34"/>
        <v>3999.9975989090335</v>
      </c>
      <c r="G349" s="49"/>
      <c r="H349" s="48">
        <f t="shared" si="30"/>
        <v>1109.9948146704701</v>
      </c>
      <c r="I349" s="49"/>
      <c r="J349" s="48">
        <f t="shared" si="31"/>
        <v>2890.0027842385634</v>
      </c>
      <c r="K349" s="49"/>
      <c r="L349" s="48">
        <f t="shared" si="32"/>
        <v>321986.52833882958</v>
      </c>
      <c r="M349" s="50"/>
      <c r="N349" s="6"/>
    </row>
    <row r="350" spans="2:14" x14ac:dyDescent="0.25">
      <c r="B350" s="5"/>
      <c r="C350" s="21">
        <f t="shared" si="33"/>
        <v>336</v>
      </c>
      <c r="D350" s="48">
        <f t="shared" si="35"/>
        <v>321986.52833882958</v>
      </c>
      <c r="E350" s="49"/>
      <c r="F350" s="48">
        <f t="shared" si="34"/>
        <v>3999.9975989090335</v>
      </c>
      <c r="G350" s="49"/>
      <c r="H350" s="48">
        <f t="shared" si="30"/>
        <v>1100.1206384910038</v>
      </c>
      <c r="I350" s="49"/>
      <c r="J350" s="48">
        <f t="shared" si="31"/>
        <v>2899.8769604180297</v>
      </c>
      <c r="K350" s="49"/>
      <c r="L350" s="48">
        <f t="shared" si="32"/>
        <v>319086.65137841157</v>
      </c>
      <c r="M350" s="50"/>
      <c r="N350" s="6"/>
    </row>
    <row r="351" spans="2:14" x14ac:dyDescent="0.25">
      <c r="B351" s="5"/>
      <c r="C351" s="21">
        <f t="shared" si="33"/>
        <v>337</v>
      </c>
      <c r="D351" s="48">
        <f t="shared" si="35"/>
        <v>319086.65137841157</v>
      </c>
      <c r="E351" s="49"/>
      <c r="F351" s="48">
        <f t="shared" si="34"/>
        <v>3999.9975989090335</v>
      </c>
      <c r="G351" s="49"/>
      <c r="H351" s="48">
        <f t="shared" si="30"/>
        <v>1090.2127255428932</v>
      </c>
      <c r="I351" s="49"/>
      <c r="J351" s="48">
        <f t="shared" si="31"/>
        <v>2909.7848733661403</v>
      </c>
      <c r="K351" s="49"/>
      <c r="L351" s="48">
        <f t="shared" si="32"/>
        <v>316176.86650504544</v>
      </c>
      <c r="M351" s="50"/>
      <c r="N351" s="6"/>
    </row>
    <row r="352" spans="2:14" x14ac:dyDescent="0.25">
      <c r="B352" s="5"/>
      <c r="C352" s="21">
        <f t="shared" si="33"/>
        <v>338</v>
      </c>
      <c r="D352" s="48">
        <f t="shared" si="35"/>
        <v>316176.86650504544</v>
      </c>
      <c r="E352" s="49"/>
      <c r="F352" s="48">
        <f t="shared" si="34"/>
        <v>3999.9975989090335</v>
      </c>
      <c r="G352" s="49"/>
      <c r="H352" s="48">
        <f t="shared" si="30"/>
        <v>1080.2709605589043</v>
      </c>
      <c r="I352" s="49"/>
      <c r="J352" s="48">
        <f t="shared" si="31"/>
        <v>2919.7266383501292</v>
      </c>
      <c r="K352" s="49"/>
      <c r="L352" s="48">
        <f t="shared" si="32"/>
        <v>313257.13986669533</v>
      </c>
      <c r="M352" s="50"/>
      <c r="N352" s="6"/>
    </row>
    <row r="353" spans="2:14" x14ac:dyDescent="0.25">
      <c r="B353" s="5"/>
      <c r="C353" s="21">
        <f t="shared" si="33"/>
        <v>339</v>
      </c>
      <c r="D353" s="48">
        <f t="shared" si="35"/>
        <v>313257.13986669533</v>
      </c>
      <c r="E353" s="49"/>
      <c r="F353" s="48">
        <f t="shared" si="34"/>
        <v>3999.9975989090335</v>
      </c>
      <c r="G353" s="49"/>
      <c r="H353" s="48">
        <f t="shared" si="30"/>
        <v>1070.2952278778539</v>
      </c>
      <c r="I353" s="49"/>
      <c r="J353" s="48">
        <f t="shared" si="31"/>
        <v>2929.7023710311796</v>
      </c>
      <c r="K353" s="49"/>
      <c r="L353" s="48">
        <f t="shared" si="32"/>
        <v>310327.43749566417</v>
      </c>
      <c r="M353" s="50"/>
      <c r="N353" s="6"/>
    </row>
    <row r="354" spans="2:14" x14ac:dyDescent="0.25">
      <c r="B354" s="5"/>
      <c r="C354" s="21">
        <f t="shared" si="33"/>
        <v>340</v>
      </c>
      <c r="D354" s="48">
        <f t="shared" si="35"/>
        <v>310327.43749566417</v>
      </c>
      <c r="E354" s="49"/>
      <c r="F354" s="48">
        <f t="shared" si="34"/>
        <v>3999.9975989090335</v>
      </c>
      <c r="G354" s="49"/>
      <c r="H354" s="48">
        <f t="shared" si="30"/>
        <v>1060.2854114435031</v>
      </c>
      <c r="I354" s="49"/>
      <c r="J354" s="48">
        <f t="shared" si="31"/>
        <v>2939.7121874655304</v>
      </c>
      <c r="K354" s="49"/>
      <c r="L354" s="48">
        <f t="shared" si="32"/>
        <v>307387.72530819866</v>
      </c>
      <c r="M354" s="50"/>
      <c r="N354" s="6"/>
    </row>
    <row r="355" spans="2:14" x14ac:dyDescent="0.25">
      <c r="B355" s="5"/>
      <c r="C355" s="21">
        <f t="shared" si="33"/>
        <v>341</v>
      </c>
      <c r="D355" s="48">
        <f t="shared" si="35"/>
        <v>307387.72530819866</v>
      </c>
      <c r="E355" s="49"/>
      <c r="F355" s="48">
        <f t="shared" si="34"/>
        <v>3999.9975989090335</v>
      </c>
      <c r="G355" s="49"/>
      <c r="H355" s="48">
        <f t="shared" si="30"/>
        <v>1050.2413948029862</v>
      </c>
      <c r="I355" s="49"/>
      <c r="J355" s="48">
        <f t="shared" si="31"/>
        <v>2949.7562041060473</v>
      </c>
      <c r="K355" s="49"/>
      <c r="L355" s="48">
        <f t="shared" si="32"/>
        <v>304437.96910409263</v>
      </c>
      <c r="M355" s="50"/>
      <c r="N355" s="6"/>
    </row>
    <row r="356" spans="2:14" x14ac:dyDescent="0.25">
      <c r="B356" s="5"/>
      <c r="C356" s="21">
        <f t="shared" si="33"/>
        <v>342</v>
      </c>
      <c r="D356" s="48">
        <f t="shared" si="35"/>
        <v>304437.96910409263</v>
      </c>
      <c r="E356" s="49"/>
      <c r="F356" s="48">
        <f t="shared" si="34"/>
        <v>3999.9975989090335</v>
      </c>
      <c r="G356" s="49"/>
      <c r="H356" s="48">
        <f t="shared" si="30"/>
        <v>1040.1630611056462</v>
      </c>
      <c r="I356" s="49"/>
      <c r="J356" s="48">
        <f t="shared" si="31"/>
        <v>2959.8345378033873</v>
      </c>
      <c r="K356" s="49"/>
      <c r="L356" s="48">
        <f t="shared" si="32"/>
        <v>301478.13456628926</v>
      </c>
      <c r="M356" s="50"/>
      <c r="N356" s="6"/>
    </row>
    <row r="357" spans="2:14" x14ac:dyDescent="0.25">
      <c r="B357" s="5"/>
      <c r="C357" s="21">
        <f t="shared" si="33"/>
        <v>343</v>
      </c>
      <c r="D357" s="48">
        <f t="shared" si="35"/>
        <v>301478.13456628926</v>
      </c>
      <c r="E357" s="49"/>
      <c r="F357" s="48">
        <f t="shared" si="34"/>
        <v>3999.9975989090335</v>
      </c>
      <c r="G357" s="49"/>
      <c r="H357" s="48">
        <f t="shared" si="30"/>
        <v>1030.0502931014635</v>
      </c>
      <c r="I357" s="49"/>
      <c r="J357" s="48">
        <f t="shared" si="31"/>
        <v>2969.94730580757</v>
      </c>
      <c r="K357" s="49"/>
      <c r="L357" s="48">
        <f t="shared" si="32"/>
        <v>298508.1872604817</v>
      </c>
      <c r="M357" s="50"/>
      <c r="N357" s="6"/>
    </row>
    <row r="358" spans="2:14" x14ac:dyDescent="0.25">
      <c r="B358" s="5"/>
      <c r="C358" s="21">
        <f t="shared" si="33"/>
        <v>344</v>
      </c>
      <c r="D358" s="48">
        <f t="shared" si="35"/>
        <v>298508.1872604817</v>
      </c>
      <c r="E358" s="49"/>
      <c r="F358" s="48">
        <f t="shared" si="34"/>
        <v>3999.9975989090335</v>
      </c>
      <c r="G358" s="49"/>
      <c r="H358" s="48">
        <f t="shared" si="30"/>
        <v>1019.9029731399496</v>
      </c>
      <c r="I358" s="49"/>
      <c r="J358" s="48">
        <f t="shared" si="31"/>
        <v>2980.0946257690839</v>
      </c>
      <c r="K358" s="49"/>
      <c r="L358" s="48">
        <f t="shared" si="32"/>
        <v>295528.09263471264</v>
      </c>
      <c r="M358" s="50"/>
      <c r="N358" s="6"/>
    </row>
    <row r="359" spans="2:14" x14ac:dyDescent="0.25">
      <c r="B359" s="5"/>
      <c r="C359" s="21">
        <f t="shared" si="33"/>
        <v>345</v>
      </c>
      <c r="D359" s="48">
        <f t="shared" si="35"/>
        <v>295528.09263471264</v>
      </c>
      <c r="E359" s="49"/>
      <c r="F359" s="48">
        <f t="shared" si="34"/>
        <v>3999.9975989090335</v>
      </c>
      <c r="G359" s="49"/>
      <c r="H359" s="48">
        <f t="shared" si="30"/>
        <v>1009.7209831685759</v>
      </c>
      <c r="I359" s="49"/>
      <c r="J359" s="48">
        <f t="shared" si="31"/>
        <v>2990.2766157404576</v>
      </c>
      <c r="K359" s="49"/>
      <c r="L359" s="48">
        <f t="shared" si="32"/>
        <v>292537.8160189722</v>
      </c>
      <c r="M359" s="50"/>
      <c r="N359" s="6"/>
    </row>
    <row r="360" spans="2:14" x14ac:dyDescent="0.25">
      <c r="B360" s="5"/>
      <c r="C360" s="21">
        <f t="shared" si="33"/>
        <v>346</v>
      </c>
      <c r="D360" s="48">
        <f t="shared" si="35"/>
        <v>292537.8160189722</v>
      </c>
      <c r="E360" s="49"/>
      <c r="F360" s="48">
        <f t="shared" si="34"/>
        <v>3999.9975989090335</v>
      </c>
      <c r="G360" s="49"/>
      <c r="H360" s="48">
        <f t="shared" si="30"/>
        <v>999.50420473149279</v>
      </c>
      <c r="I360" s="49"/>
      <c r="J360" s="48">
        <f t="shared" si="31"/>
        <v>3000.4933941775407</v>
      </c>
      <c r="K360" s="49"/>
      <c r="L360" s="48">
        <f t="shared" si="32"/>
        <v>289537.32262479467</v>
      </c>
      <c r="M360" s="50"/>
      <c r="N360" s="6"/>
    </row>
    <row r="361" spans="2:14" x14ac:dyDescent="0.25">
      <c r="B361" s="5"/>
      <c r="C361" s="21">
        <f t="shared" si="33"/>
        <v>347</v>
      </c>
      <c r="D361" s="48">
        <f t="shared" si="35"/>
        <v>289537.32262479467</v>
      </c>
      <c r="E361" s="49"/>
      <c r="F361" s="48">
        <f t="shared" si="34"/>
        <v>3999.9975989090335</v>
      </c>
      <c r="G361" s="49"/>
      <c r="H361" s="48">
        <f t="shared" si="30"/>
        <v>989.25251896801637</v>
      </c>
      <c r="I361" s="49"/>
      <c r="J361" s="48">
        <f t="shared" si="31"/>
        <v>3010.7450799410171</v>
      </c>
      <c r="K361" s="49"/>
      <c r="L361" s="48">
        <f t="shared" si="32"/>
        <v>286526.57754485367</v>
      </c>
      <c r="M361" s="50"/>
      <c r="N361" s="6"/>
    </row>
    <row r="362" spans="2:14" x14ac:dyDescent="0.25">
      <c r="B362" s="5"/>
      <c r="C362" s="21">
        <f t="shared" si="33"/>
        <v>348</v>
      </c>
      <c r="D362" s="48">
        <f t="shared" si="35"/>
        <v>286526.57754485367</v>
      </c>
      <c r="E362" s="49"/>
      <c r="F362" s="48">
        <f t="shared" si="34"/>
        <v>3999.9975989090335</v>
      </c>
      <c r="G362" s="49"/>
      <c r="H362" s="48">
        <f t="shared" si="30"/>
        <v>978.96580661158077</v>
      </c>
      <c r="I362" s="49"/>
      <c r="J362" s="48">
        <f t="shared" si="31"/>
        <v>3021.0317922974527</v>
      </c>
      <c r="K362" s="49"/>
      <c r="L362" s="48">
        <f t="shared" si="32"/>
        <v>283505.54575255624</v>
      </c>
      <c r="M362" s="50"/>
      <c r="N362" s="6"/>
    </row>
    <row r="363" spans="2:14" x14ac:dyDescent="0.25">
      <c r="B363" s="5"/>
      <c r="C363" s="21">
        <f t="shared" si="33"/>
        <v>349</v>
      </c>
      <c r="D363" s="48">
        <f t="shared" si="35"/>
        <v>283505.54575255624</v>
      </c>
      <c r="E363" s="49"/>
      <c r="F363" s="48">
        <f t="shared" si="34"/>
        <v>3999.9975989090335</v>
      </c>
      <c r="G363" s="49"/>
      <c r="H363" s="48">
        <f t="shared" si="30"/>
        <v>968.64394798787544</v>
      </c>
      <c r="I363" s="49"/>
      <c r="J363" s="48">
        <f t="shared" si="31"/>
        <v>3031.3536509211581</v>
      </c>
      <c r="K363" s="49"/>
      <c r="L363" s="48">
        <f t="shared" si="32"/>
        <v>280474.1921016351</v>
      </c>
      <c r="M363" s="50"/>
      <c r="N363" s="6"/>
    </row>
    <row r="364" spans="2:14" x14ac:dyDescent="0.25">
      <c r="B364" s="5"/>
      <c r="C364" s="21">
        <f t="shared" si="33"/>
        <v>350</v>
      </c>
      <c r="D364" s="48">
        <f t="shared" si="35"/>
        <v>280474.1921016351</v>
      </c>
      <c r="E364" s="49"/>
      <c r="F364" s="48">
        <f t="shared" si="34"/>
        <v>3999.9975989090335</v>
      </c>
      <c r="G364" s="49"/>
      <c r="H364" s="48">
        <f t="shared" si="30"/>
        <v>958.28682301391382</v>
      </c>
      <c r="I364" s="49"/>
      <c r="J364" s="48">
        <f t="shared" si="31"/>
        <v>3041.7107758951197</v>
      </c>
      <c r="K364" s="49"/>
      <c r="L364" s="48">
        <f t="shared" si="32"/>
        <v>277432.48132573999</v>
      </c>
      <c r="M364" s="50"/>
      <c r="N364" s="6"/>
    </row>
    <row r="365" spans="2:14" x14ac:dyDescent="0.25">
      <c r="B365" s="5"/>
      <c r="C365" s="21">
        <f t="shared" si="33"/>
        <v>351</v>
      </c>
      <c r="D365" s="48">
        <f t="shared" si="35"/>
        <v>277432.48132573999</v>
      </c>
      <c r="E365" s="49"/>
      <c r="F365" s="48">
        <f t="shared" si="34"/>
        <v>3999.9975989090335</v>
      </c>
      <c r="G365" s="49"/>
      <c r="H365" s="48">
        <f t="shared" si="30"/>
        <v>947.89431119628716</v>
      </c>
      <c r="I365" s="49"/>
      <c r="J365" s="48">
        <f t="shared" si="31"/>
        <v>3052.1032877127464</v>
      </c>
      <c r="K365" s="49"/>
      <c r="L365" s="48">
        <f t="shared" si="32"/>
        <v>274380.37803802727</v>
      </c>
      <c r="M365" s="50"/>
      <c r="N365" s="6"/>
    </row>
    <row r="366" spans="2:14" x14ac:dyDescent="0.25">
      <c r="B366" s="5"/>
      <c r="C366" s="21">
        <f t="shared" si="33"/>
        <v>352</v>
      </c>
      <c r="D366" s="48">
        <f t="shared" si="35"/>
        <v>274380.37803802727</v>
      </c>
      <c r="E366" s="49"/>
      <c r="F366" s="48">
        <f t="shared" si="34"/>
        <v>3999.9975989090335</v>
      </c>
      <c r="G366" s="49"/>
      <c r="H366" s="48">
        <f t="shared" si="30"/>
        <v>937.46629162994213</v>
      </c>
      <c r="I366" s="49"/>
      <c r="J366" s="48">
        <f t="shared" si="31"/>
        <v>3062.5313072790914</v>
      </c>
      <c r="K366" s="49"/>
      <c r="L366" s="48">
        <f t="shared" si="32"/>
        <v>271317.84673074819</v>
      </c>
      <c r="M366" s="50"/>
      <c r="N366" s="6"/>
    </row>
    <row r="367" spans="2:14" x14ac:dyDescent="0.25">
      <c r="B367" s="5"/>
      <c r="C367" s="21">
        <f t="shared" si="33"/>
        <v>353</v>
      </c>
      <c r="D367" s="48">
        <f t="shared" si="35"/>
        <v>271317.84673074819</v>
      </c>
      <c r="E367" s="49"/>
      <c r="F367" s="48">
        <f t="shared" si="34"/>
        <v>3999.9975989090335</v>
      </c>
      <c r="G367" s="49"/>
      <c r="H367" s="48">
        <f t="shared" si="30"/>
        <v>927.00264299672563</v>
      </c>
      <c r="I367" s="49"/>
      <c r="J367" s="48">
        <f t="shared" si="31"/>
        <v>3072.9949559123079</v>
      </c>
      <c r="K367" s="49"/>
      <c r="L367" s="48">
        <f t="shared" si="32"/>
        <v>268244.8517748359</v>
      </c>
      <c r="M367" s="50"/>
      <c r="N367" s="6"/>
    </row>
    <row r="368" spans="2:14" x14ac:dyDescent="0.25">
      <c r="B368" s="5"/>
      <c r="C368" s="21">
        <f t="shared" si="33"/>
        <v>354</v>
      </c>
      <c r="D368" s="48">
        <f t="shared" si="35"/>
        <v>268244.8517748359</v>
      </c>
      <c r="E368" s="49"/>
      <c r="F368" s="48">
        <f t="shared" si="34"/>
        <v>3999.9975989090335</v>
      </c>
      <c r="G368" s="49"/>
      <c r="H368" s="48">
        <f t="shared" si="30"/>
        <v>916.50324356398778</v>
      </c>
      <c r="I368" s="49"/>
      <c r="J368" s="48">
        <f t="shared" si="31"/>
        <v>3083.4943553450457</v>
      </c>
      <c r="K368" s="49"/>
      <c r="L368" s="48">
        <f t="shared" si="32"/>
        <v>265161.35741949087</v>
      </c>
      <c r="M368" s="50"/>
      <c r="N368" s="6"/>
    </row>
    <row r="369" spans="2:14" x14ac:dyDescent="0.25">
      <c r="B369" s="5"/>
      <c r="C369" s="21">
        <f t="shared" si="33"/>
        <v>355</v>
      </c>
      <c r="D369" s="48">
        <f t="shared" si="35"/>
        <v>265161.35741949087</v>
      </c>
      <c r="E369" s="49"/>
      <c r="F369" s="48">
        <f t="shared" si="34"/>
        <v>3999.9975989090335</v>
      </c>
      <c r="G369" s="49"/>
      <c r="H369" s="48">
        <f t="shared" si="30"/>
        <v>905.96797118324321</v>
      </c>
      <c r="I369" s="49"/>
      <c r="J369" s="48">
        <f t="shared" si="31"/>
        <v>3094.0296277257903</v>
      </c>
      <c r="K369" s="49"/>
      <c r="L369" s="48">
        <f t="shared" si="32"/>
        <v>262067.32779176507</v>
      </c>
      <c r="M369" s="50"/>
      <c r="N369" s="6"/>
    </row>
    <row r="370" spans="2:14" x14ac:dyDescent="0.25">
      <c r="B370" s="5"/>
      <c r="C370" s="21">
        <f t="shared" si="33"/>
        <v>356</v>
      </c>
      <c r="D370" s="48">
        <f t="shared" si="35"/>
        <v>262067.32779176507</v>
      </c>
      <c r="E370" s="49"/>
      <c r="F370" s="48">
        <f t="shared" si="34"/>
        <v>3999.9975989090335</v>
      </c>
      <c r="G370" s="49"/>
      <c r="H370" s="48">
        <f t="shared" si="30"/>
        <v>895.39670328851207</v>
      </c>
      <c r="I370" s="49"/>
      <c r="J370" s="48">
        <f t="shared" si="31"/>
        <v>3104.6008956205214</v>
      </c>
      <c r="K370" s="49"/>
      <c r="L370" s="48">
        <f t="shared" si="32"/>
        <v>258962.72689614454</v>
      </c>
      <c r="M370" s="50"/>
      <c r="N370" s="6"/>
    </row>
    <row r="371" spans="2:14" x14ac:dyDescent="0.25">
      <c r="B371" s="5"/>
      <c r="C371" s="21">
        <f t="shared" si="33"/>
        <v>357</v>
      </c>
      <c r="D371" s="48">
        <f t="shared" si="35"/>
        <v>258962.72689614454</v>
      </c>
      <c r="E371" s="49"/>
      <c r="F371" s="48">
        <f t="shared" si="34"/>
        <v>3999.9975989090335</v>
      </c>
      <c r="G371" s="49"/>
      <c r="H371" s="48">
        <f t="shared" si="30"/>
        <v>884.78931689515593</v>
      </c>
      <c r="I371" s="49"/>
      <c r="J371" s="48">
        <f t="shared" si="31"/>
        <v>3115.2082820138776</v>
      </c>
      <c r="K371" s="49"/>
      <c r="L371" s="48">
        <f t="shared" si="32"/>
        <v>255847.51861413065</v>
      </c>
      <c r="M371" s="50"/>
      <c r="N371" s="6"/>
    </row>
    <row r="372" spans="2:14" x14ac:dyDescent="0.25">
      <c r="B372" s="5"/>
      <c r="C372" s="21">
        <f t="shared" si="33"/>
        <v>358</v>
      </c>
      <c r="D372" s="48">
        <f t="shared" si="35"/>
        <v>255847.51861413065</v>
      </c>
      <c r="E372" s="49"/>
      <c r="F372" s="48">
        <f t="shared" si="34"/>
        <v>3999.9975989090335</v>
      </c>
      <c r="G372" s="49"/>
      <c r="H372" s="48">
        <f t="shared" si="30"/>
        <v>874.14568859827705</v>
      </c>
      <c r="I372" s="49"/>
      <c r="J372" s="48">
        <f t="shared" si="31"/>
        <v>3125.8519103107565</v>
      </c>
      <c r="K372" s="49"/>
      <c r="L372" s="48">
        <f t="shared" si="32"/>
        <v>252721.66670381988</v>
      </c>
      <c r="M372" s="50"/>
      <c r="N372" s="6"/>
    </row>
    <row r="373" spans="2:14" x14ac:dyDescent="0.25">
      <c r="B373" s="5"/>
      <c r="C373" s="21">
        <f t="shared" si="33"/>
        <v>359</v>
      </c>
      <c r="D373" s="48">
        <f t="shared" si="35"/>
        <v>252721.66670381988</v>
      </c>
      <c r="E373" s="49"/>
      <c r="F373" s="48">
        <f t="shared" si="34"/>
        <v>3999.9975989090335</v>
      </c>
      <c r="G373" s="49"/>
      <c r="H373" s="48">
        <f t="shared" si="30"/>
        <v>863.46569457137957</v>
      </c>
      <c r="I373" s="49"/>
      <c r="J373" s="48">
        <f t="shared" si="31"/>
        <v>3136.5319043376539</v>
      </c>
      <c r="K373" s="49"/>
      <c r="L373" s="48">
        <f t="shared" si="32"/>
        <v>249585.13479948221</v>
      </c>
      <c r="M373" s="50"/>
      <c r="N373" s="6"/>
    </row>
    <row r="374" spans="2:14" x14ac:dyDescent="0.25">
      <c r="B374" s="5"/>
      <c r="C374" s="21">
        <f t="shared" si="33"/>
        <v>360</v>
      </c>
      <c r="D374" s="48">
        <f t="shared" si="35"/>
        <v>249585.13479948221</v>
      </c>
      <c r="E374" s="49"/>
      <c r="F374" s="48">
        <f t="shared" si="34"/>
        <v>3999.9975989090335</v>
      </c>
      <c r="G374" s="49"/>
      <c r="H374" s="48">
        <f t="shared" si="30"/>
        <v>852.74921056488529</v>
      </c>
      <c r="I374" s="49"/>
      <c r="J374" s="48">
        <f t="shared" si="31"/>
        <v>3147.2483883441482</v>
      </c>
      <c r="K374" s="49"/>
      <c r="L374" s="48">
        <f t="shared" si="32"/>
        <v>246437.88641113805</v>
      </c>
      <c r="M374" s="50"/>
      <c r="N374" s="6"/>
    </row>
    <row r="375" spans="2:14" x14ac:dyDescent="0.25">
      <c r="B375" s="5"/>
      <c r="C375" s="21">
        <f t="shared" si="33"/>
        <v>361</v>
      </c>
      <c r="D375" s="48">
        <f t="shared" ref="D375:D438" si="36">L374</f>
        <v>246437.88641113805</v>
      </c>
      <c r="E375" s="49"/>
      <c r="F375" s="48">
        <f t="shared" ref="F375:F438" si="37">F374</f>
        <v>3999.9975989090335</v>
      </c>
      <c r="G375" s="49"/>
      <c r="H375" s="48">
        <f t="shared" ref="H375:H438" si="38">(D375*(1+F$9))-D375</f>
        <v>841.9961119047075</v>
      </c>
      <c r="I375" s="49"/>
      <c r="J375" s="48">
        <f t="shared" ref="J375:J438" si="39">F375-H375</f>
        <v>3158.001487004326</v>
      </c>
      <c r="K375" s="49"/>
      <c r="L375" s="48">
        <f t="shared" ref="L375:L438" si="40">D375-J375</f>
        <v>243279.88492413372</v>
      </c>
      <c r="M375" s="50"/>
      <c r="N375" s="6"/>
    </row>
    <row r="376" spans="2:14" s="28" customFormat="1" x14ac:dyDescent="0.25">
      <c r="B376" s="5"/>
      <c r="C376" s="21">
        <f t="shared" si="33"/>
        <v>362</v>
      </c>
      <c r="D376" s="48">
        <f t="shared" si="36"/>
        <v>243279.88492413372</v>
      </c>
      <c r="E376" s="49"/>
      <c r="F376" s="48">
        <f t="shared" si="37"/>
        <v>3999.9975989090335</v>
      </c>
      <c r="G376" s="49"/>
      <c r="H376" s="48">
        <f t="shared" si="38"/>
        <v>831.20627349076676</v>
      </c>
      <c r="I376" s="49"/>
      <c r="J376" s="48">
        <f t="shared" si="39"/>
        <v>3168.7913254182668</v>
      </c>
      <c r="K376" s="49"/>
      <c r="L376" s="48">
        <f t="shared" si="40"/>
        <v>240111.09359871544</v>
      </c>
      <c r="M376" s="50"/>
      <c r="N376" s="6"/>
    </row>
    <row r="377" spans="2:14" x14ac:dyDescent="0.25">
      <c r="B377" s="5"/>
      <c r="C377" s="21">
        <f t="shared" si="33"/>
        <v>363</v>
      </c>
      <c r="D377" s="48">
        <f t="shared" si="36"/>
        <v>240111.09359871544</v>
      </c>
      <c r="E377" s="49"/>
      <c r="F377" s="48">
        <f t="shared" si="37"/>
        <v>3999.9975989090335</v>
      </c>
      <c r="G377" s="49"/>
      <c r="H377" s="48">
        <f t="shared" si="38"/>
        <v>820.37956979559385</v>
      </c>
      <c r="I377" s="49"/>
      <c r="J377" s="48">
        <f t="shared" si="39"/>
        <v>3179.6180291134397</v>
      </c>
      <c r="K377" s="49"/>
      <c r="L377" s="48">
        <f t="shared" si="40"/>
        <v>236931.47556960199</v>
      </c>
      <c r="M377" s="50"/>
      <c r="N377" s="6"/>
    </row>
    <row r="378" spans="2:14" x14ac:dyDescent="0.25">
      <c r="B378" s="5"/>
      <c r="C378" s="21">
        <f t="shared" si="33"/>
        <v>364</v>
      </c>
      <c r="D378" s="48">
        <f t="shared" si="36"/>
        <v>236931.47556960199</v>
      </c>
      <c r="E378" s="49"/>
      <c r="F378" s="48">
        <f t="shared" si="37"/>
        <v>3999.9975989090335</v>
      </c>
      <c r="G378" s="49"/>
      <c r="H378" s="48">
        <f t="shared" si="38"/>
        <v>809.51587486278731</v>
      </c>
      <c r="I378" s="49"/>
      <c r="J378" s="48">
        <f t="shared" si="39"/>
        <v>3190.4817240462462</v>
      </c>
      <c r="K378" s="49"/>
      <c r="L378" s="48">
        <f t="shared" si="40"/>
        <v>233740.99384555573</v>
      </c>
      <c r="M378" s="50"/>
      <c r="N378" s="6"/>
    </row>
    <row r="379" spans="2:14" x14ac:dyDescent="0.25">
      <c r="B379" s="5"/>
      <c r="C379" s="21">
        <f t="shared" si="33"/>
        <v>365</v>
      </c>
      <c r="D379" s="48">
        <f t="shared" si="36"/>
        <v>233740.99384555573</v>
      </c>
      <c r="E379" s="49"/>
      <c r="F379" s="48">
        <f t="shared" si="37"/>
        <v>3999.9975989090335</v>
      </c>
      <c r="G379" s="49"/>
      <c r="H379" s="48">
        <f t="shared" si="38"/>
        <v>798.61506230564555</v>
      </c>
      <c r="I379" s="49"/>
      <c r="J379" s="48">
        <f t="shared" si="39"/>
        <v>3201.382536603388</v>
      </c>
      <c r="K379" s="49"/>
      <c r="L379" s="48">
        <f t="shared" si="40"/>
        <v>230539.61130895233</v>
      </c>
      <c r="M379" s="50"/>
      <c r="N379" s="6"/>
    </row>
    <row r="380" spans="2:14" x14ac:dyDescent="0.25">
      <c r="B380" s="5"/>
      <c r="C380" s="21">
        <f t="shared" si="33"/>
        <v>366</v>
      </c>
      <c r="D380" s="48">
        <f t="shared" si="36"/>
        <v>230539.61130895233</v>
      </c>
      <c r="E380" s="49"/>
      <c r="F380" s="48">
        <f t="shared" si="37"/>
        <v>3999.9975989090335</v>
      </c>
      <c r="G380" s="49"/>
      <c r="H380" s="48">
        <f t="shared" si="38"/>
        <v>787.67700530556613</v>
      </c>
      <c r="I380" s="49"/>
      <c r="J380" s="48">
        <f t="shared" si="39"/>
        <v>3212.3205936034674</v>
      </c>
      <c r="K380" s="49"/>
      <c r="L380" s="48">
        <f t="shared" si="40"/>
        <v>227327.29071534885</v>
      </c>
      <c r="M380" s="50"/>
      <c r="N380" s="6"/>
    </row>
    <row r="381" spans="2:14" x14ac:dyDescent="0.25">
      <c r="B381" s="5"/>
      <c r="C381" s="21">
        <f t="shared" si="33"/>
        <v>367</v>
      </c>
      <c r="D381" s="48">
        <f t="shared" si="36"/>
        <v>227327.29071534885</v>
      </c>
      <c r="E381" s="49"/>
      <c r="F381" s="48">
        <f t="shared" si="37"/>
        <v>3999.9975989090335</v>
      </c>
      <c r="G381" s="49"/>
      <c r="H381" s="48">
        <f t="shared" si="38"/>
        <v>776.70157661076519</v>
      </c>
      <c r="I381" s="49"/>
      <c r="J381" s="48">
        <f t="shared" si="39"/>
        <v>3223.2960222982683</v>
      </c>
      <c r="K381" s="49"/>
      <c r="L381" s="48">
        <f t="shared" si="40"/>
        <v>224103.99469305057</v>
      </c>
      <c r="M381" s="50"/>
      <c r="N381" s="6"/>
    </row>
    <row r="382" spans="2:14" x14ac:dyDescent="0.25">
      <c r="B382" s="5"/>
      <c r="C382" s="21">
        <f t="shared" si="33"/>
        <v>368</v>
      </c>
      <c r="D382" s="48">
        <f t="shared" si="36"/>
        <v>224103.99469305057</v>
      </c>
      <c r="E382" s="49"/>
      <c r="F382" s="48">
        <f t="shared" si="37"/>
        <v>3999.9975989090335</v>
      </c>
      <c r="G382" s="49"/>
      <c r="H382" s="48">
        <f t="shared" si="38"/>
        <v>765.68864853458945</v>
      </c>
      <c r="I382" s="49"/>
      <c r="J382" s="48">
        <f t="shared" si="39"/>
        <v>3234.3089503744441</v>
      </c>
      <c r="K382" s="49"/>
      <c r="L382" s="48">
        <f t="shared" si="40"/>
        <v>220869.68574267611</v>
      </c>
      <c r="M382" s="50"/>
      <c r="N382" s="6"/>
    </row>
    <row r="383" spans="2:14" x14ac:dyDescent="0.25">
      <c r="B383" s="5"/>
      <c r="C383" s="21">
        <f t="shared" si="33"/>
        <v>369</v>
      </c>
      <c r="D383" s="48">
        <f t="shared" si="36"/>
        <v>220869.68574267611</v>
      </c>
      <c r="E383" s="49"/>
      <c r="F383" s="48">
        <f t="shared" si="37"/>
        <v>3999.9975989090335</v>
      </c>
      <c r="G383" s="49"/>
      <c r="H383" s="48">
        <f t="shared" si="38"/>
        <v>754.63809295414831</v>
      </c>
      <c r="I383" s="49"/>
      <c r="J383" s="48">
        <f t="shared" si="39"/>
        <v>3245.3595059548852</v>
      </c>
      <c r="K383" s="49"/>
      <c r="L383" s="48">
        <f t="shared" si="40"/>
        <v>217624.32623672122</v>
      </c>
      <c r="M383" s="50"/>
      <c r="N383" s="6"/>
    </row>
    <row r="384" spans="2:14" x14ac:dyDescent="0.25">
      <c r="B384" s="5"/>
      <c r="C384" s="21">
        <f t="shared" si="33"/>
        <v>370</v>
      </c>
      <c r="D384" s="48">
        <f t="shared" si="36"/>
        <v>217624.32623672122</v>
      </c>
      <c r="E384" s="49"/>
      <c r="F384" s="48">
        <f t="shared" si="37"/>
        <v>3999.9975989090335</v>
      </c>
      <c r="G384" s="49"/>
      <c r="H384" s="48">
        <f t="shared" si="38"/>
        <v>743.54978130880045</v>
      </c>
      <c r="I384" s="49"/>
      <c r="J384" s="48">
        <f t="shared" si="39"/>
        <v>3256.4478176002331</v>
      </c>
      <c r="K384" s="49"/>
      <c r="L384" s="48">
        <f t="shared" si="40"/>
        <v>214367.87841912097</v>
      </c>
      <c r="M384" s="50"/>
      <c r="N384" s="6"/>
    </row>
    <row r="385" spans="2:14" x14ac:dyDescent="0.25">
      <c r="B385" s="5"/>
      <c r="C385" s="21">
        <f t="shared" si="33"/>
        <v>371</v>
      </c>
      <c r="D385" s="48">
        <f t="shared" si="36"/>
        <v>214367.87841912097</v>
      </c>
      <c r="E385" s="49"/>
      <c r="F385" s="48">
        <f t="shared" si="37"/>
        <v>3999.9975989090335</v>
      </c>
      <c r="G385" s="49"/>
      <c r="H385" s="48">
        <f t="shared" si="38"/>
        <v>732.42358459864045</v>
      </c>
      <c r="I385" s="49"/>
      <c r="J385" s="48">
        <f t="shared" si="39"/>
        <v>3267.5740143103931</v>
      </c>
      <c r="K385" s="49"/>
      <c r="L385" s="48">
        <f t="shared" si="40"/>
        <v>211100.30440481057</v>
      </c>
      <c r="M385" s="50"/>
      <c r="N385" s="6"/>
    </row>
    <row r="386" spans="2:14" x14ac:dyDescent="0.25">
      <c r="B386" s="5"/>
      <c r="C386" s="21">
        <f t="shared" si="33"/>
        <v>372</v>
      </c>
      <c r="D386" s="48">
        <f t="shared" si="36"/>
        <v>211100.30440481057</v>
      </c>
      <c r="E386" s="49"/>
      <c r="F386" s="48">
        <f t="shared" si="37"/>
        <v>3999.9975989090335</v>
      </c>
      <c r="G386" s="49"/>
      <c r="H386" s="48">
        <f t="shared" si="38"/>
        <v>721.25937338310177</v>
      </c>
      <c r="I386" s="49"/>
      <c r="J386" s="48">
        <f t="shared" si="39"/>
        <v>3278.7382255259317</v>
      </c>
      <c r="K386" s="49"/>
      <c r="L386" s="48">
        <f t="shared" si="40"/>
        <v>207821.56617928462</v>
      </c>
      <c r="M386" s="50"/>
      <c r="N386" s="6"/>
    </row>
    <row r="387" spans="2:14" x14ac:dyDescent="0.25">
      <c r="B387" s="5"/>
      <c r="C387" s="21">
        <f t="shared" si="33"/>
        <v>373</v>
      </c>
      <c r="D387" s="48">
        <f t="shared" si="36"/>
        <v>207821.56617928462</v>
      </c>
      <c r="E387" s="49"/>
      <c r="F387" s="48">
        <f t="shared" si="37"/>
        <v>3999.9975989090335</v>
      </c>
      <c r="G387" s="49"/>
      <c r="H387" s="48">
        <f t="shared" si="38"/>
        <v>710.05701777921058</v>
      </c>
      <c r="I387" s="49"/>
      <c r="J387" s="48">
        <f t="shared" si="39"/>
        <v>3289.9405811298229</v>
      </c>
      <c r="K387" s="49"/>
      <c r="L387" s="48">
        <f t="shared" si="40"/>
        <v>204531.62559815479</v>
      </c>
      <c r="M387" s="50"/>
      <c r="N387" s="6"/>
    </row>
    <row r="388" spans="2:14" x14ac:dyDescent="0.25">
      <c r="B388" s="5"/>
      <c r="C388" s="21">
        <f t="shared" si="33"/>
        <v>374</v>
      </c>
      <c r="D388" s="48">
        <f t="shared" si="36"/>
        <v>204531.62559815479</v>
      </c>
      <c r="E388" s="49"/>
      <c r="F388" s="48">
        <f t="shared" si="37"/>
        <v>3999.9975989090335</v>
      </c>
      <c r="G388" s="49"/>
      <c r="H388" s="48">
        <f t="shared" si="38"/>
        <v>698.81638746036333</v>
      </c>
      <c r="I388" s="49"/>
      <c r="J388" s="48">
        <f t="shared" si="39"/>
        <v>3301.1812114486702</v>
      </c>
      <c r="K388" s="49"/>
      <c r="L388" s="48">
        <f t="shared" si="40"/>
        <v>201230.44438670611</v>
      </c>
      <c r="M388" s="50"/>
      <c r="N388" s="6"/>
    </row>
    <row r="389" spans="2:14" x14ac:dyDescent="0.25">
      <c r="B389" s="5"/>
      <c r="C389" s="21">
        <f t="shared" si="33"/>
        <v>375</v>
      </c>
      <c r="D389" s="48">
        <f t="shared" si="36"/>
        <v>201230.44438670611</v>
      </c>
      <c r="E389" s="49"/>
      <c r="F389" s="48">
        <f t="shared" si="37"/>
        <v>3999.9975989090335</v>
      </c>
      <c r="G389" s="49"/>
      <c r="H389" s="48">
        <f t="shared" si="38"/>
        <v>687.53735165458056</v>
      </c>
      <c r="I389" s="49"/>
      <c r="J389" s="48">
        <f t="shared" si="39"/>
        <v>3312.460247254453</v>
      </c>
      <c r="K389" s="49"/>
      <c r="L389" s="48">
        <f t="shared" si="40"/>
        <v>197917.98413945164</v>
      </c>
      <c r="M389" s="50"/>
      <c r="N389" s="6"/>
    </row>
    <row r="390" spans="2:14" x14ac:dyDescent="0.25">
      <c r="B390" s="5"/>
      <c r="C390" s="21">
        <f t="shared" si="33"/>
        <v>376</v>
      </c>
      <c r="D390" s="48">
        <f t="shared" si="36"/>
        <v>197917.98413945164</v>
      </c>
      <c r="E390" s="49"/>
      <c r="F390" s="48">
        <f t="shared" si="37"/>
        <v>3999.9975989090335</v>
      </c>
      <c r="G390" s="49"/>
      <c r="H390" s="48">
        <f t="shared" si="38"/>
        <v>676.21977914310992</v>
      </c>
      <c r="I390" s="49"/>
      <c r="J390" s="48">
        <f t="shared" si="39"/>
        <v>3323.7778197659236</v>
      </c>
      <c r="K390" s="49"/>
      <c r="L390" s="48">
        <f t="shared" si="40"/>
        <v>194594.20631968571</v>
      </c>
      <c r="M390" s="50"/>
      <c r="N390" s="6"/>
    </row>
    <row r="391" spans="2:14" x14ac:dyDescent="0.25">
      <c r="B391" s="5"/>
      <c r="C391" s="21">
        <f t="shared" si="33"/>
        <v>377</v>
      </c>
      <c r="D391" s="48">
        <f t="shared" si="36"/>
        <v>194594.20631968571</v>
      </c>
      <c r="E391" s="49"/>
      <c r="F391" s="48">
        <f t="shared" si="37"/>
        <v>3999.9975989090335</v>
      </c>
      <c r="G391" s="49"/>
      <c r="H391" s="48">
        <f t="shared" si="38"/>
        <v>664.86353825891274</v>
      </c>
      <c r="I391" s="49"/>
      <c r="J391" s="48">
        <f t="shared" si="39"/>
        <v>3335.1340606501208</v>
      </c>
      <c r="K391" s="49"/>
      <c r="L391" s="48">
        <f t="shared" si="40"/>
        <v>191259.07225903557</v>
      </c>
      <c r="M391" s="50"/>
      <c r="N391" s="6"/>
    </row>
    <row r="392" spans="2:14" x14ac:dyDescent="0.25">
      <c r="B392" s="5"/>
      <c r="C392" s="21">
        <f t="shared" si="33"/>
        <v>378</v>
      </c>
      <c r="D392" s="48">
        <f t="shared" si="36"/>
        <v>191259.07225903557</v>
      </c>
      <c r="E392" s="49"/>
      <c r="F392" s="48">
        <f t="shared" si="37"/>
        <v>3999.9975989090335</v>
      </c>
      <c r="G392" s="49"/>
      <c r="H392" s="48">
        <f t="shared" si="38"/>
        <v>653.46849688503426</v>
      </c>
      <c r="I392" s="49"/>
      <c r="J392" s="48">
        <f t="shared" si="39"/>
        <v>3346.5291020239993</v>
      </c>
      <c r="K392" s="49"/>
      <c r="L392" s="48">
        <f t="shared" si="40"/>
        <v>187912.54315701156</v>
      </c>
      <c r="M392" s="50"/>
      <c r="N392" s="6"/>
    </row>
    <row r="393" spans="2:14" x14ac:dyDescent="0.25">
      <c r="B393" s="5"/>
      <c r="C393" s="21">
        <f t="shared" si="33"/>
        <v>379</v>
      </c>
      <c r="D393" s="48">
        <f t="shared" si="36"/>
        <v>187912.54315701156</v>
      </c>
      <c r="E393" s="49"/>
      <c r="F393" s="48">
        <f t="shared" si="37"/>
        <v>3999.9975989090335</v>
      </c>
      <c r="G393" s="49"/>
      <c r="H393" s="48">
        <f t="shared" si="38"/>
        <v>642.03452245311928</v>
      </c>
      <c r="I393" s="49"/>
      <c r="J393" s="48">
        <f t="shared" si="39"/>
        <v>3357.9630764559142</v>
      </c>
      <c r="K393" s="49"/>
      <c r="L393" s="48">
        <f t="shared" si="40"/>
        <v>184554.58008055564</v>
      </c>
      <c r="M393" s="50"/>
      <c r="N393" s="6"/>
    </row>
    <row r="394" spans="2:14" x14ac:dyDescent="0.25">
      <c r="B394" s="5"/>
      <c r="C394" s="21">
        <f t="shared" si="33"/>
        <v>380</v>
      </c>
      <c r="D394" s="48">
        <f t="shared" si="36"/>
        <v>184554.58008055564</v>
      </c>
      <c r="E394" s="49"/>
      <c r="F394" s="48">
        <f t="shared" si="37"/>
        <v>3999.9975989090335</v>
      </c>
      <c r="G394" s="49"/>
      <c r="H394" s="48">
        <f t="shared" si="38"/>
        <v>630.56148194189882</v>
      </c>
      <c r="I394" s="49"/>
      <c r="J394" s="48">
        <f t="shared" si="39"/>
        <v>3369.4361169671347</v>
      </c>
      <c r="K394" s="49"/>
      <c r="L394" s="48">
        <f t="shared" si="40"/>
        <v>181185.14396358849</v>
      </c>
      <c r="M394" s="50"/>
      <c r="N394" s="6"/>
    </row>
    <row r="395" spans="2:14" x14ac:dyDescent="0.25">
      <c r="B395" s="5"/>
      <c r="C395" s="21">
        <f t="shared" si="33"/>
        <v>381</v>
      </c>
      <c r="D395" s="48">
        <f t="shared" si="36"/>
        <v>181185.14396358849</v>
      </c>
      <c r="E395" s="49"/>
      <c r="F395" s="48">
        <f t="shared" si="37"/>
        <v>3999.9975989090335</v>
      </c>
      <c r="G395" s="49"/>
      <c r="H395" s="48">
        <f t="shared" si="38"/>
        <v>619.04924187558936</v>
      </c>
      <c r="I395" s="49"/>
      <c r="J395" s="48">
        <f t="shared" si="39"/>
        <v>3380.9483570334442</v>
      </c>
      <c r="K395" s="49"/>
      <c r="L395" s="48">
        <f t="shared" si="40"/>
        <v>177804.19560655503</v>
      </c>
      <c r="M395" s="50"/>
      <c r="N395" s="6"/>
    </row>
    <row r="396" spans="2:14" x14ac:dyDescent="0.25">
      <c r="B396" s="5"/>
      <c r="C396" s="21">
        <f t="shared" si="33"/>
        <v>382</v>
      </c>
      <c r="D396" s="48">
        <f t="shared" si="36"/>
        <v>177804.19560655503</v>
      </c>
      <c r="E396" s="49"/>
      <c r="F396" s="48">
        <f t="shared" si="37"/>
        <v>3999.9975989090335</v>
      </c>
      <c r="G396" s="49"/>
      <c r="H396" s="48">
        <f t="shared" si="38"/>
        <v>607.49766832237947</v>
      </c>
      <c r="I396" s="49"/>
      <c r="J396" s="48">
        <f t="shared" si="39"/>
        <v>3392.499930586654</v>
      </c>
      <c r="K396" s="49"/>
      <c r="L396" s="48">
        <f t="shared" si="40"/>
        <v>174411.69567596837</v>
      </c>
      <c r="M396" s="50"/>
      <c r="N396" s="6"/>
    </row>
    <row r="397" spans="2:14" x14ac:dyDescent="0.25">
      <c r="B397" s="5"/>
      <c r="C397" s="21">
        <f t="shared" si="33"/>
        <v>383</v>
      </c>
      <c r="D397" s="48">
        <f t="shared" si="36"/>
        <v>174411.69567596837</v>
      </c>
      <c r="E397" s="49"/>
      <c r="F397" s="48">
        <f t="shared" si="37"/>
        <v>3999.9975989090335</v>
      </c>
      <c r="G397" s="49"/>
      <c r="H397" s="48">
        <f t="shared" si="38"/>
        <v>595.90662689288729</v>
      </c>
      <c r="I397" s="49"/>
      <c r="J397" s="48">
        <f t="shared" si="39"/>
        <v>3404.0909720161462</v>
      </c>
      <c r="K397" s="49"/>
      <c r="L397" s="48">
        <f t="shared" si="40"/>
        <v>171007.60470395221</v>
      </c>
      <c r="M397" s="50"/>
      <c r="N397" s="6"/>
    </row>
    <row r="398" spans="2:14" x14ac:dyDescent="0.25">
      <c r="B398" s="5"/>
      <c r="C398" s="21">
        <f t="shared" si="33"/>
        <v>384</v>
      </c>
      <c r="D398" s="48">
        <f t="shared" si="36"/>
        <v>171007.60470395221</v>
      </c>
      <c r="E398" s="49"/>
      <c r="F398" s="48">
        <f t="shared" si="37"/>
        <v>3999.9975989090335</v>
      </c>
      <c r="G398" s="49"/>
      <c r="H398" s="48">
        <f t="shared" si="38"/>
        <v>584.27598273850163</v>
      </c>
      <c r="I398" s="49"/>
      <c r="J398" s="48">
        <f t="shared" si="39"/>
        <v>3415.7216161705319</v>
      </c>
      <c r="K398" s="49"/>
      <c r="L398" s="48">
        <f t="shared" si="40"/>
        <v>167591.88308778167</v>
      </c>
      <c r="M398" s="50"/>
      <c r="N398" s="6"/>
    </row>
    <row r="399" spans="2:14" x14ac:dyDescent="0.25">
      <c r="B399" s="5"/>
      <c r="C399" s="21">
        <f t="shared" si="33"/>
        <v>385</v>
      </c>
      <c r="D399" s="48">
        <f t="shared" si="36"/>
        <v>167591.88308778167</v>
      </c>
      <c r="E399" s="49"/>
      <c r="F399" s="48">
        <f t="shared" si="37"/>
        <v>3999.9975989090335</v>
      </c>
      <c r="G399" s="49"/>
      <c r="H399" s="48">
        <f t="shared" si="38"/>
        <v>572.60560054992675</v>
      </c>
      <c r="I399" s="49"/>
      <c r="J399" s="48">
        <f t="shared" si="39"/>
        <v>3427.3919983591068</v>
      </c>
      <c r="K399" s="49"/>
      <c r="L399" s="48">
        <f t="shared" si="40"/>
        <v>164164.49108942255</v>
      </c>
      <c r="M399" s="50"/>
      <c r="N399" s="6"/>
    </row>
    <row r="400" spans="2:14" x14ac:dyDescent="0.25">
      <c r="B400" s="5"/>
      <c r="C400" s="21">
        <f t="shared" si="33"/>
        <v>386</v>
      </c>
      <c r="D400" s="48">
        <f t="shared" si="36"/>
        <v>164164.49108942255</v>
      </c>
      <c r="E400" s="49"/>
      <c r="F400" s="48">
        <f t="shared" si="37"/>
        <v>3999.9975989090335</v>
      </c>
      <c r="G400" s="49"/>
      <c r="H400" s="48">
        <f t="shared" si="38"/>
        <v>560.89534455552348</v>
      </c>
      <c r="I400" s="49"/>
      <c r="J400" s="48">
        <f t="shared" si="39"/>
        <v>3439.10225435351</v>
      </c>
      <c r="K400" s="49"/>
      <c r="L400" s="48">
        <f t="shared" si="40"/>
        <v>160725.38883506902</v>
      </c>
      <c r="M400" s="50"/>
      <c r="N400" s="6"/>
    </row>
    <row r="401" spans="2:14" x14ac:dyDescent="0.25">
      <c r="B401" s="5"/>
      <c r="C401" s="21">
        <f t="shared" ref="C401:C444" si="41">C400+1</f>
        <v>387</v>
      </c>
      <c r="D401" s="48">
        <f t="shared" si="36"/>
        <v>160725.38883506902</v>
      </c>
      <c r="E401" s="49"/>
      <c r="F401" s="48">
        <f t="shared" si="37"/>
        <v>3999.9975989090335</v>
      </c>
      <c r="G401" s="49"/>
      <c r="H401" s="48">
        <f t="shared" si="38"/>
        <v>549.14507851982489</v>
      </c>
      <c r="I401" s="49"/>
      <c r="J401" s="48">
        <f t="shared" si="39"/>
        <v>3450.8525203892086</v>
      </c>
      <c r="K401" s="49"/>
      <c r="L401" s="48">
        <f t="shared" si="40"/>
        <v>157274.5363146798</v>
      </c>
      <c r="M401" s="50"/>
      <c r="N401" s="6"/>
    </row>
    <row r="402" spans="2:14" x14ac:dyDescent="0.25">
      <c r="B402" s="5"/>
      <c r="C402" s="21">
        <f t="shared" si="41"/>
        <v>388</v>
      </c>
      <c r="D402" s="48">
        <f t="shared" si="36"/>
        <v>157274.5363146798</v>
      </c>
      <c r="E402" s="49"/>
      <c r="F402" s="48">
        <f t="shared" si="37"/>
        <v>3999.9975989090335</v>
      </c>
      <c r="G402" s="49"/>
      <c r="H402" s="48">
        <f t="shared" si="38"/>
        <v>537.35466574181919</v>
      </c>
      <c r="I402" s="49"/>
      <c r="J402" s="48">
        <f t="shared" si="39"/>
        <v>3462.6429331672143</v>
      </c>
      <c r="K402" s="49"/>
      <c r="L402" s="48">
        <f t="shared" si="40"/>
        <v>153811.89338151258</v>
      </c>
      <c r="M402" s="50"/>
      <c r="N402" s="6"/>
    </row>
    <row r="403" spans="2:14" x14ac:dyDescent="0.25">
      <c r="B403" s="5"/>
      <c r="C403" s="21">
        <f t="shared" si="41"/>
        <v>389</v>
      </c>
      <c r="D403" s="48">
        <f t="shared" si="36"/>
        <v>153811.89338151258</v>
      </c>
      <c r="E403" s="49"/>
      <c r="F403" s="48">
        <f t="shared" si="37"/>
        <v>3999.9975989090335</v>
      </c>
      <c r="G403" s="49"/>
      <c r="H403" s="48">
        <f t="shared" si="38"/>
        <v>525.52396905349451</v>
      </c>
      <c r="I403" s="49"/>
      <c r="J403" s="48">
        <f t="shared" si="39"/>
        <v>3474.473629855539</v>
      </c>
      <c r="K403" s="49"/>
      <c r="L403" s="48">
        <f t="shared" si="40"/>
        <v>150337.41975165703</v>
      </c>
      <c r="M403" s="50"/>
      <c r="N403" s="6"/>
    </row>
    <row r="404" spans="2:14" x14ac:dyDescent="0.25">
      <c r="B404" s="5"/>
      <c r="C404" s="21">
        <f t="shared" si="41"/>
        <v>390</v>
      </c>
      <c r="D404" s="48">
        <f t="shared" si="36"/>
        <v>150337.41975165703</v>
      </c>
      <c r="E404" s="49"/>
      <c r="F404" s="48">
        <f t="shared" si="37"/>
        <v>3999.9975989090335</v>
      </c>
      <c r="G404" s="49"/>
      <c r="H404" s="48">
        <f t="shared" si="38"/>
        <v>513.65285081815091</v>
      </c>
      <c r="I404" s="49"/>
      <c r="J404" s="48">
        <f t="shared" si="39"/>
        <v>3486.3447480908826</v>
      </c>
      <c r="K404" s="49"/>
      <c r="L404" s="48">
        <f t="shared" si="40"/>
        <v>146851.07500356613</v>
      </c>
      <c r="M404" s="50"/>
      <c r="N404" s="6"/>
    </row>
    <row r="405" spans="2:14" x14ac:dyDescent="0.25">
      <c r="B405" s="5"/>
      <c r="C405" s="21">
        <f t="shared" si="41"/>
        <v>391</v>
      </c>
      <c r="D405" s="48">
        <f t="shared" si="36"/>
        <v>146851.07500356613</v>
      </c>
      <c r="E405" s="49"/>
      <c r="F405" s="48">
        <f t="shared" si="37"/>
        <v>3999.9975989090335</v>
      </c>
      <c r="G405" s="49"/>
      <c r="H405" s="48">
        <f t="shared" si="38"/>
        <v>501.74117292885785</v>
      </c>
      <c r="I405" s="49"/>
      <c r="J405" s="48">
        <f t="shared" si="39"/>
        <v>3498.2564259801757</v>
      </c>
      <c r="K405" s="49"/>
      <c r="L405" s="48">
        <f t="shared" si="40"/>
        <v>143352.81857758595</v>
      </c>
      <c r="M405" s="50"/>
      <c r="N405" s="6"/>
    </row>
    <row r="406" spans="2:14" x14ac:dyDescent="0.25">
      <c r="B406" s="5"/>
      <c r="C406" s="21">
        <f t="shared" si="41"/>
        <v>392</v>
      </c>
      <c r="D406" s="48">
        <f t="shared" si="36"/>
        <v>143352.81857758595</v>
      </c>
      <c r="E406" s="49"/>
      <c r="F406" s="48">
        <f t="shared" si="37"/>
        <v>3999.9975989090335</v>
      </c>
      <c r="G406" s="49"/>
      <c r="H406" s="48">
        <f t="shared" si="38"/>
        <v>489.78879680673708</v>
      </c>
      <c r="I406" s="49"/>
      <c r="J406" s="48">
        <f t="shared" si="39"/>
        <v>3510.2088021022964</v>
      </c>
      <c r="K406" s="49"/>
      <c r="L406" s="48">
        <f t="shared" si="40"/>
        <v>139842.60977548364</v>
      </c>
      <c r="M406" s="50"/>
      <c r="N406" s="6"/>
    </row>
    <row r="407" spans="2:14" x14ac:dyDescent="0.25">
      <c r="B407" s="5"/>
      <c r="C407" s="21">
        <f t="shared" si="41"/>
        <v>393</v>
      </c>
      <c r="D407" s="48">
        <f t="shared" si="36"/>
        <v>139842.60977548364</v>
      </c>
      <c r="E407" s="49"/>
      <c r="F407" s="48">
        <f t="shared" si="37"/>
        <v>3999.9975989090335</v>
      </c>
      <c r="G407" s="49"/>
      <c r="H407" s="48">
        <f t="shared" si="38"/>
        <v>477.79558339956566</v>
      </c>
      <c r="I407" s="49"/>
      <c r="J407" s="48">
        <f t="shared" si="39"/>
        <v>3522.2020155094679</v>
      </c>
      <c r="K407" s="49"/>
      <c r="L407" s="48">
        <f t="shared" si="40"/>
        <v>136320.40775997416</v>
      </c>
      <c r="M407" s="50"/>
      <c r="N407" s="6"/>
    </row>
    <row r="408" spans="2:14" x14ac:dyDescent="0.25">
      <c r="B408" s="5"/>
      <c r="C408" s="21">
        <f t="shared" si="41"/>
        <v>394</v>
      </c>
      <c r="D408" s="48">
        <f t="shared" si="36"/>
        <v>136320.40775997416</v>
      </c>
      <c r="E408" s="49"/>
      <c r="F408" s="48">
        <f t="shared" si="37"/>
        <v>3999.9975989090335</v>
      </c>
      <c r="G408" s="49"/>
      <c r="H408" s="48">
        <f t="shared" si="38"/>
        <v>465.76139317991328</v>
      </c>
      <c r="I408" s="49"/>
      <c r="J408" s="48">
        <f t="shared" si="39"/>
        <v>3534.2362057291202</v>
      </c>
      <c r="K408" s="49"/>
      <c r="L408" s="48">
        <f t="shared" si="40"/>
        <v>132786.17155424503</v>
      </c>
      <c r="M408" s="50"/>
      <c r="N408" s="6"/>
    </row>
    <row r="409" spans="2:14" x14ac:dyDescent="0.25">
      <c r="B409" s="5"/>
      <c r="C409" s="21">
        <f t="shared" si="41"/>
        <v>395</v>
      </c>
      <c r="D409" s="48">
        <f t="shared" si="36"/>
        <v>132786.17155424503</v>
      </c>
      <c r="E409" s="49"/>
      <c r="F409" s="48">
        <f t="shared" si="37"/>
        <v>3999.9975989090335</v>
      </c>
      <c r="G409" s="49"/>
      <c r="H409" s="48">
        <f t="shared" si="38"/>
        <v>453.68608614365803</v>
      </c>
      <c r="I409" s="49"/>
      <c r="J409" s="48">
        <f t="shared" si="39"/>
        <v>3546.3115127653755</v>
      </c>
      <c r="K409" s="49"/>
      <c r="L409" s="48">
        <f t="shared" si="40"/>
        <v>129239.86004147965</v>
      </c>
      <c r="M409" s="50"/>
      <c r="N409" s="6"/>
    </row>
    <row r="410" spans="2:14" x14ac:dyDescent="0.25">
      <c r="B410" s="5"/>
      <c r="C410" s="21">
        <f t="shared" si="41"/>
        <v>396</v>
      </c>
      <c r="D410" s="48">
        <f t="shared" si="36"/>
        <v>129239.86004147965</v>
      </c>
      <c r="E410" s="49"/>
      <c r="F410" s="48">
        <f t="shared" si="37"/>
        <v>3999.9975989090335</v>
      </c>
      <c r="G410" s="49"/>
      <c r="H410" s="48">
        <f t="shared" si="38"/>
        <v>441.56952180838562</v>
      </c>
      <c r="I410" s="49"/>
      <c r="J410" s="48">
        <f t="shared" si="39"/>
        <v>3558.4280771006479</v>
      </c>
      <c r="K410" s="49"/>
      <c r="L410" s="48">
        <f t="shared" si="40"/>
        <v>125681.43196437901</v>
      </c>
      <c r="M410" s="50"/>
      <c r="N410" s="6"/>
    </row>
    <row r="411" spans="2:14" x14ac:dyDescent="0.25">
      <c r="B411" s="5"/>
      <c r="C411" s="21">
        <f t="shared" si="41"/>
        <v>397</v>
      </c>
      <c r="D411" s="48">
        <f t="shared" si="36"/>
        <v>125681.43196437901</v>
      </c>
      <c r="E411" s="49"/>
      <c r="F411" s="48">
        <f t="shared" si="37"/>
        <v>3999.9975989090335</v>
      </c>
      <c r="G411" s="49"/>
      <c r="H411" s="48">
        <f t="shared" si="38"/>
        <v>429.41155921162863</v>
      </c>
      <c r="I411" s="49"/>
      <c r="J411" s="48">
        <f t="shared" si="39"/>
        <v>3570.5860396974049</v>
      </c>
      <c r="K411" s="49"/>
      <c r="L411" s="48">
        <f t="shared" si="40"/>
        <v>122110.84592468161</v>
      </c>
      <c r="M411" s="50"/>
      <c r="N411" s="6"/>
    </row>
    <row r="412" spans="2:14" x14ac:dyDescent="0.25">
      <c r="B412" s="5"/>
      <c r="C412" s="21">
        <f t="shared" si="41"/>
        <v>398</v>
      </c>
      <c r="D412" s="48">
        <f t="shared" si="36"/>
        <v>122110.84592468161</v>
      </c>
      <c r="E412" s="49"/>
      <c r="F412" s="48">
        <f t="shared" si="37"/>
        <v>3999.9975989090335</v>
      </c>
      <c r="G412" s="49"/>
      <c r="H412" s="48">
        <f t="shared" si="38"/>
        <v>417.21205690932402</v>
      </c>
      <c r="I412" s="49"/>
      <c r="J412" s="48">
        <f t="shared" si="39"/>
        <v>3582.7855419997095</v>
      </c>
      <c r="K412" s="49"/>
      <c r="L412" s="48">
        <f t="shared" si="40"/>
        <v>118528.0603826819</v>
      </c>
      <c r="M412" s="50"/>
      <c r="N412" s="6"/>
    </row>
    <row r="413" spans="2:14" x14ac:dyDescent="0.25">
      <c r="B413" s="5"/>
      <c r="C413" s="21">
        <f t="shared" si="41"/>
        <v>399</v>
      </c>
      <c r="D413" s="48">
        <f t="shared" si="36"/>
        <v>118528.0603826819</v>
      </c>
      <c r="E413" s="49"/>
      <c r="F413" s="48">
        <f t="shared" si="37"/>
        <v>3999.9975989090335</v>
      </c>
      <c r="G413" s="49"/>
      <c r="H413" s="48">
        <f t="shared" si="38"/>
        <v>404.97087297415419</v>
      </c>
      <c r="I413" s="49"/>
      <c r="J413" s="48">
        <f t="shared" si="39"/>
        <v>3595.0267259348793</v>
      </c>
      <c r="K413" s="49"/>
      <c r="L413" s="48">
        <f t="shared" si="40"/>
        <v>114933.03365674702</v>
      </c>
      <c r="M413" s="50"/>
      <c r="N413" s="6"/>
    </row>
    <row r="414" spans="2:14" x14ac:dyDescent="0.25">
      <c r="B414" s="5"/>
      <c r="C414" s="21">
        <f t="shared" si="41"/>
        <v>400</v>
      </c>
      <c r="D414" s="48">
        <f t="shared" si="36"/>
        <v>114933.03365674702</v>
      </c>
      <c r="E414" s="49"/>
      <c r="F414" s="48">
        <f t="shared" si="37"/>
        <v>3999.9975989090335</v>
      </c>
      <c r="G414" s="49"/>
      <c r="H414" s="48">
        <f t="shared" si="38"/>
        <v>392.68786499387352</v>
      </c>
      <c r="I414" s="49"/>
      <c r="J414" s="48">
        <f t="shared" si="39"/>
        <v>3607.30973391516</v>
      </c>
      <c r="K414" s="49"/>
      <c r="L414" s="48">
        <f t="shared" si="40"/>
        <v>111325.72392283186</v>
      </c>
      <c r="M414" s="50"/>
      <c r="N414" s="6"/>
    </row>
    <row r="415" spans="2:14" x14ac:dyDescent="0.25">
      <c r="B415" s="5"/>
      <c r="C415" s="21">
        <f t="shared" si="41"/>
        <v>401</v>
      </c>
      <c r="D415" s="48">
        <f t="shared" si="36"/>
        <v>111325.72392283186</v>
      </c>
      <c r="E415" s="49"/>
      <c r="F415" s="48">
        <f t="shared" si="37"/>
        <v>3999.9975989090335</v>
      </c>
      <c r="G415" s="49"/>
      <c r="H415" s="48">
        <f t="shared" si="38"/>
        <v>380.36289006966399</v>
      </c>
      <c r="I415" s="49"/>
      <c r="J415" s="48">
        <f t="shared" si="39"/>
        <v>3619.6347088393695</v>
      </c>
      <c r="K415" s="49"/>
      <c r="L415" s="48">
        <f t="shared" si="40"/>
        <v>107706.0892139925</v>
      </c>
      <c r="M415" s="50"/>
      <c r="N415" s="6"/>
    </row>
    <row r="416" spans="2:14" x14ac:dyDescent="0.25">
      <c r="B416" s="5"/>
      <c r="C416" s="21">
        <f t="shared" si="41"/>
        <v>402</v>
      </c>
      <c r="D416" s="48">
        <f t="shared" si="36"/>
        <v>107706.0892139925</v>
      </c>
      <c r="E416" s="49"/>
      <c r="F416" s="48">
        <f t="shared" si="37"/>
        <v>3999.9975989090335</v>
      </c>
      <c r="G416" s="49"/>
      <c r="H416" s="48">
        <f t="shared" si="38"/>
        <v>367.99580481447629</v>
      </c>
      <c r="I416" s="49"/>
      <c r="J416" s="48">
        <f t="shared" si="39"/>
        <v>3632.0017940945572</v>
      </c>
      <c r="K416" s="49"/>
      <c r="L416" s="48">
        <f t="shared" si="40"/>
        <v>104074.08741989794</v>
      </c>
      <c r="M416" s="50"/>
      <c r="N416" s="6"/>
    </row>
    <row r="417" spans="2:14" x14ac:dyDescent="0.25">
      <c r="B417" s="5"/>
      <c r="C417" s="21">
        <f t="shared" si="41"/>
        <v>403</v>
      </c>
      <c r="D417" s="48">
        <f t="shared" si="36"/>
        <v>104074.08741989794</v>
      </c>
      <c r="E417" s="49"/>
      <c r="F417" s="48">
        <f t="shared" si="37"/>
        <v>3999.9975989090335</v>
      </c>
      <c r="G417" s="49"/>
      <c r="H417" s="48">
        <f t="shared" si="38"/>
        <v>355.58646535131265</v>
      </c>
      <c r="I417" s="49"/>
      <c r="J417" s="48">
        <f t="shared" si="39"/>
        <v>3644.4111335577209</v>
      </c>
      <c r="K417" s="49"/>
      <c r="L417" s="48">
        <f t="shared" si="40"/>
        <v>100429.67628634023</v>
      </c>
      <c r="M417" s="50"/>
      <c r="N417" s="6"/>
    </row>
    <row r="418" spans="2:14" x14ac:dyDescent="0.25">
      <c r="B418" s="5"/>
      <c r="C418" s="21">
        <f t="shared" si="41"/>
        <v>404</v>
      </c>
      <c r="D418" s="48">
        <f t="shared" si="36"/>
        <v>100429.67628634023</v>
      </c>
      <c r="E418" s="49"/>
      <c r="F418" s="48">
        <f t="shared" si="37"/>
        <v>3999.9975989090335</v>
      </c>
      <c r="G418" s="49"/>
      <c r="H418" s="48">
        <f t="shared" si="38"/>
        <v>343.1347273116553</v>
      </c>
      <c r="I418" s="49"/>
      <c r="J418" s="48">
        <f t="shared" si="39"/>
        <v>3656.8628715973782</v>
      </c>
      <c r="K418" s="49"/>
      <c r="L418" s="48">
        <f t="shared" si="40"/>
        <v>96772.81341474285</v>
      </c>
      <c r="M418" s="50"/>
      <c r="N418" s="6"/>
    </row>
    <row r="419" spans="2:14" x14ac:dyDescent="0.25">
      <c r="B419" s="5"/>
      <c r="C419" s="21">
        <f t="shared" si="41"/>
        <v>405</v>
      </c>
      <c r="D419" s="48">
        <f t="shared" si="36"/>
        <v>96772.81341474285</v>
      </c>
      <c r="E419" s="49"/>
      <c r="F419" s="48">
        <f t="shared" si="37"/>
        <v>3999.9975989090335</v>
      </c>
      <c r="G419" s="49"/>
      <c r="H419" s="48">
        <f t="shared" si="38"/>
        <v>330.6404458337056</v>
      </c>
      <c r="I419" s="49"/>
      <c r="J419" s="48">
        <f t="shared" si="39"/>
        <v>3669.3571530753279</v>
      </c>
      <c r="K419" s="49"/>
      <c r="L419" s="48">
        <f t="shared" si="40"/>
        <v>93103.456261667525</v>
      </c>
      <c r="M419" s="50"/>
      <c r="N419" s="6"/>
    </row>
    <row r="420" spans="2:14" x14ac:dyDescent="0.25">
      <c r="B420" s="5"/>
      <c r="C420" s="21">
        <f t="shared" si="41"/>
        <v>406</v>
      </c>
      <c r="D420" s="48">
        <f t="shared" si="36"/>
        <v>93103.456261667525</v>
      </c>
      <c r="E420" s="49"/>
      <c r="F420" s="48">
        <f t="shared" si="37"/>
        <v>3999.9975989090335</v>
      </c>
      <c r="G420" s="49"/>
      <c r="H420" s="48">
        <f t="shared" si="38"/>
        <v>318.1034755606961</v>
      </c>
      <c r="I420" s="49"/>
      <c r="J420" s="48">
        <f t="shared" si="39"/>
        <v>3681.8941233483374</v>
      </c>
      <c r="K420" s="49"/>
      <c r="L420" s="48">
        <f t="shared" si="40"/>
        <v>89421.56213831919</v>
      </c>
      <c r="M420" s="50"/>
      <c r="N420" s="6"/>
    </row>
    <row r="421" spans="2:14" x14ac:dyDescent="0.25">
      <c r="B421" s="5"/>
      <c r="C421" s="21">
        <f t="shared" si="41"/>
        <v>407</v>
      </c>
      <c r="D421" s="48">
        <f t="shared" si="36"/>
        <v>89421.56213831919</v>
      </c>
      <c r="E421" s="49"/>
      <c r="F421" s="48">
        <f t="shared" si="37"/>
        <v>3999.9975989090335</v>
      </c>
      <c r="G421" s="49"/>
      <c r="H421" s="48">
        <f t="shared" si="38"/>
        <v>305.52367063924612</v>
      </c>
      <c r="I421" s="49"/>
      <c r="J421" s="48">
        <f t="shared" si="39"/>
        <v>3694.4739282697874</v>
      </c>
      <c r="K421" s="49"/>
      <c r="L421" s="48">
        <f t="shared" si="40"/>
        <v>85727.088210049405</v>
      </c>
      <c r="M421" s="50"/>
      <c r="N421" s="6"/>
    </row>
    <row r="422" spans="2:14" x14ac:dyDescent="0.25">
      <c r="B422" s="5"/>
      <c r="C422" s="21">
        <f t="shared" si="41"/>
        <v>408</v>
      </c>
      <c r="D422" s="48">
        <f t="shared" si="36"/>
        <v>85727.088210049405</v>
      </c>
      <c r="E422" s="49"/>
      <c r="F422" s="48">
        <f t="shared" si="37"/>
        <v>3999.9975989090335</v>
      </c>
      <c r="G422" s="49"/>
      <c r="H422" s="48">
        <f t="shared" si="38"/>
        <v>292.90088471765921</v>
      </c>
      <c r="I422" s="49"/>
      <c r="J422" s="48">
        <f t="shared" si="39"/>
        <v>3707.0967141913743</v>
      </c>
      <c r="K422" s="49"/>
      <c r="L422" s="48">
        <f t="shared" si="40"/>
        <v>82019.991495858034</v>
      </c>
      <c r="M422" s="50"/>
      <c r="N422" s="6"/>
    </row>
    <row r="423" spans="2:14" x14ac:dyDescent="0.25">
      <c r="B423" s="5"/>
      <c r="C423" s="21">
        <f t="shared" si="41"/>
        <v>409</v>
      </c>
      <c r="D423" s="48">
        <f t="shared" si="36"/>
        <v>82019.991495858034</v>
      </c>
      <c r="E423" s="49"/>
      <c r="F423" s="48">
        <f t="shared" si="37"/>
        <v>3999.9975989090335</v>
      </c>
      <c r="G423" s="49"/>
      <c r="H423" s="48">
        <f t="shared" si="38"/>
        <v>280.23497094417689</v>
      </c>
      <c r="I423" s="49"/>
      <c r="J423" s="48">
        <f t="shared" si="39"/>
        <v>3719.7626279648566</v>
      </c>
      <c r="K423" s="49"/>
      <c r="L423" s="48">
        <f t="shared" si="40"/>
        <v>78300.22886789318</v>
      </c>
      <c r="M423" s="50"/>
      <c r="N423" s="6"/>
    </row>
    <row r="424" spans="2:14" x14ac:dyDescent="0.25">
      <c r="B424" s="5"/>
      <c r="C424" s="21">
        <f t="shared" si="41"/>
        <v>410</v>
      </c>
      <c r="D424" s="48">
        <f t="shared" si="36"/>
        <v>78300.22886789318</v>
      </c>
      <c r="E424" s="49"/>
      <c r="F424" s="48">
        <f t="shared" si="37"/>
        <v>3999.9975989090335</v>
      </c>
      <c r="G424" s="49"/>
      <c r="H424" s="48">
        <f t="shared" si="38"/>
        <v>267.52578196530521</v>
      </c>
      <c r="I424" s="49"/>
      <c r="J424" s="48">
        <f t="shared" si="39"/>
        <v>3732.4718169437283</v>
      </c>
      <c r="K424" s="49"/>
      <c r="L424" s="48">
        <f t="shared" si="40"/>
        <v>74567.757050949454</v>
      </c>
      <c r="M424" s="50"/>
      <c r="N424" s="6"/>
    </row>
    <row r="425" spans="2:14" x14ac:dyDescent="0.25">
      <c r="B425" s="5"/>
      <c r="C425" s="21">
        <f t="shared" si="41"/>
        <v>411</v>
      </c>
      <c r="D425" s="48">
        <f t="shared" si="36"/>
        <v>74567.757050949454</v>
      </c>
      <c r="E425" s="49"/>
      <c r="F425" s="48">
        <f t="shared" si="37"/>
        <v>3999.9975989090335</v>
      </c>
      <c r="G425" s="49"/>
      <c r="H425" s="48">
        <f t="shared" si="38"/>
        <v>254.7731699240685</v>
      </c>
      <c r="I425" s="49"/>
      <c r="J425" s="48">
        <f t="shared" si="39"/>
        <v>3745.224428984965</v>
      </c>
      <c r="K425" s="49"/>
      <c r="L425" s="48">
        <f t="shared" si="40"/>
        <v>70822.532621964492</v>
      </c>
      <c r="M425" s="50"/>
      <c r="N425" s="6"/>
    </row>
    <row r="426" spans="2:14" x14ac:dyDescent="0.25">
      <c r="B426" s="5"/>
      <c r="C426" s="21">
        <f t="shared" si="41"/>
        <v>412</v>
      </c>
      <c r="D426" s="48">
        <f t="shared" si="36"/>
        <v>70822.532621964492</v>
      </c>
      <c r="E426" s="49"/>
      <c r="F426" s="48">
        <f t="shared" si="37"/>
        <v>3999.9975989090335</v>
      </c>
      <c r="G426" s="49"/>
      <c r="H426" s="48">
        <f t="shared" si="38"/>
        <v>241.97698645837954</v>
      </c>
      <c r="I426" s="49"/>
      <c r="J426" s="48">
        <f t="shared" si="39"/>
        <v>3758.020612450654</v>
      </c>
      <c r="K426" s="49"/>
      <c r="L426" s="48">
        <f t="shared" si="40"/>
        <v>67064.512009513841</v>
      </c>
      <c r="M426" s="50"/>
      <c r="N426" s="6"/>
    </row>
    <row r="427" spans="2:14" x14ac:dyDescent="0.25">
      <c r="B427" s="5"/>
      <c r="C427" s="21">
        <f t="shared" si="41"/>
        <v>413</v>
      </c>
      <c r="D427" s="48">
        <f t="shared" si="36"/>
        <v>67064.512009513841</v>
      </c>
      <c r="E427" s="49"/>
      <c r="F427" s="48">
        <f t="shared" si="37"/>
        <v>3999.9975989090335</v>
      </c>
      <c r="G427" s="49"/>
      <c r="H427" s="48">
        <f t="shared" si="38"/>
        <v>229.13708269916242</v>
      </c>
      <c r="I427" s="49"/>
      <c r="J427" s="48">
        <f t="shared" si="39"/>
        <v>3770.8605162098711</v>
      </c>
      <c r="K427" s="49"/>
      <c r="L427" s="48">
        <f t="shared" si="40"/>
        <v>63293.651493303973</v>
      </c>
      <c r="M427" s="50"/>
      <c r="N427" s="6"/>
    </row>
    <row r="428" spans="2:14" x14ac:dyDescent="0.25">
      <c r="B428" s="5"/>
      <c r="C428" s="21">
        <f t="shared" si="41"/>
        <v>414</v>
      </c>
      <c r="D428" s="48">
        <f t="shared" si="36"/>
        <v>63293.651493303973</v>
      </c>
      <c r="E428" s="49"/>
      <c r="F428" s="48">
        <f t="shared" si="37"/>
        <v>3999.9975989090335</v>
      </c>
      <c r="G428" s="49"/>
      <c r="H428" s="48">
        <f t="shared" si="38"/>
        <v>216.25330926878814</v>
      </c>
      <c r="I428" s="49"/>
      <c r="J428" s="48">
        <f t="shared" si="39"/>
        <v>3783.7442896402454</v>
      </c>
      <c r="K428" s="49"/>
      <c r="L428" s="48">
        <f t="shared" si="40"/>
        <v>59509.90720366373</v>
      </c>
      <c r="M428" s="50"/>
      <c r="N428" s="6"/>
    </row>
    <row r="429" spans="2:14" x14ac:dyDescent="0.25">
      <c r="B429" s="5"/>
      <c r="C429" s="21">
        <f t="shared" si="41"/>
        <v>415</v>
      </c>
      <c r="D429" s="48">
        <f t="shared" si="36"/>
        <v>59509.90720366373</v>
      </c>
      <c r="E429" s="49"/>
      <c r="F429" s="48">
        <f t="shared" si="37"/>
        <v>3999.9975989090335</v>
      </c>
      <c r="G429" s="49"/>
      <c r="H429" s="48">
        <f t="shared" si="38"/>
        <v>203.32551627918292</v>
      </c>
      <c r="I429" s="49"/>
      <c r="J429" s="48">
        <f t="shared" si="39"/>
        <v>3796.6720826298506</v>
      </c>
      <c r="K429" s="49"/>
      <c r="L429" s="48">
        <f t="shared" si="40"/>
        <v>55713.235121033882</v>
      </c>
      <c r="M429" s="50"/>
      <c r="N429" s="6"/>
    </row>
    <row r="430" spans="2:14" x14ac:dyDescent="0.25">
      <c r="B430" s="5"/>
      <c r="C430" s="21">
        <f t="shared" si="41"/>
        <v>416</v>
      </c>
      <c r="D430" s="48">
        <f t="shared" si="36"/>
        <v>55713.235121033882</v>
      </c>
      <c r="E430" s="49"/>
      <c r="F430" s="48">
        <f t="shared" si="37"/>
        <v>3999.9975989090335</v>
      </c>
      <c r="G430" s="49"/>
      <c r="H430" s="48">
        <f t="shared" si="38"/>
        <v>190.35355333019834</v>
      </c>
      <c r="I430" s="49"/>
      <c r="J430" s="48">
        <f t="shared" si="39"/>
        <v>3809.6440455788352</v>
      </c>
      <c r="K430" s="49"/>
      <c r="L430" s="48">
        <f t="shared" si="40"/>
        <v>51903.59107545505</v>
      </c>
      <c r="M430" s="50"/>
      <c r="N430" s="6"/>
    </row>
    <row r="431" spans="2:14" x14ac:dyDescent="0.25">
      <c r="B431" s="5"/>
      <c r="C431" s="21">
        <f t="shared" si="41"/>
        <v>417</v>
      </c>
      <c r="D431" s="48">
        <f t="shared" si="36"/>
        <v>51903.59107545505</v>
      </c>
      <c r="E431" s="49"/>
      <c r="F431" s="48">
        <f t="shared" si="37"/>
        <v>3999.9975989090335</v>
      </c>
      <c r="G431" s="49"/>
      <c r="H431" s="48">
        <f t="shared" si="38"/>
        <v>177.33726950779965</v>
      </c>
      <c r="I431" s="49"/>
      <c r="J431" s="48">
        <f t="shared" si="39"/>
        <v>3822.6603294012339</v>
      </c>
      <c r="K431" s="49"/>
      <c r="L431" s="48">
        <f t="shared" si="40"/>
        <v>48080.930746053818</v>
      </c>
      <c r="M431" s="50"/>
      <c r="N431" s="6"/>
    </row>
    <row r="432" spans="2:14" x14ac:dyDescent="0.25">
      <c r="B432" s="5"/>
      <c r="C432" s="21">
        <f t="shared" si="41"/>
        <v>418</v>
      </c>
      <c r="D432" s="48">
        <f t="shared" si="36"/>
        <v>48080.930746053818</v>
      </c>
      <c r="E432" s="49"/>
      <c r="F432" s="48">
        <f t="shared" si="37"/>
        <v>3999.9975989090335</v>
      </c>
      <c r="G432" s="49"/>
      <c r="H432" s="48">
        <f t="shared" si="38"/>
        <v>164.27651338234864</v>
      </c>
      <c r="I432" s="49"/>
      <c r="J432" s="48">
        <f t="shared" si="39"/>
        <v>3835.7210855266849</v>
      </c>
      <c r="K432" s="49"/>
      <c r="L432" s="48">
        <f t="shared" si="40"/>
        <v>44245.209660527136</v>
      </c>
      <c r="M432" s="50"/>
      <c r="N432" s="6"/>
    </row>
    <row r="433" spans="2:14" x14ac:dyDescent="0.25">
      <c r="B433" s="5"/>
      <c r="C433" s="21">
        <f t="shared" si="41"/>
        <v>419</v>
      </c>
      <c r="D433" s="48">
        <f t="shared" si="36"/>
        <v>44245.209660527136</v>
      </c>
      <c r="E433" s="49"/>
      <c r="F433" s="48">
        <f t="shared" si="37"/>
        <v>3999.9975989090335</v>
      </c>
      <c r="G433" s="49"/>
      <c r="H433" s="48">
        <f t="shared" si="38"/>
        <v>151.17113300679921</v>
      </c>
      <c r="I433" s="49"/>
      <c r="J433" s="48">
        <f t="shared" si="39"/>
        <v>3848.8264659022343</v>
      </c>
      <c r="K433" s="49"/>
      <c r="L433" s="48">
        <f t="shared" si="40"/>
        <v>40396.383194624905</v>
      </c>
      <c r="M433" s="50"/>
      <c r="N433" s="6"/>
    </row>
    <row r="434" spans="2:14" x14ac:dyDescent="0.25">
      <c r="B434" s="5"/>
      <c r="C434" s="21">
        <f t="shared" si="41"/>
        <v>420</v>
      </c>
      <c r="D434" s="48">
        <f t="shared" si="36"/>
        <v>40396.383194624905</v>
      </c>
      <c r="E434" s="49"/>
      <c r="F434" s="48">
        <f t="shared" si="37"/>
        <v>3999.9975989090335</v>
      </c>
      <c r="G434" s="49"/>
      <c r="H434" s="48">
        <f t="shared" si="38"/>
        <v>138.02097591496567</v>
      </c>
      <c r="I434" s="49"/>
      <c r="J434" s="48">
        <f t="shared" si="39"/>
        <v>3861.9766229940678</v>
      </c>
      <c r="K434" s="49"/>
      <c r="L434" s="48">
        <f t="shared" si="40"/>
        <v>36534.40657163084</v>
      </c>
      <c r="M434" s="50"/>
      <c r="N434" s="6"/>
    </row>
    <row r="435" spans="2:14" x14ac:dyDescent="0.25">
      <c r="B435" s="5"/>
      <c r="C435" s="21">
        <f t="shared" si="41"/>
        <v>421</v>
      </c>
      <c r="D435" s="48">
        <f t="shared" si="36"/>
        <v>36534.40657163084</v>
      </c>
      <c r="E435" s="49"/>
      <c r="F435" s="48">
        <f t="shared" si="37"/>
        <v>3999.9975989090335</v>
      </c>
      <c r="G435" s="49"/>
      <c r="H435" s="48">
        <f t="shared" si="38"/>
        <v>124.82588911974017</v>
      </c>
      <c r="I435" s="49"/>
      <c r="J435" s="48">
        <f t="shared" si="39"/>
        <v>3875.1717097892933</v>
      </c>
      <c r="K435" s="49"/>
      <c r="L435" s="48">
        <f t="shared" si="40"/>
        <v>32659.234861841545</v>
      </c>
      <c r="M435" s="50"/>
      <c r="N435" s="6"/>
    </row>
    <row r="436" spans="2:14" x14ac:dyDescent="0.25">
      <c r="B436" s="5"/>
      <c r="C436" s="21">
        <f t="shared" si="41"/>
        <v>422</v>
      </c>
      <c r="D436" s="48">
        <f t="shared" si="36"/>
        <v>32659.234861841545</v>
      </c>
      <c r="E436" s="49"/>
      <c r="F436" s="48">
        <f t="shared" si="37"/>
        <v>3999.9975989090335</v>
      </c>
      <c r="G436" s="49"/>
      <c r="H436" s="48">
        <f t="shared" si="38"/>
        <v>111.58571911129184</v>
      </c>
      <c r="I436" s="49"/>
      <c r="J436" s="48">
        <f t="shared" si="39"/>
        <v>3888.4118797977417</v>
      </c>
      <c r="K436" s="49"/>
      <c r="L436" s="48">
        <f t="shared" si="40"/>
        <v>28770.822982043803</v>
      </c>
      <c r="M436" s="50"/>
      <c r="N436" s="6"/>
    </row>
    <row r="437" spans="2:14" x14ac:dyDescent="0.25">
      <c r="B437" s="5"/>
      <c r="C437" s="21">
        <f t="shared" si="41"/>
        <v>423</v>
      </c>
      <c r="D437" s="48">
        <f t="shared" si="36"/>
        <v>28770.822982043803</v>
      </c>
      <c r="E437" s="49"/>
      <c r="F437" s="48">
        <f t="shared" si="37"/>
        <v>3999.9975989090335</v>
      </c>
      <c r="G437" s="49"/>
      <c r="H437" s="48">
        <f t="shared" si="38"/>
        <v>98.300311855313339</v>
      </c>
      <c r="I437" s="49"/>
      <c r="J437" s="48">
        <f t="shared" si="39"/>
        <v>3901.6972870537202</v>
      </c>
      <c r="K437" s="49"/>
      <c r="L437" s="48">
        <f t="shared" si="40"/>
        <v>24869.125694990082</v>
      </c>
      <c r="M437" s="50"/>
      <c r="N437" s="6"/>
    </row>
    <row r="438" spans="2:14" x14ac:dyDescent="0.25">
      <c r="B438" s="5"/>
      <c r="C438" s="21">
        <f t="shared" si="41"/>
        <v>424</v>
      </c>
      <c r="D438" s="48">
        <f t="shared" si="36"/>
        <v>24869.125694990082</v>
      </c>
      <c r="E438" s="49"/>
      <c r="F438" s="48">
        <f t="shared" si="37"/>
        <v>3999.9975989090335</v>
      </c>
      <c r="G438" s="49"/>
      <c r="H438" s="48">
        <f t="shared" si="38"/>
        <v>84.969512791216403</v>
      </c>
      <c r="I438" s="49"/>
      <c r="J438" s="48">
        <f t="shared" si="39"/>
        <v>3915.0280861178171</v>
      </c>
      <c r="K438" s="49"/>
      <c r="L438" s="48">
        <f t="shared" si="40"/>
        <v>20954.097608872264</v>
      </c>
      <c r="M438" s="50"/>
      <c r="N438" s="6"/>
    </row>
    <row r="439" spans="2:14" x14ac:dyDescent="0.25">
      <c r="B439" s="5"/>
      <c r="C439" s="21">
        <f t="shared" si="41"/>
        <v>425</v>
      </c>
      <c r="D439" s="48">
        <f t="shared" ref="D439:D444" si="42">L438</f>
        <v>20954.097608872264</v>
      </c>
      <c r="E439" s="49"/>
      <c r="F439" s="48">
        <f t="shared" ref="F439:F443" si="43">F438</f>
        <v>3999.9975989090335</v>
      </c>
      <c r="G439" s="49"/>
      <c r="H439" s="48">
        <f t="shared" ref="H439:H444" si="44">(D439*(1+F$9))-D439</f>
        <v>71.593166830312839</v>
      </c>
      <c r="I439" s="49"/>
      <c r="J439" s="48">
        <f t="shared" ref="J439:J444" si="45">F439-H439</f>
        <v>3928.4044320787207</v>
      </c>
      <c r="K439" s="49"/>
      <c r="L439" s="48">
        <f t="shared" ref="L439:L444" si="46">D439-J439</f>
        <v>17025.693176793542</v>
      </c>
      <c r="M439" s="50"/>
      <c r="N439" s="6"/>
    </row>
    <row r="440" spans="2:14" x14ac:dyDescent="0.25">
      <c r="B440" s="5"/>
      <c r="C440" s="21">
        <f t="shared" si="41"/>
        <v>426</v>
      </c>
      <c r="D440" s="48">
        <f t="shared" si="42"/>
        <v>17025.693176793542</v>
      </c>
      <c r="E440" s="49"/>
      <c r="F440" s="48">
        <f t="shared" si="43"/>
        <v>3999.9975989090335</v>
      </c>
      <c r="G440" s="49"/>
      <c r="H440" s="48">
        <f t="shared" si="44"/>
        <v>58.171118354042846</v>
      </c>
      <c r="I440" s="49"/>
      <c r="J440" s="48">
        <f t="shared" si="45"/>
        <v>3941.8264805549907</v>
      </c>
      <c r="K440" s="49"/>
      <c r="L440" s="48">
        <f t="shared" si="46"/>
        <v>13083.866696238551</v>
      </c>
      <c r="M440" s="50"/>
      <c r="N440" s="6"/>
    </row>
    <row r="441" spans="2:14" x14ac:dyDescent="0.25">
      <c r="B441" s="5"/>
      <c r="C441" s="21">
        <f t="shared" si="41"/>
        <v>427</v>
      </c>
      <c r="D441" s="48">
        <f t="shared" si="42"/>
        <v>13083.866696238551</v>
      </c>
      <c r="E441" s="49"/>
      <c r="F441" s="48">
        <f t="shared" si="43"/>
        <v>3999.9975989090335</v>
      </c>
      <c r="G441" s="49"/>
      <c r="H441" s="48">
        <f t="shared" si="44"/>
        <v>44.703211212146925</v>
      </c>
      <c r="I441" s="49"/>
      <c r="J441" s="48">
        <f t="shared" si="45"/>
        <v>3955.2943876968866</v>
      </c>
      <c r="K441" s="49"/>
      <c r="L441" s="48">
        <f t="shared" si="46"/>
        <v>9128.5723085416648</v>
      </c>
      <c r="M441" s="50"/>
      <c r="N441" s="6"/>
    </row>
    <row r="442" spans="2:14" x14ac:dyDescent="0.25">
      <c r="B442" s="5"/>
      <c r="C442" s="21">
        <f t="shared" si="41"/>
        <v>428</v>
      </c>
      <c r="D442" s="48">
        <f t="shared" si="42"/>
        <v>9128.5723085416648</v>
      </c>
      <c r="E442" s="49"/>
      <c r="F442" s="48">
        <f t="shared" si="43"/>
        <v>3999.9975989090335</v>
      </c>
      <c r="G442" s="49"/>
      <c r="H442" s="48">
        <f t="shared" si="44"/>
        <v>31.189288720850527</v>
      </c>
      <c r="I442" s="49"/>
      <c r="J442" s="48">
        <f t="shared" si="45"/>
        <v>3968.808310188183</v>
      </c>
      <c r="K442" s="49"/>
      <c r="L442" s="48">
        <f t="shared" si="46"/>
        <v>5159.7639983534818</v>
      </c>
      <c r="M442" s="50"/>
      <c r="N442" s="6"/>
    </row>
    <row r="443" spans="2:14" x14ac:dyDescent="0.25">
      <c r="B443" s="5"/>
      <c r="C443" s="21">
        <f t="shared" si="41"/>
        <v>429</v>
      </c>
      <c r="D443" s="48">
        <f t="shared" si="42"/>
        <v>5159.7639983534818</v>
      </c>
      <c r="E443" s="49"/>
      <c r="F443" s="48">
        <f t="shared" si="43"/>
        <v>3999.9975989090335</v>
      </c>
      <c r="G443" s="49"/>
      <c r="H443" s="48">
        <f t="shared" si="44"/>
        <v>17.629193661040517</v>
      </c>
      <c r="I443" s="49"/>
      <c r="J443" s="48">
        <f t="shared" si="45"/>
        <v>3982.368405247993</v>
      </c>
      <c r="K443" s="49"/>
      <c r="L443" s="48">
        <f t="shared" si="46"/>
        <v>1177.3955931054888</v>
      </c>
      <c r="M443" s="50"/>
      <c r="N443" s="6"/>
    </row>
    <row r="444" spans="2:14" x14ac:dyDescent="0.25">
      <c r="B444" s="5"/>
      <c r="C444" s="22">
        <f t="shared" si="41"/>
        <v>430</v>
      </c>
      <c r="D444" s="51">
        <f t="shared" si="42"/>
        <v>1177.3955931054888</v>
      </c>
      <c r="E444" s="52"/>
      <c r="F444" s="51">
        <f>D444+H444</f>
        <v>1181.4183613819325</v>
      </c>
      <c r="G444" s="52"/>
      <c r="H444" s="51">
        <f t="shared" si="44"/>
        <v>4.022768276443685</v>
      </c>
      <c r="I444" s="52"/>
      <c r="J444" s="51">
        <f t="shared" si="45"/>
        <v>1177.3955931054888</v>
      </c>
      <c r="K444" s="52"/>
      <c r="L444" s="51">
        <f t="shared" si="46"/>
        <v>0</v>
      </c>
      <c r="M444" s="53"/>
      <c r="N444" s="6"/>
    </row>
    <row r="445" spans="2:14" ht="15.75" thickBot="1" x14ac:dyDescent="0.3"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6"/>
    </row>
    <row r="446" spans="2:14" x14ac:dyDescent="0.25"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</row>
    <row r="447" spans="2:14" ht="15.75" hidden="1" customHeight="1" x14ac:dyDescent="0.25"/>
    <row r="448" spans="2:14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</sheetData>
  <mergeCells count="2167">
    <mergeCell ref="C12:D12"/>
    <mergeCell ref="D14:E14"/>
    <mergeCell ref="F14:G14"/>
    <mergeCell ref="H14:I14"/>
    <mergeCell ref="J14:K14"/>
    <mergeCell ref="L14:M14"/>
    <mergeCell ref="C7:D7"/>
    <mergeCell ref="I6:L6"/>
    <mergeCell ref="C8:D9"/>
    <mergeCell ref="I8:L8"/>
    <mergeCell ref="I9:L9"/>
    <mergeCell ref="C10:D11"/>
    <mergeCell ref="I10:L10"/>
    <mergeCell ref="C3:M3"/>
    <mergeCell ref="C5:F5"/>
    <mergeCell ref="I5:M5"/>
    <mergeCell ref="C6:D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19:E19"/>
    <mergeCell ref="F19:G19"/>
    <mergeCell ref="H19:I19"/>
    <mergeCell ref="J19:K19"/>
    <mergeCell ref="L19:M19"/>
    <mergeCell ref="D20:E20"/>
    <mergeCell ref="F20:G20"/>
    <mergeCell ref="H20:I20"/>
    <mergeCell ref="J20:K20"/>
    <mergeCell ref="L20:M20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23:E23"/>
    <mergeCell ref="F23:G23"/>
    <mergeCell ref="H23:I23"/>
    <mergeCell ref="J23:K23"/>
    <mergeCell ref="L23:M23"/>
    <mergeCell ref="D24:E24"/>
    <mergeCell ref="F24:G24"/>
    <mergeCell ref="H24:I24"/>
    <mergeCell ref="J24:K24"/>
    <mergeCell ref="L24:M24"/>
    <mergeCell ref="D29:E29"/>
    <mergeCell ref="F29:G29"/>
    <mergeCell ref="H29:I29"/>
    <mergeCell ref="J29:K29"/>
    <mergeCell ref="L29:M29"/>
    <mergeCell ref="D30:E30"/>
    <mergeCell ref="F30:G30"/>
    <mergeCell ref="H30:I30"/>
    <mergeCell ref="J30:K30"/>
    <mergeCell ref="L30:M30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33:E33"/>
    <mergeCell ref="F33:G33"/>
    <mergeCell ref="H33:I33"/>
    <mergeCell ref="J33:K33"/>
    <mergeCell ref="L33:M33"/>
    <mergeCell ref="D34:E34"/>
    <mergeCell ref="F34:G34"/>
    <mergeCell ref="H34:I34"/>
    <mergeCell ref="J34:K34"/>
    <mergeCell ref="L34:M34"/>
    <mergeCell ref="D31:E31"/>
    <mergeCell ref="F31:G31"/>
    <mergeCell ref="H31:I31"/>
    <mergeCell ref="J31:K31"/>
    <mergeCell ref="L31:M31"/>
    <mergeCell ref="D32:E32"/>
    <mergeCell ref="F32:G32"/>
    <mergeCell ref="H32:I32"/>
    <mergeCell ref="J32:K32"/>
    <mergeCell ref="L32:M32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  <mergeCell ref="D35:E35"/>
    <mergeCell ref="F35:G35"/>
    <mergeCell ref="H35:I35"/>
    <mergeCell ref="J35:K35"/>
    <mergeCell ref="L35:M35"/>
    <mergeCell ref="D36:E36"/>
    <mergeCell ref="F36:G36"/>
    <mergeCell ref="H36:I36"/>
    <mergeCell ref="J36:K36"/>
    <mergeCell ref="L36:M36"/>
    <mergeCell ref="D41:E41"/>
    <mergeCell ref="F41:G41"/>
    <mergeCell ref="H41:I41"/>
    <mergeCell ref="J41:K41"/>
    <mergeCell ref="L41:M41"/>
    <mergeCell ref="D42:E42"/>
    <mergeCell ref="F42:G42"/>
    <mergeCell ref="H42:I42"/>
    <mergeCell ref="J42:K42"/>
    <mergeCell ref="L42:M42"/>
    <mergeCell ref="D39:E39"/>
    <mergeCell ref="F39:G39"/>
    <mergeCell ref="H39:I39"/>
    <mergeCell ref="J39:K39"/>
    <mergeCell ref="L39:M39"/>
    <mergeCell ref="D40:E40"/>
    <mergeCell ref="F40:G40"/>
    <mergeCell ref="H40:I40"/>
    <mergeCell ref="J40:K40"/>
    <mergeCell ref="L40:M40"/>
    <mergeCell ref="D45:E45"/>
    <mergeCell ref="F45:G45"/>
    <mergeCell ref="H45:I45"/>
    <mergeCell ref="J45:K45"/>
    <mergeCell ref="L45:M45"/>
    <mergeCell ref="D46:E46"/>
    <mergeCell ref="F46:G46"/>
    <mergeCell ref="H46:I46"/>
    <mergeCell ref="J46:K46"/>
    <mergeCell ref="L46:M46"/>
    <mergeCell ref="D43:E43"/>
    <mergeCell ref="F43:G43"/>
    <mergeCell ref="H43:I43"/>
    <mergeCell ref="J43:K43"/>
    <mergeCell ref="L43:M43"/>
    <mergeCell ref="D44:E44"/>
    <mergeCell ref="F44:G44"/>
    <mergeCell ref="H44:I44"/>
    <mergeCell ref="J44:K44"/>
    <mergeCell ref="L44:M44"/>
    <mergeCell ref="D49:E49"/>
    <mergeCell ref="F49:G49"/>
    <mergeCell ref="H49:I49"/>
    <mergeCell ref="J49:K49"/>
    <mergeCell ref="L49:M49"/>
    <mergeCell ref="D50:E50"/>
    <mergeCell ref="F50:G50"/>
    <mergeCell ref="H50:I50"/>
    <mergeCell ref="J50:K50"/>
    <mergeCell ref="L50:M50"/>
    <mergeCell ref="D47:E47"/>
    <mergeCell ref="F47:G47"/>
    <mergeCell ref="H47:I47"/>
    <mergeCell ref="J47:K47"/>
    <mergeCell ref="L47:M47"/>
    <mergeCell ref="D48:E48"/>
    <mergeCell ref="F48:G48"/>
    <mergeCell ref="H48:I48"/>
    <mergeCell ref="J48:K48"/>
    <mergeCell ref="L48:M48"/>
    <mergeCell ref="D53:E53"/>
    <mergeCell ref="F53:G53"/>
    <mergeCell ref="H53:I53"/>
    <mergeCell ref="J53:K53"/>
    <mergeCell ref="L53:M53"/>
    <mergeCell ref="D54:E54"/>
    <mergeCell ref="F54:G54"/>
    <mergeCell ref="H54:I54"/>
    <mergeCell ref="J54:K54"/>
    <mergeCell ref="L54:M54"/>
    <mergeCell ref="D51:E51"/>
    <mergeCell ref="F51:G51"/>
    <mergeCell ref="H51:I51"/>
    <mergeCell ref="J51:K51"/>
    <mergeCell ref="L51:M51"/>
    <mergeCell ref="D52:E52"/>
    <mergeCell ref="F52:G52"/>
    <mergeCell ref="H52:I52"/>
    <mergeCell ref="J52:K52"/>
    <mergeCell ref="L52:M52"/>
    <mergeCell ref="D57:E57"/>
    <mergeCell ref="F57:G57"/>
    <mergeCell ref="H57:I57"/>
    <mergeCell ref="J57:K57"/>
    <mergeCell ref="L57:M57"/>
    <mergeCell ref="D58:E58"/>
    <mergeCell ref="F58:G58"/>
    <mergeCell ref="H58:I58"/>
    <mergeCell ref="J58:K58"/>
    <mergeCell ref="L58:M58"/>
    <mergeCell ref="D55:E55"/>
    <mergeCell ref="F55:G55"/>
    <mergeCell ref="H55:I55"/>
    <mergeCell ref="J55:K55"/>
    <mergeCell ref="L55:M55"/>
    <mergeCell ref="D56:E56"/>
    <mergeCell ref="F56:G56"/>
    <mergeCell ref="H56:I56"/>
    <mergeCell ref="J56:K56"/>
    <mergeCell ref="L56:M56"/>
    <mergeCell ref="D61:E61"/>
    <mergeCell ref="F61:G61"/>
    <mergeCell ref="H61:I61"/>
    <mergeCell ref="J61:K61"/>
    <mergeCell ref="L61:M61"/>
    <mergeCell ref="D62:E62"/>
    <mergeCell ref="F62:G62"/>
    <mergeCell ref="H62:I62"/>
    <mergeCell ref="J62:K62"/>
    <mergeCell ref="L62:M62"/>
    <mergeCell ref="D59:E59"/>
    <mergeCell ref="F59:G59"/>
    <mergeCell ref="H59:I59"/>
    <mergeCell ref="J59:K59"/>
    <mergeCell ref="L59:M59"/>
    <mergeCell ref="D60:E60"/>
    <mergeCell ref="F60:G60"/>
    <mergeCell ref="H60:I60"/>
    <mergeCell ref="J60:K60"/>
    <mergeCell ref="L60:M60"/>
    <mergeCell ref="D65:E65"/>
    <mergeCell ref="F65:G65"/>
    <mergeCell ref="H65:I65"/>
    <mergeCell ref="J65:K65"/>
    <mergeCell ref="L65:M65"/>
    <mergeCell ref="D66:E66"/>
    <mergeCell ref="F66:G66"/>
    <mergeCell ref="H66:I66"/>
    <mergeCell ref="J66:K66"/>
    <mergeCell ref="L66:M66"/>
    <mergeCell ref="D63:E63"/>
    <mergeCell ref="F63:G63"/>
    <mergeCell ref="H63:I63"/>
    <mergeCell ref="J63:K63"/>
    <mergeCell ref="L63:M63"/>
    <mergeCell ref="D64:E64"/>
    <mergeCell ref="F64:G64"/>
    <mergeCell ref="H64:I64"/>
    <mergeCell ref="J64:K64"/>
    <mergeCell ref="L64:M64"/>
    <mergeCell ref="D69:E69"/>
    <mergeCell ref="F69:G69"/>
    <mergeCell ref="H69:I69"/>
    <mergeCell ref="J69:K69"/>
    <mergeCell ref="L69:M69"/>
    <mergeCell ref="D70:E70"/>
    <mergeCell ref="F70:G70"/>
    <mergeCell ref="H70:I70"/>
    <mergeCell ref="J70:K70"/>
    <mergeCell ref="L70:M70"/>
    <mergeCell ref="D67:E67"/>
    <mergeCell ref="F67:G67"/>
    <mergeCell ref="H67:I67"/>
    <mergeCell ref="J67:K67"/>
    <mergeCell ref="L67:M67"/>
    <mergeCell ref="D68:E68"/>
    <mergeCell ref="F68:G68"/>
    <mergeCell ref="H68:I68"/>
    <mergeCell ref="J68:K68"/>
    <mergeCell ref="L68:M68"/>
    <mergeCell ref="D73:E73"/>
    <mergeCell ref="F73:G73"/>
    <mergeCell ref="H73:I73"/>
    <mergeCell ref="J73:K73"/>
    <mergeCell ref="L73:M73"/>
    <mergeCell ref="D74:E74"/>
    <mergeCell ref="F74:G74"/>
    <mergeCell ref="H74:I74"/>
    <mergeCell ref="J74:K74"/>
    <mergeCell ref="L74:M74"/>
    <mergeCell ref="D71:E71"/>
    <mergeCell ref="F71:G71"/>
    <mergeCell ref="H71:I71"/>
    <mergeCell ref="J71:K71"/>
    <mergeCell ref="L71:M71"/>
    <mergeCell ref="D72:E72"/>
    <mergeCell ref="F72:G72"/>
    <mergeCell ref="H72:I72"/>
    <mergeCell ref="J72:K72"/>
    <mergeCell ref="L72:M72"/>
    <mergeCell ref="D77:E77"/>
    <mergeCell ref="F77:G77"/>
    <mergeCell ref="H77:I77"/>
    <mergeCell ref="J77:K77"/>
    <mergeCell ref="L77:M77"/>
    <mergeCell ref="D78:E78"/>
    <mergeCell ref="F78:G78"/>
    <mergeCell ref="H78:I78"/>
    <mergeCell ref="J78:K78"/>
    <mergeCell ref="L78:M78"/>
    <mergeCell ref="D75:E75"/>
    <mergeCell ref="F75:G75"/>
    <mergeCell ref="H75:I75"/>
    <mergeCell ref="J75:K75"/>
    <mergeCell ref="L75:M75"/>
    <mergeCell ref="D76:E76"/>
    <mergeCell ref="F76:G76"/>
    <mergeCell ref="H76:I76"/>
    <mergeCell ref="J76:K76"/>
    <mergeCell ref="L76:M76"/>
    <mergeCell ref="D81:E81"/>
    <mergeCell ref="F81:G81"/>
    <mergeCell ref="H81:I81"/>
    <mergeCell ref="J81:K81"/>
    <mergeCell ref="L81:M81"/>
    <mergeCell ref="D82:E82"/>
    <mergeCell ref="F82:G82"/>
    <mergeCell ref="H82:I82"/>
    <mergeCell ref="J82:K82"/>
    <mergeCell ref="L82:M82"/>
    <mergeCell ref="D79:E79"/>
    <mergeCell ref="F79:G79"/>
    <mergeCell ref="H79:I79"/>
    <mergeCell ref="J79:K79"/>
    <mergeCell ref="L79:M79"/>
    <mergeCell ref="D80:E80"/>
    <mergeCell ref="F80:G80"/>
    <mergeCell ref="H80:I80"/>
    <mergeCell ref="J80:K80"/>
    <mergeCell ref="L80:M80"/>
    <mergeCell ref="D85:E85"/>
    <mergeCell ref="F85:G85"/>
    <mergeCell ref="H85:I85"/>
    <mergeCell ref="J85:K85"/>
    <mergeCell ref="L85:M85"/>
    <mergeCell ref="D86:E86"/>
    <mergeCell ref="F86:G86"/>
    <mergeCell ref="H86:I86"/>
    <mergeCell ref="J86:K86"/>
    <mergeCell ref="L86:M86"/>
    <mergeCell ref="D83:E83"/>
    <mergeCell ref="F83:G83"/>
    <mergeCell ref="H83:I83"/>
    <mergeCell ref="J83:K83"/>
    <mergeCell ref="L83:M83"/>
    <mergeCell ref="D84:E84"/>
    <mergeCell ref="F84:G84"/>
    <mergeCell ref="H84:I84"/>
    <mergeCell ref="J84:K84"/>
    <mergeCell ref="L84:M84"/>
    <mergeCell ref="D89:E89"/>
    <mergeCell ref="F89:G89"/>
    <mergeCell ref="H89:I89"/>
    <mergeCell ref="J89:K89"/>
    <mergeCell ref="L89:M89"/>
    <mergeCell ref="D90:E90"/>
    <mergeCell ref="F90:G90"/>
    <mergeCell ref="H90:I90"/>
    <mergeCell ref="J90:K90"/>
    <mergeCell ref="L90:M90"/>
    <mergeCell ref="D87:E87"/>
    <mergeCell ref="F87:G87"/>
    <mergeCell ref="H87:I87"/>
    <mergeCell ref="J87:K87"/>
    <mergeCell ref="L87:M87"/>
    <mergeCell ref="D88:E88"/>
    <mergeCell ref="F88:G88"/>
    <mergeCell ref="H88:I88"/>
    <mergeCell ref="J88:K88"/>
    <mergeCell ref="L88:M88"/>
    <mergeCell ref="D93:E93"/>
    <mergeCell ref="F93:G93"/>
    <mergeCell ref="H93:I93"/>
    <mergeCell ref="J93:K93"/>
    <mergeCell ref="L93:M93"/>
    <mergeCell ref="D94:E94"/>
    <mergeCell ref="F94:G94"/>
    <mergeCell ref="H94:I94"/>
    <mergeCell ref="J94:K94"/>
    <mergeCell ref="L94:M94"/>
    <mergeCell ref="D91:E91"/>
    <mergeCell ref="F91:G91"/>
    <mergeCell ref="H91:I91"/>
    <mergeCell ref="J91:K91"/>
    <mergeCell ref="L91:M91"/>
    <mergeCell ref="D92:E92"/>
    <mergeCell ref="F92:G92"/>
    <mergeCell ref="H92:I92"/>
    <mergeCell ref="J92:K92"/>
    <mergeCell ref="L92:M92"/>
    <mergeCell ref="D97:E97"/>
    <mergeCell ref="F97:G97"/>
    <mergeCell ref="H97:I97"/>
    <mergeCell ref="J97:K97"/>
    <mergeCell ref="L97:M97"/>
    <mergeCell ref="D98:E98"/>
    <mergeCell ref="F98:G98"/>
    <mergeCell ref="H98:I98"/>
    <mergeCell ref="J98:K98"/>
    <mergeCell ref="L98:M98"/>
    <mergeCell ref="D95:E95"/>
    <mergeCell ref="F95:G95"/>
    <mergeCell ref="H95:I95"/>
    <mergeCell ref="J95:K95"/>
    <mergeCell ref="L95:M95"/>
    <mergeCell ref="D96:E96"/>
    <mergeCell ref="F96:G96"/>
    <mergeCell ref="H96:I96"/>
    <mergeCell ref="J96:K96"/>
    <mergeCell ref="L96:M96"/>
    <mergeCell ref="D101:E101"/>
    <mergeCell ref="F101:G101"/>
    <mergeCell ref="H101:I101"/>
    <mergeCell ref="J101:K101"/>
    <mergeCell ref="L101:M101"/>
    <mergeCell ref="D102:E102"/>
    <mergeCell ref="F102:G102"/>
    <mergeCell ref="H102:I102"/>
    <mergeCell ref="J102:K102"/>
    <mergeCell ref="L102:M102"/>
    <mergeCell ref="D99:E99"/>
    <mergeCell ref="F99:G99"/>
    <mergeCell ref="H99:I99"/>
    <mergeCell ref="J99:K99"/>
    <mergeCell ref="L99:M99"/>
    <mergeCell ref="D100:E100"/>
    <mergeCell ref="F100:G100"/>
    <mergeCell ref="H100:I100"/>
    <mergeCell ref="J100:K100"/>
    <mergeCell ref="L100:M100"/>
    <mergeCell ref="D105:E105"/>
    <mergeCell ref="F105:G105"/>
    <mergeCell ref="H105:I105"/>
    <mergeCell ref="J105:K105"/>
    <mergeCell ref="L105:M105"/>
    <mergeCell ref="D106:E106"/>
    <mergeCell ref="F106:G106"/>
    <mergeCell ref="H106:I106"/>
    <mergeCell ref="J106:K106"/>
    <mergeCell ref="L106:M106"/>
    <mergeCell ref="D103:E103"/>
    <mergeCell ref="F103:G103"/>
    <mergeCell ref="H103:I103"/>
    <mergeCell ref="J103:K103"/>
    <mergeCell ref="L103:M103"/>
    <mergeCell ref="D104:E104"/>
    <mergeCell ref="F104:G104"/>
    <mergeCell ref="H104:I104"/>
    <mergeCell ref="J104:K104"/>
    <mergeCell ref="L104:M104"/>
    <mergeCell ref="D109:E109"/>
    <mergeCell ref="F109:G109"/>
    <mergeCell ref="H109:I109"/>
    <mergeCell ref="J109:K109"/>
    <mergeCell ref="L109:M109"/>
    <mergeCell ref="D110:E110"/>
    <mergeCell ref="F110:G110"/>
    <mergeCell ref="H110:I110"/>
    <mergeCell ref="J110:K110"/>
    <mergeCell ref="L110:M110"/>
    <mergeCell ref="D107:E107"/>
    <mergeCell ref="F107:G107"/>
    <mergeCell ref="H107:I107"/>
    <mergeCell ref="J107:K107"/>
    <mergeCell ref="L107:M107"/>
    <mergeCell ref="D108:E108"/>
    <mergeCell ref="F108:G108"/>
    <mergeCell ref="H108:I108"/>
    <mergeCell ref="J108:K108"/>
    <mergeCell ref="L108:M108"/>
    <mergeCell ref="D113:E113"/>
    <mergeCell ref="F113:G113"/>
    <mergeCell ref="H113:I113"/>
    <mergeCell ref="J113:K113"/>
    <mergeCell ref="L113:M113"/>
    <mergeCell ref="D114:E114"/>
    <mergeCell ref="F114:G114"/>
    <mergeCell ref="H114:I114"/>
    <mergeCell ref="J114:K114"/>
    <mergeCell ref="L114:M114"/>
    <mergeCell ref="D111:E111"/>
    <mergeCell ref="F111:G111"/>
    <mergeCell ref="H111:I111"/>
    <mergeCell ref="J111:K111"/>
    <mergeCell ref="L111:M111"/>
    <mergeCell ref="D112:E112"/>
    <mergeCell ref="F112:G112"/>
    <mergeCell ref="H112:I112"/>
    <mergeCell ref="J112:K112"/>
    <mergeCell ref="L112:M112"/>
    <mergeCell ref="D117:E117"/>
    <mergeCell ref="F117:G117"/>
    <mergeCell ref="H117:I117"/>
    <mergeCell ref="J117:K117"/>
    <mergeCell ref="L117:M117"/>
    <mergeCell ref="D118:E118"/>
    <mergeCell ref="F118:G118"/>
    <mergeCell ref="H118:I118"/>
    <mergeCell ref="J118:K118"/>
    <mergeCell ref="L118:M118"/>
    <mergeCell ref="D115:E115"/>
    <mergeCell ref="F115:G115"/>
    <mergeCell ref="H115:I115"/>
    <mergeCell ref="J115:K115"/>
    <mergeCell ref="L115:M115"/>
    <mergeCell ref="D116:E116"/>
    <mergeCell ref="F116:G116"/>
    <mergeCell ref="H116:I116"/>
    <mergeCell ref="J116:K116"/>
    <mergeCell ref="L116:M116"/>
    <mergeCell ref="D121:E121"/>
    <mergeCell ref="F121:G121"/>
    <mergeCell ref="H121:I121"/>
    <mergeCell ref="J121:K121"/>
    <mergeCell ref="L121:M121"/>
    <mergeCell ref="D122:E122"/>
    <mergeCell ref="F122:G122"/>
    <mergeCell ref="H122:I122"/>
    <mergeCell ref="J122:K122"/>
    <mergeCell ref="L122:M122"/>
    <mergeCell ref="D119:E119"/>
    <mergeCell ref="F119:G119"/>
    <mergeCell ref="H119:I119"/>
    <mergeCell ref="J119:K119"/>
    <mergeCell ref="L119:M119"/>
    <mergeCell ref="D120:E120"/>
    <mergeCell ref="F120:G120"/>
    <mergeCell ref="H120:I120"/>
    <mergeCell ref="J120:K120"/>
    <mergeCell ref="L120:M120"/>
    <mergeCell ref="D125:E125"/>
    <mergeCell ref="F125:G125"/>
    <mergeCell ref="H125:I125"/>
    <mergeCell ref="J125:K125"/>
    <mergeCell ref="L125:M125"/>
    <mergeCell ref="D126:E126"/>
    <mergeCell ref="F126:G126"/>
    <mergeCell ref="H126:I126"/>
    <mergeCell ref="J126:K126"/>
    <mergeCell ref="L126:M126"/>
    <mergeCell ref="D123:E123"/>
    <mergeCell ref="F123:G123"/>
    <mergeCell ref="H123:I123"/>
    <mergeCell ref="J123:K123"/>
    <mergeCell ref="L123:M123"/>
    <mergeCell ref="D124:E124"/>
    <mergeCell ref="F124:G124"/>
    <mergeCell ref="H124:I124"/>
    <mergeCell ref="J124:K124"/>
    <mergeCell ref="L124:M124"/>
    <mergeCell ref="D129:E129"/>
    <mergeCell ref="F129:G129"/>
    <mergeCell ref="H129:I129"/>
    <mergeCell ref="J129:K129"/>
    <mergeCell ref="L129:M129"/>
    <mergeCell ref="D130:E130"/>
    <mergeCell ref="F130:G130"/>
    <mergeCell ref="H130:I130"/>
    <mergeCell ref="J130:K130"/>
    <mergeCell ref="L130:M130"/>
    <mergeCell ref="D127:E127"/>
    <mergeCell ref="F127:G127"/>
    <mergeCell ref="H127:I127"/>
    <mergeCell ref="J127:K127"/>
    <mergeCell ref="L127:M127"/>
    <mergeCell ref="D128:E128"/>
    <mergeCell ref="F128:G128"/>
    <mergeCell ref="H128:I128"/>
    <mergeCell ref="J128:K128"/>
    <mergeCell ref="L128:M128"/>
    <mergeCell ref="D133:E133"/>
    <mergeCell ref="F133:G133"/>
    <mergeCell ref="H133:I133"/>
    <mergeCell ref="J133:K133"/>
    <mergeCell ref="L133:M133"/>
    <mergeCell ref="D134:E134"/>
    <mergeCell ref="F134:G134"/>
    <mergeCell ref="H134:I134"/>
    <mergeCell ref="J134:K134"/>
    <mergeCell ref="L134:M134"/>
    <mergeCell ref="D131:E131"/>
    <mergeCell ref="F131:G131"/>
    <mergeCell ref="H131:I131"/>
    <mergeCell ref="J131:K131"/>
    <mergeCell ref="L131:M131"/>
    <mergeCell ref="D132:E132"/>
    <mergeCell ref="F132:G132"/>
    <mergeCell ref="H132:I132"/>
    <mergeCell ref="J132:K132"/>
    <mergeCell ref="L132:M132"/>
    <mergeCell ref="D137:E137"/>
    <mergeCell ref="F137:G137"/>
    <mergeCell ref="H137:I137"/>
    <mergeCell ref="J137:K137"/>
    <mergeCell ref="L137:M137"/>
    <mergeCell ref="D138:E138"/>
    <mergeCell ref="F138:G138"/>
    <mergeCell ref="H138:I138"/>
    <mergeCell ref="J138:K138"/>
    <mergeCell ref="L138:M138"/>
    <mergeCell ref="D135:E135"/>
    <mergeCell ref="F135:G135"/>
    <mergeCell ref="H135:I135"/>
    <mergeCell ref="J135:K135"/>
    <mergeCell ref="L135:M135"/>
    <mergeCell ref="D136:E136"/>
    <mergeCell ref="F136:G136"/>
    <mergeCell ref="H136:I136"/>
    <mergeCell ref="J136:K136"/>
    <mergeCell ref="L136:M136"/>
    <mergeCell ref="D141:E141"/>
    <mergeCell ref="F141:G141"/>
    <mergeCell ref="H141:I141"/>
    <mergeCell ref="J141:K141"/>
    <mergeCell ref="L141:M141"/>
    <mergeCell ref="D142:E142"/>
    <mergeCell ref="F142:G142"/>
    <mergeCell ref="H142:I142"/>
    <mergeCell ref="J142:K142"/>
    <mergeCell ref="L142:M142"/>
    <mergeCell ref="D139:E139"/>
    <mergeCell ref="F139:G139"/>
    <mergeCell ref="H139:I139"/>
    <mergeCell ref="J139:K139"/>
    <mergeCell ref="L139:M139"/>
    <mergeCell ref="D140:E140"/>
    <mergeCell ref="F140:G140"/>
    <mergeCell ref="H140:I140"/>
    <mergeCell ref="J140:K140"/>
    <mergeCell ref="L140:M140"/>
    <mergeCell ref="D145:E145"/>
    <mergeCell ref="F145:G145"/>
    <mergeCell ref="H145:I145"/>
    <mergeCell ref="J145:K145"/>
    <mergeCell ref="L145:M145"/>
    <mergeCell ref="D146:E146"/>
    <mergeCell ref="F146:G146"/>
    <mergeCell ref="H146:I146"/>
    <mergeCell ref="J146:K146"/>
    <mergeCell ref="L146:M146"/>
    <mergeCell ref="D143:E143"/>
    <mergeCell ref="F143:G143"/>
    <mergeCell ref="H143:I143"/>
    <mergeCell ref="J143:K143"/>
    <mergeCell ref="L143:M143"/>
    <mergeCell ref="D144:E144"/>
    <mergeCell ref="F144:G144"/>
    <mergeCell ref="H144:I144"/>
    <mergeCell ref="J144:K144"/>
    <mergeCell ref="L144:M144"/>
    <mergeCell ref="D149:E149"/>
    <mergeCell ref="F149:G149"/>
    <mergeCell ref="H149:I149"/>
    <mergeCell ref="J149:K149"/>
    <mergeCell ref="L149:M149"/>
    <mergeCell ref="D150:E150"/>
    <mergeCell ref="F150:G150"/>
    <mergeCell ref="H150:I150"/>
    <mergeCell ref="J150:K150"/>
    <mergeCell ref="L150:M150"/>
    <mergeCell ref="D147:E147"/>
    <mergeCell ref="F147:G147"/>
    <mergeCell ref="H147:I147"/>
    <mergeCell ref="J147:K147"/>
    <mergeCell ref="L147:M147"/>
    <mergeCell ref="D148:E148"/>
    <mergeCell ref="F148:G148"/>
    <mergeCell ref="H148:I148"/>
    <mergeCell ref="J148:K148"/>
    <mergeCell ref="L148:M148"/>
    <mergeCell ref="D153:E153"/>
    <mergeCell ref="F153:G153"/>
    <mergeCell ref="H153:I153"/>
    <mergeCell ref="J153:K153"/>
    <mergeCell ref="L153:M153"/>
    <mergeCell ref="D154:E154"/>
    <mergeCell ref="F154:G154"/>
    <mergeCell ref="H154:I154"/>
    <mergeCell ref="J154:K154"/>
    <mergeCell ref="L154:M154"/>
    <mergeCell ref="D151:E151"/>
    <mergeCell ref="F151:G151"/>
    <mergeCell ref="H151:I151"/>
    <mergeCell ref="J151:K151"/>
    <mergeCell ref="L151:M151"/>
    <mergeCell ref="D152:E152"/>
    <mergeCell ref="F152:G152"/>
    <mergeCell ref="H152:I152"/>
    <mergeCell ref="J152:K152"/>
    <mergeCell ref="L152:M152"/>
    <mergeCell ref="D157:E157"/>
    <mergeCell ref="F157:G157"/>
    <mergeCell ref="H157:I157"/>
    <mergeCell ref="J157:K157"/>
    <mergeCell ref="L157:M157"/>
    <mergeCell ref="D158:E158"/>
    <mergeCell ref="F158:G158"/>
    <mergeCell ref="H158:I158"/>
    <mergeCell ref="J158:K158"/>
    <mergeCell ref="L158:M158"/>
    <mergeCell ref="D155:E155"/>
    <mergeCell ref="F155:G155"/>
    <mergeCell ref="H155:I155"/>
    <mergeCell ref="J155:K155"/>
    <mergeCell ref="L155:M155"/>
    <mergeCell ref="D156:E156"/>
    <mergeCell ref="F156:G156"/>
    <mergeCell ref="H156:I156"/>
    <mergeCell ref="J156:K156"/>
    <mergeCell ref="L156:M156"/>
    <mergeCell ref="D161:E161"/>
    <mergeCell ref="F161:G161"/>
    <mergeCell ref="H161:I161"/>
    <mergeCell ref="J161:K161"/>
    <mergeCell ref="L161:M161"/>
    <mergeCell ref="D162:E162"/>
    <mergeCell ref="F162:G162"/>
    <mergeCell ref="H162:I162"/>
    <mergeCell ref="J162:K162"/>
    <mergeCell ref="L162:M162"/>
    <mergeCell ref="D159:E159"/>
    <mergeCell ref="F159:G159"/>
    <mergeCell ref="H159:I159"/>
    <mergeCell ref="J159:K159"/>
    <mergeCell ref="L159:M159"/>
    <mergeCell ref="D160:E160"/>
    <mergeCell ref="F160:G160"/>
    <mergeCell ref="H160:I160"/>
    <mergeCell ref="J160:K160"/>
    <mergeCell ref="L160:M160"/>
    <mergeCell ref="D165:E165"/>
    <mergeCell ref="F165:G165"/>
    <mergeCell ref="H165:I165"/>
    <mergeCell ref="J165:K165"/>
    <mergeCell ref="L165:M165"/>
    <mergeCell ref="D166:E166"/>
    <mergeCell ref="F166:G166"/>
    <mergeCell ref="H166:I166"/>
    <mergeCell ref="J166:K166"/>
    <mergeCell ref="L166:M166"/>
    <mergeCell ref="D163:E163"/>
    <mergeCell ref="F163:G163"/>
    <mergeCell ref="H163:I163"/>
    <mergeCell ref="J163:K163"/>
    <mergeCell ref="L163:M163"/>
    <mergeCell ref="D164:E164"/>
    <mergeCell ref="F164:G164"/>
    <mergeCell ref="H164:I164"/>
    <mergeCell ref="J164:K164"/>
    <mergeCell ref="L164:M164"/>
    <mergeCell ref="D169:E169"/>
    <mergeCell ref="F169:G169"/>
    <mergeCell ref="H169:I169"/>
    <mergeCell ref="J169:K169"/>
    <mergeCell ref="L169:M169"/>
    <mergeCell ref="D170:E170"/>
    <mergeCell ref="F170:G170"/>
    <mergeCell ref="H170:I170"/>
    <mergeCell ref="J170:K170"/>
    <mergeCell ref="L170:M170"/>
    <mergeCell ref="D167:E167"/>
    <mergeCell ref="F167:G167"/>
    <mergeCell ref="H167:I167"/>
    <mergeCell ref="J167:K167"/>
    <mergeCell ref="L167:M167"/>
    <mergeCell ref="D168:E168"/>
    <mergeCell ref="F168:G168"/>
    <mergeCell ref="H168:I168"/>
    <mergeCell ref="J168:K168"/>
    <mergeCell ref="L168:M168"/>
    <mergeCell ref="D173:E173"/>
    <mergeCell ref="F173:G173"/>
    <mergeCell ref="H173:I173"/>
    <mergeCell ref="J173:K173"/>
    <mergeCell ref="L173:M173"/>
    <mergeCell ref="D174:E174"/>
    <mergeCell ref="F174:G174"/>
    <mergeCell ref="H174:I174"/>
    <mergeCell ref="J174:K174"/>
    <mergeCell ref="L174:M174"/>
    <mergeCell ref="D171:E171"/>
    <mergeCell ref="F171:G171"/>
    <mergeCell ref="H171:I171"/>
    <mergeCell ref="J171:K171"/>
    <mergeCell ref="L171:M171"/>
    <mergeCell ref="D172:E172"/>
    <mergeCell ref="F172:G172"/>
    <mergeCell ref="H172:I172"/>
    <mergeCell ref="J172:K172"/>
    <mergeCell ref="L172:M172"/>
    <mergeCell ref="D177:E177"/>
    <mergeCell ref="F177:G177"/>
    <mergeCell ref="H177:I177"/>
    <mergeCell ref="J177:K177"/>
    <mergeCell ref="L177:M177"/>
    <mergeCell ref="D178:E178"/>
    <mergeCell ref="F178:G178"/>
    <mergeCell ref="H178:I178"/>
    <mergeCell ref="J178:K178"/>
    <mergeCell ref="L178:M178"/>
    <mergeCell ref="D175:E175"/>
    <mergeCell ref="F175:G175"/>
    <mergeCell ref="H175:I175"/>
    <mergeCell ref="J175:K175"/>
    <mergeCell ref="L175:M175"/>
    <mergeCell ref="D176:E176"/>
    <mergeCell ref="F176:G176"/>
    <mergeCell ref="H176:I176"/>
    <mergeCell ref="J176:K176"/>
    <mergeCell ref="L176:M176"/>
    <mergeCell ref="D181:E181"/>
    <mergeCell ref="F181:G181"/>
    <mergeCell ref="H181:I181"/>
    <mergeCell ref="J181:K181"/>
    <mergeCell ref="L181:M181"/>
    <mergeCell ref="D182:E182"/>
    <mergeCell ref="F182:G182"/>
    <mergeCell ref="H182:I182"/>
    <mergeCell ref="J182:K182"/>
    <mergeCell ref="L182:M182"/>
    <mergeCell ref="D179:E179"/>
    <mergeCell ref="F179:G179"/>
    <mergeCell ref="H179:I179"/>
    <mergeCell ref="J179:K179"/>
    <mergeCell ref="L179:M179"/>
    <mergeCell ref="D180:E180"/>
    <mergeCell ref="F180:G180"/>
    <mergeCell ref="H180:I180"/>
    <mergeCell ref="J180:K180"/>
    <mergeCell ref="L180:M180"/>
    <mergeCell ref="D185:E185"/>
    <mergeCell ref="F185:G185"/>
    <mergeCell ref="H185:I185"/>
    <mergeCell ref="J185:K185"/>
    <mergeCell ref="L185:M185"/>
    <mergeCell ref="D186:E186"/>
    <mergeCell ref="F186:G186"/>
    <mergeCell ref="H186:I186"/>
    <mergeCell ref="J186:K186"/>
    <mergeCell ref="L186:M186"/>
    <mergeCell ref="D183:E183"/>
    <mergeCell ref="F183:G183"/>
    <mergeCell ref="H183:I183"/>
    <mergeCell ref="J183:K183"/>
    <mergeCell ref="L183:M183"/>
    <mergeCell ref="D184:E184"/>
    <mergeCell ref="F184:G184"/>
    <mergeCell ref="H184:I184"/>
    <mergeCell ref="J184:K184"/>
    <mergeCell ref="L184:M184"/>
    <mergeCell ref="D189:E189"/>
    <mergeCell ref="F189:G189"/>
    <mergeCell ref="H189:I189"/>
    <mergeCell ref="J189:K189"/>
    <mergeCell ref="L189:M189"/>
    <mergeCell ref="D190:E190"/>
    <mergeCell ref="F190:G190"/>
    <mergeCell ref="H190:I190"/>
    <mergeCell ref="J190:K190"/>
    <mergeCell ref="L190:M190"/>
    <mergeCell ref="D187:E187"/>
    <mergeCell ref="F187:G187"/>
    <mergeCell ref="H187:I187"/>
    <mergeCell ref="J187:K187"/>
    <mergeCell ref="L187:M187"/>
    <mergeCell ref="D188:E188"/>
    <mergeCell ref="F188:G188"/>
    <mergeCell ref="H188:I188"/>
    <mergeCell ref="J188:K188"/>
    <mergeCell ref="L188:M188"/>
    <mergeCell ref="D193:E193"/>
    <mergeCell ref="F193:G193"/>
    <mergeCell ref="H193:I193"/>
    <mergeCell ref="J193:K193"/>
    <mergeCell ref="L193:M193"/>
    <mergeCell ref="D194:E194"/>
    <mergeCell ref="F194:G194"/>
    <mergeCell ref="H194:I194"/>
    <mergeCell ref="J194:K194"/>
    <mergeCell ref="L194:M194"/>
    <mergeCell ref="D191:E191"/>
    <mergeCell ref="F191:G191"/>
    <mergeCell ref="H191:I191"/>
    <mergeCell ref="J191:K191"/>
    <mergeCell ref="L191:M191"/>
    <mergeCell ref="D192:E192"/>
    <mergeCell ref="F192:G192"/>
    <mergeCell ref="H192:I192"/>
    <mergeCell ref="J192:K192"/>
    <mergeCell ref="L192:M192"/>
    <mergeCell ref="D197:E197"/>
    <mergeCell ref="F197:G197"/>
    <mergeCell ref="H197:I197"/>
    <mergeCell ref="J197:K197"/>
    <mergeCell ref="L197:M197"/>
    <mergeCell ref="D198:E198"/>
    <mergeCell ref="F198:G198"/>
    <mergeCell ref="H198:I198"/>
    <mergeCell ref="J198:K198"/>
    <mergeCell ref="L198:M198"/>
    <mergeCell ref="D195:E195"/>
    <mergeCell ref="F195:G195"/>
    <mergeCell ref="H195:I195"/>
    <mergeCell ref="J195:K195"/>
    <mergeCell ref="L195:M195"/>
    <mergeCell ref="D196:E196"/>
    <mergeCell ref="F196:G196"/>
    <mergeCell ref="H196:I196"/>
    <mergeCell ref="J196:K196"/>
    <mergeCell ref="L196:M196"/>
    <mergeCell ref="D201:E201"/>
    <mergeCell ref="F201:G201"/>
    <mergeCell ref="H201:I201"/>
    <mergeCell ref="J201:K201"/>
    <mergeCell ref="L201:M201"/>
    <mergeCell ref="D202:E202"/>
    <mergeCell ref="F202:G202"/>
    <mergeCell ref="H202:I202"/>
    <mergeCell ref="J202:K202"/>
    <mergeCell ref="L202:M202"/>
    <mergeCell ref="D199:E199"/>
    <mergeCell ref="F199:G199"/>
    <mergeCell ref="H199:I199"/>
    <mergeCell ref="J199:K199"/>
    <mergeCell ref="L199:M199"/>
    <mergeCell ref="D200:E200"/>
    <mergeCell ref="F200:G200"/>
    <mergeCell ref="H200:I200"/>
    <mergeCell ref="J200:K200"/>
    <mergeCell ref="L200:M200"/>
    <mergeCell ref="D205:E205"/>
    <mergeCell ref="F205:G205"/>
    <mergeCell ref="H205:I205"/>
    <mergeCell ref="J205:K205"/>
    <mergeCell ref="L205:M205"/>
    <mergeCell ref="D206:E206"/>
    <mergeCell ref="F206:G206"/>
    <mergeCell ref="H206:I206"/>
    <mergeCell ref="J206:K206"/>
    <mergeCell ref="L206:M206"/>
    <mergeCell ref="D203:E203"/>
    <mergeCell ref="F203:G203"/>
    <mergeCell ref="H203:I203"/>
    <mergeCell ref="J203:K203"/>
    <mergeCell ref="L203:M203"/>
    <mergeCell ref="D204:E204"/>
    <mergeCell ref="F204:G204"/>
    <mergeCell ref="H204:I204"/>
    <mergeCell ref="J204:K204"/>
    <mergeCell ref="L204:M204"/>
    <mergeCell ref="D209:E209"/>
    <mergeCell ref="F209:G209"/>
    <mergeCell ref="H209:I209"/>
    <mergeCell ref="J209:K209"/>
    <mergeCell ref="L209:M209"/>
    <mergeCell ref="D210:E210"/>
    <mergeCell ref="F210:G210"/>
    <mergeCell ref="H210:I210"/>
    <mergeCell ref="J210:K210"/>
    <mergeCell ref="L210:M210"/>
    <mergeCell ref="D207:E207"/>
    <mergeCell ref="F207:G207"/>
    <mergeCell ref="H207:I207"/>
    <mergeCell ref="J207:K207"/>
    <mergeCell ref="L207:M207"/>
    <mergeCell ref="D208:E208"/>
    <mergeCell ref="F208:G208"/>
    <mergeCell ref="H208:I208"/>
    <mergeCell ref="J208:K208"/>
    <mergeCell ref="L208:M208"/>
    <mergeCell ref="D213:E213"/>
    <mergeCell ref="F213:G213"/>
    <mergeCell ref="H213:I213"/>
    <mergeCell ref="J213:K213"/>
    <mergeCell ref="L213:M213"/>
    <mergeCell ref="D214:E214"/>
    <mergeCell ref="F214:G214"/>
    <mergeCell ref="H214:I214"/>
    <mergeCell ref="J214:K214"/>
    <mergeCell ref="L214:M214"/>
    <mergeCell ref="D211:E211"/>
    <mergeCell ref="F211:G211"/>
    <mergeCell ref="H211:I211"/>
    <mergeCell ref="J211:K211"/>
    <mergeCell ref="L211:M211"/>
    <mergeCell ref="D212:E212"/>
    <mergeCell ref="F212:G212"/>
    <mergeCell ref="H212:I212"/>
    <mergeCell ref="J212:K212"/>
    <mergeCell ref="L212:M212"/>
    <mergeCell ref="D217:E217"/>
    <mergeCell ref="F217:G217"/>
    <mergeCell ref="H217:I217"/>
    <mergeCell ref="J217:K217"/>
    <mergeCell ref="L217:M217"/>
    <mergeCell ref="D218:E218"/>
    <mergeCell ref="F218:G218"/>
    <mergeCell ref="H218:I218"/>
    <mergeCell ref="J218:K218"/>
    <mergeCell ref="L218:M218"/>
    <mergeCell ref="D215:E215"/>
    <mergeCell ref="F215:G215"/>
    <mergeCell ref="H215:I215"/>
    <mergeCell ref="J215:K215"/>
    <mergeCell ref="L215:M215"/>
    <mergeCell ref="D216:E216"/>
    <mergeCell ref="F216:G216"/>
    <mergeCell ref="H216:I216"/>
    <mergeCell ref="J216:K216"/>
    <mergeCell ref="L216:M216"/>
    <mergeCell ref="D221:E221"/>
    <mergeCell ref="F221:G221"/>
    <mergeCell ref="H221:I221"/>
    <mergeCell ref="J221:K221"/>
    <mergeCell ref="L221:M221"/>
    <mergeCell ref="D222:E222"/>
    <mergeCell ref="F222:G222"/>
    <mergeCell ref="H222:I222"/>
    <mergeCell ref="J222:K222"/>
    <mergeCell ref="L222:M222"/>
    <mergeCell ref="D219:E219"/>
    <mergeCell ref="F219:G219"/>
    <mergeCell ref="H219:I219"/>
    <mergeCell ref="J219:K219"/>
    <mergeCell ref="L219:M219"/>
    <mergeCell ref="D220:E220"/>
    <mergeCell ref="F220:G220"/>
    <mergeCell ref="H220:I220"/>
    <mergeCell ref="J220:K220"/>
    <mergeCell ref="L220:M220"/>
    <mergeCell ref="D225:E225"/>
    <mergeCell ref="F225:G225"/>
    <mergeCell ref="H225:I225"/>
    <mergeCell ref="J225:K225"/>
    <mergeCell ref="L225:M225"/>
    <mergeCell ref="D226:E226"/>
    <mergeCell ref="F226:G226"/>
    <mergeCell ref="H226:I226"/>
    <mergeCell ref="J226:K226"/>
    <mergeCell ref="L226:M226"/>
    <mergeCell ref="D223:E223"/>
    <mergeCell ref="F223:G223"/>
    <mergeCell ref="H223:I223"/>
    <mergeCell ref="J223:K223"/>
    <mergeCell ref="L223:M223"/>
    <mergeCell ref="D224:E224"/>
    <mergeCell ref="F224:G224"/>
    <mergeCell ref="H224:I224"/>
    <mergeCell ref="J224:K224"/>
    <mergeCell ref="L224:M224"/>
    <mergeCell ref="D229:E229"/>
    <mergeCell ref="F229:G229"/>
    <mergeCell ref="H229:I229"/>
    <mergeCell ref="J229:K229"/>
    <mergeCell ref="L229:M229"/>
    <mergeCell ref="D230:E230"/>
    <mergeCell ref="F230:G230"/>
    <mergeCell ref="H230:I230"/>
    <mergeCell ref="J230:K230"/>
    <mergeCell ref="L230:M230"/>
    <mergeCell ref="D227:E227"/>
    <mergeCell ref="F227:G227"/>
    <mergeCell ref="H227:I227"/>
    <mergeCell ref="J227:K227"/>
    <mergeCell ref="L227:M227"/>
    <mergeCell ref="D228:E228"/>
    <mergeCell ref="F228:G228"/>
    <mergeCell ref="H228:I228"/>
    <mergeCell ref="J228:K228"/>
    <mergeCell ref="L228:M228"/>
    <mergeCell ref="D233:E233"/>
    <mergeCell ref="F233:G233"/>
    <mergeCell ref="H233:I233"/>
    <mergeCell ref="J233:K233"/>
    <mergeCell ref="L233:M233"/>
    <mergeCell ref="D234:E234"/>
    <mergeCell ref="F234:G234"/>
    <mergeCell ref="H234:I234"/>
    <mergeCell ref="J234:K234"/>
    <mergeCell ref="L234:M234"/>
    <mergeCell ref="D231:E231"/>
    <mergeCell ref="F231:G231"/>
    <mergeCell ref="H231:I231"/>
    <mergeCell ref="J231:K231"/>
    <mergeCell ref="L231:M231"/>
    <mergeCell ref="D232:E232"/>
    <mergeCell ref="F232:G232"/>
    <mergeCell ref="H232:I232"/>
    <mergeCell ref="J232:K232"/>
    <mergeCell ref="L232:M232"/>
    <mergeCell ref="D237:E237"/>
    <mergeCell ref="F237:G237"/>
    <mergeCell ref="H237:I237"/>
    <mergeCell ref="J237:K237"/>
    <mergeCell ref="L237:M237"/>
    <mergeCell ref="D238:E238"/>
    <mergeCell ref="F238:G238"/>
    <mergeCell ref="H238:I238"/>
    <mergeCell ref="J238:K238"/>
    <mergeCell ref="L238:M238"/>
    <mergeCell ref="D235:E235"/>
    <mergeCell ref="F235:G235"/>
    <mergeCell ref="H235:I235"/>
    <mergeCell ref="J235:K235"/>
    <mergeCell ref="L235:M235"/>
    <mergeCell ref="D236:E236"/>
    <mergeCell ref="F236:G236"/>
    <mergeCell ref="H236:I236"/>
    <mergeCell ref="J236:K236"/>
    <mergeCell ref="L236:M236"/>
    <mergeCell ref="D241:E241"/>
    <mergeCell ref="F241:G241"/>
    <mergeCell ref="H241:I241"/>
    <mergeCell ref="J241:K241"/>
    <mergeCell ref="L241:M241"/>
    <mergeCell ref="D242:E242"/>
    <mergeCell ref="F242:G242"/>
    <mergeCell ref="H242:I242"/>
    <mergeCell ref="J242:K242"/>
    <mergeCell ref="L242:M242"/>
    <mergeCell ref="D239:E239"/>
    <mergeCell ref="F239:G239"/>
    <mergeCell ref="H239:I239"/>
    <mergeCell ref="J239:K239"/>
    <mergeCell ref="L239:M239"/>
    <mergeCell ref="D240:E240"/>
    <mergeCell ref="F240:G240"/>
    <mergeCell ref="H240:I240"/>
    <mergeCell ref="J240:K240"/>
    <mergeCell ref="L240:M240"/>
    <mergeCell ref="D245:E245"/>
    <mergeCell ref="F245:G245"/>
    <mergeCell ref="H245:I245"/>
    <mergeCell ref="J245:K245"/>
    <mergeCell ref="L245:M245"/>
    <mergeCell ref="D246:E246"/>
    <mergeCell ref="F246:G246"/>
    <mergeCell ref="H246:I246"/>
    <mergeCell ref="J246:K246"/>
    <mergeCell ref="L246:M246"/>
    <mergeCell ref="D243:E243"/>
    <mergeCell ref="F243:G243"/>
    <mergeCell ref="H243:I243"/>
    <mergeCell ref="J243:K243"/>
    <mergeCell ref="L243:M243"/>
    <mergeCell ref="D244:E244"/>
    <mergeCell ref="F244:G244"/>
    <mergeCell ref="H244:I244"/>
    <mergeCell ref="J244:K244"/>
    <mergeCell ref="L244:M244"/>
    <mergeCell ref="D249:E249"/>
    <mergeCell ref="F249:G249"/>
    <mergeCell ref="H249:I249"/>
    <mergeCell ref="J249:K249"/>
    <mergeCell ref="L249:M249"/>
    <mergeCell ref="D250:E250"/>
    <mergeCell ref="F250:G250"/>
    <mergeCell ref="H250:I250"/>
    <mergeCell ref="J250:K250"/>
    <mergeCell ref="L250:M250"/>
    <mergeCell ref="D247:E247"/>
    <mergeCell ref="F247:G247"/>
    <mergeCell ref="H247:I247"/>
    <mergeCell ref="J247:K247"/>
    <mergeCell ref="L247:M247"/>
    <mergeCell ref="D248:E248"/>
    <mergeCell ref="F248:G248"/>
    <mergeCell ref="H248:I248"/>
    <mergeCell ref="J248:K248"/>
    <mergeCell ref="L248:M248"/>
    <mergeCell ref="D253:E253"/>
    <mergeCell ref="F253:G253"/>
    <mergeCell ref="H253:I253"/>
    <mergeCell ref="J253:K253"/>
    <mergeCell ref="L253:M253"/>
    <mergeCell ref="D254:E254"/>
    <mergeCell ref="F254:G254"/>
    <mergeCell ref="H254:I254"/>
    <mergeCell ref="J254:K254"/>
    <mergeCell ref="L254:M254"/>
    <mergeCell ref="D251:E251"/>
    <mergeCell ref="F251:G251"/>
    <mergeCell ref="H251:I251"/>
    <mergeCell ref="J251:K251"/>
    <mergeCell ref="L251:M251"/>
    <mergeCell ref="D252:E252"/>
    <mergeCell ref="F252:G252"/>
    <mergeCell ref="H252:I252"/>
    <mergeCell ref="J252:K252"/>
    <mergeCell ref="L252:M252"/>
    <mergeCell ref="D257:E257"/>
    <mergeCell ref="F257:G257"/>
    <mergeCell ref="H257:I257"/>
    <mergeCell ref="J257:K257"/>
    <mergeCell ref="L257:M257"/>
    <mergeCell ref="D258:E258"/>
    <mergeCell ref="F258:G258"/>
    <mergeCell ref="H258:I258"/>
    <mergeCell ref="J258:K258"/>
    <mergeCell ref="L258:M258"/>
    <mergeCell ref="D255:E255"/>
    <mergeCell ref="F255:G255"/>
    <mergeCell ref="H255:I255"/>
    <mergeCell ref="J255:K255"/>
    <mergeCell ref="L255:M255"/>
    <mergeCell ref="D256:E256"/>
    <mergeCell ref="F256:G256"/>
    <mergeCell ref="H256:I256"/>
    <mergeCell ref="J256:K256"/>
    <mergeCell ref="L256:M256"/>
    <mergeCell ref="D261:E261"/>
    <mergeCell ref="F261:G261"/>
    <mergeCell ref="H261:I261"/>
    <mergeCell ref="J261:K261"/>
    <mergeCell ref="L261:M261"/>
    <mergeCell ref="D262:E262"/>
    <mergeCell ref="F262:G262"/>
    <mergeCell ref="H262:I262"/>
    <mergeCell ref="J262:K262"/>
    <mergeCell ref="L262:M262"/>
    <mergeCell ref="D259:E259"/>
    <mergeCell ref="F259:G259"/>
    <mergeCell ref="H259:I259"/>
    <mergeCell ref="J259:K259"/>
    <mergeCell ref="L259:M259"/>
    <mergeCell ref="D260:E260"/>
    <mergeCell ref="F260:G260"/>
    <mergeCell ref="H260:I260"/>
    <mergeCell ref="J260:K260"/>
    <mergeCell ref="L260:M260"/>
    <mergeCell ref="D265:E265"/>
    <mergeCell ref="F265:G265"/>
    <mergeCell ref="H265:I265"/>
    <mergeCell ref="J265:K265"/>
    <mergeCell ref="L265:M265"/>
    <mergeCell ref="D266:E266"/>
    <mergeCell ref="F266:G266"/>
    <mergeCell ref="H266:I266"/>
    <mergeCell ref="J266:K266"/>
    <mergeCell ref="L266:M266"/>
    <mergeCell ref="D263:E263"/>
    <mergeCell ref="F263:G263"/>
    <mergeCell ref="H263:I263"/>
    <mergeCell ref="J263:K263"/>
    <mergeCell ref="L263:M263"/>
    <mergeCell ref="D264:E264"/>
    <mergeCell ref="F264:G264"/>
    <mergeCell ref="H264:I264"/>
    <mergeCell ref="J264:K264"/>
    <mergeCell ref="L264:M264"/>
    <mergeCell ref="D269:E269"/>
    <mergeCell ref="F269:G269"/>
    <mergeCell ref="H269:I269"/>
    <mergeCell ref="J269:K269"/>
    <mergeCell ref="L269:M269"/>
    <mergeCell ref="D270:E270"/>
    <mergeCell ref="F270:G270"/>
    <mergeCell ref="H270:I270"/>
    <mergeCell ref="J270:K270"/>
    <mergeCell ref="L270:M270"/>
    <mergeCell ref="D267:E267"/>
    <mergeCell ref="F267:G267"/>
    <mergeCell ref="H267:I267"/>
    <mergeCell ref="J267:K267"/>
    <mergeCell ref="L267:M267"/>
    <mergeCell ref="D268:E268"/>
    <mergeCell ref="F268:G268"/>
    <mergeCell ref="H268:I268"/>
    <mergeCell ref="J268:K268"/>
    <mergeCell ref="L268:M268"/>
    <mergeCell ref="D273:E273"/>
    <mergeCell ref="F273:G273"/>
    <mergeCell ref="H273:I273"/>
    <mergeCell ref="J273:K273"/>
    <mergeCell ref="L273:M273"/>
    <mergeCell ref="D274:E274"/>
    <mergeCell ref="F274:G274"/>
    <mergeCell ref="H274:I274"/>
    <mergeCell ref="J274:K274"/>
    <mergeCell ref="L274:M274"/>
    <mergeCell ref="D271:E271"/>
    <mergeCell ref="F271:G271"/>
    <mergeCell ref="H271:I271"/>
    <mergeCell ref="J271:K271"/>
    <mergeCell ref="L271:M271"/>
    <mergeCell ref="D272:E272"/>
    <mergeCell ref="F272:G272"/>
    <mergeCell ref="H272:I272"/>
    <mergeCell ref="J272:K272"/>
    <mergeCell ref="L272:M272"/>
    <mergeCell ref="D277:E277"/>
    <mergeCell ref="F277:G277"/>
    <mergeCell ref="H277:I277"/>
    <mergeCell ref="J277:K277"/>
    <mergeCell ref="L277:M277"/>
    <mergeCell ref="D278:E278"/>
    <mergeCell ref="F278:G278"/>
    <mergeCell ref="H278:I278"/>
    <mergeCell ref="J278:K278"/>
    <mergeCell ref="L278:M278"/>
    <mergeCell ref="D275:E275"/>
    <mergeCell ref="F275:G275"/>
    <mergeCell ref="H275:I275"/>
    <mergeCell ref="J275:K275"/>
    <mergeCell ref="L275:M275"/>
    <mergeCell ref="D276:E276"/>
    <mergeCell ref="F276:G276"/>
    <mergeCell ref="H276:I276"/>
    <mergeCell ref="J276:K276"/>
    <mergeCell ref="L276:M276"/>
    <mergeCell ref="D281:E281"/>
    <mergeCell ref="F281:G281"/>
    <mergeCell ref="H281:I281"/>
    <mergeCell ref="J281:K281"/>
    <mergeCell ref="L281:M281"/>
    <mergeCell ref="D282:E282"/>
    <mergeCell ref="F282:G282"/>
    <mergeCell ref="H282:I282"/>
    <mergeCell ref="J282:K282"/>
    <mergeCell ref="L282:M282"/>
    <mergeCell ref="D279:E279"/>
    <mergeCell ref="F279:G279"/>
    <mergeCell ref="H279:I279"/>
    <mergeCell ref="J279:K279"/>
    <mergeCell ref="L279:M279"/>
    <mergeCell ref="D280:E280"/>
    <mergeCell ref="F280:G280"/>
    <mergeCell ref="H280:I280"/>
    <mergeCell ref="J280:K280"/>
    <mergeCell ref="L280:M280"/>
    <mergeCell ref="D285:E285"/>
    <mergeCell ref="F285:G285"/>
    <mergeCell ref="H285:I285"/>
    <mergeCell ref="J285:K285"/>
    <mergeCell ref="L285:M285"/>
    <mergeCell ref="D286:E286"/>
    <mergeCell ref="F286:G286"/>
    <mergeCell ref="H286:I286"/>
    <mergeCell ref="J286:K286"/>
    <mergeCell ref="L286:M286"/>
    <mergeCell ref="D283:E283"/>
    <mergeCell ref="F283:G283"/>
    <mergeCell ref="H283:I283"/>
    <mergeCell ref="J283:K283"/>
    <mergeCell ref="L283:M283"/>
    <mergeCell ref="D284:E284"/>
    <mergeCell ref="F284:G284"/>
    <mergeCell ref="H284:I284"/>
    <mergeCell ref="J284:K284"/>
    <mergeCell ref="L284:M284"/>
    <mergeCell ref="D289:E289"/>
    <mergeCell ref="F289:G289"/>
    <mergeCell ref="H289:I289"/>
    <mergeCell ref="J289:K289"/>
    <mergeCell ref="L289:M289"/>
    <mergeCell ref="D290:E290"/>
    <mergeCell ref="F290:G290"/>
    <mergeCell ref="H290:I290"/>
    <mergeCell ref="J290:K290"/>
    <mergeCell ref="L290:M290"/>
    <mergeCell ref="D287:E287"/>
    <mergeCell ref="F287:G287"/>
    <mergeCell ref="H287:I287"/>
    <mergeCell ref="J287:K287"/>
    <mergeCell ref="L287:M287"/>
    <mergeCell ref="D288:E288"/>
    <mergeCell ref="F288:G288"/>
    <mergeCell ref="H288:I288"/>
    <mergeCell ref="J288:K288"/>
    <mergeCell ref="L288:M288"/>
    <mergeCell ref="D293:E293"/>
    <mergeCell ref="F293:G293"/>
    <mergeCell ref="H293:I293"/>
    <mergeCell ref="J293:K293"/>
    <mergeCell ref="L293:M293"/>
    <mergeCell ref="D294:E294"/>
    <mergeCell ref="F294:G294"/>
    <mergeCell ref="H294:I294"/>
    <mergeCell ref="J294:K294"/>
    <mergeCell ref="L294:M294"/>
    <mergeCell ref="D291:E291"/>
    <mergeCell ref="F291:G291"/>
    <mergeCell ref="H291:I291"/>
    <mergeCell ref="J291:K291"/>
    <mergeCell ref="L291:M291"/>
    <mergeCell ref="D292:E292"/>
    <mergeCell ref="F292:G292"/>
    <mergeCell ref="H292:I292"/>
    <mergeCell ref="J292:K292"/>
    <mergeCell ref="L292:M292"/>
    <mergeCell ref="D297:E297"/>
    <mergeCell ref="F297:G297"/>
    <mergeCell ref="H297:I297"/>
    <mergeCell ref="J297:K297"/>
    <mergeCell ref="L297:M297"/>
    <mergeCell ref="D298:E298"/>
    <mergeCell ref="F298:G298"/>
    <mergeCell ref="H298:I298"/>
    <mergeCell ref="J298:K298"/>
    <mergeCell ref="L298:M298"/>
    <mergeCell ref="D295:E295"/>
    <mergeCell ref="F295:G295"/>
    <mergeCell ref="H295:I295"/>
    <mergeCell ref="J295:K295"/>
    <mergeCell ref="L295:M295"/>
    <mergeCell ref="D296:E296"/>
    <mergeCell ref="F296:G296"/>
    <mergeCell ref="H296:I296"/>
    <mergeCell ref="J296:K296"/>
    <mergeCell ref="L296:M296"/>
    <mergeCell ref="D301:E301"/>
    <mergeCell ref="F301:G301"/>
    <mergeCell ref="H301:I301"/>
    <mergeCell ref="J301:K301"/>
    <mergeCell ref="L301:M301"/>
    <mergeCell ref="D302:E302"/>
    <mergeCell ref="F302:G302"/>
    <mergeCell ref="H302:I302"/>
    <mergeCell ref="J302:K302"/>
    <mergeCell ref="L302:M302"/>
    <mergeCell ref="D299:E299"/>
    <mergeCell ref="F299:G299"/>
    <mergeCell ref="H299:I299"/>
    <mergeCell ref="J299:K299"/>
    <mergeCell ref="L299:M299"/>
    <mergeCell ref="D300:E300"/>
    <mergeCell ref="F300:G300"/>
    <mergeCell ref="H300:I300"/>
    <mergeCell ref="J300:K300"/>
    <mergeCell ref="L300:M300"/>
    <mergeCell ref="D305:E305"/>
    <mergeCell ref="F305:G305"/>
    <mergeCell ref="H305:I305"/>
    <mergeCell ref="J305:K305"/>
    <mergeCell ref="L305:M305"/>
    <mergeCell ref="D306:E306"/>
    <mergeCell ref="F306:G306"/>
    <mergeCell ref="H306:I306"/>
    <mergeCell ref="J306:K306"/>
    <mergeCell ref="L306:M306"/>
    <mergeCell ref="D303:E303"/>
    <mergeCell ref="F303:G303"/>
    <mergeCell ref="H303:I303"/>
    <mergeCell ref="J303:K303"/>
    <mergeCell ref="L303:M303"/>
    <mergeCell ref="D304:E304"/>
    <mergeCell ref="F304:G304"/>
    <mergeCell ref="H304:I304"/>
    <mergeCell ref="J304:K304"/>
    <mergeCell ref="L304:M304"/>
    <mergeCell ref="D309:E309"/>
    <mergeCell ref="F309:G309"/>
    <mergeCell ref="H309:I309"/>
    <mergeCell ref="J309:K309"/>
    <mergeCell ref="L309:M309"/>
    <mergeCell ref="D310:E310"/>
    <mergeCell ref="F310:G310"/>
    <mergeCell ref="H310:I310"/>
    <mergeCell ref="J310:K310"/>
    <mergeCell ref="L310:M310"/>
    <mergeCell ref="D307:E307"/>
    <mergeCell ref="F307:G307"/>
    <mergeCell ref="H307:I307"/>
    <mergeCell ref="J307:K307"/>
    <mergeCell ref="L307:M307"/>
    <mergeCell ref="D308:E308"/>
    <mergeCell ref="F308:G308"/>
    <mergeCell ref="H308:I308"/>
    <mergeCell ref="J308:K308"/>
    <mergeCell ref="L308:M308"/>
    <mergeCell ref="D313:E313"/>
    <mergeCell ref="F313:G313"/>
    <mergeCell ref="H313:I313"/>
    <mergeCell ref="J313:K313"/>
    <mergeCell ref="L313:M313"/>
    <mergeCell ref="D314:E314"/>
    <mergeCell ref="F314:G314"/>
    <mergeCell ref="H314:I314"/>
    <mergeCell ref="J314:K314"/>
    <mergeCell ref="L314:M314"/>
    <mergeCell ref="D311:E311"/>
    <mergeCell ref="F311:G311"/>
    <mergeCell ref="H311:I311"/>
    <mergeCell ref="J311:K311"/>
    <mergeCell ref="L311:M311"/>
    <mergeCell ref="D312:E312"/>
    <mergeCell ref="F312:G312"/>
    <mergeCell ref="H312:I312"/>
    <mergeCell ref="J312:K312"/>
    <mergeCell ref="L312:M312"/>
    <mergeCell ref="D317:E317"/>
    <mergeCell ref="F317:G317"/>
    <mergeCell ref="H317:I317"/>
    <mergeCell ref="J317:K317"/>
    <mergeCell ref="L317:M317"/>
    <mergeCell ref="D318:E318"/>
    <mergeCell ref="F318:G318"/>
    <mergeCell ref="H318:I318"/>
    <mergeCell ref="J318:K318"/>
    <mergeCell ref="L318:M318"/>
    <mergeCell ref="D315:E315"/>
    <mergeCell ref="F315:G315"/>
    <mergeCell ref="H315:I315"/>
    <mergeCell ref="J315:K315"/>
    <mergeCell ref="L315:M315"/>
    <mergeCell ref="D316:E316"/>
    <mergeCell ref="F316:G316"/>
    <mergeCell ref="H316:I316"/>
    <mergeCell ref="J316:K316"/>
    <mergeCell ref="L316:M316"/>
    <mergeCell ref="D321:E321"/>
    <mergeCell ref="F321:G321"/>
    <mergeCell ref="H321:I321"/>
    <mergeCell ref="J321:K321"/>
    <mergeCell ref="L321:M321"/>
    <mergeCell ref="D322:E322"/>
    <mergeCell ref="F322:G322"/>
    <mergeCell ref="H322:I322"/>
    <mergeCell ref="J322:K322"/>
    <mergeCell ref="L322:M322"/>
    <mergeCell ref="D319:E319"/>
    <mergeCell ref="F319:G319"/>
    <mergeCell ref="H319:I319"/>
    <mergeCell ref="J319:K319"/>
    <mergeCell ref="L319:M319"/>
    <mergeCell ref="D320:E320"/>
    <mergeCell ref="F320:G320"/>
    <mergeCell ref="H320:I320"/>
    <mergeCell ref="J320:K320"/>
    <mergeCell ref="L320:M320"/>
    <mergeCell ref="D325:E325"/>
    <mergeCell ref="F325:G325"/>
    <mergeCell ref="H325:I325"/>
    <mergeCell ref="J325:K325"/>
    <mergeCell ref="L325:M325"/>
    <mergeCell ref="D326:E326"/>
    <mergeCell ref="F326:G326"/>
    <mergeCell ref="H326:I326"/>
    <mergeCell ref="J326:K326"/>
    <mergeCell ref="L326:M326"/>
    <mergeCell ref="D323:E323"/>
    <mergeCell ref="F323:G323"/>
    <mergeCell ref="H323:I323"/>
    <mergeCell ref="J323:K323"/>
    <mergeCell ref="L323:M323"/>
    <mergeCell ref="D324:E324"/>
    <mergeCell ref="F324:G324"/>
    <mergeCell ref="H324:I324"/>
    <mergeCell ref="J324:K324"/>
    <mergeCell ref="L324:M324"/>
    <mergeCell ref="D329:E329"/>
    <mergeCell ref="F329:G329"/>
    <mergeCell ref="H329:I329"/>
    <mergeCell ref="J329:K329"/>
    <mergeCell ref="L329:M329"/>
    <mergeCell ref="D330:E330"/>
    <mergeCell ref="F330:G330"/>
    <mergeCell ref="H330:I330"/>
    <mergeCell ref="J330:K330"/>
    <mergeCell ref="L330:M330"/>
    <mergeCell ref="D327:E327"/>
    <mergeCell ref="F327:G327"/>
    <mergeCell ref="H327:I327"/>
    <mergeCell ref="J327:K327"/>
    <mergeCell ref="L327:M327"/>
    <mergeCell ref="D328:E328"/>
    <mergeCell ref="F328:G328"/>
    <mergeCell ref="H328:I328"/>
    <mergeCell ref="J328:K328"/>
    <mergeCell ref="L328:M328"/>
    <mergeCell ref="D333:E333"/>
    <mergeCell ref="F333:G333"/>
    <mergeCell ref="H333:I333"/>
    <mergeCell ref="J333:K333"/>
    <mergeCell ref="L333:M333"/>
    <mergeCell ref="D334:E334"/>
    <mergeCell ref="F334:G334"/>
    <mergeCell ref="H334:I334"/>
    <mergeCell ref="J334:K334"/>
    <mergeCell ref="L334:M334"/>
    <mergeCell ref="D331:E331"/>
    <mergeCell ref="F331:G331"/>
    <mergeCell ref="H331:I331"/>
    <mergeCell ref="J331:K331"/>
    <mergeCell ref="L331:M331"/>
    <mergeCell ref="D332:E332"/>
    <mergeCell ref="F332:G332"/>
    <mergeCell ref="H332:I332"/>
    <mergeCell ref="J332:K332"/>
    <mergeCell ref="L332:M332"/>
    <mergeCell ref="D337:E337"/>
    <mergeCell ref="F337:G337"/>
    <mergeCell ref="H337:I337"/>
    <mergeCell ref="J337:K337"/>
    <mergeCell ref="L337:M337"/>
    <mergeCell ref="D338:E338"/>
    <mergeCell ref="F338:G338"/>
    <mergeCell ref="H338:I338"/>
    <mergeCell ref="J338:K338"/>
    <mergeCell ref="L338:M338"/>
    <mergeCell ref="D335:E335"/>
    <mergeCell ref="F335:G335"/>
    <mergeCell ref="H335:I335"/>
    <mergeCell ref="J335:K335"/>
    <mergeCell ref="L335:M335"/>
    <mergeCell ref="D336:E336"/>
    <mergeCell ref="F336:G336"/>
    <mergeCell ref="H336:I336"/>
    <mergeCell ref="J336:K336"/>
    <mergeCell ref="L336:M336"/>
    <mergeCell ref="D341:E341"/>
    <mergeCell ref="F341:G341"/>
    <mergeCell ref="H341:I341"/>
    <mergeCell ref="J341:K341"/>
    <mergeCell ref="L341:M341"/>
    <mergeCell ref="D342:E342"/>
    <mergeCell ref="F342:G342"/>
    <mergeCell ref="H342:I342"/>
    <mergeCell ref="J342:K342"/>
    <mergeCell ref="L342:M342"/>
    <mergeCell ref="D339:E339"/>
    <mergeCell ref="F339:G339"/>
    <mergeCell ref="H339:I339"/>
    <mergeCell ref="J339:K339"/>
    <mergeCell ref="L339:M339"/>
    <mergeCell ref="D340:E340"/>
    <mergeCell ref="F340:G340"/>
    <mergeCell ref="H340:I340"/>
    <mergeCell ref="J340:K340"/>
    <mergeCell ref="L340:M340"/>
    <mergeCell ref="D345:E345"/>
    <mergeCell ref="F345:G345"/>
    <mergeCell ref="H345:I345"/>
    <mergeCell ref="J345:K345"/>
    <mergeCell ref="L345:M345"/>
    <mergeCell ref="D346:E346"/>
    <mergeCell ref="F346:G346"/>
    <mergeCell ref="H346:I346"/>
    <mergeCell ref="J346:K346"/>
    <mergeCell ref="L346:M346"/>
    <mergeCell ref="D343:E343"/>
    <mergeCell ref="F343:G343"/>
    <mergeCell ref="H343:I343"/>
    <mergeCell ref="J343:K343"/>
    <mergeCell ref="L343:M343"/>
    <mergeCell ref="D344:E344"/>
    <mergeCell ref="F344:G344"/>
    <mergeCell ref="H344:I344"/>
    <mergeCell ref="J344:K344"/>
    <mergeCell ref="L344:M344"/>
    <mergeCell ref="D349:E349"/>
    <mergeCell ref="F349:G349"/>
    <mergeCell ref="H349:I349"/>
    <mergeCell ref="J349:K349"/>
    <mergeCell ref="L349:M349"/>
    <mergeCell ref="D350:E350"/>
    <mergeCell ref="F350:G350"/>
    <mergeCell ref="H350:I350"/>
    <mergeCell ref="J350:K350"/>
    <mergeCell ref="L350:M350"/>
    <mergeCell ref="D347:E347"/>
    <mergeCell ref="F347:G347"/>
    <mergeCell ref="H347:I347"/>
    <mergeCell ref="J347:K347"/>
    <mergeCell ref="L347:M347"/>
    <mergeCell ref="D348:E348"/>
    <mergeCell ref="F348:G348"/>
    <mergeCell ref="H348:I348"/>
    <mergeCell ref="J348:K348"/>
    <mergeCell ref="L348:M348"/>
    <mergeCell ref="D353:E353"/>
    <mergeCell ref="F353:G353"/>
    <mergeCell ref="H353:I353"/>
    <mergeCell ref="J353:K353"/>
    <mergeCell ref="L353:M353"/>
    <mergeCell ref="D354:E354"/>
    <mergeCell ref="F354:G354"/>
    <mergeCell ref="H354:I354"/>
    <mergeCell ref="J354:K354"/>
    <mergeCell ref="L354:M354"/>
    <mergeCell ref="D351:E351"/>
    <mergeCell ref="F351:G351"/>
    <mergeCell ref="H351:I351"/>
    <mergeCell ref="J351:K351"/>
    <mergeCell ref="L351:M351"/>
    <mergeCell ref="D352:E352"/>
    <mergeCell ref="F352:G352"/>
    <mergeCell ref="H352:I352"/>
    <mergeCell ref="J352:K352"/>
    <mergeCell ref="L352:M352"/>
    <mergeCell ref="D357:E357"/>
    <mergeCell ref="F357:G357"/>
    <mergeCell ref="H357:I357"/>
    <mergeCell ref="J357:K357"/>
    <mergeCell ref="L357:M357"/>
    <mergeCell ref="D358:E358"/>
    <mergeCell ref="F358:G358"/>
    <mergeCell ref="H358:I358"/>
    <mergeCell ref="J358:K358"/>
    <mergeCell ref="L358:M358"/>
    <mergeCell ref="D355:E355"/>
    <mergeCell ref="F355:G355"/>
    <mergeCell ref="H355:I355"/>
    <mergeCell ref="J355:K355"/>
    <mergeCell ref="L355:M355"/>
    <mergeCell ref="D356:E356"/>
    <mergeCell ref="F356:G356"/>
    <mergeCell ref="H356:I356"/>
    <mergeCell ref="J356:K356"/>
    <mergeCell ref="L356:M356"/>
    <mergeCell ref="D361:E361"/>
    <mergeCell ref="F361:G361"/>
    <mergeCell ref="H361:I361"/>
    <mergeCell ref="J361:K361"/>
    <mergeCell ref="L361:M361"/>
    <mergeCell ref="D362:E362"/>
    <mergeCell ref="F362:G362"/>
    <mergeCell ref="H362:I362"/>
    <mergeCell ref="J362:K362"/>
    <mergeCell ref="L362:M362"/>
    <mergeCell ref="D359:E359"/>
    <mergeCell ref="F359:G359"/>
    <mergeCell ref="H359:I359"/>
    <mergeCell ref="J359:K359"/>
    <mergeCell ref="L359:M359"/>
    <mergeCell ref="D360:E360"/>
    <mergeCell ref="F360:G360"/>
    <mergeCell ref="H360:I360"/>
    <mergeCell ref="J360:K360"/>
    <mergeCell ref="L360:M360"/>
    <mergeCell ref="D365:E365"/>
    <mergeCell ref="F365:G365"/>
    <mergeCell ref="H365:I365"/>
    <mergeCell ref="J365:K365"/>
    <mergeCell ref="L365:M365"/>
    <mergeCell ref="D366:E366"/>
    <mergeCell ref="F366:G366"/>
    <mergeCell ref="H366:I366"/>
    <mergeCell ref="J366:K366"/>
    <mergeCell ref="L366:M366"/>
    <mergeCell ref="D363:E363"/>
    <mergeCell ref="F363:G363"/>
    <mergeCell ref="H363:I363"/>
    <mergeCell ref="J363:K363"/>
    <mergeCell ref="L363:M363"/>
    <mergeCell ref="D364:E364"/>
    <mergeCell ref="F364:G364"/>
    <mergeCell ref="H364:I364"/>
    <mergeCell ref="J364:K364"/>
    <mergeCell ref="L364:M364"/>
    <mergeCell ref="D369:E369"/>
    <mergeCell ref="F369:G369"/>
    <mergeCell ref="H369:I369"/>
    <mergeCell ref="J369:K369"/>
    <mergeCell ref="L369:M369"/>
    <mergeCell ref="D370:E370"/>
    <mergeCell ref="F370:G370"/>
    <mergeCell ref="H370:I370"/>
    <mergeCell ref="J370:K370"/>
    <mergeCell ref="L370:M370"/>
    <mergeCell ref="D367:E367"/>
    <mergeCell ref="F367:G367"/>
    <mergeCell ref="H367:I367"/>
    <mergeCell ref="J367:K367"/>
    <mergeCell ref="L367:M367"/>
    <mergeCell ref="D368:E368"/>
    <mergeCell ref="F368:G368"/>
    <mergeCell ref="H368:I368"/>
    <mergeCell ref="J368:K368"/>
    <mergeCell ref="L368:M368"/>
    <mergeCell ref="D373:E373"/>
    <mergeCell ref="F373:G373"/>
    <mergeCell ref="H373:I373"/>
    <mergeCell ref="J373:K373"/>
    <mergeCell ref="L373:M373"/>
    <mergeCell ref="D374:E374"/>
    <mergeCell ref="F374:G374"/>
    <mergeCell ref="H374:I374"/>
    <mergeCell ref="J374:K374"/>
    <mergeCell ref="L374:M374"/>
    <mergeCell ref="D371:E371"/>
    <mergeCell ref="F371:G371"/>
    <mergeCell ref="H371:I371"/>
    <mergeCell ref="J371:K371"/>
    <mergeCell ref="L371:M371"/>
    <mergeCell ref="D372:E372"/>
    <mergeCell ref="F372:G372"/>
    <mergeCell ref="H372:I372"/>
    <mergeCell ref="J372:K372"/>
    <mergeCell ref="L372:M372"/>
    <mergeCell ref="D379:E379"/>
    <mergeCell ref="D380:E380"/>
    <mergeCell ref="D381:E381"/>
    <mergeCell ref="D382:E382"/>
    <mergeCell ref="D383:E383"/>
    <mergeCell ref="D384:E384"/>
    <mergeCell ref="D377:E377"/>
    <mergeCell ref="F376:G376"/>
    <mergeCell ref="H376:I376"/>
    <mergeCell ref="J376:K376"/>
    <mergeCell ref="L376:M376"/>
    <mergeCell ref="D378:E378"/>
    <mergeCell ref="F377:G377"/>
    <mergeCell ref="H377:I377"/>
    <mergeCell ref="J377:K377"/>
    <mergeCell ref="L377:M377"/>
    <mergeCell ref="D375:E375"/>
    <mergeCell ref="F375:G375"/>
    <mergeCell ref="H375:I375"/>
    <mergeCell ref="J375:K375"/>
    <mergeCell ref="L375:M375"/>
    <mergeCell ref="D376:E376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385:E385"/>
    <mergeCell ref="D386:E386"/>
    <mergeCell ref="D387:E387"/>
    <mergeCell ref="D388:E388"/>
    <mergeCell ref="D389:E389"/>
    <mergeCell ref="D390:E390"/>
    <mergeCell ref="D415:E415"/>
    <mergeCell ref="D416:E416"/>
    <mergeCell ref="D417:E417"/>
    <mergeCell ref="D418:E418"/>
    <mergeCell ref="D419:E419"/>
    <mergeCell ref="D420:E420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F383:G383"/>
    <mergeCell ref="H383:I383"/>
    <mergeCell ref="J383:K383"/>
    <mergeCell ref="L383:M383"/>
    <mergeCell ref="F384:G384"/>
    <mergeCell ref="H384:I384"/>
    <mergeCell ref="J384:K384"/>
    <mergeCell ref="L384:M384"/>
    <mergeCell ref="D439:E439"/>
    <mergeCell ref="D440:E440"/>
    <mergeCell ref="D441:E441"/>
    <mergeCell ref="D442:E442"/>
    <mergeCell ref="D443:E443"/>
    <mergeCell ref="D444:E444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F389:G389"/>
    <mergeCell ref="H389:I389"/>
    <mergeCell ref="J389:K389"/>
    <mergeCell ref="L389:M389"/>
    <mergeCell ref="F390:G390"/>
    <mergeCell ref="H390:I390"/>
    <mergeCell ref="J390:K390"/>
    <mergeCell ref="L390:M390"/>
    <mergeCell ref="F387:G387"/>
    <mergeCell ref="H387:I387"/>
    <mergeCell ref="J387:K387"/>
    <mergeCell ref="L387:M387"/>
    <mergeCell ref="F388:G388"/>
    <mergeCell ref="H388:I388"/>
    <mergeCell ref="J388:K388"/>
    <mergeCell ref="L388:M388"/>
    <mergeCell ref="F385:G385"/>
    <mergeCell ref="H385:I385"/>
    <mergeCell ref="J385:K385"/>
    <mergeCell ref="L385:M385"/>
    <mergeCell ref="F386:G386"/>
    <mergeCell ref="H386:I386"/>
    <mergeCell ref="J386:K386"/>
    <mergeCell ref="L386:M386"/>
    <mergeCell ref="F395:G395"/>
    <mergeCell ref="H395:I395"/>
    <mergeCell ref="J395:K395"/>
    <mergeCell ref="L395:M395"/>
    <mergeCell ref="F396:G396"/>
    <mergeCell ref="H396:I396"/>
    <mergeCell ref="J396:K396"/>
    <mergeCell ref="L396:M396"/>
    <mergeCell ref="F393:G393"/>
    <mergeCell ref="H393:I393"/>
    <mergeCell ref="J393:K393"/>
    <mergeCell ref="L393:M393"/>
    <mergeCell ref="F394:G394"/>
    <mergeCell ref="H394:I394"/>
    <mergeCell ref="J394:K394"/>
    <mergeCell ref="L394:M394"/>
    <mergeCell ref="F391:G391"/>
    <mergeCell ref="H391:I391"/>
    <mergeCell ref="J391:K391"/>
    <mergeCell ref="L391:M391"/>
    <mergeCell ref="F392:G392"/>
    <mergeCell ref="H392:I392"/>
    <mergeCell ref="J392:K392"/>
    <mergeCell ref="L392:M392"/>
    <mergeCell ref="F401:G401"/>
    <mergeCell ref="H401:I401"/>
    <mergeCell ref="J401:K401"/>
    <mergeCell ref="L401:M401"/>
    <mergeCell ref="F402:G402"/>
    <mergeCell ref="H402:I402"/>
    <mergeCell ref="J402:K402"/>
    <mergeCell ref="L402:M402"/>
    <mergeCell ref="F399:G399"/>
    <mergeCell ref="H399:I399"/>
    <mergeCell ref="J399:K399"/>
    <mergeCell ref="L399:M399"/>
    <mergeCell ref="F400:G400"/>
    <mergeCell ref="H400:I400"/>
    <mergeCell ref="J400:K400"/>
    <mergeCell ref="L400:M400"/>
    <mergeCell ref="F397:G397"/>
    <mergeCell ref="H397:I397"/>
    <mergeCell ref="J397:K397"/>
    <mergeCell ref="L397:M397"/>
    <mergeCell ref="F398:G398"/>
    <mergeCell ref="H398:I398"/>
    <mergeCell ref="J398:K398"/>
    <mergeCell ref="L398:M398"/>
    <mergeCell ref="F407:G407"/>
    <mergeCell ref="H407:I407"/>
    <mergeCell ref="J407:K407"/>
    <mergeCell ref="L407:M407"/>
    <mergeCell ref="F408:G408"/>
    <mergeCell ref="H408:I408"/>
    <mergeCell ref="J408:K408"/>
    <mergeCell ref="L408:M408"/>
    <mergeCell ref="F405:G405"/>
    <mergeCell ref="H405:I405"/>
    <mergeCell ref="J405:K405"/>
    <mergeCell ref="L405:M405"/>
    <mergeCell ref="F406:G406"/>
    <mergeCell ref="H406:I406"/>
    <mergeCell ref="J406:K406"/>
    <mergeCell ref="L406:M406"/>
    <mergeCell ref="F403:G403"/>
    <mergeCell ref="H403:I403"/>
    <mergeCell ref="J403:K403"/>
    <mergeCell ref="L403:M403"/>
    <mergeCell ref="F404:G404"/>
    <mergeCell ref="H404:I404"/>
    <mergeCell ref="J404:K404"/>
    <mergeCell ref="L404:M404"/>
    <mergeCell ref="F413:G413"/>
    <mergeCell ref="H413:I413"/>
    <mergeCell ref="J413:K413"/>
    <mergeCell ref="L413:M413"/>
    <mergeCell ref="F414:G414"/>
    <mergeCell ref="H414:I414"/>
    <mergeCell ref="J414:K414"/>
    <mergeCell ref="L414:M414"/>
    <mergeCell ref="F411:G411"/>
    <mergeCell ref="H411:I411"/>
    <mergeCell ref="J411:K411"/>
    <mergeCell ref="L411:M411"/>
    <mergeCell ref="F412:G412"/>
    <mergeCell ref="H412:I412"/>
    <mergeCell ref="J412:K412"/>
    <mergeCell ref="L412:M412"/>
    <mergeCell ref="F409:G409"/>
    <mergeCell ref="H409:I409"/>
    <mergeCell ref="J409:K409"/>
    <mergeCell ref="L409:M409"/>
    <mergeCell ref="F410:G410"/>
    <mergeCell ref="H410:I410"/>
    <mergeCell ref="J410:K410"/>
    <mergeCell ref="L410:M410"/>
    <mergeCell ref="F419:G419"/>
    <mergeCell ref="H419:I419"/>
    <mergeCell ref="J419:K419"/>
    <mergeCell ref="L419:M419"/>
    <mergeCell ref="F420:G420"/>
    <mergeCell ref="H420:I420"/>
    <mergeCell ref="J420:K420"/>
    <mergeCell ref="L420:M420"/>
    <mergeCell ref="F417:G417"/>
    <mergeCell ref="H417:I417"/>
    <mergeCell ref="J417:K417"/>
    <mergeCell ref="L417:M417"/>
    <mergeCell ref="F418:G418"/>
    <mergeCell ref="H418:I418"/>
    <mergeCell ref="J418:K418"/>
    <mergeCell ref="L418:M418"/>
    <mergeCell ref="F415:G415"/>
    <mergeCell ref="H415:I415"/>
    <mergeCell ref="J415:K415"/>
    <mergeCell ref="L415:M415"/>
    <mergeCell ref="F416:G416"/>
    <mergeCell ref="H416:I416"/>
    <mergeCell ref="J416:K416"/>
    <mergeCell ref="L416:M416"/>
    <mergeCell ref="F425:G425"/>
    <mergeCell ref="H425:I425"/>
    <mergeCell ref="J425:K425"/>
    <mergeCell ref="L425:M425"/>
    <mergeCell ref="F426:G426"/>
    <mergeCell ref="H426:I426"/>
    <mergeCell ref="J426:K426"/>
    <mergeCell ref="L426:M426"/>
    <mergeCell ref="F423:G423"/>
    <mergeCell ref="H423:I423"/>
    <mergeCell ref="J423:K423"/>
    <mergeCell ref="L423:M423"/>
    <mergeCell ref="F424:G424"/>
    <mergeCell ref="H424:I424"/>
    <mergeCell ref="J424:K424"/>
    <mergeCell ref="L424:M424"/>
    <mergeCell ref="F421:G421"/>
    <mergeCell ref="H421:I421"/>
    <mergeCell ref="J421:K421"/>
    <mergeCell ref="L421:M421"/>
    <mergeCell ref="F422:G422"/>
    <mergeCell ref="H422:I422"/>
    <mergeCell ref="J422:K422"/>
    <mergeCell ref="L422:M422"/>
    <mergeCell ref="F431:G431"/>
    <mergeCell ref="H431:I431"/>
    <mergeCell ref="J431:K431"/>
    <mergeCell ref="L431:M431"/>
    <mergeCell ref="F432:G432"/>
    <mergeCell ref="H432:I432"/>
    <mergeCell ref="J432:K432"/>
    <mergeCell ref="L432:M432"/>
    <mergeCell ref="F429:G429"/>
    <mergeCell ref="H429:I429"/>
    <mergeCell ref="J429:K429"/>
    <mergeCell ref="L429:M429"/>
    <mergeCell ref="F430:G430"/>
    <mergeCell ref="H430:I430"/>
    <mergeCell ref="J430:K430"/>
    <mergeCell ref="L430:M430"/>
    <mergeCell ref="F427:G427"/>
    <mergeCell ref="H427:I427"/>
    <mergeCell ref="J427:K427"/>
    <mergeCell ref="L427:M427"/>
    <mergeCell ref="F428:G428"/>
    <mergeCell ref="H428:I428"/>
    <mergeCell ref="J428:K428"/>
    <mergeCell ref="L428:M428"/>
    <mergeCell ref="F437:G437"/>
    <mergeCell ref="H437:I437"/>
    <mergeCell ref="J437:K437"/>
    <mergeCell ref="L437:M437"/>
    <mergeCell ref="F438:G438"/>
    <mergeCell ref="H438:I438"/>
    <mergeCell ref="J438:K438"/>
    <mergeCell ref="L438:M438"/>
    <mergeCell ref="F435:G435"/>
    <mergeCell ref="H435:I435"/>
    <mergeCell ref="J435:K435"/>
    <mergeCell ref="L435:M435"/>
    <mergeCell ref="F436:G436"/>
    <mergeCell ref="H436:I436"/>
    <mergeCell ref="J436:K436"/>
    <mergeCell ref="L436:M436"/>
    <mergeCell ref="F433:G433"/>
    <mergeCell ref="H433:I433"/>
    <mergeCell ref="J433:K433"/>
    <mergeCell ref="L433:M433"/>
    <mergeCell ref="F434:G434"/>
    <mergeCell ref="H434:I434"/>
    <mergeCell ref="J434:K434"/>
    <mergeCell ref="L434:M434"/>
    <mergeCell ref="F443:G443"/>
    <mergeCell ref="H443:I443"/>
    <mergeCell ref="J443:K443"/>
    <mergeCell ref="L443:M443"/>
    <mergeCell ref="F444:G444"/>
    <mergeCell ref="H444:I444"/>
    <mergeCell ref="J444:K444"/>
    <mergeCell ref="L444:M444"/>
    <mergeCell ref="F441:G441"/>
    <mergeCell ref="H441:I441"/>
    <mergeCell ref="J441:K441"/>
    <mergeCell ref="L441:M441"/>
    <mergeCell ref="F442:G442"/>
    <mergeCell ref="H442:I442"/>
    <mergeCell ref="J442:K442"/>
    <mergeCell ref="L442:M442"/>
    <mergeCell ref="F439:G439"/>
    <mergeCell ref="H439:I439"/>
    <mergeCell ref="J439:K439"/>
    <mergeCell ref="L439:M439"/>
    <mergeCell ref="F440:G440"/>
    <mergeCell ref="H440:I440"/>
    <mergeCell ref="J440:K440"/>
    <mergeCell ref="L440:M440"/>
    <mergeCell ref="F382:G382"/>
    <mergeCell ref="H382:I382"/>
    <mergeCell ref="J382:K382"/>
    <mergeCell ref="L382:M382"/>
    <mergeCell ref="F380:G380"/>
    <mergeCell ref="H380:I380"/>
    <mergeCell ref="J380:K380"/>
    <mergeCell ref="L380:M380"/>
    <mergeCell ref="F381:G381"/>
    <mergeCell ref="H381:I381"/>
    <mergeCell ref="J381:K381"/>
    <mergeCell ref="L381:M381"/>
    <mergeCell ref="F378:G378"/>
    <mergeCell ref="H378:I378"/>
    <mergeCell ref="J378:K378"/>
    <mergeCell ref="L378:M378"/>
    <mergeCell ref="F379:G379"/>
    <mergeCell ref="H379:I379"/>
    <mergeCell ref="J379:K379"/>
    <mergeCell ref="L379:M3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Seattle</vt:lpstr>
      <vt:lpstr>Phoenix</vt:lpstr>
    </vt:vector>
  </TitlesOfParts>
  <Company>ITS Lab Services (Rochester Institute of Technology)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 (RIT Student)</cp:lastModifiedBy>
  <dcterms:created xsi:type="dcterms:W3CDTF">2015-03-11T20:41:45Z</dcterms:created>
  <dcterms:modified xsi:type="dcterms:W3CDTF">2015-03-11T23:30:23Z</dcterms:modified>
</cp:coreProperties>
</file>