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Morris\Downloads\Scheduling\"/>
    </mc:Choice>
  </mc:AlternateContent>
  <xr:revisionPtr revIDLastSave="0" documentId="13_ncr:1_{207B2D1E-4E6B-406B-A8A6-531BC387621D}" xr6:coauthVersionLast="37" xr6:coauthVersionMax="37" xr10:uidLastSave="{00000000-0000-0000-0000-000000000000}"/>
  <bookViews>
    <workbookView xWindow="0" yWindow="0" windowWidth="23040" windowHeight="9084" xr2:uid="{001669AD-1FC5-4F82-B6E7-49B212967525}"/>
  </bookViews>
  <sheets>
    <sheet name="Sheet1" sheetId="1" r:id="rId1"/>
  </sheets>
  <definedNames>
    <definedName name="_xlnm._FilterDatabase" localSheetId="0" hidden="1">Sheet1!$B$6:$I$6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0" i="1"/>
  <c r="D9" i="1"/>
  <c r="D7" i="1"/>
  <c r="G7" i="1" l="1"/>
  <c r="G8" i="1"/>
  <c r="G9" i="1"/>
  <c r="G10" i="1"/>
  <c r="G11" i="1"/>
  <c r="G12" i="1"/>
  <c r="G13" i="1"/>
  <c r="G14" i="1"/>
  <c r="G15" i="1"/>
  <c r="G16" i="1"/>
  <c r="G17" i="1"/>
  <c r="G18" i="1"/>
  <c r="H7" i="1"/>
  <c r="H8" i="1"/>
  <c r="H9" i="1"/>
  <c r="H10" i="1"/>
  <c r="H11" i="1"/>
  <c r="H12" i="1"/>
  <c r="H13" i="1"/>
  <c r="H14" i="1"/>
  <c r="H15" i="1"/>
  <c r="H16" i="1"/>
  <c r="H17" i="1"/>
  <c r="H18" i="1"/>
  <c r="I18" i="1"/>
  <c r="I12" i="1"/>
  <c r="I11" i="1"/>
  <c r="I13" i="1"/>
  <c r="I17" i="1"/>
  <c r="I15" i="1"/>
  <c r="I16" i="1"/>
  <c r="I8" i="1" l="1"/>
  <c r="I9" i="1"/>
  <c r="I10" i="1"/>
  <c r="I14" i="1"/>
  <c r="I7" i="1" l="1"/>
</calcChain>
</file>

<file path=xl/sharedStrings.xml><?xml version="1.0" encoding="utf-8"?>
<sst xmlns="http://schemas.openxmlformats.org/spreadsheetml/2006/main" count="40" uniqueCount="27">
  <si>
    <t>Task</t>
  </si>
  <si>
    <t>Start</t>
  </si>
  <si>
    <t>End</t>
  </si>
  <si>
    <t>Importance</t>
  </si>
  <si>
    <t>Class</t>
  </si>
  <si>
    <t>Characters</t>
  </si>
  <si>
    <t>Duration</t>
  </si>
  <si>
    <t>Definition</t>
  </si>
  <si>
    <t>My Tasks</t>
  </si>
  <si>
    <t>Classifying Tasks</t>
  </si>
  <si>
    <t>Consulting</t>
  </si>
  <si>
    <t>Hard</t>
  </si>
  <si>
    <t>Easy</t>
  </si>
  <si>
    <t>This is a difficult/new task for you</t>
  </si>
  <si>
    <t>This is a simple/normal task for you</t>
  </si>
  <si>
    <t>DS Review</t>
  </si>
  <si>
    <t>GT HW 3</t>
  </si>
  <si>
    <t>Website</t>
  </si>
  <si>
    <t>Database</t>
  </si>
  <si>
    <t>Scale</t>
  </si>
  <si>
    <t>National Institute of Medicine</t>
  </si>
  <si>
    <t>Read N.I.M</t>
  </si>
  <si>
    <t>TW HW</t>
  </si>
  <si>
    <t>GT HW</t>
  </si>
  <si>
    <t>Centers for Medicare and Medicaid Services</t>
  </si>
  <si>
    <t>Free Lance</t>
  </si>
  <si>
    <t>Website &amp;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</si>
</sst>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8B8B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818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A4BE3-DCCB-4D2C-87BE-4A98F26E63C8}" name="Table1" displayName="Table1" ref="B6:I18" totalsRowShown="0" headerRowDxfId="13" dataDxfId="12">
  <autoFilter ref="B6:I18" xr:uid="{FFDD45D7-C341-46CD-93EC-DE4E22D5FC88}"/>
  <tableColumns count="8">
    <tableColumn id="1" xr3:uid="{75F892B3-23A4-4BFF-A6D2-F2AC15C2DD48}" name="Task" dataDxfId="11"/>
    <tableColumn id="2" xr3:uid="{A294863D-E98D-44DD-8923-CE3B5A155BBB}" name="Start" dataDxfId="10"/>
    <tableColumn id="3" xr3:uid="{36805EB0-B7EF-4F31-BB6E-14FA94727B95}" name="End" dataDxfId="9"/>
    <tableColumn id="4" xr3:uid="{D5BA958E-39A4-4A8A-8028-6C4997865644}" name="Importance" dataDxfId="8"/>
    <tableColumn id="5" xr3:uid="{078C498D-B4F9-4C11-96A9-9ED66E9ECE1B}" name="Class" dataDxfId="7"/>
    <tableColumn id="9" xr3:uid="{3286643B-09D7-42CC-8FEB-1A1F500555B6}" name="Scale" dataDxfId="6">
      <calculatedColumnFormula>IFERROR(IF(E7="","",100*((E7-MIN(E:E))/(MAX(E:E)-MIN(E:E)))),"")</calculatedColumnFormula>
    </tableColumn>
    <tableColumn id="6" xr3:uid="{B5A67A3A-83E3-454F-8E0E-B8FD015CFD92}" name="Characters" dataDxfId="5">
      <calculatedColumnFormula>IF(B7="","",LEN(B7))</calculatedColumnFormula>
    </tableColumn>
    <tableColumn id="7" xr3:uid="{3FFC3AA1-366F-445D-9024-E7CFADD45C1E}" name="Duration" dataDxfId="4">
      <calculatedColumnFormula>D7-C7+1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32EE6-FB1F-49CF-A233-9E558EDAA0EA}" name="Table4" displayName="Table4" ref="K6:L8" totalsRowShown="0" headerRowDxfId="3" dataDxfId="2">
  <autoFilter ref="K6:L8" xr:uid="{E2005C28-7474-467F-A586-D6B7720BBD68}"/>
  <tableColumns count="2">
    <tableColumn id="1" xr3:uid="{0F64DFB2-98B9-4855-BB9E-E3485CE5C3D5}" name="Class" dataDxfId="1"/>
    <tableColumn id="2" xr3:uid="{F809D63C-EC5A-4E49-B02B-901489B93E11}" name="Defini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7ED8-DE58-4BFC-ABE3-837F16989B9D}">
  <dimension ref="B1:L27"/>
  <sheetViews>
    <sheetView tabSelected="1" workbookViewId="0">
      <selection activeCell="B8" sqref="B8"/>
    </sheetView>
  </sheetViews>
  <sheetFormatPr defaultRowHeight="14.4" x14ac:dyDescent="0.3"/>
  <cols>
    <col min="1" max="1" width="3.77734375" style="1" customWidth="1"/>
    <col min="2" max="2" width="15.33203125" style="3" bestFit="1" customWidth="1"/>
    <col min="3" max="4" width="10.5546875" style="2" bestFit="1" customWidth="1"/>
    <col min="5" max="5" width="14.88671875" style="1" bestFit="1" customWidth="1"/>
    <col min="6" max="6" width="9.5546875" style="1" bestFit="1" customWidth="1"/>
    <col min="7" max="7" width="9.5546875" style="1" customWidth="1"/>
    <col min="8" max="8" width="14.21875" style="1" bestFit="1" customWidth="1"/>
    <col min="9" max="9" width="12.6640625" style="1" customWidth="1"/>
    <col min="10" max="10" width="3.77734375" style="1" customWidth="1"/>
    <col min="11" max="11" width="9.5546875" style="1" bestFit="1" customWidth="1"/>
    <col min="12" max="12" width="30.21875" style="3" bestFit="1" customWidth="1"/>
    <col min="13" max="13" width="3.77734375" style="1" customWidth="1"/>
    <col min="14" max="16384" width="8.88671875" style="1"/>
  </cols>
  <sheetData>
    <row r="1" spans="2:12" ht="15" thickBot="1" x14ac:dyDescent="0.35"/>
    <row r="2" spans="2:12" x14ac:dyDescent="0.3">
      <c r="B2" s="4" t="s">
        <v>8</v>
      </c>
      <c r="C2" s="5"/>
      <c r="D2" s="5"/>
      <c r="E2" s="5"/>
      <c r="F2" s="5"/>
      <c r="G2" s="5"/>
      <c r="H2" s="5"/>
      <c r="I2" s="6"/>
      <c r="K2" s="13" t="s">
        <v>9</v>
      </c>
      <c r="L2" s="14"/>
    </row>
    <row r="3" spans="2:12" x14ac:dyDescent="0.3">
      <c r="B3" s="7"/>
      <c r="C3" s="8"/>
      <c r="D3" s="8"/>
      <c r="E3" s="8"/>
      <c r="F3" s="8"/>
      <c r="G3" s="8"/>
      <c r="H3" s="8"/>
      <c r="I3" s="9"/>
      <c r="K3" s="15"/>
      <c r="L3" s="16"/>
    </row>
    <row r="4" spans="2:12" ht="15" thickBot="1" x14ac:dyDescent="0.35">
      <c r="B4" s="10"/>
      <c r="C4" s="11"/>
      <c r="D4" s="11"/>
      <c r="E4" s="11"/>
      <c r="F4" s="11"/>
      <c r="G4" s="11"/>
      <c r="H4" s="11"/>
      <c r="I4" s="12"/>
      <c r="K4" s="17"/>
      <c r="L4" s="18"/>
    </row>
    <row r="6" spans="2:12" x14ac:dyDescent="0.3">
      <c r="B6" s="1" t="s">
        <v>0</v>
      </c>
      <c r="C6" s="2" t="s">
        <v>1</v>
      </c>
      <c r="D6" s="2" t="s">
        <v>2</v>
      </c>
      <c r="E6" s="1" t="s">
        <v>3</v>
      </c>
      <c r="F6" s="1" t="s">
        <v>4</v>
      </c>
      <c r="G6" s="1" t="s">
        <v>19</v>
      </c>
      <c r="H6" s="1" t="s">
        <v>5</v>
      </c>
      <c r="I6" s="1" t="s">
        <v>6</v>
      </c>
      <c r="K6" s="1" t="s">
        <v>4</v>
      </c>
      <c r="L6" s="1" t="s">
        <v>7</v>
      </c>
    </row>
    <row r="7" spans="2:12" x14ac:dyDescent="0.3">
      <c r="B7" s="3" t="s">
        <v>26</v>
      </c>
      <c r="C7" s="2">
        <v>43383</v>
      </c>
      <c r="D7" s="2">
        <f>D8+7</f>
        <v>43403</v>
      </c>
      <c r="E7" s="1">
        <v>4</v>
      </c>
      <c r="F7" s="1" t="s">
        <v>12</v>
      </c>
      <c r="G7" s="1">
        <f t="shared" ref="G7:G18" si="0">IFERROR(IF(E7="","",100*((E7-MIN(E:E))/(MAX(E:E)-MIN(E:E)))),"")</f>
        <v>75</v>
      </c>
      <c r="H7" s="1">
        <f t="shared" ref="H7:H18" si="1">IF(B7="","",LEN(B7))</f>
        <v>16</v>
      </c>
      <c r="I7" s="1">
        <f t="shared" ref="I7:I14" si="2">D7-C7+1</f>
        <v>21</v>
      </c>
      <c r="K7" s="1" t="s">
        <v>11</v>
      </c>
      <c r="L7" s="3" t="s">
        <v>13</v>
      </c>
    </row>
    <row r="8" spans="2:12" x14ac:dyDescent="0.3">
      <c r="B8" s="3" t="s">
        <v>25</v>
      </c>
      <c r="C8" s="2">
        <v>43383</v>
      </c>
      <c r="D8" s="2">
        <v>43396</v>
      </c>
      <c r="E8" s="1">
        <v>5</v>
      </c>
      <c r="F8" s="1" t="s">
        <v>11</v>
      </c>
      <c r="G8" s="1">
        <f t="shared" si="0"/>
        <v>100</v>
      </c>
      <c r="H8" s="1">
        <f t="shared" si="1"/>
        <v>10</v>
      </c>
      <c r="I8" s="1">
        <f t="shared" si="2"/>
        <v>14</v>
      </c>
      <c r="K8" s="1" t="s">
        <v>12</v>
      </c>
      <c r="L8" s="3" t="s">
        <v>14</v>
      </c>
    </row>
    <row r="9" spans="2:12" x14ac:dyDescent="0.3">
      <c r="C9" s="2">
        <v>43383</v>
      </c>
      <c r="D9" s="2">
        <f>D8+7</f>
        <v>43403</v>
      </c>
      <c r="E9" s="1">
        <v>3</v>
      </c>
      <c r="F9" s="1" t="s">
        <v>11</v>
      </c>
      <c r="G9" s="1">
        <f t="shared" si="0"/>
        <v>50</v>
      </c>
      <c r="H9" s="1" t="str">
        <f t="shared" si="1"/>
        <v/>
      </c>
      <c r="I9" s="1">
        <f t="shared" si="2"/>
        <v>21</v>
      </c>
    </row>
    <row r="10" spans="2:12" x14ac:dyDescent="0.3">
      <c r="C10" s="2">
        <v>43383</v>
      </c>
      <c r="D10" s="2">
        <f>D8+9</f>
        <v>43405</v>
      </c>
      <c r="E10" s="1">
        <v>2.5</v>
      </c>
      <c r="F10" s="1" t="s">
        <v>11</v>
      </c>
      <c r="G10" s="1">
        <f t="shared" si="0"/>
        <v>37.5</v>
      </c>
      <c r="H10" s="1" t="str">
        <f t="shared" si="1"/>
        <v/>
      </c>
      <c r="I10" s="1">
        <f t="shared" si="2"/>
        <v>23</v>
      </c>
    </row>
    <row r="11" spans="2:12" x14ac:dyDescent="0.3">
      <c r="B11" s="3" t="s">
        <v>22</v>
      </c>
      <c r="C11" s="2">
        <v>43383</v>
      </c>
      <c r="D11" s="2">
        <v>43396</v>
      </c>
      <c r="E11" s="1">
        <v>3.5</v>
      </c>
      <c r="F11" s="1" t="s">
        <v>12</v>
      </c>
      <c r="G11" s="1">
        <f t="shared" si="0"/>
        <v>62.5</v>
      </c>
      <c r="H11" s="1">
        <f t="shared" si="1"/>
        <v>5</v>
      </c>
      <c r="I11" s="1">
        <f t="shared" si="2"/>
        <v>14</v>
      </c>
    </row>
    <row r="12" spans="2:12" x14ac:dyDescent="0.3">
      <c r="B12" s="3" t="s">
        <v>10</v>
      </c>
      <c r="C12" s="2">
        <v>43383</v>
      </c>
      <c r="D12" s="2">
        <v>43473</v>
      </c>
      <c r="E12" s="1">
        <v>3</v>
      </c>
      <c r="F12" s="1" t="s">
        <v>12</v>
      </c>
      <c r="G12" s="1">
        <f t="shared" si="0"/>
        <v>50</v>
      </c>
      <c r="H12" s="1">
        <f t="shared" si="1"/>
        <v>10</v>
      </c>
      <c r="I12" s="1">
        <f t="shared" si="2"/>
        <v>91</v>
      </c>
    </row>
    <row r="13" spans="2:12" x14ac:dyDescent="0.3">
      <c r="B13" s="3" t="s">
        <v>15</v>
      </c>
      <c r="C13" s="2">
        <v>43383</v>
      </c>
      <c r="D13" s="2">
        <f ca="1">TODAY()+49</f>
        <v>43452</v>
      </c>
      <c r="E13" s="1">
        <v>3.5</v>
      </c>
      <c r="F13" s="1" t="s">
        <v>12</v>
      </c>
      <c r="G13" s="1">
        <f t="shared" si="0"/>
        <v>62.5</v>
      </c>
      <c r="H13" s="1">
        <f t="shared" si="1"/>
        <v>9</v>
      </c>
      <c r="I13" s="1">
        <f t="shared" ca="1" si="2"/>
        <v>70</v>
      </c>
    </row>
    <row r="14" spans="2:12" x14ac:dyDescent="0.3">
      <c r="B14" s="3" t="s">
        <v>16</v>
      </c>
      <c r="C14" s="2">
        <v>43383</v>
      </c>
      <c r="D14" s="2">
        <v>43383</v>
      </c>
      <c r="E14" s="1">
        <v>4.5</v>
      </c>
      <c r="F14" s="1" t="s">
        <v>11</v>
      </c>
      <c r="G14" s="1">
        <f t="shared" si="0"/>
        <v>87.5</v>
      </c>
      <c r="H14" s="1">
        <f t="shared" si="1"/>
        <v>7</v>
      </c>
      <c r="I14" s="1">
        <f t="shared" si="2"/>
        <v>1</v>
      </c>
    </row>
    <row r="15" spans="2:12" x14ac:dyDescent="0.3">
      <c r="B15" s="3" t="s">
        <v>23</v>
      </c>
      <c r="C15" s="2">
        <v>43383</v>
      </c>
      <c r="D15" s="2">
        <v>43396</v>
      </c>
      <c r="E15" s="1">
        <v>3.25</v>
      </c>
      <c r="F15" s="1" t="s">
        <v>11</v>
      </c>
      <c r="G15" s="1">
        <f t="shared" si="0"/>
        <v>56.25</v>
      </c>
      <c r="H15" s="1">
        <f t="shared" si="1"/>
        <v>5</v>
      </c>
      <c r="I15" s="1">
        <f t="shared" ref="I15:I18" si="3">D15-C15+1</f>
        <v>14</v>
      </c>
    </row>
    <row r="16" spans="2:12" x14ac:dyDescent="0.3">
      <c r="B16" s="3" t="s">
        <v>17</v>
      </c>
      <c r="C16" s="2">
        <v>43383</v>
      </c>
      <c r="D16" s="2">
        <v>43473</v>
      </c>
      <c r="E16" s="1">
        <v>1</v>
      </c>
      <c r="F16" s="1" t="s">
        <v>12</v>
      </c>
      <c r="G16" s="1">
        <f t="shared" si="0"/>
        <v>0</v>
      </c>
      <c r="H16" s="1">
        <f t="shared" si="1"/>
        <v>7</v>
      </c>
      <c r="I16" s="1">
        <f t="shared" si="3"/>
        <v>91</v>
      </c>
    </row>
    <row r="17" spans="2:11" x14ac:dyDescent="0.3">
      <c r="B17" s="3" t="s">
        <v>18</v>
      </c>
      <c r="C17" s="2">
        <v>43383</v>
      </c>
      <c r="D17" s="2">
        <v>43473</v>
      </c>
      <c r="E17" s="1">
        <v>2</v>
      </c>
      <c r="F17" s="1" t="s">
        <v>12</v>
      </c>
      <c r="G17" s="1">
        <f t="shared" si="0"/>
        <v>25</v>
      </c>
      <c r="H17" s="1">
        <f t="shared" si="1"/>
        <v>8</v>
      </c>
      <c r="I17" s="1">
        <f t="shared" si="3"/>
        <v>91</v>
      </c>
    </row>
    <row r="18" spans="2:11" x14ac:dyDescent="0.3">
      <c r="B18" s="3" t="s">
        <v>21</v>
      </c>
      <c r="C18" s="2">
        <v>43383</v>
      </c>
      <c r="D18" s="2">
        <v>43413</v>
      </c>
      <c r="E18" s="1">
        <v>4.25</v>
      </c>
      <c r="F18" s="1" t="s">
        <v>12</v>
      </c>
      <c r="G18" s="1">
        <f t="shared" si="0"/>
        <v>81.25</v>
      </c>
      <c r="H18" s="1">
        <f t="shared" si="1"/>
        <v>10</v>
      </c>
      <c r="I18" s="1">
        <f t="shared" si="3"/>
        <v>31</v>
      </c>
      <c r="J18" s="3" t="s">
        <v>20</v>
      </c>
      <c r="K18" s="3"/>
    </row>
    <row r="19" spans="2:11" x14ac:dyDescent="0.3">
      <c r="J19" s="3" t="s">
        <v>24</v>
      </c>
    </row>
    <row r="27" spans="2:11" ht="13.8" customHeight="1" x14ac:dyDescent="0.3"/>
  </sheetData>
  <mergeCells count="2">
    <mergeCell ref="B2:I4"/>
    <mergeCell ref="K2:L4"/>
  </mergeCells>
  <conditionalFormatting sqref="H7:H18">
    <cfRule type="containsBlanks" dxfId="17" priority="1">
      <formula>LEN(TRIM(H7))=0</formula>
    </cfRule>
    <cfRule type="cellIs" dxfId="16" priority="18" operator="greaterThan">
      <formula>26</formula>
    </cfRule>
  </conditionalFormatting>
  <conditionalFormatting sqref="K6:L6">
    <cfRule type="colorScale" priority="37">
      <colorScale>
        <cfvo type="min"/>
        <cfvo type="max"/>
        <color rgb="FFFCFCFF"/>
        <color rgb="FF63BE7B"/>
      </colorScale>
    </cfRule>
  </conditionalFormatting>
  <conditionalFormatting sqref="F7:F10 F13:F18">
    <cfRule type="containsText" dxfId="15" priority="8" operator="containsText" text="Hard">
      <formula>NOT(ISERROR(SEARCH("Hard",F7)))</formula>
    </cfRule>
  </conditionalFormatting>
  <conditionalFormatting sqref="F11:F12">
    <cfRule type="containsText" dxfId="14" priority="7" operator="containsText" text="Hard">
      <formula>NOT(ISERROR(SEARCH("Hard",F11)))</formula>
    </cfRule>
  </conditionalFormatting>
  <conditionalFormatting sqref="I7:I1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{99BE4EF3-AD29-480F-B3E3-514F594F5A5D}</x14:id>
        </ext>
      </extLst>
    </cfRule>
  </conditionalFormatting>
  <conditionalFormatting sqref="G7:G1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{441B9DF7-EA06-4D7D-98E3-5319F7FF1608}</x14:id>
        </ext>
      </extLst>
    </cfRule>
  </conditionalFormatting>
  <dataValidations count="2">
    <dataValidation type="list" allowBlank="1" showInputMessage="1" showErrorMessage="1" sqref="E19:E1048576" xr:uid="{5BBCDDB8-533D-43D8-88C0-A322227C3149}">
      <formula1>#REF!</formula1>
    </dataValidation>
    <dataValidation type="list" allowBlank="1" showInputMessage="1" showErrorMessage="1" sqref="G19:G1048576 F7:F1048576" xr:uid="{ED9E065B-2F59-4C81-BFC2-0ACAB67AF669}">
      <formula1>$K$7:$K$8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E4EF3-AD29-480F-B3E3-514F594F5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441B9DF7-EA06-4D7D-98E3-5319F7FF1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2018-05-28T13:15:45Z</dcterms:created>
  <dcterms:modified xsi:type="dcterms:W3CDTF">2018-10-30T23:33:09Z</dcterms:modified>
</cp:coreProperties>
</file>