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orris\Desktop\"/>
    </mc:Choice>
  </mc:AlternateContent>
  <bookViews>
    <workbookView xWindow="0" yWindow="0" windowWidth="17280" windowHeight="6672"/>
  </bookViews>
  <sheets>
    <sheet name="u chart " sheetId="2" r:id="rId1"/>
  </sheets>
  <calcPr calcId="152511"/>
</workbook>
</file>

<file path=xl/calcChain.xml><?xml version="1.0" encoding="utf-8"?>
<calcChain xmlns="http://schemas.openxmlformats.org/spreadsheetml/2006/main">
  <c r="G5" i="2" l="1"/>
  <c r="E25" i="2"/>
  <c r="F5" i="2"/>
  <c r="E8" i="2"/>
  <c r="E7" i="2"/>
  <c r="E6" i="2"/>
  <c r="E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F6" i="2" l="1"/>
  <c r="F10" i="2"/>
  <c r="F14" i="2"/>
  <c r="F18" i="2"/>
  <c r="F22" i="2"/>
  <c r="F9" i="2"/>
  <c r="F13" i="2"/>
  <c r="F17" i="2"/>
  <c r="F21" i="2"/>
  <c r="F15" i="2"/>
  <c r="F19" i="2"/>
  <c r="F8" i="2"/>
  <c r="F12" i="2"/>
  <c r="F16" i="2"/>
  <c r="F20" i="2"/>
  <c r="F24" i="2"/>
  <c r="F7" i="2"/>
  <c r="F11" i="2"/>
  <c r="F23" i="2"/>
  <c r="G7" i="2" l="1"/>
  <c r="H8" i="2"/>
  <c r="G11" i="2"/>
  <c r="H12" i="2"/>
  <c r="G15" i="2"/>
  <c r="H16" i="2"/>
  <c r="G19" i="2"/>
  <c r="H20" i="2"/>
  <c r="G23" i="2"/>
  <c r="H24" i="2"/>
  <c r="H17" i="2"/>
  <c r="H21" i="2"/>
  <c r="G6" i="2"/>
  <c r="H7" i="2"/>
  <c r="G10" i="2"/>
  <c r="H11" i="2"/>
  <c r="G14" i="2"/>
  <c r="H15" i="2"/>
  <c r="G18" i="2"/>
  <c r="H19" i="2"/>
  <c r="G22" i="2"/>
  <c r="H23" i="2"/>
  <c r="H5" i="2"/>
  <c r="H9" i="2"/>
  <c r="G12" i="2"/>
  <c r="G24" i="2"/>
  <c r="H6" i="2"/>
  <c r="G9" i="2"/>
  <c r="H10" i="2"/>
  <c r="G13" i="2"/>
  <c r="H14" i="2"/>
  <c r="G17" i="2"/>
  <c r="H18" i="2"/>
  <c r="G21" i="2"/>
  <c r="H22" i="2"/>
  <c r="G8" i="2"/>
  <c r="H13" i="2"/>
  <c r="G16" i="2"/>
  <c r="G20" i="2"/>
</calcChain>
</file>

<file path=xl/sharedStrings.xml><?xml version="1.0" encoding="utf-8"?>
<sst xmlns="http://schemas.openxmlformats.org/spreadsheetml/2006/main" count="30" uniqueCount="14">
  <si>
    <t>u-Chart</t>
  </si>
  <si>
    <t>Week</t>
  </si>
  <si>
    <t>Day</t>
  </si>
  <si>
    <t>n</t>
  </si>
  <si>
    <t>c</t>
  </si>
  <si>
    <t>u=c/n</t>
  </si>
  <si>
    <t>u-bar</t>
  </si>
  <si>
    <t>LCL</t>
  </si>
  <si>
    <t>UCL</t>
  </si>
  <si>
    <t>M</t>
  </si>
  <si>
    <t>T</t>
  </si>
  <si>
    <t>W</t>
  </si>
  <si>
    <t>TH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</si>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</sst>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8"/>
      <name val="Arial"/>
      <family val="2"/>
    </font>
    <font>
      <sz val="16"/>
      <color indexed="48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u-Chart for ??? 
</a:t>
            </a:r>
          </a:p>
        </c:rich>
      </c:tx>
      <c:layout>
        <c:manualLayout>
          <c:xMode val="edge"/>
          <c:yMode val="edge"/>
          <c:x val="0.35412939219124195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91609603311"/>
          <c:y val="0.2936515522991906"/>
          <c:w val="0.67156143804142254"/>
          <c:h val="0.51587434863371318"/>
        </c:manualLayout>
      </c:layout>
      <c:lineChart>
        <c:grouping val="standard"/>
        <c:varyColors val="0"/>
        <c:ser>
          <c:idx val="1"/>
          <c:order val="0"/>
          <c:tx>
            <c:strRef>
              <c:f>'u chart '!$G$4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'u chart '!$A$5:$B$24</c:f>
              <c:multiLvlStrCache>
                <c:ptCount val="20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TH</c:v>
                  </c:pt>
                  <c:pt idx="4">
                    <c:v>F</c:v>
                  </c:pt>
                  <c:pt idx="5">
                    <c:v>M</c:v>
                  </c:pt>
                  <c:pt idx="6">
                    <c:v>T</c:v>
                  </c:pt>
                  <c:pt idx="7">
                    <c:v>W</c:v>
                  </c:pt>
                  <c:pt idx="8">
                    <c:v>TH</c:v>
                  </c:pt>
                  <c:pt idx="9">
                    <c:v>F</c:v>
                  </c:pt>
                  <c:pt idx="10">
                    <c:v>M</c:v>
                  </c:pt>
                  <c:pt idx="11">
                    <c:v>T</c:v>
                  </c:pt>
                  <c:pt idx="12">
                    <c:v>W</c:v>
                  </c:pt>
                  <c:pt idx="13">
                    <c:v>TH</c:v>
                  </c:pt>
                  <c:pt idx="14">
                    <c:v>F</c:v>
                  </c:pt>
                  <c:pt idx="15">
                    <c:v>M</c:v>
                  </c:pt>
                  <c:pt idx="16">
                    <c:v>T</c:v>
                  </c:pt>
                  <c:pt idx="17">
                    <c:v>W</c:v>
                  </c:pt>
                  <c:pt idx="18">
                    <c:v>TH</c:v>
                  </c:pt>
                  <c:pt idx="19">
                    <c:v>F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f>'u chart '!$G$5:$G$24</c:f>
              <c:numCache>
                <c:formatCode>General</c:formatCode>
                <c:ptCount val="20"/>
                <c:pt idx="0">
                  <c:v>5.3569623761693128</c:v>
                </c:pt>
                <c:pt idx="1">
                  <c:v>5.3569623761693128</c:v>
                </c:pt>
                <c:pt idx="2">
                  <c:v>5.3569623761693128</c:v>
                </c:pt>
                <c:pt idx="3">
                  <c:v>5.3569623761693128</c:v>
                </c:pt>
                <c:pt idx="4">
                  <c:v>5.3569623761693128</c:v>
                </c:pt>
                <c:pt idx="5">
                  <c:v>5.3569623761693128</c:v>
                </c:pt>
                <c:pt idx="6">
                  <c:v>5.3569623761693128</c:v>
                </c:pt>
                <c:pt idx="7">
                  <c:v>5.3569623761693128</c:v>
                </c:pt>
                <c:pt idx="8">
                  <c:v>5.3569623761693128</c:v>
                </c:pt>
                <c:pt idx="9">
                  <c:v>5.3569623761693128</c:v>
                </c:pt>
                <c:pt idx="10">
                  <c:v>5.3569623761693128</c:v>
                </c:pt>
                <c:pt idx="11">
                  <c:v>5.3569623761693128</c:v>
                </c:pt>
                <c:pt idx="12">
                  <c:v>5.3569623761693128</c:v>
                </c:pt>
                <c:pt idx="13">
                  <c:v>5.3569623761693128</c:v>
                </c:pt>
                <c:pt idx="14">
                  <c:v>5.3569623761693128</c:v>
                </c:pt>
                <c:pt idx="15">
                  <c:v>5.3569623761693128</c:v>
                </c:pt>
                <c:pt idx="16">
                  <c:v>5.3569623761693128</c:v>
                </c:pt>
                <c:pt idx="17">
                  <c:v>5.3569623761693128</c:v>
                </c:pt>
                <c:pt idx="18">
                  <c:v>5.3569623761693128</c:v>
                </c:pt>
                <c:pt idx="19">
                  <c:v>5.3569623761693128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'u chart '!$H$4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'u chart '!$A$5:$B$24</c:f>
              <c:multiLvlStrCache>
                <c:ptCount val="20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TH</c:v>
                  </c:pt>
                  <c:pt idx="4">
                    <c:v>F</c:v>
                  </c:pt>
                  <c:pt idx="5">
                    <c:v>M</c:v>
                  </c:pt>
                  <c:pt idx="6">
                    <c:v>T</c:v>
                  </c:pt>
                  <c:pt idx="7">
                    <c:v>W</c:v>
                  </c:pt>
                  <c:pt idx="8">
                    <c:v>TH</c:v>
                  </c:pt>
                  <c:pt idx="9">
                    <c:v>F</c:v>
                  </c:pt>
                  <c:pt idx="10">
                    <c:v>M</c:v>
                  </c:pt>
                  <c:pt idx="11">
                    <c:v>T</c:v>
                  </c:pt>
                  <c:pt idx="12">
                    <c:v>W</c:v>
                  </c:pt>
                  <c:pt idx="13">
                    <c:v>TH</c:v>
                  </c:pt>
                  <c:pt idx="14">
                    <c:v>F</c:v>
                  </c:pt>
                  <c:pt idx="15">
                    <c:v>M</c:v>
                  </c:pt>
                  <c:pt idx="16">
                    <c:v>T</c:v>
                  </c:pt>
                  <c:pt idx="17">
                    <c:v>W</c:v>
                  </c:pt>
                  <c:pt idx="18">
                    <c:v>TH</c:v>
                  </c:pt>
                  <c:pt idx="19">
                    <c:v>F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f>'u chart '!$H$5:$H$24</c:f>
              <c:numCache>
                <c:formatCode>General</c:formatCode>
                <c:ptCount val="20"/>
                <c:pt idx="0">
                  <c:v>13.623037623830683</c:v>
                </c:pt>
                <c:pt idx="1">
                  <c:v>13.623037623830683</c:v>
                </c:pt>
                <c:pt idx="2">
                  <c:v>13.623037623830683</c:v>
                </c:pt>
                <c:pt idx="3">
                  <c:v>13.623037623830683</c:v>
                </c:pt>
                <c:pt idx="4">
                  <c:v>13.623037623830683</c:v>
                </c:pt>
                <c:pt idx="5">
                  <c:v>13.623037623830683</c:v>
                </c:pt>
                <c:pt idx="6">
                  <c:v>13.623037623830683</c:v>
                </c:pt>
                <c:pt idx="7">
                  <c:v>13.623037623830683</c:v>
                </c:pt>
                <c:pt idx="8">
                  <c:v>13.623037623830683</c:v>
                </c:pt>
                <c:pt idx="9">
                  <c:v>13.623037623830683</c:v>
                </c:pt>
                <c:pt idx="10">
                  <c:v>13.623037623830683</c:v>
                </c:pt>
                <c:pt idx="11">
                  <c:v>13.623037623830683</c:v>
                </c:pt>
                <c:pt idx="12">
                  <c:v>13.623037623830683</c:v>
                </c:pt>
                <c:pt idx="13">
                  <c:v>13.623037623830683</c:v>
                </c:pt>
                <c:pt idx="14">
                  <c:v>13.623037623830683</c:v>
                </c:pt>
                <c:pt idx="15">
                  <c:v>13.623037623830683</c:v>
                </c:pt>
                <c:pt idx="16">
                  <c:v>13.623037623830683</c:v>
                </c:pt>
                <c:pt idx="17">
                  <c:v>13.623037623830683</c:v>
                </c:pt>
                <c:pt idx="18">
                  <c:v>13.623037623830683</c:v>
                </c:pt>
                <c:pt idx="19">
                  <c:v>13.623037623830683</c:v>
                </c:pt>
              </c:numCache>
            </c:numRef>
          </c:val>
          <c:smooth val="0"/>
        </c:ser>
        <c:ser>
          <c:idx val="0"/>
          <c:order val="2"/>
          <c:tx>
            <c:v>u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'u chart '!$A$5:$B$24</c:f>
              <c:multiLvlStrCache>
                <c:ptCount val="20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TH</c:v>
                  </c:pt>
                  <c:pt idx="4">
                    <c:v>F</c:v>
                  </c:pt>
                  <c:pt idx="5">
                    <c:v>M</c:v>
                  </c:pt>
                  <c:pt idx="6">
                    <c:v>T</c:v>
                  </c:pt>
                  <c:pt idx="7">
                    <c:v>W</c:v>
                  </c:pt>
                  <c:pt idx="8">
                    <c:v>TH</c:v>
                  </c:pt>
                  <c:pt idx="9">
                    <c:v>F</c:v>
                  </c:pt>
                  <c:pt idx="10">
                    <c:v>M</c:v>
                  </c:pt>
                  <c:pt idx="11">
                    <c:v>T</c:v>
                  </c:pt>
                  <c:pt idx="12">
                    <c:v>W</c:v>
                  </c:pt>
                  <c:pt idx="13">
                    <c:v>TH</c:v>
                  </c:pt>
                  <c:pt idx="14">
                    <c:v>F</c:v>
                  </c:pt>
                  <c:pt idx="15">
                    <c:v>M</c:v>
                  </c:pt>
                  <c:pt idx="16">
                    <c:v>T</c:v>
                  </c:pt>
                  <c:pt idx="17">
                    <c:v>W</c:v>
                  </c:pt>
                  <c:pt idx="18">
                    <c:v>TH</c:v>
                  </c:pt>
                  <c:pt idx="19">
                    <c:v>F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f>'u chart '!$E$5:$E$24</c:f>
              <c:numCache>
                <c:formatCode>0.0</c:formatCode>
                <c:ptCount val="20"/>
                <c:pt idx="0">
                  <c:v>9</c:v>
                </c:pt>
                <c:pt idx="1">
                  <c:v>11.6</c:v>
                </c:pt>
                <c:pt idx="2">
                  <c:v>9.6</c:v>
                </c:pt>
                <c:pt idx="3">
                  <c:v>10.6</c:v>
                </c:pt>
                <c:pt idx="4">
                  <c:v>14</c:v>
                </c:pt>
                <c:pt idx="5">
                  <c:v>14.4</c:v>
                </c:pt>
                <c:pt idx="6">
                  <c:v>8.6</c:v>
                </c:pt>
                <c:pt idx="7">
                  <c:v>2.8</c:v>
                </c:pt>
                <c:pt idx="8">
                  <c:v>7</c:v>
                </c:pt>
                <c:pt idx="9">
                  <c:v>5.6</c:v>
                </c:pt>
                <c:pt idx="10">
                  <c:v>14.2</c:v>
                </c:pt>
                <c:pt idx="11">
                  <c:v>7</c:v>
                </c:pt>
                <c:pt idx="12">
                  <c:v>8.1999999999999993</c:v>
                </c:pt>
                <c:pt idx="13">
                  <c:v>8</c:v>
                </c:pt>
                <c:pt idx="14">
                  <c:v>3.6</c:v>
                </c:pt>
                <c:pt idx="15">
                  <c:v>8.1999999999999993</c:v>
                </c:pt>
                <c:pt idx="16">
                  <c:v>13.6</c:v>
                </c:pt>
                <c:pt idx="17">
                  <c:v>12.6</c:v>
                </c:pt>
                <c:pt idx="18">
                  <c:v>15</c:v>
                </c:pt>
                <c:pt idx="19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v>u-bar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multiLvlStrRef>
              <c:f>'u chart '!$A$5:$B$24</c:f>
              <c:multiLvlStrCache>
                <c:ptCount val="20"/>
                <c:lvl>
                  <c:pt idx="0">
                    <c:v>M</c:v>
                  </c:pt>
                  <c:pt idx="1">
                    <c:v>T</c:v>
                  </c:pt>
                  <c:pt idx="2">
                    <c:v>W</c:v>
                  </c:pt>
                  <c:pt idx="3">
                    <c:v>TH</c:v>
                  </c:pt>
                  <c:pt idx="4">
                    <c:v>F</c:v>
                  </c:pt>
                  <c:pt idx="5">
                    <c:v>M</c:v>
                  </c:pt>
                  <c:pt idx="6">
                    <c:v>T</c:v>
                  </c:pt>
                  <c:pt idx="7">
                    <c:v>W</c:v>
                  </c:pt>
                  <c:pt idx="8">
                    <c:v>TH</c:v>
                  </c:pt>
                  <c:pt idx="9">
                    <c:v>F</c:v>
                  </c:pt>
                  <c:pt idx="10">
                    <c:v>M</c:v>
                  </c:pt>
                  <c:pt idx="11">
                    <c:v>T</c:v>
                  </c:pt>
                  <c:pt idx="12">
                    <c:v>W</c:v>
                  </c:pt>
                  <c:pt idx="13">
                    <c:v>TH</c:v>
                  </c:pt>
                  <c:pt idx="14">
                    <c:v>F</c:v>
                  </c:pt>
                  <c:pt idx="15">
                    <c:v>M</c:v>
                  </c:pt>
                  <c:pt idx="16">
                    <c:v>T</c:v>
                  </c:pt>
                  <c:pt idx="17">
                    <c:v>W</c:v>
                  </c:pt>
                  <c:pt idx="18">
                    <c:v>TH</c:v>
                  </c:pt>
                  <c:pt idx="19">
                    <c:v>F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f>'u chart '!$F$5:$F$24</c:f>
              <c:numCache>
                <c:formatCode>0.0</c:formatCode>
                <c:ptCount val="20"/>
                <c:pt idx="0">
                  <c:v>9.4899999999999984</c:v>
                </c:pt>
                <c:pt idx="1">
                  <c:v>9.4899999999999984</c:v>
                </c:pt>
                <c:pt idx="2">
                  <c:v>9.4899999999999984</c:v>
                </c:pt>
                <c:pt idx="3">
                  <c:v>9.4899999999999984</c:v>
                </c:pt>
                <c:pt idx="4">
                  <c:v>9.4899999999999984</c:v>
                </c:pt>
                <c:pt idx="5">
                  <c:v>9.4899999999999984</c:v>
                </c:pt>
                <c:pt idx="6">
                  <c:v>9.4899999999999984</c:v>
                </c:pt>
                <c:pt idx="7">
                  <c:v>9.4899999999999984</c:v>
                </c:pt>
                <c:pt idx="8">
                  <c:v>9.4899999999999984</c:v>
                </c:pt>
                <c:pt idx="9">
                  <c:v>9.4899999999999984</c:v>
                </c:pt>
                <c:pt idx="10">
                  <c:v>9.4899999999999984</c:v>
                </c:pt>
                <c:pt idx="11">
                  <c:v>9.4899999999999984</c:v>
                </c:pt>
                <c:pt idx="12">
                  <c:v>9.4899999999999984</c:v>
                </c:pt>
                <c:pt idx="13">
                  <c:v>9.4899999999999984</c:v>
                </c:pt>
                <c:pt idx="14">
                  <c:v>9.4899999999999984</c:v>
                </c:pt>
                <c:pt idx="15">
                  <c:v>9.4899999999999984</c:v>
                </c:pt>
                <c:pt idx="16">
                  <c:v>9.4899999999999984</c:v>
                </c:pt>
                <c:pt idx="17">
                  <c:v>9.4899999999999984</c:v>
                </c:pt>
                <c:pt idx="18">
                  <c:v>9.4899999999999984</c:v>
                </c:pt>
                <c:pt idx="19">
                  <c:v>9.4899999999999984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97712"/>
        <c:axId val="195298104"/>
      </c:lineChart>
      <c:catAx>
        <c:axId val="19529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9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29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c, number of defects</a:t>
                </a:r>
              </a:p>
            </c:rich>
          </c:tx>
          <c:layout>
            <c:manualLayout>
              <c:xMode val="edge"/>
              <c:yMode val="edge"/>
              <c:x val="3.4862479024008276E-2"/>
              <c:y val="0.33862521346212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9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86462925914551"/>
          <c:y val="0.4338635547483537"/>
          <c:w val="0.14678938536424535"/>
          <c:h val="0.235450343735387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91440</xdr:rowOff>
    </xdr:from>
    <xdr:to>
      <xdr:col>15</xdr:col>
      <xdr:colOff>601980</xdr:colOff>
      <xdr:row>16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I2" sqref="I2"/>
    </sheetView>
  </sheetViews>
  <sheetFormatPr defaultRowHeight="13.2" x14ac:dyDescent="0.25"/>
  <cols>
    <col min="2" max="2" width="8.5546875" customWidth="1"/>
    <col min="3" max="3" width="7.33203125" customWidth="1"/>
    <col min="4" max="4" width="6.33203125" customWidth="1"/>
    <col min="5" max="5" width="10.109375" customWidth="1"/>
    <col min="6" max="6" width="12.109375" customWidth="1"/>
    <col min="7" max="7" width="6.6640625" customWidth="1"/>
    <col min="11" max="11" width="6.5546875" customWidth="1"/>
    <col min="12" max="12" width="11.33203125" customWidth="1"/>
  </cols>
  <sheetData>
    <row r="2" spans="1:9" ht="20.399999999999999" x14ac:dyDescent="0.35">
      <c r="B2" s="1" t="s">
        <v>0</v>
      </c>
      <c r="C2" s="1"/>
      <c r="D2" s="2"/>
      <c r="E2" s="2"/>
      <c r="F2" s="2"/>
    </row>
    <row r="4" spans="1:9" ht="17.399999999999999" x14ac:dyDescent="0.3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4"/>
    </row>
    <row r="5" spans="1:9" ht="17.399999999999999" x14ac:dyDescent="0.3">
      <c r="A5" s="4">
        <v>1</v>
      </c>
      <c r="B5" s="5" t="s">
        <v>9</v>
      </c>
      <c r="C5" s="5">
        <v>5</v>
      </c>
      <c r="D5" s="5">
        <v>45</v>
      </c>
      <c r="E5" s="6">
        <f>D5/C5</f>
        <v>9</v>
      </c>
      <c r="F5" s="6">
        <f>$E$25</f>
        <v>9.4899999999999984</v>
      </c>
      <c r="G5" s="5">
        <f>IF($F$5-3*SQRT($F$5/C5)&lt;0,0,$F$5-3*SQRT($F$5/C5))</f>
        <v>5.3569623761693128</v>
      </c>
      <c r="H5" s="5">
        <f t="shared" ref="H5:H24" si="0">$F$5+3*SQRT($F$5/C5)</f>
        <v>13.623037623830683</v>
      </c>
      <c r="I5" s="4"/>
    </row>
    <row r="6" spans="1:9" ht="17.399999999999999" x14ac:dyDescent="0.3">
      <c r="A6" s="4"/>
      <c r="B6" s="5" t="s">
        <v>10</v>
      </c>
      <c r="C6" s="5">
        <v>5</v>
      </c>
      <c r="D6" s="5">
        <v>58</v>
      </c>
      <c r="E6" s="6">
        <f>D6/C6</f>
        <v>11.6</v>
      </c>
      <c r="F6" s="6">
        <f t="shared" ref="F6:F24" si="1">$E$25</f>
        <v>9.4899999999999984</v>
      </c>
      <c r="G6" s="5">
        <f t="shared" ref="G6:G24" si="2">IF($F$5-3*SQRT($F$5/C6)&lt;0,0,$F$5-3*SQRT($F$5/C6))</f>
        <v>5.3569623761693128</v>
      </c>
      <c r="H6" s="5">
        <f t="shared" si="0"/>
        <v>13.623037623830683</v>
      </c>
      <c r="I6" s="4"/>
    </row>
    <row r="7" spans="1:9" ht="17.399999999999999" x14ac:dyDescent="0.3">
      <c r="A7" s="4"/>
      <c r="B7" s="5" t="s">
        <v>11</v>
      </c>
      <c r="C7" s="5">
        <v>5</v>
      </c>
      <c r="D7" s="5">
        <v>48</v>
      </c>
      <c r="E7" s="6">
        <f>D7/C7</f>
        <v>9.6</v>
      </c>
      <c r="F7" s="6">
        <f t="shared" si="1"/>
        <v>9.4899999999999984</v>
      </c>
      <c r="G7" s="5">
        <f t="shared" si="2"/>
        <v>5.3569623761693128</v>
      </c>
      <c r="H7" s="5">
        <f t="shared" si="0"/>
        <v>13.623037623830683</v>
      </c>
      <c r="I7" s="4"/>
    </row>
    <row r="8" spans="1:9" ht="17.399999999999999" x14ac:dyDescent="0.3">
      <c r="A8" s="4"/>
      <c r="B8" s="5" t="s">
        <v>12</v>
      </c>
      <c r="C8" s="5">
        <v>5</v>
      </c>
      <c r="D8" s="5">
        <v>53</v>
      </c>
      <c r="E8" s="6">
        <f>D8/C8</f>
        <v>10.6</v>
      </c>
      <c r="F8" s="6">
        <f t="shared" si="1"/>
        <v>9.4899999999999984</v>
      </c>
      <c r="G8" s="5">
        <f t="shared" si="2"/>
        <v>5.3569623761693128</v>
      </c>
      <c r="H8" s="5">
        <f t="shared" si="0"/>
        <v>13.623037623830683</v>
      </c>
      <c r="I8" s="4"/>
    </row>
    <row r="9" spans="1:9" ht="17.399999999999999" x14ac:dyDescent="0.3">
      <c r="A9" s="4"/>
      <c r="B9" s="5" t="s">
        <v>13</v>
      </c>
      <c r="C9" s="5">
        <v>5</v>
      </c>
      <c r="D9" s="5">
        <v>70</v>
      </c>
      <c r="E9" s="6">
        <f t="shared" ref="E9:E24" si="3">D9/C9</f>
        <v>14</v>
      </c>
      <c r="F9" s="6">
        <f t="shared" si="1"/>
        <v>9.4899999999999984</v>
      </c>
      <c r="G9" s="5">
        <f t="shared" si="2"/>
        <v>5.3569623761693128</v>
      </c>
      <c r="H9" s="5">
        <f t="shared" si="0"/>
        <v>13.623037623830683</v>
      </c>
      <c r="I9" s="4"/>
    </row>
    <row r="10" spans="1:9" ht="17.399999999999999" x14ac:dyDescent="0.3">
      <c r="A10" s="4">
        <v>2</v>
      </c>
      <c r="B10" s="5" t="s">
        <v>9</v>
      </c>
      <c r="C10" s="5">
        <v>5</v>
      </c>
      <c r="D10" s="5">
        <v>72</v>
      </c>
      <c r="E10" s="6">
        <f t="shared" si="3"/>
        <v>14.4</v>
      </c>
      <c r="F10" s="6">
        <f t="shared" si="1"/>
        <v>9.4899999999999984</v>
      </c>
      <c r="G10" s="5">
        <f t="shared" si="2"/>
        <v>5.3569623761693128</v>
      </c>
      <c r="H10" s="5">
        <f t="shared" si="0"/>
        <v>13.623037623830683</v>
      </c>
      <c r="I10" s="4"/>
    </row>
    <row r="11" spans="1:9" ht="17.399999999999999" x14ac:dyDescent="0.3">
      <c r="A11" s="4"/>
      <c r="B11" s="5" t="s">
        <v>10</v>
      </c>
      <c r="C11" s="5">
        <v>5</v>
      </c>
      <c r="D11" s="5">
        <v>43</v>
      </c>
      <c r="E11" s="6">
        <f t="shared" si="3"/>
        <v>8.6</v>
      </c>
      <c r="F11" s="6">
        <f t="shared" si="1"/>
        <v>9.4899999999999984</v>
      </c>
      <c r="G11" s="5">
        <f t="shared" si="2"/>
        <v>5.3569623761693128</v>
      </c>
      <c r="H11" s="5">
        <f t="shared" si="0"/>
        <v>13.623037623830683</v>
      </c>
      <c r="I11" s="4"/>
    </row>
    <row r="12" spans="1:9" ht="17.399999999999999" x14ac:dyDescent="0.3">
      <c r="A12" s="4"/>
      <c r="B12" s="5" t="s">
        <v>11</v>
      </c>
      <c r="C12" s="5">
        <v>5</v>
      </c>
      <c r="D12" s="5">
        <v>14</v>
      </c>
      <c r="E12" s="6">
        <f t="shared" si="3"/>
        <v>2.8</v>
      </c>
      <c r="F12" s="6">
        <f t="shared" si="1"/>
        <v>9.4899999999999984</v>
      </c>
      <c r="G12" s="5">
        <f t="shared" si="2"/>
        <v>5.3569623761693128</v>
      </c>
      <c r="H12" s="5">
        <f t="shared" si="0"/>
        <v>13.623037623830683</v>
      </c>
      <c r="I12" s="4"/>
    </row>
    <row r="13" spans="1:9" ht="17.399999999999999" x14ac:dyDescent="0.3">
      <c r="A13" s="4"/>
      <c r="B13" s="5" t="s">
        <v>12</v>
      </c>
      <c r="C13" s="5">
        <v>5</v>
      </c>
      <c r="D13" s="5">
        <v>35</v>
      </c>
      <c r="E13" s="6">
        <f t="shared" si="3"/>
        <v>7</v>
      </c>
      <c r="F13" s="6">
        <f t="shared" si="1"/>
        <v>9.4899999999999984</v>
      </c>
      <c r="G13" s="5">
        <f t="shared" si="2"/>
        <v>5.3569623761693128</v>
      </c>
      <c r="H13" s="5">
        <f t="shared" si="0"/>
        <v>13.623037623830683</v>
      </c>
      <c r="I13" s="4"/>
    </row>
    <row r="14" spans="1:9" ht="17.399999999999999" x14ac:dyDescent="0.3">
      <c r="A14" s="4"/>
      <c r="B14" s="5" t="s">
        <v>13</v>
      </c>
      <c r="C14" s="5">
        <v>5</v>
      </c>
      <c r="D14" s="5">
        <v>28</v>
      </c>
      <c r="E14" s="6">
        <f t="shared" si="3"/>
        <v>5.6</v>
      </c>
      <c r="F14" s="6">
        <f t="shared" si="1"/>
        <v>9.4899999999999984</v>
      </c>
      <c r="G14" s="5">
        <f t="shared" si="2"/>
        <v>5.3569623761693128</v>
      </c>
      <c r="H14" s="5">
        <f t="shared" si="0"/>
        <v>13.623037623830683</v>
      </c>
      <c r="I14" s="4"/>
    </row>
    <row r="15" spans="1:9" ht="17.399999999999999" x14ac:dyDescent="0.3">
      <c r="A15" s="4">
        <v>3</v>
      </c>
      <c r="B15" s="5" t="s">
        <v>9</v>
      </c>
      <c r="C15" s="5">
        <v>5</v>
      </c>
      <c r="D15" s="5">
        <v>71</v>
      </c>
      <c r="E15" s="6">
        <f t="shared" si="3"/>
        <v>14.2</v>
      </c>
      <c r="F15" s="6">
        <f t="shared" si="1"/>
        <v>9.4899999999999984</v>
      </c>
      <c r="G15" s="5">
        <f t="shared" si="2"/>
        <v>5.3569623761693128</v>
      </c>
      <c r="H15" s="5">
        <f t="shared" si="0"/>
        <v>13.623037623830683</v>
      </c>
      <c r="I15" s="4"/>
    </row>
    <row r="16" spans="1:9" ht="17.399999999999999" x14ac:dyDescent="0.3">
      <c r="A16" s="4"/>
      <c r="B16" s="5" t="s">
        <v>10</v>
      </c>
      <c r="C16" s="5">
        <v>5</v>
      </c>
      <c r="D16" s="5">
        <v>35</v>
      </c>
      <c r="E16" s="6">
        <f t="shared" si="3"/>
        <v>7</v>
      </c>
      <c r="F16" s="6">
        <f t="shared" si="1"/>
        <v>9.4899999999999984</v>
      </c>
      <c r="G16" s="5">
        <f t="shared" si="2"/>
        <v>5.3569623761693128</v>
      </c>
      <c r="H16" s="5">
        <f t="shared" si="0"/>
        <v>13.623037623830683</v>
      </c>
      <c r="I16" s="4"/>
    </row>
    <row r="17" spans="1:9" ht="17.399999999999999" x14ac:dyDescent="0.3">
      <c r="A17" s="4"/>
      <c r="B17" s="5" t="s">
        <v>11</v>
      </c>
      <c r="C17" s="5">
        <v>5</v>
      </c>
      <c r="D17" s="5">
        <v>41</v>
      </c>
      <c r="E17" s="6">
        <f t="shared" si="3"/>
        <v>8.1999999999999993</v>
      </c>
      <c r="F17" s="6">
        <f t="shared" si="1"/>
        <v>9.4899999999999984</v>
      </c>
      <c r="G17" s="5">
        <f t="shared" si="2"/>
        <v>5.3569623761693128</v>
      </c>
      <c r="H17" s="5">
        <f t="shared" si="0"/>
        <v>13.623037623830683</v>
      </c>
      <c r="I17" s="4"/>
    </row>
    <row r="18" spans="1:9" ht="17.399999999999999" x14ac:dyDescent="0.3">
      <c r="A18" s="4"/>
      <c r="B18" s="5" t="s">
        <v>12</v>
      </c>
      <c r="C18" s="5">
        <v>5</v>
      </c>
      <c r="D18" s="5">
        <v>40</v>
      </c>
      <c r="E18" s="6">
        <f t="shared" si="3"/>
        <v>8</v>
      </c>
      <c r="F18" s="6">
        <f t="shared" si="1"/>
        <v>9.4899999999999984</v>
      </c>
      <c r="G18" s="5">
        <f t="shared" si="2"/>
        <v>5.3569623761693128</v>
      </c>
      <c r="H18" s="5">
        <f t="shared" si="0"/>
        <v>13.623037623830683</v>
      </c>
      <c r="I18" s="4"/>
    </row>
    <row r="19" spans="1:9" ht="17.399999999999999" x14ac:dyDescent="0.3">
      <c r="A19" s="4"/>
      <c r="B19" s="5" t="s">
        <v>13</v>
      </c>
      <c r="C19" s="5">
        <v>5</v>
      </c>
      <c r="D19" s="5">
        <v>18</v>
      </c>
      <c r="E19" s="6">
        <f t="shared" si="3"/>
        <v>3.6</v>
      </c>
      <c r="F19" s="6">
        <f t="shared" si="1"/>
        <v>9.4899999999999984</v>
      </c>
      <c r="G19" s="5">
        <f t="shared" si="2"/>
        <v>5.3569623761693128</v>
      </c>
      <c r="H19" s="5">
        <f t="shared" si="0"/>
        <v>13.623037623830683</v>
      </c>
      <c r="I19" s="4"/>
    </row>
    <row r="20" spans="1:9" ht="17.399999999999999" x14ac:dyDescent="0.3">
      <c r="A20" s="4">
        <v>4</v>
      </c>
      <c r="B20" s="5" t="s">
        <v>9</v>
      </c>
      <c r="C20" s="5">
        <v>5</v>
      </c>
      <c r="D20" s="5">
        <v>41</v>
      </c>
      <c r="E20" s="6">
        <f t="shared" si="3"/>
        <v>8.1999999999999993</v>
      </c>
      <c r="F20" s="6">
        <f t="shared" si="1"/>
        <v>9.4899999999999984</v>
      </c>
      <c r="G20" s="5">
        <f t="shared" si="2"/>
        <v>5.3569623761693128</v>
      </c>
      <c r="H20" s="5">
        <f t="shared" si="0"/>
        <v>13.623037623830683</v>
      </c>
      <c r="I20" s="4"/>
    </row>
    <row r="21" spans="1:9" ht="17.399999999999999" x14ac:dyDescent="0.3">
      <c r="A21" s="4"/>
      <c r="B21" s="5" t="s">
        <v>10</v>
      </c>
      <c r="C21" s="5">
        <v>5</v>
      </c>
      <c r="D21" s="5">
        <v>68</v>
      </c>
      <c r="E21" s="6">
        <f t="shared" si="3"/>
        <v>13.6</v>
      </c>
      <c r="F21" s="6">
        <f t="shared" si="1"/>
        <v>9.4899999999999984</v>
      </c>
      <c r="G21" s="5">
        <f t="shared" si="2"/>
        <v>5.3569623761693128</v>
      </c>
      <c r="H21" s="5">
        <f t="shared" si="0"/>
        <v>13.623037623830683</v>
      </c>
      <c r="I21" s="4"/>
    </row>
    <row r="22" spans="1:9" ht="17.399999999999999" x14ac:dyDescent="0.3">
      <c r="A22" s="4"/>
      <c r="B22" s="5" t="s">
        <v>11</v>
      </c>
      <c r="C22" s="5">
        <v>5</v>
      </c>
      <c r="D22" s="5">
        <v>63</v>
      </c>
      <c r="E22" s="6">
        <f t="shared" si="3"/>
        <v>12.6</v>
      </c>
      <c r="F22" s="6">
        <f t="shared" si="1"/>
        <v>9.4899999999999984</v>
      </c>
      <c r="G22" s="5">
        <f t="shared" si="2"/>
        <v>5.3569623761693128</v>
      </c>
      <c r="H22" s="5">
        <f t="shared" si="0"/>
        <v>13.623037623830683</v>
      </c>
      <c r="I22" s="4"/>
    </row>
    <row r="23" spans="1:9" ht="17.399999999999999" x14ac:dyDescent="0.3">
      <c r="A23" s="4"/>
      <c r="B23" s="5" t="s">
        <v>12</v>
      </c>
      <c r="C23" s="5">
        <v>5</v>
      </c>
      <c r="D23" s="5">
        <v>75</v>
      </c>
      <c r="E23" s="6">
        <f t="shared" si="3"/>
        <v>15</v>
      </c>
      <c r="F23" s="6">
        <f t="shared" si="1"/>
        <v>9.4899999999999984</v>
      </c>
      <c r="G23" s="5">
        <f t="shared" si="2"/>
        <v>5.3569623761693128</v>
      </c>
      <c r="H23" s="5">
        <f t="shared" si="0"/>
        <v>13.623037623830683</v>
      </c>
      <c r="I23" s="4"/>
    </row>
    <row r="24" spans="1:9" ht="17.399999999999999" x14ac:dyDescent="0.3">
      <c r="A24" s="4"/>
      <c r="B24" s="5" t="s">
        <v>13</v>
      </c>
      <c r="C24" s="5">
        <v>5</v>
      </c>
      <c r="D24" s="5">
        <v>31</v>
      </c>
      <c r="E24" s="6">
        <f t="shared" si="3"/>
        <v>6.2</v>
      </c>
      <c r="F24" s="6">
        <f t="shared" si="1"/>
        <v>9.4899999999999984</v>
      </c>
      <c r="G24" s="5">
        <f t="shared" si="2"/>
        <v>5.3569623761693128</v>
      </c>
      <c r="H24" s="5">
        <f t="shared" si="0"/>
        <v>13.623037623830683</v>
      </c>
      <c r="I24" s="4"/>
    </row>
    <row r="25" spans="1:9" ht="17.399999999999999" x14ac:dyDescent="0.3">
      <c r="A25" s="4"/>
      <c r="B25" s="5"/>
      <c r="D25" s="5" t="s">
        <v>6</v>
      </c>
      <c r="E25" s="6">
        <f>AVERAGE(E5:E24)</f>
        <v>9.4899999999999984</v>
      </c>
      <c r="F25" s="5"/>
      <c r="G25" s="5"/>
      <c r="H25" s="5"/>
      <c r="I25" s="4"/>
    </row>
    <row r="26" spans="1:9" ht="17.399999999999999" x14ac:dyDescent="0.3">
      <c r="A26" s="4"/>
      <c r="C26" s="5"/>
      <c r="D26" s="6"/>
      <c r="E26" s="6"/>
      <c r="F26" s="5"/>
      <c r="G26" s="5"/>
      <c r="H26" s="5"/>
      <c r="I26" s="4"/>
    </row>
    <row r="27" spans="1:9" x14ac:dyDescent="0.25">
      <c r="F27" s="3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 chart </vt:lpstr>
    </vt:vector>
  </TitlesOfParts>
  <Company>CSUN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Baum</dc:creator>
  <cp:lastModifiedBy>Nick Morris</cp:lastModifiedBy>
  <dcterms:created xsi:type="dcterms:W3CDTF">2007-10-31T20:52:44Z</dcterms:created>
  <dcterms:modified xsi:type="dcterms:W3CDTF">2014-09-26T11:15:05Z</dcterms:modified>
</cp:coreProperties>
</file>