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rrent Classes\Logistics\Group 2 Work\"/>
    </mc:Choice>
  </mc:AlternateContent>
  <bookViews>
    <workbookView xWindow="0" yWindow="0" windowWidth="11970" windowHeight="9600"/>
  </bookViews>
  <sheets>
    <sheet name="Examp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H85" i="1" l="1"/>
  <c r="I85" i="1"/>
  <c r="K85" i="1" s="1"/>
  <c r="H86" i="1"/>
  <c r="I86" i="1"/>
  <c r="K86" i="1" s="1"/>
  <c r="H26" i="1"/>
  <c r="I26" i="1"/>
  <c r="J26" i="1"/>
  <c r="L26" i="1" s="1"/>
  <c r="K26" i="1"/>
  <c r="H27" i="1"/>
  <c r="I27" i="1"/>
  <c r="J27" i="1"/>
  <c r="L27" i="1" s="1"/>
  <c r="K27" i="1"/>
  <c r="H28" i="1"/>
  <c r="I28" i="1"/>
  <c r="J28" i="1"/>
  <c r="L28" i="1" s="1"/>
  <c r="K28" i="1"/>
  <c r="H29" i="1"/>
  <c r="I29" i="1"/>
  <c r="J29" i="1"/>
  <c r="L29" i="1" s="1"/>
  <c r="K29" i="1"/>
  <c r="H30" i="1"/>
  <c r="I30" i="1"/>
  <c r="J30" i="1"/>
  <c r="L30" i="1" s="1"/>
  <c r="K30" i="1"/>
  <c r="H31" i="1"/>
  <c r="I31" i="1"/>
  <c r="J31" i="1"/>
  <c r="L31" i="1" s="1"/>
  <c r="K31" i="1"/>
  <c r="H32" i="1"/>
  <c r="I32" i="1"/>
  <c r="J32" i="1"/>
  <c r="L32" i="1" s="1"/>
  <c r="K32" i="1"/>
  <c r="H33" i="1"/>
  <c r="I33" i="1"/>
  <c r="J33" i="1"/>
  <c r="L33" i="1" s="1"/>
  <c r="K33" i="1"/>
  <c r="H34" i="1"/>
  <c r="I34" i="1"/>
  <c r="J34" i="1"/>
  <c r="L34" i="1" s="1"/>
  <c r="K34" i="1"/>
  <c r="H35" i="1"/>
  <c r="I35" i="1"/>
  <c r="J35" i="1"/>
  <c r="L35" i="1" s="1"/>
  <c r="K35" i="1"/>
  <c r="H36" i="1"/>
  <c r="I36" i="1"/>
  <c r="J36" i="1"/>
  <c r="L36" i="1" s="1"/>
  <c r="K36" i="1"/>
  <c r="H37" i="1"/>
  <c r="I37" i="1"/>
  <c r="J37" i="1"/>
  <c r="L37" i="1" s="1"/>
  <c r="K37" i="1"/>
  <c r="H38" i="1"/>
  <c r="I38" i="1"/>
  <c r="J38" i="1"/>
  <c r="L38" i="1" s="1"/>
  <c r="K38" i="1"/>
  <c r="H39" i="1"/>
  <c r="I39" i="1"/>
  <c r="J39" i="1"/>
  <c r="L39" i="1" s="1"/>
  <c r="K39" i="1"/>
  <c r="H40" i="1"/>
  <c r="I40" i="1"/>
  <c r="J40" i="1"/>
  <c r="L40" i="1" s="1"/>
  <c r="K40" i="1"/>
  <c r="H41" i="1"/>
  <c r="I41" i="1"/>
  <c r="J41" i="1"/>
  <c r="L41" i="1" s="1"/>
  <c r="K41" i="1"/>
  <c r="H42" i="1"/>
  <c r="I42" i="1"/>
  <c r="J42" i="1"/>
  <c r="L42" i="1" s="1"/>
  <c r="K42" i="1"/>
  <c r="H43" i="1"/>
  <c r="I43" i="1"/>
  <c r="J43" i="1"/>
  <c r="L43" i="1" s="1"/>
  <c r="K43" i="1"/>
  <c r="H44" i="1"/>
  <c r="I44" i="1"/>
  <c r="J44" i="1"/>
  <c r="L44" i="1" s="1"/>
  <c r="K44" i="1"/>
  <c r="H45" i="1"/>
  <c r="I45" i="1"/>
  <c r="J45" i="1"/>
  <c r="L45" i="1" s="1"/>
  <c r="K45" i="1"/>
  <c r="H46" i="1"/>
  <c r="I46" i="1"/>
  <c r="J46" i="1"/>
  <c r="L46" i="1" s="1"/>
  <c r="K46" i="1"/>
  <c r="H47" i="1"/>
  <c r="I47" i="1"/>
  <c r="J47" i="1"/>
  <c r="L47" i="1" s="1"/>
  <c r="K47" i="1"/>
  <c r="H48" i="1"/>
  <c r="I48" i="1"/>
  <c r="J48" i="1"/>
  <c r="L48" i="1" s="1"/>
  <c r="K48" i="1"/>
  <c r="H49" i="1"/>
  <c r="I49" i="1"/>
  <c r="J49" i="1"/>
  <c r="L49" i="1" s="1"/>
  <c r="K49" i="1"/>
  <c r="H50" i="1"/>
  <c r="I50" i="1"/>
  <c r="J50" i="1"/>
  <c r="L50" i="1" s="1"/>
  <c r="K50" i="1"/>
  <c r="H51" i="1"/>
  <c r="I51" i="1"/>
  <c r="J51" i="1"/>
  <c r="L51" i="1" s="1"/>
  <c r="K51" i="1"/>
  <c r="H52" i="1"/>
  <c r="I52" i="1"/>
  <c r="J52" i="1"/>
  <c r="L52" i="1" s="1"/>
  <c r="K52" i="1"/>
  <c r="H53" i="1"/>
  <c r="I53" i="1"/>
  <c r="J53" i="1"/>
  <c r="L53" i="1" s="1"/>
  <c r="K53" i="1"/>
  <c r="H54" i="1"/>
  <c r="I54" i="1"/>
  <c r="J54" i="1"/>
  <c r="L54" i="1" s="1"/>
  <c r="K54" i="1"/>
  <c r="H55" i="1"/>
  <c r="I55" i="1"/>
  <c r="J55" i="1"/>
  <c r="L55" i="1" s="1"/>
  <c r="K55" i="1"/>
  <c r="H56" i="1"/>
  <c r="I56" i="1"/>
  <c r="J56" i="1"/>
  <c r="L56" i="1" s="1"/>
  <c r="K56" i="1"/>
  <c r="H57" i="1"/>
  <c r="I57" i="1"/>
  <c r="J57" i="1"/>
  <c r="L57" i="1" s="1"/>
  <c r="K57" i="1"/>
  <c r="H58" i="1"/>
  <c r="I58" i="1"/>
  <c r="J58" i="1"/>
  <c r="L58" i="1" s="1"/>
  <c r="K58" i="1"/>
  <c r="H59" i="1"/>
  <c r="I59" i="1"/>
  <c r="J59" i="1"/>
  <c r="L59" i="1" s="1"/>
  <c r="K59" i="1"/>
  <c r="H60" i="1"/>
  <c r="I60" i="1"/>
  <c r="J60" i="1"/>
  <c r="L60" i="1" s="1"/>
  <c r="K60" i="1"/>
  <c r="H61" i="1"/>
  <c r="I61" i="1"/>
  <c r="J61" i="1"/>
  <c r="L61" i="1" s="1"/>
  <c r="K61" i="1"/>
  <c r="H62" i="1"/>
  <c r="I62" i="1"/>
  <c r="J62" i="1"/>
  <c r="L62" i="1" s="1"/>
  <c r="K62" i="1"/>
  <c r="H63" i="1"/>
  <c r="I63" i="1"/>
  <c r="J63" i="1"/>
  <c r="L63" i="1" s="1"/>
  <c r="K63" i="1"/>
  <c r="H64" i="1"/>
  <c r="I64" i="1"/>
  <c r="J64" i="1"/>
  <c r="L64" i="1" s="1"/>
  <c r="K64" i="1"/>
  <c r="H65" i="1"/>
  <c r="I65" i="1"/>
  <c r="J65" i="1"/>
  <c r="L65" i="1" s="1"/>
  <c r="K65" i="1"/>
  <c r="H66" i="1"/>
  <c r="I66" i="1"/>
  <c r="J66" i="1"/>
  <c r="L66" i="1" s="1"/>
  <c r="K66" i="1"/>
  <c r="H67" i="1"/>
  <c r="I67" i="1"/>
  <c r="J67" i="1"/>
  <c r="L67" i="1" s="1"/>
  <c r="K67" i="1"/>
  <c r="H68" i="1"/>
  <c r="I68" i="1"/>
  <c r="J68" i="1"/>
  <c r="L68" i="1" s="1"/>
  <c r="K68" i="1"/>
  <c r="H69" i="1"/>
  <c r="I69" i="1"/>
  <c r="J69" i="1" s="1"/>
  <c r="L69" i="1" s="1"/>
  <c r="H70" i="1"/>
  <c r="I70" i="1"/>
  <c r="J70" i="1" s="1"/>
  <c r="L70" i="1" s="1"/>
  <c r="H71" i="1"/>
  <c r="I71" i="1"/>
  <c r="J71" i="1" s="1"/>
  <c r="L71" i="1" s="1"/>
  <c r="H72" i="1"/>
  <c r="I72" i="1"/>
  <c r="J72" i="1" s="1"/>
  <c r="L72" i="1" s="1"/>
  <c r="H73" i="1"/>
  <c r="I73" i="1"/>
  <c r="J73" i="1" s="1"/>
  <c r="L73" i="1" s="1"/>
  <c r="H74" i="1"/>
  <c r="I74" i="1"/>
  <c r="J74" i="1" s="1"/>
  <c r="L74" i="1" s="1"/>
  <c r="H75" i="1"/>
  <c r="I75" i="1"/>
  <c r="J75" i="1" s="1"/>
  <c r="L75" i="1" s="1"/>
  <c r="H76" i="1"/>
  <c r="I76" i="1"/>
  <c r="J76" i="1" s="1"/>
  <c r="L76" i="1" s="1"/>
  <c r="H77" i="1"/>
  <c r="I77" i="1"/>
  <c r="J77" i="1" s="1"/>
  <c r="L77" i="1" s="1"/>
  <c r="H78" i="1"/>
  <c r="I78" i="1"/>
  <c r="J78" i="1" s="1"/>
  <c r="L78" i="1" s="1"/>
  <c r="H79" i="1"/>
  <c r="I79" i="1"/>
  <c r="J79" i="1" s="1"/>
  <c r="L79" i="1" s="1"/>
  <c r="H80" i="1"/>
  <c r="I80" i="1"/>
  <c r="J80" i="1" s="1"/>
  <c r="L80" i="1" s="1"/>
  <c r="H81" i="1"/>
  <c r="I81" i="1"/>
  <c r="J81" i="1" s="1"/>
  <c r="L81" i="1" s="1"/>
  <c r="H82" i="1"/>
  <c r="I82" i="1"/>
  <c r="J82" i="1" s="1"/>
  <c r="L82" i="1" s="1"/>
  <c r="H83" i="1"/>
  <c r="I83" i="1"/>
  <c r="J83" i="1" s="1"/>
  <c r="L83" i="1" s="1"/>
  <c r="H84" i="1"/>
  <c r="I84" i="1"/>
  <c r="J84" i="1" s="1"/>
  <c r="L84" i="1" s="1"/>
  <c r="H5" i="1"/>
  <c r="I5" i="1"/>
  <c r="J5" i="1"/>
  <c r="L5" i="1" s="1"/>
  <c r="K5" i="1"/>
  <c r="H6" i="1"/>
  <c r="I6" i="1"/>
  <c r="J6" i="1"/>
  <c r="L6" i="1" s="1"/>
  <c r="K6" i="1"/>
  <c r="H7" i="1"/>
  <c r="I7" i="1"/>
  <c r="J7" i="1"/>
  <c r="L7" i="1" s="1"/>
  <c r="K7" i="1"/>
  <c r="H8" i="1"/>
  <c r="I8" i="1"/>
  <c r="J8" i="1"/>
  <c r="L8" i="1" s="1"/>
  <c r="K8" i="1"/>
  <c r="H9" i="1"/>
  <c r="I9" i="1"/>
  <c r="J9" i="1"/>
  <c r="L9" i="1" s="1"/>
  <c r="K9" i="1"/>
  <c r="H10" i="1"/>
  <c r="I10" i="1"/>
  <c r="J10" i="1"/>
  <c r="L10" i="1" s="1"/>
  <c r="K10" i="1"/>
  <c r="H11" i="1"/>
  <c r="I11" i="1"/>
  <c r="J11" i="1"/>
  <c r="L11" i="1" s="1"/>
  <c r="K11" i="1"/>
  <c r="H12" i="1"/>
  <c r="I12" i="1"/>
  <c r="J12" i="1"/>
  <c r="L12" i="1" s="1"/>
  <c r="K12" i="1"/>
  <c r="H13" i="1"/>
  <c r="I13" i="1"/>
  <c r="J13" i="1"/>
  <c r="L13" i="1" s="1"/>
  <c r="K13" i="1"/>
  <c r="H14" i="1"/>
  <c r="I14" i="1"/>
  <c r="J14" i="1"/>
  <c r="L14" i="1" s="1"/>
  <c r="K14" i="1"/>
  <c r="H15" i="1"/>
  <c r="I15" i="1"/>
  <c r="J15" i="1"/>
  <c r="L15" i="1" s="1"/>
  <c r="K15" i="1"/>
  <c r="H16" i="1"/>
  <c r="I16" i="1"/>
  <c r="J16" i="1"/>
  <c r="L16" i="1" s="1"/>
  <c r="K16" i="1"/>
  <c r="H17" i="1"/>
  <c r="I17" i="1"/>
  <c r="J17" i="1"/>
  <c r="L17" i="1" s="1"/>
  <c r="K17" i="1"/>
  <c r="H18" i="1"/>
  <c r="I18" i="1"/>
  <c r="J18" i="1"/>
  <c r="L18" i="1" s="1"/>
  <c r="K18" i="1"/>
  <c r="H19" i="1"/>
  <c r="I19" i="1"/>
  <c r="J19" i="1"/>
  <c r="L19" i="1" s="1"/>
  <c r="K19" i="1"/>
  <c r="H20" i="1"/>
  <c r="I20" i="1"/>
  <c r="J20" i="1"/>
  <c r="L20" i="1" s="1"/>
  <c r="K20" i="1"/>
  <c r="H21" i="1"/>
  <c r="I21" i="1"/>
  <c r="J21" i="1"/>
  <c r="L21" i="1" s="1"/>
  <c r="K21" i="1"/>
  <c r="H22" i="1"/>
  <c r="I22" i="1"/>
  <c r="J22" i="1"/>
  <c r="L22" i="1" s="1"/>
  <c r="K22" i="1"/>
  <c r="H23" i="1"/>
  <c r="I23" i="1"/>
  <c r="J23" i="1"/>
  <c r="L23" i="1" s="1"/>
  <c r="K23" i="1"/>
  <c r="H24" i="1"/>
  <c r="I24" i="1"/>
  <c r="J24" i="1"/>
  <c r="L24" i="1" s="1"/>
  <c r="K24" i="1"/>
  <c r="H25" i="1"/>
  <c r="I25" i="1"/>
  <c r="J25" i="1"/>
  <c r="L25" i="1" s="1"/>
  <c r="K25" i="1"/>
  <c r="K4" i="1"/>
  <c r="J4" i="1"/>
  <c r="L4" i="1" s="1"/>
  <c r="I4" i="1"/>
  <c r="H4" i="1"/>
  <c r="I3" i="1"/>
  <c r="J3" i="1"/>
  <c r="L3" i="1" s="1"/>
  <c r="K3" i="1"/>
  <c r="E8" i="1"/>
  <c r="E6" i="1" l="1"/>
  <c r="J86" i="1"/>
  <c r="L86" i="1" s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H87" i="1"/>
  <c r="J85" i="1"/>
  <c r="L85" i="1" s="1"/>
  <c r="E9" i="1" l="1"/>
  <c r="E11" i="1" s="1"/>
  <c r="E10" i="1"/>
  <c r="E12" i="1" s="1"/>
  <c r="I87" i="1"/>
  <c r="K87" i="1" s="1"/>
  <c r="H88" i="1"/>
  <c r="J88" i="1" l="1"/>
  <c r="L88" i="1" s="1"/>
  <c r="H89" i="1"/>
  <c r="I88" i="1"/>
  <c r="K88" i="1" s="1"/>
  <c r="J87" i="1"/>
  <c r="L87" i="1" s="1"/>
  <c r="I89" i="1" l="1"/>
  <c r="K89" i="1" s="1"/>
  <c r="H90" i="1"/>
  <c r="J90" i="1" l="1"/>
  <c r="L90" i="1" s="1"/>
  <c r="H91" i="1"/>
  <c r="I90" i="1"/>
  <c r="K90" i="1" s="1"/>
  <c r="J89" i="1"/>
  <c r="L89" i="1" s="1"/>
  <c r="I91" i="1" l="1"/>
  <c r="K91" i="1" s="1"/>
  <c r="J91" i="1" l="1"/>
  <c r="L91" i="1" s="1"/>
</calcChain>
</file>

<file path=xl/sharedStrings.xml><?xml version="1.0" encoding="utf-8"?>
<sst xmlns="http://schemas.openxmlformats.org/spreadsheetml/2006/main" count="41" uniqueCount="33">
  <si>
    <t>Demand</t>
  </si>
  <si>
    <t>[units]</t>
  </si>
  <si>
    <t>Q_1</t>
  </si>
  <si>
    <t>MC_1</t>
  </si>
  <si>
    <t>MC_2</t>
  </si>
  <si>
    <t>P</t>
  </si>
  <si>
    <t>Variable</t>
  </si>
  <si>
    <t>Description</t>
  </si>
  <si>
    <t>Value</t>
  </si>
  <si>
    <t>Units</t>
  </si>
  <si>
    <t>Marignal Cost for Firm 1</t>
  </si>
  <si>
    <t>Marignal Cost for Firm 2</t>
  </si>
  <si>
    <t>[$/unit]</t>
  </si>
  <si>
    <t>TR_1</t>
  </si>
  <si>
    <t>Demand Curve</t>
  </si>
  <si>
    <t>D</t>
  </si>
  <si>
    <t>TR_2</t>
  </si>
  <si>
    <t>Total Revenue for Firm 1</t>
  </si>
  <si>
    <t>Total Revenue for Firm 2</t>
  </si>
  <si>
    <t>Total Profit for Firm 1</t>
  </si>
  <si>
    <t>Total Profit for Firm 2</t>
  </si>
  <si>
    <t>TP_1</t>
  </si>
  <si>
    <t>TP_2</t>
  </si>
  <si>
    <t>Q_1*</t>
  </si>
  <si>
    <t>Q_2*</t>
  </si>
  <si>
    <t>Optimal Firm 1 Qty.</t>
  </si>
  <si>
    <t>Optimal Firm 2 Qty.|Q_1*</t>
  </si>
  <si>
    <t>Q_2|Q_1</t>
  </si>
  <si>
    <t>INPUTS</t>
  </si>
  <si>
    <t>OUTPUTS</t>
  </si>
  <si>
    <t>Firm 1</t>
  </si>
  <si>
    <t>Firm 2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</si>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</sst>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b/>
      <sz val="12"/>
      <color theme="1"/>
      <name val="Consolas"/>
      <family val="3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3" fillId="0" borderId="0" xfId="0" applyFont="1" applyFill="1"/>
    <xf numFmtId="0" fontId="2" fillId="3" borderId="5" xfId="0" applyFont="1" applyFill="1" applyBorder="1" applyAlignment="1">
      <alignment horizontal="center" vertical="center" textRotation="45"/>
    </xf>
    <xf numFmtId="0" fontId="2" fillId="2" borderId="5" xfId="0" applyFont="1" applyFill="1" applyBorder="1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Consolas" panose="020B0609020204030204" pitchFamily="49" charset="0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Firm 1 Profit vs Firm 2 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Garamond" panose="02020404030301010803" pitchFamily="18" charset="0"/>
              <a:ea typeface="+mn-ea"/>
              <a:cs typeface="Consolas" panose="020B0609020204030204" pitchFamily="49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Example!$J$2</c:f>
              <c:strCache>
                <c:ptCount val="1"/>
                <c:pt idx="0">
                  <c:v>Firm 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4"/>
            <c:marker>
              <c:symbol val="none"/>
            </c:marker>
            <c:bubble3D val="0"/>
          </c:dPt>
          <c:cat>
            <c:multiLvlStrRef>
              <c:f>Example!$H$3:$I$91</c:f>
              <c:multiLvlStrCache>
                <c:ptCount val="89"/>
                <c:lvl>
                  <c:pt idx="0">
                    <c:v>44.5</c:v>
                  </c:pt>
                  <c:pt idx="1">
                    <c:v>44</c:v>
                  </c:pt>
                  <c:pt idx="2">
                    <c:v>43.5</c:v>
                  </c:pt>
                  <c:pt idx="3">
                    <c:v>43</c:v>
                  </c:pt>
                  <c:pt idx="4">
                    <c:v>42.5</c:v>
                  </c:pt>
                  <c:pt idx="5">
                    <c:v>42</c:v>
                  </c:pt>
                  <c:pt idx="6">
                    <c:v>41.5</c:v>
                  </c:pt>
                  <c:pt idx="7">
                    <c:v>41</c:v>
                  </c:pt>
                  <c:pt idx="8">
                    <c:v>40.5</c:v>
                  </c:pt>
                  <c:pt idx="9">
                    <c:v>40</c:v>
                  </c:pt>
                  <c:pt idx="10">
                    <c:v>39.5</c:v>
                  </c:pt>
                  <c:pt idx="11">
                    <c:v>39</c:v>
                  </c:pt>
                  <c:pt idx="12">
                    <c:v>38.5</c:v>
                  </c:pt>
                  <c:pt idx="13">
                    <c:v>38</c:v>
                  </c:pt>
                  <c:pt idx="14">
                    <c:v>37.5</c:v>
                  </c:pt>
                  <c:pt idx="15">
                    <c:v>37</c:v>
                  </c:pt>
                  <c:pt idx="16">
                    <c:v>36.5</c:v>
                  </c:pt>
                  <c:pt idx="17">
                    <c:v>36</c:v>
                  </c:pt>
                  <c:pt idx="18">
                    <c:v>35.5</c:v>
                  </c:pt>
                  <c:pt idx="19">
                    <c:v>35</c:v>
                  </c:pt>
                  <c:pt idx="20">
                    <c:v>34.5</c:v>
                  </c:pt>
                  <c:pt idx="21">
                    <c:v>34</c:v>
                  </c:pt>
                  <c:pt idx="22">
                    <c:v>33.5</c:v>
                  </c:pt>
                  <c:pt idx="23">
                    <c:v>33</c:v>
                  </c:pt>
                  <c:pt idx="24">
                    <c:v>32.5</c:v>
                  </c:pt>
                  <c:pt idx="25">
                    <c:v>32</c:v>
                  </c:pt>
                  <c:pt idx="26">
                    <c:v>31.5</c:v>
                  </c:pt>
                  <c:pt idx="27">
                    <c:v>31</c:v>
                  </c:pt>
                  <c:pt idx="28">
                    <c:v>30.5</c:v>
                  </c:pt>
                  <c:pt idx="29">
                    <c:v>30</c:v>
                  </c:pt>
                  <c:pt idx="30">
                    <c:v>29.5</c:v>
                  </c:pt>
                  <c:pt idx="31">
                    <c:v>29</c:v>
                  </c:pt>
                  <c:pt idx="32">
                    <c:v>28.5</c:v>
                  </c:pt>
                  <c:pt idx="33">
                    <c:v>28</c:v>
                  </c:pt>
                  <c:pt idx="34">
                    <c:v>27.5</c:v>
                  </c:pt>
                  <c:pt idx="35">
                    <c:v>27</c:v>
                  </c:pt>
                  <c:pt idx="36">
                    <c:v>26.5</c:v>
                  </c:pt>
                  <c:pt idx="37">
                    <c:v>26</c:v>
                  </c:pt>
                  <c:pt idx="38">
                    <c:v>25.5</c:v>
                  </c:pt>
                  <c:pt idx="39">
                    <c:v>25</c:v>
                  </c:pt>
                  <c:pt idx="40">
                    <c:v>24.5</c:v>
                  </c:pt>
                  <c:pt idx="41">
                    <c:v>24</c:v>
                  </c:pt>
                  <c:pt idx="42">
                    <c:v>23.5</c:v>
                  </c:pt>
                  <c:pt idx="43">
                    <c:v>23</c:v>
                  </c:pt>
                  <c:pt idx="44">
                    <c:v>22.5</c:v>
                  </c:pt>
                  <c:pt idx="45">
                    <c:v>22</c:v>
                  </c:pt>
                  <c:pt idx="46">
                    <c:v>21.5</c:v>
                  </c:pt>
                  <c:pt idx="47">
                    <c:v>21</c:v>
                  </c:pt>
                  <c:pt idx="48">
                    <c:v>20.5</c:v>
                  </c:pt>
                  <c:pt idx="49">
                    <c:v>20</c:v>
                  </c:pt>
                  <c:pt idx="50">
                    <c:v>19.5</c:v>
                  </c:pt>
                  <c:pt idx="51">
                    <c:v>19</c:v>
                  </c:pt>
                  <c:pt idx="52">
                    <c:v>18.5</c:v>
                  </c:pt>
                  <c:pt idx="53">
                    <c:v>18</c:v>
                  </c:pt>
                  <c:pt idx="54">
                    <c:v>17.5</c:v>
                  </c:pt>
                  <c:pt idx="55">
                    <c:v>17</c:v>
                  </c:pt>
                  <c:pt idx="56">
                    <c:v>16.5</c:v>
                  </c:pt>
                  <c:pt idx="57">
                    <c:v>16</c:v>
                  </c:pt>
                  <c:pt idx="58">
                    <c:v>15.5</c:v>
                  </c:pt>
                  <c:pt idx="59">
                    <c:v>15</c:v>
                  </c:pt>
                  <c:pt idx="60">
                    <c:v>14.5</c:v>
                  </c:pt>
                  <c:pt idx="61">
                    <c:v>14</c:v>
                  </c:pt>
                  <c:pt idx="62">
                    <c:v>13.5</c:v>
                  </c:pt>
                  <c:pt idx="63">
                    <c:v>13</c:v>
                  </c:pt>
                  <c:pt idx="64">
                    <c:v>12.5</c:v>
                  </c:pt>
                  <c:pt idx="65">
                    <c:v>12</c:v>
                  </c:pt>
                  <c:pt idx="66">
                    <c:v>11.5</c:v>
                  </c:pt>
                  <c:pt idx="67">
                    <c:v>11</c:v>
                  </c:pt>
                  <c:pt idx="68">
                    <c:v>10.5</c:v>
                  </c:pt>
                  <c:pt idx="69">
                    <c:v>10</c:v>
                  </c:pt>
                  <c:pt idx="70">
                    <c:v>9.5</c:v>
                  </c:pt>
                  <c:pt idx="71">
                    <c:v>9</c:v>
                  </c:pt>
                  <c:pt idx="72">
                    <c:v>8.5</c:v>
                  </c:pt>
                  <c:pt idx="73">
                    <c:v>8</c:v>
                  </c:pt>
                  <c:pt idx="74">
                    <c:v>7.5</c:v>
                  </c:pt>
                  <c:pt idx="75">
                    <c:v>7</c:v>
                  </c:pt>
                  <c:pt idx="76">
                    <c:v>6.5</c:v>
                  </c:pt>
                  <c:pt idx="77">
                    <c:v>6</c:v>
                  </c:pt>
                  <c:pt idx="78">
                    <c:v>5.5</c:v>
                  </c:pt>
                  <c:pt idx="79">
                    <c:v>5</c:v>
                  </c:pt>
                  <c:pt idx="80">
                    <c:v>4.5</c:v>
                  </c:pt>
                  <c:pt idx="81">
                    <c:v>4</c:v>
                  </c:pt>
                  <c:pt idx="82">
                    <c:v>3.5</c:v>
                  </c:pt>
                  <c:pt idx="83">
                    <c:v>3</c:v>
                  </c:pt>
                  <c:pt idx="84">
                    <c:v>2.5</c:v>
                  </c:pt>
                  <c:pt idx="85">
                    <c:v>2</c:v>
                  </c:pt>
                  <c:pt idx="86">
                    <c:v>1.5</c:v>
                  </c:pt>
                  <c:pt idx="87">
                    <c:v>1</c:v>
                  </c:pt>
                  <c:pt idx="88">
                    <c:v>0.5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</c:lvl>
              </c:multiLvlStrCache>
            </c:multiLvlStrRef>
          </c:cat>
          <c:val>
            <c:numRef>
              <c:f>Example!$J$3:$J$91</c:f>
              <c:numCache>
                <c:formatCode>"$"#,##0</c:formatCode>
                <c:ptCount val="89"/>
                <c:pt idx="0">
                  <c:v>44.5</c:v>
                </c:pt>
                <c:pt idx="1">
                  <c:v>88</c:v>
                </c:pt>
                <c:pt idx="2">
                  <c:v>130.5</c:v>
                </c:pt>
                <c:pt idx="3">
                  <c:v>172</c:v>
                </c:pt>
                <c:pt idx="4">
                  <c:v>212.5</c:v>
                </c:pt>
                <c:pt idx="5">
                  <c:v>252</c:v>
                </c:pt>
                <c:pt idx="6">
                  <c:v>290.5</c:v>
                </c:pt>
                <c:pt idx="7">
                  <c:v>328</c:v>
                </c:pt>
                <c:pt idx="8">
                  <c:v>364.5</c:v>
                </c:pt>
                <c:pt idx="9">
                  <c:v>400</c:v>
                </c:pt>
                <c:pt idx="10">
                  <c:v>434.5</c:v>
                </c:pt>
                <c:pt idx="11">
                  <c:v>468</c:v>
                </c:pt>
                <c:pt idx="12">
                  <c:v>500.5</c:v>
                </c:pt>
                <c:pt idx="13">
                  <c:v>532</c:v>
                </c:pt>
                <c:pt idx="14">
                  <c:v>562.5</c:v>
                </c:pt>
                <c:pt idx="15">
                  <c:v>592</c:v>
                </c:pt>
                <c:pt idx="16">
                  <c:v>620.5</c:v>
                </c:pt>
                <c:pt idx="17">
                  <c:v>648</c:v>
                </c:pt>
                <c:pt idx="18">
                  <c:v>674.5</c:v>
                </c:pt>
                <c:pt idx="19">
                  <c:v>700</c:v>
                </c:pt>
                <c:pt idx="20">
                  <c:v>724.5</c:v>
                </c:pt>
                <c:pt idx="21">
                  <c:v>748</c:v>
                </c:pt>
                <c:pt idx="22">
                  <c:v>770.5</c:v>
                </c:pt>
                <c:pt idx="23">
                  <c:v>792</c:v>
                </c:pt>
                <c:pt idx="24">
                  <c:v>812.5</c:v>
                </c:pt>
                <c:pt idx="25">
                  <c:v>832</c:v>
                </c:pt>
                <c:pt idx="26">
                  <c:v>850.5</c:v>
                </c:pt>
                <c:pt idx="27">
                  <c:v>868</c:v>
                </c:pt>
                <c:pt idx="28">
                  <c:v>884.5</c:v>
                </c:pt>
                <c:pt idx="29">
                  <c:v>900</c:v>
                </c:pt>
                <c:pt idx="30">
                  <c:v>914.5</c:v>
                </c:pt>
                <c:pt idx="31">
                  <c:v>928</c:v>
                </c:pt>
                <c:pt idx="32">
                  <c:v>940.5</c:v>
                </c:pt>
                <c:pt idx="33">
                  <c:v>952</c:v>
                </c:pt>
                <c:pt idx="34">
                  <c:v>962.5</c:v>
                </c:pt>
                <c:pt idx="35">
                  <c:v>972</c:v>
                </c:pt>
                <c:pt idx="36">
                  <c:v>980.5</c:v>
                </c:pt>
                <c:pt idx="37">
                  <c:v>988</c:v>
                </c:pt>
                <c:pt idx="38">
                  <c:v>994.5</c:v>
                </c:pt>
                <c:pt idx="39">
                  <c:v>1000</c:v>
                </c:pt>
                <c:pt idx="40">
                  <c:v>1004.5</c:v>
                </c:pt>
                <c:pt idx="41">
                  <c:v>1008</c:v>
                </c:pt>
                <c:pt idx="42">
                  <c:v>1010.5</c:v>
                </c:pt>
                <c:pt idx="43">
                  <c:v>1012</c:v>
                </c:pt>
                <c:pt idx="44">
                  <c:v>1012.5</c:v>
                </c:pt>
                <c:pt idx="45">
                  <c:v>1012</c:v>
                </c:pt>
                <c:pt idx="46">
                  <c:v>1010.5</c:v>
                </c:pt>
                <c:pt idx="47">
                  <c:v>1008</c:v>
                </c:pt>
                <c:pt idx="48">
                  <c:v>1004.5</c:v>
                </c:pt>
                <c:pt idx="49">
                  <c:v>1000</c:v>
                </c:pt>
                <c:pt idx="50">
                  <c:v>994.5</c:v>
                </c:pt>
                <c:pt idx="51">
                  <c:v>988</c:v>
                </c:pt>
                <c:pt idx="52">
                  <c:v>980.5</c:v>
                </c:pt>
                <c:pt idx="53">
                  <c:v>972</c:v>
                </c:pt>
                <c:pt idx="54">
                  <c:v>962.5</c:v>
                </c:pt>
                <c:pt idx="55">
                  <c:v>952</c:v>
                </c:pt>
                <c:pt idx="56">
                  <c:v>940.5</c:v>
                </c:pt>
                <c:pt idx="57">
                  <c:v>928</c:v>
                </c:pt>
                <c:pt idx="58">
                  <c:v>914.5</c:v>
                </c:pt>
                <c:pt idx="59">
                  <c:v>900</c:v>
                </c:pt>
                <c:pt idx="60">
                  <c:v>884.5</c:v>
                </c:pt>
                <c:pt idx="61">
                  <c:v>868</c:v>
                </c:pt>
                <c:pt idx="62">
                  <c:v>850.5</c:v>
                </c:pt>
                <c:pt idx="63">
                  <c:v>832</c:v>
                </c:pt>
                <c:pt idx="64">
                  <c:v>812.5</c:v>
                </c:pt>
                <c:pt idx="65">
                  <c:v>792</c:v>
                </c:pt>
                <c:pt idx="66">
                  <c:v>770.5</c:v>
                </c:pt>
                <c:pt idx="67">
                  <c:v>748</c:v>
                </c:pt>
                <c:pt idx="68">
                  <c:v>724.5</c:v>
                </c:pt>
                <c:pt idx="69">
                  <c:v>700</c:v>
                </c:pt>
                <c:pt idx="70">
                  <c:v>674.5</c:v>
                </c:pt>
                <c:pt idx="71">
                  <c:v>648</c:v>
                </c:pt>
                <c:pt idx="72">
                  <c:v>620.5</c:v>
                </c:pt>
                <c:pt idx="73">
                  <c:v>592</c:v>
                </c:pt>
                <c:pt idx="74">
                  <c:v>562.5</c:v>
                </c:pt>
                <c:pt idx="75">
                  <c:v>532</c:v>
                </c:pt>
                <c:pt idx="76">
                  <c:v>500.5</c:v>
                </c:pt>
                <c:pt idx="77">
                  <c:v>468</c:v>
                </c:pt>
                <c:pt idx="78">
                  <c:v>434.5</c:v>
                </c:pt>
                <c:pt idx="79">
                  <c:v>400</c:v>
                </c:pt>
                <c:pt idx="80">
                  <c:v>364.5</c:v>
                </c:pt>
                <c:pt idx="81">
                  <c:v>328</c:v>
                </c:pt>
                <c:pt idx="82">
                  <c:v>290.5</c:v>
                </c:pt>
                <c:pt idx="83">
                  <c:v>252</c:v>
                </c:pt>
                <c:pt idx="84">
                  <c:v>212.5</c:v>
                </c:pt>
                <c:pt idx="85">
                  <c:v>172</c:v>
                </c:pt>
                <c:pt idx="86">
                  <c:v>130.5</c:v>
                </c:pt>
                <c:pt idx="87">
                  <c:v>88</c:v>
                </c:pt>
                <c:pt idx="88">
                  <c:v>44.5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Example!$K$2</c:f>
              <c:strCache>
                <c:ptCount val="1"/>
                <c:pt idx="0">
                  <c:v>Firm 2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Pt>
            <c:idx val="29"/>
            <c:marker>
              <c:symbol val="none"/>
            </c:marker>
            <c:bubble3D val="0"/>
          </c:dPt>
          <c:cat>
            <c:multiLvlStrRef>
              <c:f>Example!$H$3:$I$91</c:f>
              <c:multiLvlStrCache>
                <c:ptCount val="89"/>
                <c:lvl>
                  <c:pt idx="0">
                    <c:v>44.5</c:v>
                  </c:pt>
                  <c:pt idx="1">
                    <c:v>44</c:v>
                  </c:pt>
                  <c:pt idx="2">
                    <c:v>43.5</c:v>
                  </c:pt>
                  <c:pt idx="3">
                    <c:v>43</c:v>
                  </c:pt>
                  <c:pt idx="4">
                    <c:v>42.5</c:v>
                  </c:pt>
                  <c:pt idx="5">
                    <c:v>42</c:v>
                  </c:pt>
                  <c:pt idx="6">
                    <c:v>41.5</c:v>
                  </c:pt>
                  <c:pt idx="7">
                    <c:v>41</c:v>
                  </c:pt>
                  <c:pt idx="8">
                    <c:v>40.5</c:v>
                  </c:pt>
                  <c:pt idx="9">
                    <c:v>40</c:v>
                  </c:pt>
                  <c:pt idx="10">
                    <c:v>39.5</c:v>
                  </c:pt>
                  <c:pt idx="11">
                    <c:v>39</c:v>
                  </c:pt>
                  <c:pt idx="12">
                    <c:v>38.5</c:v>
                  </c:pt>
                  <c:pt idx="13">
                    <c:v>38</c:v>
                  </c:pt>
                  <c:pt idx="14">
                    <c:v>37.5</c:v>
                  </c:pt>
                  <c:pt idx="15">
                    <c:v>37</c:v>
                  </c:pt>
                  <c:pt idx="16">
                    <c:v>36.5</c:v>
                  </c:pt>
                  <c:pt idx="17">
                    <c:v>36</c:v>
                  </c:pt>
                  <c:pt idx="18">
                    <c:v>35.5</c:v>
                  </c:pt>
                  <c:pt idx="19">
                    <c:v>35</c:v>
                  </c:pt>
                  <c:pt idx="20">
                    <c:v>34.5</c:v>
                  </c:pt>
                  <c:pt idx="21">
                    <c:v>34</c:v>
                  </c:pt>
                  <c:pt idx="22">
                    <c:v>33.5</c:v>
                  </c:pt>
                  <c:pt idx="23">
                    <c:v>33</c:v>
                  </c:pt>
                  <c:pt idx="24">
                    <c:v>32.5</c:v>
                  </c:pt>
                  <c:pt idx="25">
                    <c:v>32</c:v>
                  </c:pt>
                  <c:pt idx="26">
                    <c:v>31.5</c:v>
                  </c:pt>
                  <c:pt idx="27">
                    <c:v>31</c:v>
                  </c:pt>
                  <c:pt idx="28">
                    <c:v>30.5</c:v>
                  </c:pt>
                  <c:pt idx="29">
                    <c:v>30</c:v>
                  </c:pt>
                  <c:pt idx="30">
                    <c:v>29.5</c:v>
                  </c:pt>
                  <c:pt idx="31">
                    <c:v>29</c:v>
                  </c:pt>
                  <c:pt idx="32">
                    <c:v>28.5</c:v>
                  </c:pt>
                  <c:pt idx="33">
                    <c:v>28</c:v>
                  </c:pt>
                  <c:pt idx="34">
                    <c:v>27.5</c:v>
                  </c:pt>
                  <c:pt idx="35">
                    <c:v>27</c:v>
                  </c:pt>
                  <c:pt idx="36">
                    <c:v>26.5</c:v>
                  </c:pt>
                  <c:pt idx="37">
                    <c:v>26</c:v>
                  </c:pt>
                  <c:pt idx="38">
                    <c:v>25.5</c:v>
                  </c:pt>
                  <c:pt idx="39">
                    <c:v>25</c:v>
                  </c:pt>
                  <c:pt idx="40">
                    <c:v>24.5</c:v>
                  </c:pt>
                  <c:pt idx="41">
                    <c:v>24</c:v>
                  </c:pt>
                  <c:pt idx="42">
                    <c:v>23.5</c:v>
                  </c:pt>
                  <c:pt idx="43">
                    <c:v>23</c:v>
                  </c:pt>
                  <c:pt idx="44">
                    <c:v>22.5</c:v>
                  </c:pt>
                  <c:pt idx="45">
                    <c:v>22</c:v>
                  </c:pt>
                  <c:pt idx="46">
                    <c:v>21.5</c:v>
                  </c:pt>
                  <c:pt idx="47">
                    <c:v>21</c:v>
                  </c:pt>
                  <c:pt idx="48">
                    <c:v>20.5</c:v>
                  </c:pt>
                  <c:pt idx="49">
                    <c:v>20</c:v>
                  </c:pt>
                  <c:pt idx="50">
                    <c:v>19.5</c:v>
                  </c:pt>
                  <c:pt idx="51">
                    <c:v>19</c:v>
                  </c:pt>
                  <c:pt idx="52">
                    <c:v>18.5</c:v>
                  </c:pt>
                  <c:pt idx="53">
                    <c:v>18</c:v>
                  </c:pt>
                  <c:pt idx="54">
                    <c:v>17.5</c:v>
                  </c:pt>
                  <c:pt idx="55">
                    <c:v>17</c:v>
                  </c:pt>
                  <c:pt idx="56">
                    <c:v>16.5</c:v>
                  </c:pt>
                  <c:pt idx="57">
                    <c:v>16</c:v>
                  </c:pt>
                  <c:pt idx="58">
                    <c:v>15.5</c:v>
                  </c:pt>
                  <c:pt idx="59">
                    <c:v>15</c:v>
                  </c:pt>
                  <c:pt idx="60">
                    <c:v>14.5</c:v>
                  </c:pt>
                  <c:pt idx="61">
                    <c:v>14</c:v>
                  </c:pt>
                  <c:pt idx="62">
                    <c:v>13.5</c:v>
                  </c:pt>
                  <c:pt idx="63">
                    <c:v>13</c:v>
                  </c:pt>
                  <c:pt idx="64">
                    <c:v>12.5</c:v>
                  </c:pt>
                  <c:pt idx="65">
                    <c:v>12</c:v>
                  </c:pt>
                  <c:pt idx="66">
                    <c:v>11.5</c:v>
                  </c:pt>
                  <c:pt idx="67">
                    <c:v>11</c:v>
                  </c:pt>
                  <c:pt idx="68">
                    <c:v>10.5</c:v>
                  </c:pt>
                  <c:pt idx="69">
                    <c:v>10</c:v>
                  </c:pt>
                  <c:pt idx="70">
                    <c:v>9.5</c:v>
                  </c:pt>
                  <c:pt idx="71">
                    <c:v>9</c:v>
                  </c:pt>
                  <c:pt idx="72">
                    <c:v>8.5</c:v>
                  </c:pt>
                  <c:pt idx="73">
                    <c:v>8</c:v>
                  </c:pt>
                  <c:pt idx="74">
                    <c:v>7.5</c:v>
                  </c:pt>
                  <c:pt idx="75">
                    <c:v>7</c:v>
                  </c:pt>
                  <c:pt idx="76">
                    <c:v>6.5</c:v>
                  </c:pt>
                  <c:pt idx="77">
                    <c:v>6</c:v>
                  </c:pt>
                  <c:pt idx="78">
                    <c:v>5.5</c:v>
                  </c:pt>
                  <c:pt idx="79">
                    <c:v>5</c:v>
                  </c:pt>
                  <c:pt idx="80">
                    <c:v>4.5</c:v>
                  </c:pt>
                  <c:pt idx="81">
                    <c:v>4</c:v>
                  </c:pt>
                  <c:pt idx="82">
                    <c:v>3.5</c:v>
                  </c:pt>
                  <c:pt idx="83">
                    <c:v>3</c:v>
                  </c:pt>
                  <c:pt idx="84">
                    <c:v>2.5</c:v>
                  </c:pt>
                  <c:pt idx="85">
                    <c:v>2</c:v>
                  </c:pt>
                  <c:pt idx="86">
                    <c:v>1.5</c:v>
                  </c:pt>
                  <c:pt idx="87">
                    <c:v>1</c:v>
                  </c:pt>
                  <c:pt idx="88">
                    <c:v>0.5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</c:lvl>
              </c:multiLvlStrCache>
            </c:multiLvlStrRef>
          </c:cat>
          <c:val>
            <c:numRef>
              <c:f>Example!$K$3:$K$91</c:f>
              <c:numCache>
                <c:formatCode>"$"#,##0</c:formatCode>
                <c:ptCount val="89"/>
                <c:pt idx="0">
                  <c:v>1980.25</c:v>
                </c:pt>
                <c:pt idx="1">
                  <c:v>1936</c:v>
                </c:pt>
                <c:pt idx="2">
                  <c:v>1892.25</c:v>
                </c:pt>
                <c:pt idx="3">
                  <c:v>1849</c:v>
                </c:pt>
                <c:pt idx="4">
                  <c:v>1806.25</c:v>
                </c:pt>
                <c:pt idx="5">
                  <c:v>1764</c:v>
                </c:pt>
                <c:pt idx="6">
                  <c:v>1722.25</c:v>
                </c:pt>
                <c:pt idx="7">
                  <c:v>1681</c:v>
                </c:pt>
                <c:pt idx="8">
                  <c:v>1640.25</c:v>
                </c:pt>
                <c:pt idx="9">
                  <c:v>1600</c:v>
                </c:pt>
                <c:pt idx="10">
                  <c:v>1560.25</c:v>
                </c:pt>
                <c:pt idx="11">
                  <c:v>1521</c:v>
                </c:pt>
                <c:pt idx="12">
                  <c:v>1482.25</c:v>
                </c:pt>
                <c:pt idx="13">
                  <c:v>1444</c:v>
                </c:pt>
                <c:pt idx="14">
                  <c:v>1406.25</c:v>
                </c:pt>
                <c:pt idx="15">
                  <c:v>1369</c:v>
                </c:pt>
                <c:pt idx="16">
                  <c:v>1332.25</c:v>
                </c:pt>
                <c:pt idx="17">
                  <c:v>1296</c:v>
                </c:pt>
                <c:pt idx="18">
                  <c:v>1260.25</c:v>
                </c:pt>
                <c:pt idx="19">
                  <c:v>1225</c:v>
                </c:pt>
                <c:pt idx="20">
                  <c:v>1190.25</c:v>
                </c:pt>
                <c:pt idx="21">
                  <c:v>1156</c:v>
                </c:pt>
                <c:pt idx="22">
                  <c:v>1122.25</c:v>
                </c:pt>
                <c:pt idx="23">
                  <c:v>1089</c:v>
                </c:pt>
                <c:pt idx="24">
                  <c:v>1056.25</c:v>
                </c:pt>
                <c:pt idx="25">
                  <c:v>1024</c:v>
                </c:pt>
                <c:pt idx="26">
                  <c:v>992.25</c:v>
                </c:pt>
                <c:pt idx="27">
                  <c:v>961</c:v>
                </c:pt>
                <c:pt idx="28">
                  <c:v>930.25</c:v>
                </c:pt>
                <c:pt idx="29">
                  <c:v>900</c:v>
                </c:pt>
                <c:pt idx="30">
                  <c:v>870.25</c:v>
                </c:pt>
                <c:pt idx="31">
                  <c:v>841</c:v>
                </c:pt>
                <c:pt idx="32">
                  <c:v>812.25</c:v>
                </c:pt>
                <c:pt idx="33">
                  <c:v>784</c:v>
                </c:pt>
                <c:pt idx="34">
                  <c:v>756.25</c:v>
                </c:pt>
                <c:pt idx="35">
                  <c:v>729</c:v>
                </c:pt>
                <c:pt idx="36">
                  <c:v>702.25</c:v>
                </c:pt>
                <c:pt idx="37">
                  <c:v>676</c:v>
                </c:pt>
                <c:pt idx="38">
                  <c:v>650.25</c:v>
                </c:pt>
                <c:pt idx="39">
                  <c:v>625</c:v>
                </c:pt>
                <c:pt idx="40">
                  <c:v>600.25</c:v>
                </c:pt>
                <c:pt idx="41">
                  <c:v>576</c:v>
                </c:pt>
                <c:pt idx="42">
                  <c:v>552.25</c:v>
                </c:pt>
                <c:pt idx="43">
                  <c:v>529</c:v>
                </c:pt>
                <c:pt idx="44">
                  <c:v>506.25</c:v>
                </c:pt>
                <c:pt idx="45">
                  <c:v>484</c:v>
                </c:pt>
                <c:pt idx="46">
                  <c:v>462.25</c:v>
                </c:pt>
                <c:pt idx="47">
                  <c:v>441</c:v>
                </c:pt>
                <c:pt idx="48">
                  <c:v>420.25</c:v>
                </c:pt>
                <c:pt idx="49">
                  <c:v>400</c:v>
                </c:pt>
                <c:pt idx="50">
                  <c:v>380.25</c:v>
                </c:pt>
                <c:pt idx="51">
                  <c:v>361</c:v>
                </c:pt>
                <c:pt idx="52">
                  <c:v>342.25</c:v>
                </c:pt>
                <c:pt idx="53">
                  <c:v>324</c:v>
                </c:pt>
                <c:pt idx="54">
                  <c:v>306.25</c:v>
                </c:pt>
                <c:pt idx="55">
                  <c:v>289</c:v>
                </c:pt>
                <c:pt idx="56">
                  <c:v>272.25</c:v>
                </c:pt>
                <c:pt idx="57">
                  <c:v>256</c:v>
                </c:pt>
                <c:pt idx="58">
                  <c:v>240.25</c:v>
                </c:pt>
                <c:pt idx="59">
                  <c:v>225</c:v>
                </c:pt>
                <c:pt idx="60">
                  <c:v>210.25</c:v>
                </c:pt>
                <c:pt idx="61">
                  <c:v>196</c:v>
                </c:pt>
                <c:pt idx="62">
                  <c:v>182.25</c:v>
                </c:pt>
                <c:pt idx="63">
                  <c:v>169</c:v>
                </c:pt>
                <c:pt idx="64">
                  <c:v>156.25</c:v>
                </c:pt>
                <c:pt idx="65">
                  <c:v>144</c:v>
                </c:pt>
                <c:pt idx="66">
                  <c:v>132.25</c:v>
                </c:pt>
                <c:pt idx="67">
                  <c:v>121</c:v>
                </c:pt>
                <c:pt idx="68">
                  <c:v>110.25</c:v>
                </c:pt>
                <c:pt idx="69">
                  <c:v>100</c:v>
                </c:pt>
                <c:pt idx="70">
                  <c:v>90.25</c:v>
                </c:pt>
                <c:pt idx="71">
                  <c:v>81</c:v>
                </c:pt>
                <c:pt idx="72">
                  <c:v>72.25</c:v>
                </c:pt>
                <c:pt idx="73">
                  <c:v>64</c:v>
                </c:pt>
                <c:pt idx="74">
                  <c:v>56.25</c:v>
                </c:pt>
                <c:pt idx="75">
                  <c:v>49</c:v>
                </c:pt>
                <c:pt idx="76">
                  <c:v>42.25</c:v>
                </c:pt>
                <c:pt idx="77">
                  <c:v>36</c:v>
                </c:pt>
                <c:pt idx="78">
                  <c:v>30.25</c:v>
                </c:pt>
                <c:pt idx="79">
                  <c:v>25</c:v>
                </c:pt>
                <c:pt idx="80">
                  <c:v>20.25</c:v>
                </c:pt>
                <c:pt idx="81">
                  <c:v>16</c:v>
                </c:pt>
                <c:pt idx="82">
                  <c:v>12.25</c:v>
                </c:pt>
                <c:pt idx="83">
                  <c:v>9</c:v>
                </c:pt>
                <c:pt idx="84">
                  <c:v>6.25</c:v>
                </c:pt>
                <c:pt idx="85">
                  <c:v>4</c:v>
                </c:pt>
                <c:pt idx="86">
                  <c:v>2.25</c:v>
                </c:pt>
                <c:pt idx="87">
                  <c:v>1</c:v>
                </c:pt>
                <c:pt idx="88">
                  <c:v>0.25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Example!$L$2</c:f>
              <c:strCache>
                <c:ptCount val="1"/>
                <c:pt idx="0">
                  <c:v>Channel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multiLvlStrRef>
              <c:f>Example!$H$3:$I$91</c:f>
              <c:multiLvlStrCache>
                <c:ptCount val="89"/>
                <c:lvl>
                  <c:pt idx="0">
                    <c:v>44.5</c:v>
                  </c:pt>
                  <c:pt idx="1">
                    <c:v>44</c:v>
                  </c:pt>
                  <c:pt idx="2">
                    <c:v>43.5</c:v>
                  </c:pt>
                  <c:pt idx="3">
                    <c:v>43</c:v>
                  </c:pt>
                  <c:pt idx="4">
                    <c:v>42.5</c:v>
                  </c:pt>
                  <c:pt idx="5">
                    <c:v>42</c:v>
                  </c:pt>
                  <c:pt idx="6">
                    <c:v>41.5</c:v>
                  </c:pt>
                  <c:pt idx="7">
                    <c:v>41</c:v>
                  </c:pt>
                  <c:pt idx="8">
                    <c:v>40.5</c:v>
                  </c:pt>
                  <c:pt idx="9">
                    <c:v>40</c:v>
                  </c:pt>
                  <c:pt idx="10">
                    <c:v>39.5</c:v>
                  </c:pt>
                  <c:pt idx="11">
                    <c:v>39</c:v>
                  </c:pt>
                  <c:pt idx="12">
                    <c:v>38.5</c:v>
                  </c:pt>
                  <c:pt idx="13">
                    <c:v>38</c:v>
                  </c:pt>
                  <c:pt idx="14">
                    <c:v>37.5</c:v>
                  </c:pt>
                  <c:pt idx="15">
                    <c:v>37</c:v>
                  </c:pt>
                  <c:pt idx="16">
                    <c:v>36.5</c:v>
                  </c:pt>
                  <c:pt idx="17">
                    <c:v>36</c:v>
                  </c:pt>
                  <c:pt idx="18">
                    <c:v>35.5</c:v>
                  </c:pt>
                  <c:pt idx="19">
                    <c:v>35</c:v>
                  </c:pt>
                  <c:pt idx="20">
                    <c:v>34.5</c:v>
                  </c:pt>
                  <c:pt idx="21">
                    <c:v>34</c:v>
                  </c:pt>
                  <c:pt idx="22">
                    <c:v>33.5</c:v>
                  </c:pt>
                  <c:pt idx="23">
                    <c:v>33</c:v>
                  </c:pt>
                  <c:pt idx="24">
                    <c:v>32.5</c:v>
                  </c:pt>
                  <c:pt idx="25">
                    <c:v>32</c:v>
                  </c:pt>
                  <c:pt idx="26">
                    <c:v>31.5</c:v>
                  </c:pt>
                  <c:pt idx="27">
                    <c:v>31</c:v>
                  </c:pt>
                  <c:pt idx="28">
                    <c:v>30.5</c:v>
                  </c:pt>
                  <c:pt idx="29">
                    <c:v>30</c:v>
                  </c:pt>
                  <c:pt idx="30">
                    <c:v>29.5</c:v>
                  </c:pt>
                  <c:pt idx="31">
                    <c:v>29</c:v>
                  </c:pt>
                  <c:pt idx="32">
                    <c:v>28.5</c:v>
                  </c:pt>
                  <c:pt idx="33">
                    <c:v>28</c:v>
                  </c:pt>
                  <c:pt idx="34">
                    <c:v>27.5</c:v>
                  </c:pt>
                  <c:pt idx="35">
                    <c:v>27</c:v>
                  </c:pt>
                  <c:pt idx="36">
                    <c:v>26.5</c:v>
                  </c:pt>
                  <c:pt idx="37">
                    <c:v>26</c:v>
                  </c:pt>
                  <c:pt idx="38">
                    <c:v>25.5</c:v>
                  </c:pt>
                  <c:pt idx="39">
                    <c:v>25</c:v>
                  </c:pt>
                  <c:pt idx="40">
                    <c:v>24.5</c:v>
                  </c:pt>
                  <c:pt idx="41">
                    <c:v>24</c:v>
                  </c:pt>
                  <c:pt idx="42">
                    <c:v>23.5</c:v>
                  </c:pt>
                  <c:pt idx="43">
                    <c:v>23</c:v>
                  </c:pt>
                  <c:pt idx="44">
                    <c:v>22.5</c:v>
                  </c:pt>
                  <c:pt idx="45">
                    <c:v>22</c:v>
                  </c:pt>
                  <c:pt idx="46">
                    <c:v>21.5</c:v>
                  </c:pt>
                  <c:pt idx="47">
                    <c:v>21</c:v>
                  </c:pt>
                  <c:pt idx="48">
                    <c:v>20.5</c:v>
                  </c:pt>
                  <c:pt idx="49">
                    <c:v>20</c:v>
                  </c:pt>
                  <c:pt idx="50">
                    <c:v>19.5</c:v>
                  </c:pt>
                  <c:pt idx="51">
                    <c:v>19</c:v>
                  </c:pt>
                  <c:pt idx="52">
                    <c:v>18.5</c:v>
                  </c:pt>
                  <c:pt idx="53">
                    <c:v>18</c:v>
                  </c:pt>
                  <c:pt idx="54">
                    <c:v>17.5</c:v>
                  </c:pt>
                  <c:pt idx="55">
                    <c:v>17</c:v>
                  </c:pt>
                  <c:pt idx="56">
                    <c:v>16.5</c:v>
                  </c:pt>
                  <c:pt idx="57">
                    <c:v>16</c:v>
                  </c:pt>
                  <c:pt idx="58">
                    <c:v>15.5</c:v>
                  </c:pt>
                  <c:pt idx="59">
                    <c:v>15</c:v>
                  </c:pt>
                  <c:pt idx="60">
                    <c:v>14.5</c:v>
                  </c:pt>
                  <c:pt idx="61">
                    <c:v>14</c:v>
                  </c:pt>
                  <c:pt idx="62">
                    <c:v>13.5</c:v>
                  </c:pt>
                  <c:pt idx="63">
                    <c:v>13</c:v>
                  </c:pt>
                  <c:pt idx="64">
                    <c:v>12.5</c:v>
                  </c:pt>
                  <c:pt idx="65">
                    <c:v>12</c:v>
                  </c:pt>
                  <c:pt idx="66">
                    <c:v>11.5</c:v>
                  </c:pt>
                  <c:pt idx="67">
                    <c:v>11</c:v>
                  </c:pt>
                  <c:pt idx="68">
                    <c:v>10.5</c:v>
                  </c:pt>
                  <c:pt idx="69">
                    <c:v>10</c:v>
                  </c:pt>
                  <c:pt idx="70">
                    <c:v>9.5</c:v>
                  </c:pt>
                  <c:pt idx="71">
                    <c:v>9</c:v>
                  </c:pt>
                  <c:pt idx="72">
                    <c:v>8.5</c:v>
                  </c:pt>
                  <c:pt idx="73">
                    <c:v>8</c:v>
                  </c:pt>
                  <c:pt idx="74">
                    <c:v>7.5</c:v>
                  </c:pt>
                  <c:pt idx="75">
                    <c:v>7</c:v>
                  </c:pt>
                  <c:pt idx="76">
                    <c:v>6.5</c:v>
                  </c:pt>
                  <c:pt idx="77">
                    <c:v>6</c:v>
                  </c:pt>
                  <c:pt idx="78">
                    <c:v>5.5</c:v>
                  </c:pt>
                  <c:pt idx="79">
                    <c:v>5</c:v>
                  </c:pt>
                  <c:pt idx="80">
                    <c:v>4.5</c:v>
                  </c:pt>
                  <c:pt idx="81">
                    <c:v>4</c:v>
                  </c:pt>
                  <c:pt idx="82">
                    <c:v>3.5</c:v>
                  </c:pt>
                  <c:pt idx="83">
                    <c:v>3</c:v>
                  </c:pt>
                  <c:pt idx="84">
                    <c:v>2.5</c:v>
                  </c:pt>
                  <c:pt idx="85">
                    <c:v>2</c:v>
                  </c:pt>
                  <c:pt idx="86">
                    <c:v>1.5</c:v>
                  </c:pt>
                  <c:pt idx="87">
                    <c:v>1</c:v>
                  </c:pt>
                  <c:pt idx="88">
                    <c:v>0.5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</c:lvl>
              </c:multiLvlStrCache>
            </c:multiLvlStrRef>
          </c:cat>
          <c:val>
            <c:numRef>
              <c:f>Example!$L$3:$L$91</c:f>
              <c:numCache>
                <c:formatCode>"$"#,##0</c:formatCode>
                <c:ptCount val="89"/>
                <c:pt idx="0">
                  <c:v>2024.75</c:v>
                </c:pt>
                <c:pt idx="1">
                  <c:v>2024</c:v>
                </c:pt>
                <c:pt idx="2">
                  <c:v>2022.75</c:v>
                </c:pt>
                <c:pt idx="3">
                  <c:v>2021</c:v>
                </c:pt>
                <c:pt idx="4">
                  <c:v>2018.75</c:v>
                </c:pt>
                <c:pt idx="5">
                  <c:v>2016</c:v>
                </c:pt>
                <c:pt idx="6">
                  <c:v>2012.75</c:v>
                </c:pt>
                <c:pt idx="7">
                  <c:v>2009</c:v>
                </c:pt>
                <c:pt idx="8">
                  <c:v>2004.75</c:v>
                </c:pt>
                <c:pt idx="9">
                  <c:v>2000</c:v>
                </c:pt>
                <c:pt idx="10">
                  <c:v>1994.75</c:v>
                </c:pt>
                <c:pt idx="11">
                  <c:v>1989</c:v>
                </c:pt>
                <c:pt idx="12">
                  <c:v>1982.75</c:v>
                </c:pt>
                <c:pt idx="13">
                  <c:v>1976</c:v>
                </c:pt>
                <c:pt idx="14">
                  <c:v>1968.75</c:v>
                </c:pt>
                <c:pt idx="15">
                  <c:v>1961</c:v>
                </c:pt>
                <c:pt idx="16">
                  <c:v>1952.75</c:v>
                </c:pt>
                <c:pt idx="17">
                  <c:v>1944</c:v>
                </c:pt>
                <c:pt idx="18">
                  <c:v>1934.75</c:v>
                </c:pt>
                <c:pt idx="19">
                  <c:v>1925</c:v>
                </c:pt>
                <c:pt idx="20">
                  <c:v>1914.75</c:v>
                </c:pt>
                <c:pt idx="21">
                  <c:v>1904</c:v>
                </c:pt>
                <c:pt idx="22">
                  <c:v>1892.75</c:v>
                </c:pt>
                <c:pt idx="23">
                  <c:v>1881</c:v>
                </c:pt>
                <c:pt idx="24">
                  <c:v>1868.75</c:v>
                </c:pt>
                <c:pt idx="25">
                  <c:v>1856</c:v>
                </c:pt>
                <c:pt idx="26">
                  <c:v>1842.75</c:v>
                </c:pt>
                <c:pt idx="27">
                  <c:v>1829</c:v>
                </c:pt>
                <c:pt idx="28">
                  <c:v>1814.75</c:v>
                </c:pt>
                <c:pt idx="29">
                  <c:v>1800</c:v>
                </c:pt>
                <c:pt idx="30">
                  <c:v>1784.75</c:v>
                </c:pt>
                <c:pt idx="31">
                  <c:v>1769</c:v>
                </c:pt>
                <c:pt idx="32">
                  <c:v>1752.75</c:v>
                </c:pt>
                <c:pt idx="33">
                  <c:v>1736</c:v>
                </c:pt>
                <c:pt idx="34">
                  <c:v>1718.75</c:v>
                </c:pt>
                <c:pt idx="35">
                  <c:v>1701</c:v>
                </c:pt>
                <c:pt idx="36">
                  <c:v>1682.75</c:v>
                </c:pt>
                <c:pt idx="37">
                  <c:v>1664</c:v>
                </c:pt>
                <c:pt idx="38">
                  <c:v>1644.75</c:v>
                </c:pt>
                <c:pt idx="39">
                  <c:v>1625</c:v>
                </c:pt>
                <c:pt idx="40">
                  <c:v>1604.75</c:v>
                </c:pt>
                <c:pt idx="41">
                  <c:v>1584</c:v>
                </c:pt>
                <c:pt idx="42">
                  <c:v>1562.75</c:v>
                </c:pt>
                <c:pt idx="43">
                  <c:v>1541</c:v>
                </c:pt>
                <c:pt idx="44">
                  <c:v>1518.75</c:v>
                </c:pt>
                <c:pt idx="45">
                  <c:v>1496</c:v>
                </c:pt>
                <c:pt idx="46">
                  <c:v>1472.75</c:v>
                </c:pt>
                <c:pt idx="47">
                  <c:v>1449</c:v>
                </c:pt>
                <c:pt idx="48">
                  <c:v>1424.75</c:v>
                </c:pt>
                <c:pt idx="49">
                  <c:v>1400</c:v>
                </c:pt>
                <c:pt idx="50">
                  <c:v>1374.75</c:v>
                </c:pt>
                <c:pt idx="51">
                  <c:v>1349</c:v>
                </c:pt>
                <c:pt idx="52">
                  <c:v>1322.75</c:v>
                </c:pt>
                <c:pt idx="53">
                  <c:v>1296</c:v>
                </c:pt>
                <c:pt idx="54">
                  <c:v>1268.75</c:v>
                </c:pt>
                <c:pt idx="55">
                  <c:v>1241</c:v>
                </c:pt>
                <c:pt idx="56">
                  <c:v>1212.75</c:v>
                </c:pt>
                <c:pt idx="57">
                  <c:v>1184</c:v>
                </c:pt>
                <c:pt idx="58">
                  <c:v>1154.75</c:v>
                </c:pt>
                <c:pt idx="59">
                  <c:v>1125</c:v>
                </c:pt>
                <c:pt idx="60">
                  <c:v>1094.75</c:v>
                </c:pt>
                <c:pt idx="61">
                  <c:v>1064</c:v>
                </c:pt>
                <c:pt idx="62">
                  <c:v>1032.75</c:v>
                </c:pt>
                <c:pt idx="63">
                  <c:v>1001</c:v>
                </c:pt>
                <c:pt idx="64">
                  <c:v>968.75</c:v>
                </c:pt>
                <c:pt idx="65">
                  <c:v>936</c:v>
                </c:pt>
                <c:pt idx="66">
                  <c:v>902.75</c:v>
                </c:pt>
                <c:pt idx="67">
                  <c:v>869</c:v>
                </c:pt>
                <c:pt idx="68">
                  <c:v>834.75</c:v>
                </c:pt>
                <c:pt idx="69">
                  <c:v>800</c:v>
                </c:pt>
                <c:pt idx="70">
                  <c:v>764.75</c:v>
                </c:pt>
                <c:pt idx="71">
                  <c:v>729</c:v>
                </c:pt>
                <c:pt idx="72">
                  <c:v>692.75</c:v>
                </c:pt>
                <c:pt idx="73">
                  <c:v>656</c:v>
                </c:pt>
                <c:pt idx="74">
                  <c:v>618.75</c:v>
                </c:pt>
                <c:pt idx="75">
                  <c:v>581</c:v>
                </c:pt>
                <c:pt idx="76">
                  <c:v>542.75</c:v>
                </c:pt>
                <c:pt idx="77">
                  <c:v>504</c:v>
                </c:pt>
                <c:pt idx="78">
                  <c:v>464.75</c:v>
                </c:pt>
                <c:pt idx="79">
                  <c:v>425</c:v>
                </c:pt>
                <c:pt idx="80">
                  <c:v>384.75</c:v>
                </c:pt>
                <c:pt idx="81">
                  <c:v>344</c:v>
                </c:pt>
                <c:pt idx="82">
                  <c:v>302.75</c:v>
                </c:pt>
                <c:pt idx="83">
                  <c:v>261</c:v>
                </c:pt>
                <c:pt idx="84">
                  <c:v>218.75</c:v>
                </c:pt>
                <c:pt idx="85">
                  <c:v>176</c:v>
                </c:pt>
                <c:pt idx="86">
                  <c:v>132.75</c:v>
                </c:pt>
                <c:pt idx="87">
                  <c:v>89</c:v>
                </c:pt>
                <c:pt idx="88">
                  <c:v>44.75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95736"/>
        <c:axId val="426729120"/>
      </c:lineChart>
      <c:catAx>
        <c:axId val="42579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Consolas" panose="020B0609020204030204" pitchFamily="49" charset="0"/>
              </a:defRPr>
            </a:pPr>
            <a:endParaRPr lang="en-US"/>
          </a:p>
        </c:txPr>
        <c:crossAx val="426729120"/>
        <c:crosses val="autoZero"/>
        <c:auto val="1"/>
        <c:lblAlgn val="ctr"/>
        <c:lblOffset val="100"/>
        <c:tickMarkSkip val="4"/>
        <c:noMultiLvlLbl val="1"/>
      </c:catAx>
      <c:valAx>
        <c:axId val="4267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Garamond" panose="02020404030301010803" pitchFamily="18" charset="0"/>
                <a:ea typeface="+mn-ea"/>
                <a:cs typeface="Consolas" panose="020B0609020204030204" pitchFamily="49" charset="0"/>
              </a:defRPr>
            </a:pPr>
            <a:endParaRPr lang="en-US"/>
          </a:p>
        </c:txPr>
        <c:crossAx val="425795736"/>
        <c:crosses val="autoZero"/>
        <c:crossBetween val="midCat"/>
      </c:valAx>
      <c:spPr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Garamond" panose="02020404030301010803" pitchFamily="18" charset="0"/>
              <a:ea typeface="+mn-ea"/>
              <a:cs typeface="Consolas" panose="020B0609020204030204" pitchFamily="49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Garamond" panose="02020404030301010803" pitchFamily="18" charset="0"/>
          <a:cs typeface="Consolas" panose="020B06090202040302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157162</xdr:colOff>
      <xdr:row>1</xdr:row>
      <xdr:rowOff>138112</xdr:rowOff>
    </xdr:from>
    <xdr:to>
      <xdr:col>27</xdr:col>
      <xdr:colOff>266700</xdr:colOff>
      <xdr:row>25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1"/>
  <sheetViews>
    <sheetView tabSelected="1" workbookViewId="0">
      <selection activeCell="E12" sqref="E12"/>
    </sheetView>
  </sheetViews>
  <sheetFormatPr defaultRowHeight="15.75" x14ac:dyDescent="0.25"/>
  <cols>
    <col min="1" max="1" width="3.7109375" style="1" customWidth="1"/>
    <col min="2" max="2" width="8.7109375" style="1" customWidth="1"/>
    <col min="3" max="3" width="36.85546875" style="1" bestFit="1" customWidth="1"/>
    <col min="4" max="4" width="11.5703125" style="1" bestFit="1" customWidth="1"/>
    <col min="5" max="5" width="10.28515625" style="1" bestFit="1" customWidth="1"/>
    <col min="6" max="6" width="11.5703125" style="1" bestFit="1" customWidth="1"/>
    <col min="7" max="7" width="3.7109375" style="1" customWidth="1"/>
    <col min="8" max="8" width="9.140625" style="1"/>
    <col min="9" max="9" width="10.28515625" style="1" bestFit="1" customWidth="1"/>
    <col min="10" max="11" width="12.85546875" style="1" bestFit="1" customWidth="1"/>
    <col min="12" max="12" width="10.28515625" style="1" bestFit="1" customWidth="1"/>
    <col min="13" max="16384" width="9.140625" style="1"/>
  </cols>
  <sheetData>
    <row r="2" spans="2:12" x14ac:dyDescent="0.25">
      <c r="C2" s="3" t="s">
        <v>7</v>
      </c>
      <c r="D2" s="4" t="s">
        <v>6</v>
      </c>
      <c r="E2" s="4" t="s">
        <v>8</v>
      </c>
      <c r="F2" s="5" t="s">
        <v>9</v>
      </c>
      <c r="H2" s="14" t="s">
        <v>2</v>
      </c>
      <c r="I2" s="4" t="s">
        <v>27</v>
      </c>
      <c r="J2" s="4" t="s">
        <v>30</v>
      </c>
      <c r="K2" s="4" t="s">
        <v>31</v>
      </c>
      <c r="L2" s="5" t="s">
        <v>32</v>
      </c>
    </row>
    <row r="3" spans="2:12" x14ac:dyDescent="0.25">
      <c r="B3" s="21" t="s">
        <v>28</v>
      </c>
      <c r="C3" s="6" t="s">
        <v>0</v>
      </c>
      <c r="D3" s="7" t="s">
        <v>15</v>
      </c>
      <c r="E3" s="7">
        <v>100</v>
      </c>
      <c r="F3" s="8" t="s">
        <v>1</v>
      </c>
      <c r="H3" s="15">
        <v>1</v>
      </c>
      <c r="I3" s="7">
        <f>(($E$3-$E$5)/2)-(H3/2)</f>
        <v>44.5</v>
      </c>
      <c r="J3" s="17">
        <f>((100-SUM(H3:I3))*H3)-($E$4*H3)</f>
        <v>44.5</v>
      </c>
      <c r="K3" s="17">
        <f>((100-SUM(H3:I3))*I3)-($E$5*I3)</f>
        <v>1980.25</v>
      </c>
      <c r="L3" s="18">
        <f>SUM(J3:K3)</f>
        <v>2024.75</v>
      </c>
    </row>
    <row r="4" spans="2:12" x14ac:dyDescent="0.25">
      <c r="B4" s="21"/>
      <c r="C4" s="6" t="s">
        <v>10</v>
      </c>
      <c r="D4" s="7" t="s">
        <v>3</v>
      </c>
      <c r="E4" s="7">
        <v>10</v>
      </c>
      <c r="F4" s="8" t="s">
        <v>12</v>
      </c>
      <c r="H4" s="15">
        <f>H3+1</f>
        <v>2</v>
      </c>
      <c r="I4" s="7">
        <f>(($E$3-$E$5)/2)-(H4/2)</f>
        <v>44</v>
      </c>
      <c r="J4" s="17">
        <f>((100-SUM(H4:I4))*H4)-($E$4*H4)</f>
        <v>88</v>
      </c>
      <c r="K4" s="17">
        <f>((100-SUM(H4:I4))*I4)-($E$5*I4)</f>
        <v>1936</v>
      </c>
      <c r="L4" s="18">
        <f t="shared" ref="L4:L67" si="0">SUM(J4:K4)</f>
        <v>2024</v>
      </c>
    </row>
    <row r="5" spans="2:12" x14ac:dyDescent="0.25">
      <c r="B5" s="21"/>
      <c r="C5" s="9" t="s">
        <v>11</v>
      </c>
      <c r="D5" s="10" t="s">
        <v>4</v>
      </c>
      <c r="E5" s="10">
        <v>10</v>
      </c>
      <c r="F5" s="11" t="s">
        <v>12</v>
      </c>
      <c r="H5" s="15">
        <f t="shared" ref="H5:H25" si="1">H4+1</f>
        <v>3</v>
      </c>
      <c r="I5" s="7">
        <f t="shared" ref="I5:I68" si="2">(($E$3-$E$5)/2)-(H5/2)</f>
        <v>43.5</v>
      </c>
      <c r="J5" s="17">
        <f t="shared" ref="J5:J25" si="3">((100-SUM(H5:I5))*H5)-($E$4*H5)</f>
        <v>130.5</v>
      </c>
      <c r="K5" s="17">
        <f t="shared" ref="K5:K25" si="4">((100-SUM(H5:I5))*I5)-($E$5*I5)</f>
        <v>1892.25</v>
      </c>
      <c r="L5" s="18">
        <f t="shared" si="0"/>
        <v>2022.75</v>
      </c>
    </row>
    <row r="6" spans="2:12" x14ac:dyDescent="0.25">
      <c r="B6" s="22" t="s">
        <v>29</v>
      </c>
      <c r="C6" s="6" t="s">
        <v>14</v>
      </c>
      <c r="D6" s="7" t="s">
        <v>5</v>
      </c>
      <c r="E6" s="7">
        <f>E3-SUM(E7:E8)</f>
        <v>32.5</v>
      </c>
      <c r="F6" s="8" t="s">
        <v>1</v>
      </c>
      <c r="H6" s="15">
        <f t="shared" si="1"/>
        <v>4</v>
      </c>
      <c r="I6" s="7">
        <f t="shared" si="2"/>
        <v>43</v>
      </c>
      <c r="J6" s="17">
        <f t="shared" si="3"/>
        <v>172</v>
      </c>
      <c r="K6" s="17">
        <f t="shared" si="4"/>
        <v>1849</v>
      </c>
      <c r="L6" s="18">
        <f t="shared" si="0"/>
        <v>2021</v>
      </c>
    </row>
    <row r="7" spans="2:12" x14ac:dyDescent="0.25">
      <c r="B7" s="22"/>
      <c r="C7" s="6" t="s">
        <v>25</v>
      </c>
      <c r="D7" s="7" t="s">
        <v>23</v>
      </c>
      <c r="E7" s="7">
        <f>E3-((E3-E4)/2)-E4</f>
        <v>45</v>
      </c>
      <c r="F7" s="8" t="s">
        <v>1</v>
      </c>
      <c r="H7" s="15">
        <f t="shared" si="1"/>
        <v>5</v>
      </c>
      <c r="I7" s="7">
        <f t="shared" si="2"/>
        <v>42.5</v>
      </c>
      <c r="J7" s="17">
        <f t="shared" si="3"/>
        <v>212.5</v>
      </c>
      <c r="K7" s="17">
        <f t="shared" si="4"/>
        <v>1806.25</v>
      </c>
      <c r="L7" s="18">
        <f t="shared" si="0"/>
        <v>2018.75</v>
      </c>
    </row>
    <row r="8" spans="2:12" x14ac:dyDescent="0.25">
      <c r="B8" s="22"/>
      <c r="C8" s="6" t="s">
        <v>26</v>
      </c>
      <c r="D8" s="7" t="s">
        <v>24</v>
      </c>
      <c r="E8" s="7">
        <f>((E3-E5)/2)-(E7/2)</f>
        <v>22.5</v>
      </c>
      <c r="F8" s="8" t="s">
        <v>1</v>
      </c>
      <c r="H8" s="15">
        <f t="shared" si="1"/>
        <v>6</v>
      </c>
      <c r="I8" s="7">
        <f t="shared" si="2"/>
        <v>42</v>
      </c>
      <c r="J8" s="17">
        <f t="shared" si="3"/>
        <v>252</v>
      </c>
      <c r="K8" s="17">
        <f t="shared" si="4"/>
        <v>1764</v>
      </c>
      <c r="L8" s="18">
        <f t="shared" si="0"/>
        <v>2016</v>
      </c>
    </row>
    <row r="9" spans="2:12" x14ac:dyDescent="0.25">
      <c r="B9" s="22"/>
      <c r="C9" s="6" t="s">
        <v>17</v>
      </c>
      <c r="D9" s="7" t="s">
        <v>13</v>
      </c>
      <c r="E9" s="12">
        <f>E6*E7</f>
        <v>1462.5</v>
      </c>
      <c r="F9" s="8" t="s">
        <v>12</v>
      </c>
      <c r="H9" s="15">
        <f t="shared" si="1"/>
        <v>7</v>
      </c>
      <c r="I9" s="7">
        <f t="shared" si="2"/>
        <v>41.5</v>
      </c>
      <c r="J9" s="17">
        <f t="shared" si="3"/>
        <v>290.5</v>
      </c>
      <c r="K9" s="17">
        <f t="shared" si="4"/>
        <v>1722.25</v>
      </c>
      <c r="L9" s="18">
        <f t="shared" si="0"/>
        <v>2012.75</v>
      </c>
    </row>
    <row r="10" spans="2:12" x14ac:dyDescent="0.25">
      <c r="B10" s="22"/>
      <c r="C10" s="6" t="s">
        <v>18</v>
      </c>
      <c r="D10" s="7" t="s">
        <v>16</v>
      </c>
      <c r="E10" s="12">
        <f>E6*E8</f>
        <v>731.25</v>
      </c>
      <c r="F10" s="8" t="s">
        <v>12</v>
      </c>
      <c r="H10" s="15">
        <f t="shared" si="1"/>
        <v>8</v>
      </c>
      <c r="I10" s="7">
        <f t="shared" si="2"/>
        <v>41</v>
      </c>
      <c r="J10" s="17">
        <f t="shared" si="3"/>
        <v>328</v>
      </c>
      <c r="K10" s="17">
        <f t="shared" si="4"/>
        <v>1681</v>
      </c>
      <c r="L10" s="18">
        <f t="shared" si="0"/>
        <v>2009</v>
      </c>
    </row>
    <row r="11" spans="2:12" x14ac:dyDescent="0.25">
      <c r="B11" s="22"/>
      <c r="C11" s="6" t="s">
        <v>19</v>
      </c>
      <c r="D11" s="7" t="s">
        <v>21</v>
      </c>
      <c r="E11" s="12">
        <f>E9-(E7*E4)</f>
        <v>1012.5</v>
      </c>
      <c r="F11" s="8" t="s">
        <v>12</v>
      </c>
      <c r="H11" s="15">
        <f t="shared" si="1"/>
        <v>9</v>
      </c>
      <c r="I11" s="7">
        <f t="shared" si="2"/>
        <v>40.5</v>
      </c>
      <c r="J11" s="17">
        <f t="shared" si="3"/>
        <v>364.5</v>
      </c>
      <c r="K11" s="17">
        <f t="shared" si="4"/>
        <v>1640.25</v>
      </c>
      <c r="L11" s="18">
        <f t="shared" si="0"/>
        <v>2004.75</v>
      </c>
    </row>
    <row r="12" spans="2:12" x14ac:dyDescent="0.25">
      <c r="B12" s="22"/>
      <c r="C12" s="9" t="s">
        <v>20</v>
      </c>
      <c r="D12" s="10" t="s">
        <v>22</v>
      </c>
      <c r="E12" s="13">
        <f>E10-(E8*E5)</f>
        <v>506.25</v>
      </c>
      <c r="F12" s="11" t="s">
        <v>12</v>
      </c>
      <c r="H12" s="15">
        <f t="shared" si="1"/>
        <v>10</v>
      </c>
      <c r="I12" s="7">
        <f t="shared" si="2"/>
        <v>40</v>
      </c>
      <c r="J12" s="17">
        <f t="shared" si="3"/>
        <v>400</v>
      </c>
      <c r="K12" s="17">
        <f t="shared" si="4"/>
        <v>1600</v>
      </c>
      <c r="L12" s="18">
        <f t="shared" si="0"/>
        <v>2000</v>
      </c>
    </row>
    <row r="13" spans="2:12" x14ac:dyDescent="0.25">
      <c r="H13" s="15">
        <f t="shared" si="1"/>
        <v>11</v>
      </c>
      <c r="I13" s="7">
        <f t="shared" si="2"/>
        <v>39.5</v>
      </c>
      <c r="J13" s="17">
        <f t="shared" si="3"/>
        <v>434.5</v>
      </c>
      <c r="K13" s="17">
        <f t="shared" si="4"/>
        <v>1560.25</v>
      </c>
      <c r="L13" s="18">
        <f t="shared" si="0"/>
        <v>1994.75</v>
      </c>
    </row>
    <row r="14" spans="2:12" x14ac:dyDescent="0.25">
      <c r="F14" s="20"/>
      <c r="H14" s="15">
        <f t="shared" si="1"/>
        <v>12</v>
      </c>
      <c r="I14" s="7">
        <f t="shared" si="2"/>
        <v>39</v>
      </c>
      <c r="J14" s="17">
        <f t="shared" si="3"/>
        <v>468</v>
      </c>
      <c r="K14" s="17">
        <f t="shared" si="4"/>
        <v>1521</v>
      </c>
      <c r="L14" s="18">
        <f t="shared" si="0"/>
        <v>1989</v>
      </c>
    </row>
    <row r="15" spans="2:12" x14ac:dyDescent="0.25">
      <c r="C15" s="2"/>
      <c r="H15" s="15">
        <f t="shared" si="1"/>
        <v>13</v>
      </c>
      <c r="I15" s="7">
        <f t="shared" si="2"/>
        <v>38.5</v>
      </c>
      <c r="J15" s="17">
        <f t="shared" si="3"/>
        <v>500.5</v>
      </c>
      <c r="K15" s="17">
        <f t="shared" si="4"/>
        <v>1482.25</v>
      </c>
      <c r="L15" s="18">
        <f t="shared" si="0"/>
        <v>1982.75</v>
      </c>
    </row>
    <row r="16" spans="2:12" x14ac:dyDescent="0.25">
      <c r="C16" s="2"/>
      <c r="H16" s="15">
        <f t="shared" si="1"/>
        <v>14</v>
      </c>
      <c r="I16" s="7">
        <f t="shared" si="2"/>
        <v>38</v>
      </c>
      <c r="J16" s="17">
        <f t="shared" si="3"/>
        <v>532</v>
      </c>
      <c r="K16" s="17">
        <f t="shared" si="4"/>
        <v>1444</v>
      </c>
      <c r="L16" s="18">
        <f t="shared" si="0"/>
        <v>1976</v>
      </c>
    </row>
    <row r="17" spans="3:12" x14ac:dyDescent="0.25">
      <c r="C17" s="2"/>
      <c r="H17" s="15">
        <f t="shared" si="1"/>
        <v>15</v>
      </c>
      <c r="I17" s="7">
        <f t="shared" si="2"/>
        <v>37.5</v>
      </c>
      <c r="J17" s="17">
        <f t="shared" si="3"/>
        <v>562.5</v>
      </c>
      <c r="K17" s="17">
        <f t="shared" si="4"/>
        <v>1406.25</v>
      </c>
      <c r="L17" s="18">
        <f t="shared" si="0"/>
        <v>1968.75</v>
      </c>
    </row>
    <row r="18" spans="3:12" x14ac:dyDescent="0.25">
      <c r="C18" s="2"/>
      <c r="H18" s="15">
        <f t="shared" si="1"/>
        <v>16</v>
      </c>
      <c r="I18" s="7">
        <f t="shared" si="2"/>
        <v>37</v>
      </c>
      <c r="J18" s="17">
        <f t="shared" si="3"/>
        <v>592</v>
      </c>
      <c r="K18" s="17">
        <f t="shared" si="4"/>
        <v>1369</v>
      </c>
      <c r="L18" s="18">
        <f t="shared" si="0"/>
        <v>1961</v>
      </c>
    </row>
    <row r="19" spans="3:12" x14ac:dyDescent="0.25">
      <c r="C19" s="2"/>
      <c r="H19" s="15">
        <f t="shared" si="1"/>
        <v>17</v>
      </c>
      <c r="I19" s="7">
        <f t="shared" si="2"/>
        <v>36.5</v>
      </c>
      <c r="J19" s="17">
        <f t="shared" si="3"/>
        <v>620.5</v>
      </c>
      <c r="K19" s="17">
        <f t="shared" si="4"/>
        <v>1332.25</v>
      </c>
      <c r="L19" s="18">
        <f t="shared" si="0"/>
        <v>1952.75</v>
      </c>
    </row>
    <row r="20" spans="3:12" x14ac:dyDescent="0.25">
      <c r="C20" s="2"/>
      <c r="H20" s="15">
        <f t="shared" si="1"/>
        <v>18</v>
      </c>
      <c r="I20" s="7">
        <f t="shared" si="2"/>
        <v>36</v>
      </c>
      <c r="J20" s="17">
        <f t="shared" si="3"/>
        <v>648</v>
      </c>
      <c r="K20" s="17">
        <f t="shared" si="4"/>
        <v>1296</v>
      </c>
      <c r="L20" s="18">
        <f t="shared" si="0"/>
        <v>1944</v>
      </c>
    </row>
    <row r="21" spans="3:12" x14ac:dyDescent="0.25">
      <c r="C21" s="2"/>
      <c r="H21" s="15">
        <f t="shared" si="1"/>
        <v>19</v>
      </c>
      <c r="I21" s="7">
        <f t="shared" si="2"/>
        <v>35.5</v>
      </c>
      <c r="J21" s="17">
        <f t="shared" si="3"/>
        <v>674.5</v>
      </c>
      <c r="K21" s="17">
        <f t="shared" si="4"/>
        <v>1260.25</v>
      </c>
      <c r="L21" s="18">
        <f t="shared" si="0"/>
        <v>1934.75</v>
      </c>
    </row>
    <row r="22" spans="3:12" x14ac:dyDescent="0.25">
      <c r="C22" s="2"/>
      <c r="H22" s="15">
        <f t="shared" si="1"/>
        <v>20</v>
      </c>
      <c r="I22" s="7">
        <f t="shared" si="2"/>
        <v>35</v>
      </c>
      <c r="J22" s="17">
        <f t="shared" si="3"/>
        <v>700</v>
      </c>
      <c r="K22" s="17">
        <f t="shared" si="4"/>
        <v>1225</v>
      </c>
      <c r="L22" s="18">
        <f t="shared" si="0"/>
        <v>1925</v>
      </c>
    </row>
    <row r="23" spans="3:12" x14ac:dyDescent="0.25">
      <c r="C23" s="2"/>
      <c r="H23" s="15">
        <f t="shared" si="1"/>
        <v>21</v>
      </c>
      <c r="I23" s="7">
        <f t="shared" si="2"/>
        <v>34.5</v>
      </c>
      <c r="J23" s="17">
        <f t="shared" si="3"/>
        <v>724.5</v>
      </c>
      <c r="K23" s="17">
        <f t="shared" si="4"/>
        <v>1190.25</v>
      </c>
      <c r="L23" s="18">
        <f t="shared" si="0"/>
        <v>1914.75</v>
      </c>
    </row>
    <row r="24" spans="3:12" x14ac:dyDescent="0.25">
      <c r="C24" s="2"/>
      <c r="H24" s="15">
        <f t="shared" si="1"/>
        <v>22</v>
      </c>
      <c r="I24" s="7">
        <f t="shared" si="2"/>
        <v>34</v>
      </c>
      <c r="J24" s="17">
        <f t="shared" si="3"/>
        <v>748</v>
      </c>
      <c r="K24" s="17">
        <f t="shared" si="4"/>
        <v>1156</v>
      </c>
      <c r="L24" s="18">
        <f t="shared" si="0"/>
        <v>1904</v>
      </c>
    </row>
    <row r="25" spans="3:12" x14ac:dyDescent="0.25">
      <c r="H25" s="15">
        <f t="shared" si="1"/>
        <v>23</v>
      </c>
      <c r="I25" s="7">
        <f t="shared" si="2"/>
        <v>33.5</v>
      </c>
      <c r="J25" s="17">
        <f t="shared" si="3"/>
        <v>770.5</v>
      </c>
      <c r="K25" s="17">
        <f t="shared" si="4"/>
        <v>1122.25</v>
      </c>
      <c r="L25" s="18">
        <f t="shared" si="0"/>
        <v>1892.75</v>
      </c>
    </row>
    <row r="26" spans="3:12" x14ac:dyDescent="0.25">
      <c r="H26" s="15">
        <f t="shared" ref="H26:H84" si="5">H25+1</f>
        <v>24</v>
      </c>
      <c r="I26" s="7">
        <f t="shared" si="2"/>
        <v>33</v>
      </c>
      <c r="J26" s="17">
        <f t="shared" ref="J26:J84" si="6">((100-SUM(H26:I26))*H26)-($E$4*H26)</f>
        <v>792</v>
      </c>
      <c r="K26" s="17">
        <f t="shared" ref="K26:K84" si="7">((100-SUM(H26:I26))*I26)-($E$5*I26)</f>
        <v>1089</v>
      </c>
      <c r="L26" s="18">
        <f t="shared" si="0"/>
        <v>1881</v>
      </c>
    </row>
    <row r="27" spans="3:12" x14ac:dyDescent="0.25">
      <c r="H27" s="15">
        <f t="shared" si="5"/>
        <v>25</v>
      </c>
      <c r="I27" s="7">
        <f t="shared" si="2"/>
        <v>32.5</v>
      </c>
      <c r="J27" s="17">
        <f t="shared" si="6"/>
        <v>812.5</v>
      </c>
      <c r="K27" s="17">
        <f t="shared" si="7"/>
        <v>1056.25</v>
      </c>
      <c r="L27" s="18">
        <f t="shared" si="0"/>
        <v>1868.75</v>
      </c>
    </row>
    <row r="28" spans="3:12" x14ac:dyDescent="0.25">
      <c r="H28" s="15">
        <f t="shared" si="5"/>
        <v>26</v>
      </c>
      <c r="I28" s="7">
        <f t="shared" si="2"/>
        <v>32</v>
      </c>
      <c r="J28" s="17">
        <f t="shared" si="6"/>
        <v>832</v>
      </c>
      <c r="K28" s="17">
        <f t="shared" si="7"/>
        <v>1024</v>
      </c>
      <c r="L28" s="18">
        <f t="shared" si="0"/>
        <v>1856</v>
      </c>
    </row>
    <row r="29" spans="3:12" x14ac:dyDescent="0.25">
      <c r="H29" s="15">
        <f t="shared" si="5"/>
        <v>27</v>
      </c>
      <c r="I29" s="7">
        <f t="shared" si="2"/>
        <v>31.5</v>
      </c>
      <c r="J29" s="17">
        <f t="shared" si="6"/>
        <v>850.5</v>
      </c>
      <c r="K29" s="17">
        <f t="shared" si="7"/>
        <v>992.25</v>
      </c>
      <c r="L29" s="18">
        <f t="shared" si="0"/>
        <v>1842.75</v>
      </c>
    </row>
    <row r="30" spans="3:12" x14ac:dyDescent="0.25">
      <c r="H30" s="15">
        <f t="shared" si="5"/>
        <v>28</v>
      </c>
      <c r="I30" s="7">
        <f t="shared" si="2"/>
        <v>31</v>
      </c>
      <c r="J30" s="17">
        <f t="shared" si="6"/>
        <v>868</v>
      </c>
      <c r="K30" s="17">
        <f t="shared" si="7"/>
        <v>961</v>
      </c>
      <c r="L30" s="18">
        <f t="shared" si="0"/>
        <v>1829</v>
      </c>
    </row>
    <row r="31" spans="3:12" x14ac:dyDescent="0.25">
      <c r="H31" s="15">
        <f t="shared" si="5"/>
        <v>29</v>
      </c>
      <c r="I31" s="7">
        <f t="shared" si="2"/>
        <v>30.5</v>
      </c>
      <c r="J31" s="17">
        <f t="shared" si="6"/>
        <v>884.5</v>
      </c>
      <c r="K31" s="17">
        <f t="shared" si="7"/>
        <v>930.25</v>
      </c>
      <c r="L31" s="18">
        <f t="shared" si="0"/>
        <v>1814.75</v>
      </c>
    </row>
    <row r="32" spans="3:12" x14ac:dyDescent="0.25">
      <c r="H32" s="15">
        <f t="shared" si="5"/>
        <v>30</v>
      </c>
      <c r="I32" s="7">
        <f t="shared" si="2"/>
        <v>30</v>
      </c>
      <c r="J32" s="17">
        <f t="shared" si="6"/>
        <v>900</v>
      </c>
      <c r="K32" s="17">
        <f t="shared" si="7"/>
        <v>900</v>
      </c>
      <c r="L32" s="18">
        <f t="shared" si="0"/>
        <v>1800</v>
      </c>
    </row>
    <row r="33" spans="8:12" x14ac:dyDescent="0.25">
      <c r="H33" s="15">
        <f t="shared" si="5"/>
        <v>31</v>
      </c>
      <c r="I33" s="7">
        <f t="shared" si="2"/>
        <v>29.5</v>
      </c>
      <c r="J33" s="17">
        <f t="shared" si="6"/>
        <v>914.5</v>
      </c>
      <c r="K33" s="17">
        <f t="shared" si="7"/>
        <v>870.25</v>
      </c>
      <c r="L33" s="18">
        <f t="shared" si="0"/>
        <v>1784.75</v>
      </c>
    </row>
    <row r="34" spans="8:12" x14ac:dyDescent="0.25">
      <c r="H34" s="15">
        <f t="shared" si="5"/>
        <v>32</v>
      </c>
      <c r="I34" s="7">
        <f t="shared" si="2"/>
        <v>29</v>
      </c>
      <c r="J34" s="17">
        <f t="shared" si="6"/>
        <v>928</v>
      </c>
      <c r="K34" s="17">
        <f t="shared" si="7"/>
        <v>841</v>
      </c>
      <c r="L34" s="18">
        <f t="shared" si="0"/>
        <v>1769</v>
      </c>
    </row>
    <row r="35" spans="8:12" x14ac:dyDescent="0.25">
      <c r="H35" s="15">
        <f t="shared" si="5"/>
        <v>33</v>
      </c>
      <c r="I35" s="7">
        <f t="shared" si="2"/>
        <v>28.5</v>
      </c>
      <c r="J35" s="17">
        <f t="shared" si="6"/>
        <v>940.5</v>
      </c>
      <c r="K35" s="17">
        <f t="shared" si="7"/>
        <v>812.25</v>
      </c>
      <c r="L35" s="18">
        <f t="shared" si="0"/>
        <v>1752.75</v>
      </c>
    </row>
    <row r="36" spans="8:12" x14ac:dyDescent="0.25">
      <c r="H36" s="15">
        <f t="shared" si="5"/>
        <v>34</v>
      </c>
      <c r="I36" s="7">
        <f t="shared" si="2"/>
        <v>28</v>
      </c>
      <c r="J36" s="17">
        <f t="shared" si="6"/>
        <v>952</v>
      </c>
      <c r="K36" s="17">
        <f t="shared" si="7"/>
        <v>784</v>
      </c>
      <c r="L36" s="18">
        <f t="shared" si="0"/>
        <v>1736</v>
      </c>
    </row>
    <row r="37" spans="8:12" x14ac:dyDescent="0.25">
      <c r="H37" s="15">
        <f t="shared" si="5"/>
        <v>35</v>
      </c>
      <c r="I37" s="7">
        <f t="shared" si="2"/>
        <v>27.5</v>
      </c>
      <c r="J37" s="17">
        <f t="shared" si="6"/>
        <v>962.5</v>
      </c>
      <c r="K37" s="17">
        <f t="shared" si="7"/>
        <v>756.25</v>
      </c>
      <c r="L37" s="18">
        <f t="shared" si="0"/>
        <v>1718.75</v>
      </c>
    </row>
    <row r="38" spans="8:12" x14ac:dyDescent="0.25">
      <c r="H38" s="15">
        <f t="shared" si="5"/>
        <v>36</v>
      </c>
      <c r="I38" s="7">
        <f t="shared" si="2"/>
        <v>27</v>
      </c>
      <c r="J38" s="17">
        <f t="shared" si="6"/>
        <v>972</v>
      </c>
      <c r="K38" s="17">
        <f t="shared" si="7"/>
        <v>729</v>
      </c>
      <c r="L38" s="18">
        <f t="shared" si="0"/>
        <v>1701</v>
      </c>
    </row>
    <row r="39" spans="8:12" x14ac:dyDescent="0.25">
      <c r="H39" s="15">
        <f t="shared" si="5"/>
        <v>37</v>
      </c>
      <c r="I39" s="7">
        <f t="shared" si="2"/>
        <v>26.5</v>
      </c>
      <c r="J39" s="17">
        <f t="shared" si="6"/>
        <v>980.5</v>
      </c>
      <c r="K39" s="17">
        <f t="shared" si="7"/>
        <v>702.25</v>
      </c>
      <c r="L39" s="18">
        <f t="shared" si="0"/>
        <v>1682.75</v>
      </c>
    </row>
    <row r="40" spans="8:12" x14ac:dyDescent="0.25">
      <c r="H40" s="15">
        <f t="shared" si="5"/>
        <v>38</v>
      </c>
      <c r="I40" s="7">
        <f t="shared" si="2"/>
        <v>26</v>
      </c>
      <c r="J40" s="17">
        <f t="shared" si="6"/>
        <v>988</v>
      </c>
      <c r="K40" s="17">
        <f t="shared" si="7"/>
        <v>676</v>
      </c>
      <c r="L40" s="18">
        <f t="shared" si="0"/>
        <v>1664</v>
      </c>
    </row>
    <row r="41" spans="8:12" x14ac:dyDescent="0.25">
      <c r="H41" s="15">
        <f t="shared" si="5"/>
        <v>39</v>
      </c>
      <c r="I41" s="7">
        <f t="shared" si="2"/>
        <v>25.5</v>
      </c>
      <c r="J41" s="17">
        <f t="shared" si="6"/>
        <v>994.5</v>
      </c>
      <c r="K41" s="17">
        <f t="shared" si="7"/>
        <v>650.25</v>
      </c>
      <c r="L41" s="18">
        <f t="shared" si="0"/>
        <v>1644.75</v>
      </c>
    </row>
    <row r="42" spans="8:12" x14ac:dyDescent="0.25">
      <c r="H42" s="15">
        <f t="shared" si="5"/>
        <v>40</v>
      </c>
      <c r="I42" s="7">
        <f t="shared" si="2"/>
        <v>25</v>
      </c>
      <c r="J42" s="17">
        <f t="shared" si="6"/>
        <v>1000</v>
      </c>
      <c r="K42" s="17">
        <f t="shared" si="7"/>
        <v>625</v>
      </c>
      <c r="L42" s="18">
        <f t="shared" si="0"/>
        <v>1625</v>
      </c>
    </row>
    <row r="43" spans="8:12" x14ac:dyDescent="0.25">
      <c r="H43" s="15">
        <f t="shared" si="5"/>
        <v>41</v>
      </c>
      <c r="I43" s="7">
        <f t="shared" si="2"/>
        <v>24.5</v>
      </c>
      <c r="J43" s="17">
        <f t="shared" si="6"/>
        <v>1004.5</v>
      </c>
      <c r="K43" s="17">
        <f t="shared" si="7"/>
        <v>600.25</v>
      </c>
      <c r="L43" s="18">
        <f t="shared" si="0"/>
        <v>1604.75</v>
      </c>
    </row>
    <row r="44" spans="8:12" x14ac:dyDescent="0.25">
      <c r="H44" s="15">
        <f t="shared" si="5"/>
        <v>42</v>
      </c>
      <c r="I44" s="7">
        <f t="shared" si="2"/>
        <v>24</v>
      </c>
      <c r="J44" s="17">
        <f t="shared" si="6"/>
        <v>1008</v>
      </c>
      <c r="K44" s="17">
        <f t="shared" si="7"/>
        <v>576</v>
      </c>
      <c r="L44" s="18">
        <f t="shared" si="0"/>
        <v>1584</v>
      </c>
    </row>
    <row r="45" spans="8:12" x14ac:dyDescent="0.25">
      <c r="H45" s="15">
        <f t="shared" si="5"/>
        <v>43</v>
      </c>
      <c r="I45" s="7">
        <f t="shared" si="2"/>
        <v>23.5</v>
      </c>
      <c r="J45" s="17">
        <f t="shared" si="6"/>
        <v>1010.5</v>
      </c>
      <c r="K45" s="17">
        <f t="shared" si="7"/>
        <v>552.25</v>
      </c>
      <c r="L45" s="18">
        <f t="shared" si="0"/>
        <v>1562.75</v>
      </c>
    </row>
    <row r="46" spans="8:12" x14ac:dyDescent="0.25">
      <c r="H46" s="15">
        <f t="shared" si="5"/>
        <v>44</v>
      </c>
      <c r="I46" s="7">
        <f t="shared" si="2"/>
        <v>23</v>
      </c>
      <c r="J46" s="17">
        <f t="shared" si="6"/>
        <v>1012</v>
      </c>
      <c r="K46" s="17">
        <f t="shared" si="7"/>
        <v>529</v>
      </c>
      <c r="L46" s="18">
        <f t="shared" si="0"/>
        <v>1541</v>
      </c>
    </row>
    <row r="47" spans="8:12" x14ac:dyDescent="0.25">
      <c r="H47" s="15">
        <f t="shared" si="5"/>
        <v>45</v>
      </c>
      <c r="I47" s="7">
        <f t="shared" si="2"/>
        <v>22.5</v>
      </c>
      <c r="J47" s="17">
        <f t="shared" si="6"/>
        <v>1012.5</v>
      </c>
      <c r="K47" s="17">
        <f t="shared" si="7"/>
        <v>506.25</v>
      </c>
      <c r="L47" s="18">
        <f t="shared" si="0"/>
        <v>1518.75</v>
      </c>
    </row>
    <row r="48" spans="8:12" x14ac:dyDescent="0.25">
      <c r="H48" s="15">
        <f t="shared" si="5"/>
        <v>46</v>
      </c>
      <c r="I48" s="7">
        <f t="shared" si="2"/>
        <v>22</v>
      </c>
      <c r="J48" s="17">
        <f t="shared" si="6"/>
        <v>1012</v>
      </c>
      <c r="K48" s="17">
        <f t="shared" si="7"/>
        <v>484</v>
      </c>
      <c r="L48" s="18">
        <f t="shared" si="0"/>
        <v>1496</v>
      </c>
    </row>
    <row r="49" spans="8:12" x14ac:dyDescent="0.25">
      <c r="H49" s="15">
        <f t="shared" si="5"/>
        <v>47</v>
      </c>
      <c r="I49" s="7">
        <f t="shared" si="2"/>
        <v>21.5</v>
      </c>
      <c r="J49" s="17">
        <f t="shared" si="6"/>
        <v>1010.5</v>
      </c>
      <c r="K49" s="17">
        <f t="shared" si="7"/>
        <v>462.25</v>
      </c>
      <c r="L49" s="18">
        <f t="shared" si="0"/>
        <v>1472.75</v>
      </c>
    </row>
    <row r="50" spans="8:12" x14ac:dyDescent="0.25">
      <c r="H50" s="15">
        <f t="shared" si="5"/>
        <v>48</v>
      </c>
      <c r="I50" s="7">
        <f t="shared" si="2"/>
        <v>21</v>
      </c>
      <c r="J50" s="17">
        <f t="shared" si="6"/>
        <v>1008</v>
      </c>
      <c r="K50" s="17">
        <f t="shared" si="7"/>
        <v>441</v>
      </c>
      <c r="L50" s="18">
        <f t="shared" si="0"/>
        <v>1449</v>
      </c>
    </row>
    <row r="51" spans="8:12" x14ac:dyDescent="0.25">
      <c r="H51" s="15">
        <f t="shared" si="5"/>
        <v>49</v>
      </c>
      <c r="I51" s="7">
        <f t="shared" si="2"/>
        <v>20.5</v>
      </c>
      <c r="J51" s="17">
        <f t="shared" si="6"/>
        <v>1004.5</v>
      </c>
      <c r="K51" s="17">
        <f t="shared" si="7"/>
        <v>420.25</v>
      </c>
      <c r="L51" s="18">
        <f t="shared" si="0"/>
        <v>1424.75</v>
      </c>
    </row>
    <row r="52" spans="8:12" x14ac:dyDescent="0.25">
      <c r="H52" s="15">
        <f t="shared" si="5"/>
        <v>50</v>
      </c>
      <c r="I52" s="7">
        <f t="shared" si="2"/>
        <v>20</v>
      </c>
      <c r="J52" s="17">
        <f t="shared" si="6"/>
        <v>1000</v>
      </c>
      <c r="K52" s="17">
        <f t="shared" si="7"/>
        <v>400</v>
      </c>
      <c r="L52" s="18">
        <f t="shared" si="0"/>
        <v>1400</v>
      </c>
    </row>
    <row r="53" spans="8:12" x14ac:dyDescent="0.25">
      <c r="H53" s="15">
        <f t="shared" si="5"/>
        <v>51</v>
      </c>
      <c r="I53" s="7">
        <f t="shared" si="2"/>
        <v>19.5</v>
      </c>
      <c r="J53" s="17">
        <f t="shared" si="6"/>
        <v>994.5</v>
      </c>
      <c r="K53" s="17">
        <f t="shared" si="7"/>
        <v>380.25</v>
      </c>
      <c r="L53" s="18">
        <f t="shared" si="0"/>
        <v>1374.75</v>
      </c>
    </row>
    <row r="54" spans="8:12" x14ac:dyDescent="0.25">
      <c r="H54" s="15">
        <f t="shared" si="5"/>
        <v>52</v>
      </c>
      <c r="I54" s="7">
        <f t="shared" si="2"/>
        <v>19</v>
      </c>
      <c r="J54" s="17">
        <f t="shared" si="6"/>
        <v>988</v>
      </c>
      <c r="K54" s="17">
        <f t="shared" si="7"/>
        <v>361</v>
      </c>
      <c r="L54" s="18">
        <f t="shared" si="0"/>
        <v>1349</v>
      </c>
    </row>
    <row r="55" spans="8:12" x14ac:dyDescent="0.25">
      <c r="H55" s="15">
        <f t="shared" si="5"/>
        <v>53</v>
      </c>
      <c r="I55" s="7">
        <f t="shared" si="2"/>
        <v>18.5</v>
      </c>
      <c r="J55" s="17">
        <f t="shared" si="6"/>
        <v>980.5</v>
      </c>
      <c r="K55" s="17">
        <f t="shared" si="7"/>
        <v>342.25</v>
      </c>
      <c r="L55" s="18">
        <f t="shared" si="0"/>
        <v>1322.75</v>
      </c>
    </row>
    <row r="56" spans="8:12" x14ac:dyDescent="0.25">
      <c r="H56" s="15">
        <f t="shared" si="5"/>
        <v>54</v>
      </c>
      <c r="I56" s="7">
        <f t="shared" si="2"/>
        <v>18</v>
      </c>
      <c r="J56" s="17">
        <f t="shared" si="6"/>
        <v>972</v>
      </c>
      <c r="K56" s="17">
        <f t="shared" si="7"/>
        <v>324</v>
      </c>
      <c r="L56" s="18">
        <f t="shared" si="0"/>
        <v>1296</v>
      </c>
    </row>
    <row r="57" spans="8:12" x14ac:dyDescent="0.25">
      <c r="H57" s="15">
        <f t="shared" si="5"/>
        <v>55</v>
      </c>
      <c r="I57" s="7">
        <f t="shared" si="2"/>
        <v>17.5</v>
      </c>
      <c r="J57" s="17">
        <f t="shared" si="6"/>
        <v>962.5</v>
      </c>
      <c r="K57" s="17">
        <f t="shared" si="7"/>
        <v>306.25</v>
      </c>
      <c r="L57" s="18">
        <f t="shared" si="0"/>
        <v>1268.75</v>
      </c>
    </row>
    <row r="58" spans="8:12" x14ac:dyDescent="0.25">
      <c r="H58" s="15">
        <f t="shared" si="5"/>
        <v>56</v>
      </c>
      <c r="I58" s="7">
        <f t="shared" si="2"/>
        <v>17</v>
      </c>
      <c r="J58" s="17">
        <f t="shared" si="6"/>
        <v>952</v>
      </c>
      <c r="K58" s="17">
        <f t="shared" si="7"/>
        <v>289</v>
      </c>
      <c r="L58" s="18">
        <f t="shared" si="0"/>
        <v>1241</v>
      </c>
    </row>
    <row r="59" spans="8:12" x14ac:dyDescent="0.25">
      <c r="H59" s="15">
        <f t="shared" si="5"/>
        <v>57</v>
      </c>
      <c r="I59" s="7">
        <f t="shared" si="2"/>
        <v>16.5</v>
      </c>
      <c r="J59" s="17">
        <f t="shared" si="6"/>
        <v>940.5</v>
      </c>
      <c r="K59" s="17">
        <f t="shared" si="7"/>
        <v>272.25</v>
      </c>
      <c r="L59" s="18">
        <f t="shared" si="0"/>
        <v>1212.75</v>
      </c>
    </row>
    <row r="60" spans="8:12" x14ac:dyDescent="0.25">
      <c r="H60" s="15">
        <f t="shared" si="5"/>
        <v>58</v>
      </c>
      <c r="I60" s="7">
        <f t="shared" si="2"/>
        <v>16</v>
      </c>
      <c r="J60" s="17">
        <f t="shared" si="6"/>
        <v>928</v>
      </c>
      <c r="K60" s="17">
        <f t="shared" si="7"/>
        <v>256</v>
      </c>
      <c r="L60" s="18">
        <f t="shared" si="0"/>
        <v>1184</v>
      </c>
    </row>
    <row r="61" spans="8:12" x14ac:dyDescent="0.25">
      <c r="H61" s="15">
        <f t="shared" si="5"/>
        <v>59</v>
      </c>
      <c r="I61" s="7">
        <f t="shared" si="2"/>
        <v>15.5</v>
      </c>
      <c r="J61" s="17">
        <f t="shared" si="6"/>
        <v>914.5</v>
      </c>
      <c r="K61" s="17">
        <f t="shared" si="7"/>
        <v>240.25</v>
      </c>
      <c r="L61" s="18">
        <f t="shared" si="0"/>
        <v>1154.75</v>
      </c>
    </row>
    <row r="62" spans="8:12" x14ac:dyDescent="0.25">
      <c r="H62" s="15">
        <f t="shared" si="5"/>
        <v>60</v>
      </c>
      <c r="I62" s="7">
        <f t="shared" si="2"/>
        <v>15</v>
      </c>
      <c r="J62" s="17">
        <f t="shared" si="6"/>
        <v>900</v>
      </c>
      <c r="K62" s="17">
        <f t="shared" si="7"/>
        <v>225</v>
      </c>
      <c r="L62" s="18">
        <f t="shared" si="0"/>
        <v>1125</v>
      </c>
    </row>
    <row r="63" spans="8:12" x14ac:dyDescent="0.25">
      <c r="H63" s="15">
        <f t="shared" si="5"/>
        <v>61</v>
      </c>
      <c r="I63" s="7">
        <f t="shared" si="2"/>
        <v>14.5</v>
      </c>
      <c r="J63" s="17">
        <f t="shared" si="6"/>
        <v>884.5</v>
      </c>
      <c r="K63" s="17">
        <f t="shared" si="7"/>
        <v>210.25</v>
      </c>
      <c r="L63" s="18">
        <f t="shared" si="0"/>
        <v>1094.75</v>
      </c>
    </row>
    <row r="64" spans="8:12" x14ac:dyDescent="0.25">
      <c r="H64" s="15">
        <f t="shared" si="5"/>
        <v>62</v>
      </c>
      <c r="I64" s="7">
        <f t="shared" si="2"/>
        <v>14</v>
      </c>
      <c r="J64" s="17">
        <f t="shared" si="6"/>
        <v>868</v>
      </c>
      <c r="K64" s="17">
        <f t="shared" si="7"/>
        <v>196</v>
      </c>
      <c r="L64" s="18">
        <f t="shared" si="0"/>
        <v>1064</v>
      </c>
    </row>
    <row r="65" spans="8:12" x14ac:dyDescent="0.25">
      <c r="H65" s="15">
        <f t="shared" si="5"/>
        <v>63</v>
      </c>
      <c r="I65" s="7">
        <f t="shared" si="2"/>
        <v>13.5</v>
      </c>
      <c r="J65" s="17">
        <f t="shared" si="6"/>
        <v>850.5</v>
      </c>
      <c r="K65" s="17">
        <f t="shared" si="7"/>
        <v>182.25</v>
      </c>
      <c r="L65" s="18">
        <f t="shared" si="0"/>
        <v>1032.75</v>
      </c>
    </row>
    <row r="66" spans="8:12" x14ac:dyDescent="0.25">
      <c r="H66" s="15">
        <f t="shared" si="5"/>
        <v>64</v>
      </c>
      <c r="I66" s="7">
        <f t="shared" si="2"/>
        <v>13</v>
      </c>
      <c r="J66" s="17">
        <f t="shared" si="6"/>
        <v>832</v>
      </c>
      <c r="K66" s="17">
        <f t="shared" si="7"/>
        <v>169</v>
      </c>
      <c r="L66" s="18">
        <f t="shared" si="0"/>
        <v>1001</v>
      </c>
    </row>
    <row r="67" spans="8:12" x14ac:dyDescent="0.25">
      <c r="H67" s="15">
        <f t="shared" si="5"/>
        <v>65</v>
      </c>
      <c r="I67" s="7">
        <f t="shared" si="2"/>
        <v>12.5</v>
      </c>
      <c r="J67" s="17">
        <f t="shared" si="6"/>
        <v>812.5</v>
      </c>
      <c r="K67" s="17">
        <f t="shared" si="7"/>
        <v>156.25</v>
      </c>
      <c r="L67" s="18">
        <f t="shared" si="0"/>
        <v>968.75</v>
      </c>
    </row>
    <row r="68" spans="8:12" x14ac:dyDescent="0.25">
      <c r="H68" s="15">
        <f t="shared" si="5"/>
        <v>66</v>
      </c>
      <c r="I68" s="7">
        <f t="shared" si="2"/>
        <v>12</v>
      </c>
      <c r="J68" s="17">
        <f t="shared" si="6"/>
        <v>792</v>
      </c>
      <c r="K68" s="17">
        <f t="shared" si="7"/>
        <v>144</v>
      </c>
      <c r="L68" s="18">
        <f t="shared" ref="L68:L91" si="8">SUM(J68:K68)</f>
        <v>936</v>
      </c>
    </row>
    <row r="69" spans="8:12" x14ac:dyDescent="0.25">
      <c r="H69" s="15">
        <f t="shared" si="5"/>
        <v>67</v>
      </c>
      <c r="I69" s="7">
        <f t="shared" ref="I69:I91" si="9">(($E$3-$E$5)/2)-(H69/2)</f>
        <v>11.5</v>
      </c>
      <c r="J69" s="17">
        <f t="shared" si="6"/>
        <v>770.5</v>
      </c>
      <c r="K69" s="17">
        <f t="shared" si="7"/>
        <v>132.25</v>
      </c>
      <c r="L69" s="18">
        <f t="shared" si="8"/>
        <v>902.75</v>
      </c>
    </row>
    <row r="70" spans="8:12" x14ac:dyDescent="0.25">
      <c r="H70" s="15">
        <f t="shared" si="5"/>
        <v>68</v>
      </c>
      <c r="I70" s="7">
        <f t="shared" si="9"/>
        <v>11</v>
      </c>
      <c r="J70" s="17">
        <f t="shared" si="6"/>
        <v>748</v>
      </c>
      <c r="K70" s="17">
        <f t="shared" si="7"/>
        <v>121</v>
      </c>
      <c r="L70" s="18">
        <f t="shared" si="8"/>
        <v>869</v>
      </c>
    </row>
    <row r="71" spans="8:12" x14ac:dyDescent="0.25">
      <c r="H71" s="15">
        <f t="shared" si="5"/>
        <v>69</v>
      </c>
      <c r="I71" s="7">
        <f t="shared" si="9"/>
        <v>10.5</v>
      </c>
      <c r="J71" s="17">
        <f t="shared" si="6"/>
        <v>724.5</v>
      </c>
      <c r="K71" s="17">
        <f t="shared" si="7"/>
        <v>110.25</v>
      </c>
      <c r="L71" s="18">
        <f t="shared" si="8"/>
        <v>834.75</v>
      </c>
    </row>
    <row r="72" spans="8:12" x14ac:dyDescent="0.25">
      <c r="H72" s="15">
        <f t="shared" si="5"/>
        <v>70</v>
      </c>
      <c r="I72" s="7">
        <f t="shared" si="9"/>
        <v>10</v>
      </c>
      <c r="J72" s="17">
        <f t="shared" si="6"/>
        <v>700</v>
      </c>
      <c r="K72" s="17">
        <f t="shared" si="7"/>
        <v>100</v>
      </c>
      <c r="L72" s="18">
        <f t="shared" si="8"/>
        <v>800</v>
      </c>
    </row>
    <row r="73" spans="8:12" x14ac:dyDescent="0.25">
      <c r="H73" s="15">
        <f t="shared" si="5"/>
        <v>71</v>
      </c>
      <c r="I73" s="7">
        <f t="shared" si="9"/>
        <v>9.5</v>
      </c>
      <c r="J73" s="17">
        <f t="shared" si="6"/>
        <v>674.5</v>
      </c>
      <c r="K73" s="17">
        <f t="shared" si="7"/>
        <v>90.25</v>
      </c>
      <c r="L73" s="18">
        <f t="shared" si="8"/>
        <v>764.75</v>
      </c>
    </row>
    <row r="74" spans="8:12" x14ac:dyDescent="0.25">
      <c r="H74" s="15">
        <f t="shared" si="5"/>
        <v>72</v>
      </c>
      <c r="I74" s="7">
        <f t="shared" si="9"/>
        <v>9</v>
      </c>
      <c r="J74" s="17">
        <f t="shared" si="6"/>
        <v>648</v>
      </c>
      <c r="K74" s="17">
        <f t="shared" si="7"/>
        <v>81</v>
      </c>
      <c r="L74" s="18">
        <f t="shared" si="8"/>
        <v>729</v>
      </c>
    </row>
    <row r="75" spans="8:12" x14ac:dyDescent="0.25">
      <c r="H75" s="15">
        <f t="shared" si="5"/>
        <v>73</v>
      </c>
      <c r="I75" s="7">
        <f t="shared" si="9"/>
        <v>8.5</v>
      </c>
      <c r="J75" s="17">
        <f t="shared" si="6"/>
        <v>620.5</v>
      </c>
      <c r="K75" s="17">
        <f t="shared" si="7"/>
        <v>72.25</v>
      </c>
      <c r="L75" s="18">
        <f t="shared" si="8"/>
        <v>692.75</v>
      </c>
    </row>
    <row r="76" spans="8:12" x14ac:dyDescent="0.25">
      <c r="H76" s="15">
        <f t="shared" si="5"/>
        <v>74</v>
      </c>
      <c r="I76" s="7">
        <f t="shared" si="9"/>
        <v>8</v>
      </c>
      <c r="J76" s="17">
        <f t="shared" si="6"/>
        <v>592</v>
      </c>
      <c r="K76" s="17">
        <f t="shared" si="7"/>
        <v>64</v>
      </c>
      <c r="L76" s="18">
        <f t="shared" si="8"/>
        <v>656</v>
      </c>
    </row>
    <row r="77" spans="8:12" x14ac:dyDescent="0.25">
      <c r="H77" s="15">
        <f t="shared" si="5"/>
        <v>75</v>
      </c>
      <c r="I77" s="7">
        <f t="shared" si="9"/>
        <v>7.5</v>
      </c>
      <c r="J77" s="17">
        <f t="shared" si="6"/>
        <v>562.5</v>
      </c>
      <c r="K77" s="17">
        <f t="shared" si="7"/>
        <v>56.25</v>
      </c>
      <c r="L77" s="18">
        <f t="shared" si="8"/>
        <v>618.75</v>
      </c>
    </row>
    <row r="78" spans="8:12" x14ac:dyDescent="0.25">
      <c r="H78" s="15">
        <f t="shared" si="5"/>
        <v>76</v>
      </c>
      <c r="I78" s="7">
        <f t="shared" si="9"/>
        <v>7</v>
      </c>
      <c r="J78" s="17">
        <f t="shared" si="6"/>
        <v>532</v>
      </c>
      <c r="K78" s="17">
        <f t="shared" si="7"/>
        <v>49</v>
      </c>
      <c r="L78" s="18">
        <f t="shared" si="8"/>
        <v>581</v>
      </c>
    </row>
    <row r="79" spans="8:12" x14ac:dyDescent="0.25">
      <c r="H79" s="15">
        <f t="shared" si="5"/>
        <v>77</v>
      </c>
      <c r="I79" s="7">
        <f t="shared" si="9"/>
        <v>6.5</v>
      </c>
      <c r="J79" s="17">
        <f t="shared" si="6"/>
        <v>500.5</v>
      </c>
      <c r="K79" s="17">
        <f t="shared" si="7"/>
        <v>42.25</v>
      </c>
      <c r="L79" s="18">
        <f t="shared" si="8"/>
        <v>542.75</v>
      </c>
    </row>
    <row r="80" spans="8:12" x14ac:dyDescent="0.25">
      <c r="H80" s="15">
        <f t="shared" si="5"/>
        <v>78</v>
      </c>
      <c r="I80" s="7">
        <f t="shared" si="9"/>
        <v>6</v>
      </c>
      <c r="J80" s="17">
        <f t="shared" si="6"/>
        <v>468</v>
      </c>
      <c r="K80" s="17">
        <f t="shared" si="7"/>
        <v>36</v>
      </c>
      <c r="L80" s="18">
        <f t="shared" si="8"/>
        <v>504</v>
      </c>
    </row>
    <row r="81" spans="8:12" x14ac:dyDescent="0.25">
      <c r="H81" s="15">
        <f t="shared" si="5"/>
        <v>79</v>
      </c>
      <c r="I81" s="7">
        <f t="shared" si="9"/>
        <v>5.5</v>
      </c>
      <c r="J81" s="17">
        <f t="shared" si="6"/>
        <v>434.5</v>
      </c>
      <c r="K81" s="17">
        <f t="shared" si="7"/>
        <v>30.25</v>
      </c>
      <c r="L81" s="18">
        <f t="shared" si="8"/>
        <v>464.75</v>
      </c>
    </row>
    <row r="82" spans="8:12" x14ac:dyDescent="0.25">
      <c r="H82" s="15">
        <f t="shared" si="5"/>
        <v>80</v>
      </c>
      <c r="I82" s="7">
        <f t="shared" si="9"/>
        <v>5</v>
      </c>
      <c r="J82" s="17">
        <f t="shared" si="6"/>
        <v>400</v>
      </c>
      <c r="K82" s="17">
        <f t="shared" si="7"/>
        <v>25</v>
      </c>
      <c r="L82" s="18">
        <f t="shared" si="8"/>
        <v>425</v>
      </c>
    </row>
    <row r="83" spans="8:12" x14ac:dyDescent="0.25">
      <c r="H83" s="15">
        <f t="shared" si="5"/>
        <v>81</v>
      </c>
      <c r="I83" s="7">
        <f t="shared" si="9"/>
        <v>4.5</v>
      </c>
      <c r="J83" s="17">
        <f t="shared" si="6"/>
        <v>364.5</v>
      </c>
      <c r="K83" s="17">
        <f t="shared" si="7"/>
        <v>20.25</v>
      </c>
      <c r="L83" s="18">
        <f t="shared" si="8"/>
        <v>384.75</v>
      </c>
    </row>
    <row r="84" spans="8:12" x14ac:dyDescent="0.25">
      <c r="H84" s="15">
        <f t="shared" si="5"/>
        <v>82</v>
      </c>
      <c r="I84" s="7">
        <f t="shared" si="9"/>
        <v>4</v>
      </c>
      <c r="J84" s="17">
        <f t="shared" si="6"/>
        <v>328</v>
      </c>
      <c r="K84" s="17">
        <f t="shared" si="7"/>
        <v>16</v>
      </c>
      <c r="L84" s="18">
        <f t="shared" si="8"/>
        <v>344</v>
      </c>
    </row>
    <row r="85" spans="8:12" x14ac:dyDescent="0.25">
      <c r="H85" s="15">
        <f t="shared" ref="H85:H91" si="10">H84+1</f>
        <v>83</v>
      </c>
      <c r="I85" s="7">
        <f t="shared" si="9"/>
        <v>3.5</v>
      </c>
      <c r="J85" s="17">
        <f t="shared" ref="J85:J91" si="11">((100-SUM(H85:I85))*H85)-($E$4*H85)</f>
        <v>290.5</v>
      </c>
      <c r="K85" s="17">
        <f t="shared" ref="K85:K91" si="12">((100-SUM(H85:I85))*I85)-($E$5*I85)</f>
        <v>12.25</v>
      </c>
      <c r="L85" s="18">
        <f t="shared" si="8"/>
        <v>302.75</v>
      </c>
    </row>
    <row r="86" spans="8:12" x14ac:dyDescent="0.25">
      <c r="H86" s="15">
        <f t="shared" si="10"/>
        <v>84</v>
      </c>
      <c r="I86" s="7">
        <f t="shared" si="9"/>
        <v>3</v>
      </c>
      <c r="J86" s="17">
        <f t="shared" si="11"/>
        <v>252</v>
      </c>
      <c r="K86" s="17">
        <f t="shared" si="12"/>
        <v>9</v>
      </c>
      <c r="L86" s="18">
        <f t="shared" si="8"/>
        <v>261</v>
      </c>
    </row>
    <row r="87" spans="8:12" x14ac:dyDescent="0.25">
      <c r="H87" s="15">
        <f t="shared" si="10"/>
        <v>85</v>
      </c>
      <c r="I87" s="7">
        <f t="shared" si="9"/>
        <v>2.5</v>
      </c>
      <c r="J87" s="17">
        <f t="shared" si="11"/>
        <v>212.5</v>
      </c>
      <c r="K87" s="17">
        <f t="shared" si="12"/>
        <v>6.25</v>
      </c>
      <c r="L87" s="18">
        <f t="shared" si="8"/>
        <v>218.75</v>
      </c>
    </row>
    <row r="88" spans="8:12" x14ac:dyDescent="0.25">
      <c r="H88" s="15">
        <f t="shared" si="10"/>
        <v>86</v>
      </c>
      <c r="I88" s="7">
        <f t="shared" si="9"/>
        <v>2</v>
      </c>
      <c r="J88" s="17">
        <f t="shared" si="11"/>
        <v>172</v>
      </c>
      <c r="K88" s="17">
        <f t="shared" si="12"/>
        <v>4</v>
      </c>
      <c r="L88" s="18">
        <f t="shared" si="8"/>
        <v>176</v>
      </c>
    </row>
    <row r="89" spans="8:12" x14ac:dyDescent="0.25">
      <c r="H89" s="15">
        <f t="shared" si="10"/>
        <v>87</v>
      </c>
      <c r="I89" s="7">
        <f t="shared" si="9"/>
        <v>1.5</v>
      </c>
      <c r="J89" s="17">
        <f t="shared" si="11"/>
        <v>130.5</v>
      </c>
      <c r="K89" s="17">
        <f t="shared" si="12"/>
        <v>2.25</v>
      </c>
      <c r="L89" s="18">
        <f t="shared" si="8"/>
        <v>132.75</v>
      </c>
    </row>
    <row r="90" spans="8:12" x14ac:dyDescent="0.25">
      <c r="H90" s="15">
        <f t="shared" si="10"/>
        <v>88</v>
      </c>
      <c r="I90" s="7">
        <f t="shared" si="9"/>
        <v>1</v>
      </c>
      <c r="J90" s="17">
        <f t="shared" si="11"/>
        <v>88</v>
      </c>
      <c r="K90" s="17">
        <f t="shared" si="12"/>
        <v>1</v>
      </c>
      <c r="L90" s="18">
        <f t="shared" si="8"/>
        <v>89</v>
      </c>
    </row>
    <row r="91" spans="8:12" x14ac:dyDescent="0.25">
      <c r="H91" s="16">
        <f t="shared" si="10"/>
        <v>89</v>
      </c>
      <c r="I91" s="10">
        <f t="shared" si="9"/>
        <v>0.5</v>
      </c>
      <c r="J91" s="19">
        <f t="shared" si="11"/>
        <v>44.5</v>
      </c>
      <c r="K91" s="19">
        <f t="shared" si="12"/>
        <v>0.25</v>
      </c>
      <c r="L91" s="18">
        <f t="shared" si="8"/>
        <v>44.75</v>
      </c>
    </row>
  </sheetData>
  <mergeCells count="2">
    <mergeCell ref="B3:B5"/>
    <mergeCell ref="B6:B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Morris</dc:creator>
  <cp:lastModifiedBy>Nick Morris (RIT Student)</cp:lastModifiedBy>
  <dcterms:created xsi:type="dcterms:W3CDTF">2015-10-13T12:12:03Z</dcterms:created>
  <dcterms:modified xsi:type="dcterms:W3CDTF">2015-10-15T00:21:24Z</dcterms:modified>
</cp:coreProperties>
</file>